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customXml/itemProps2.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40" yWindow="6330" windowWidth="19440" windowHeight="11310"/>
  </bookViews>
  <sheets>
    <sheet name="Introduction" sheetId="8" r:id="rId1"/>
    <sheet name="Govt Construction cover notes" sheetId="9" r:id="rId2"/>
    <sheet name="Govt Construction colour key" sheetId="10" r:id="rId3"/>
    <sheet name="Summary Govt Construction" sheetId="11" r:id="rId4"/>
    <sheet name="Government Construction" sheetId="1" r:id="rId5"/>
    <sheet name="LOOKUP" sheetId="13" state="hidden" r:id="rId6"/>
    <sheet name="Additional_notes" sheetId="12" r:id="rId7"/>
  </sheets>
  <externalReferences>
    <externalReference r:id="rId8"/>
    <externalReference r:id="rId9"/>
    <externalReference r:id="rId10"/>
    <externalReference r:id="rId11"/>
    <externalReference r:id="rId12"/>
    <externalReference r:id="rId13"/>
    <externalReference r:id="rId14"/>
  </externalReferences>
  <definedNames>
    <definedName name="_baseyear" localSheetId="6">'[1]Deflators and variables'!$B$19</definedName>
    <definedName name="_baseyear" localSheetId="2">'[1]Deflators and variables'!$B$19</definedName>
    <definedName name="_baseyear" localSheetId="1">#REF!</definedName>
    <definedName name="_baseyear">#REF!</definedName>
    <definedName name="_deflator" localSheetId="1">#REF!</definedName>
    <definedName name="_deflator">#REF!</definedName>
    <definedName name="_xlnm._FilterDatabase" localSheetId="4" hidden="1">'Government Construction'!$A$1:$AP$1467</definedName>
    <definedName name="a">[2]Variables!$J$2:$J$5</definedName>
    <definedName name="BLPH1" hidden="1">'[3]4.6 ten year bonds'!$A$4</definedName>
    <definedName name="BLPH2" hidden="1">'[3]4.6 ten year bonds'!$D$4</definedName>
    <definedName name="BLPH3" hidden="1">'[3]4.6 ten year bonds'!$G$4</definedName>
    <definedName name="BLPH4" hidden="1">'[3]4.6 ten year bonds'!$J$4</definedName>
    <definedName name="BLPH5" hidden="1">'[3]4.6 ten year bonds'!$M$4</definedName>
    <definedName name="colour" localSheetId="6" hidden="1">{#N/A,#N/A,FALSE,"TMCOMP96";#N/A,#N/A,FALSE,"MAT96";#N/A,#N/A,FALSE,"FANDA96";#N/A,#N/A,FALSE,"INTRAN96";#N/A,#N/A,FALSE,"NAA9697";#N/A,#N/A,FALSE,"ECWEBB";#N/A,#N/A,FALSE,"MFT96";#N/A,#N/A,FALSE,"CTrecon"}</definedName>
    <definedName name="colour" localSheetId="2" hidden="1">{#N/A,#N/A,FALSE,"TMCOMP96";#N/A,#N/A,FALSE,"MAT96";#N/A,#N/A,FALSE,"FANDA96";#N/A,#N/A,FALSE,"INTRAN96";#N/A,#N/A,FALSE,"NAA9697";#N/A,#N/A,FALSE,"ECWEBB";#N/A,#N/A,FALSE,"MFT96";#N/A,#N/A,FALSE,"CTrecon"}</definedName>
    <definedName name="colour" localSheetId="1" hidden="1">{#N/A,#N/A,FALSE,"TMCOMP96";#N/A,#N/A,FALSE,"MAT96";#N/A,#N/A,FALSE,"FANDA96";#N/A,#N/A,FALSE,"INTRAN96";#N/A,#N/A,FALSE,"NAA9697";#N/A,#N/A,FALSE,"ECWEBB";#N/A,#N/A,FALSE,"MFT96";#N/A,#N/A,FALSE,"CTrecon"}</definedName>
    <definedName name="colour" localSheetId="5" hidden="1">{#N/A,#N/A,FALSE,"TMCOMP96";#N/A,#N/A,FALSE,"MAT96";#N/A,#N/A,FALSE,"FANDA96";#N/A,#N/A,FALSE,"INTRAN96";#N/A,#N/A,FALSE,"NAA9697";#N/A,#N/A,FALSE,"ECWEBB";#N/A,#N/A,FALSE,"MFT96";#N/A,#N/A,FALSE,"CTrecon"}</definedName>
    <definedName name="colour" localSheetId="3" hidden="1">{#N/A,#N/A,FALSE,"TMCOMP96";#N/A,#N/A,FALSE,"MAT96";#N/A,#N/A,FALSE,"FANDA96";#N/A,#N/A,FALSE,"INTRAN96";#N/A,#N/A,FALSE,"NAA9697";#N/A,#N/A,FALSE,"ECWEBB";#N/A,#N/A,FALSE,"MFT96";#N/A,#N/A,FALSE,"CTrecon"}</definedName>
    <definedName name="colour" hidden="1">{#N/A,#N/A,FALSE,"TMCOMP96";#N/A,#N/A,FALSE,"MAT96";#N/A,#N/A,FALSE,"FANDA96";#N/A,#N/A,FALSE,"INTRAN96";#N/A,#N/A,FALSE,"NAA9697";#N/A,#N/A,FALSE,"ECWEBB";#N/A,#N/A,FALSE,"MFT96";#N/A,#N/A,FALSE,"CTrecon"}</definedName>
    <definedName name="cost_status" localSheetId="6">[4]Variables!$H$2:$H$6</definedName>
    <definedName name="cost_status" localSheetId="2">[4]Variables!$H$2:$H$6</definedName>
    <definedName name="cost_status">[5]Variables!$H$2:$H$6</definedName>
    <definedName name="cost_status1">[2]Variables!$H$2:$H$6</definedName>
    <definedName name="cost_status2">[2]Variables!$H$2:$H$6</definedName>
    <definedName name="cost_stauts">[2]Variables!$H$2:$H$6</definedName>
    <definedName name="funding" localSheetId="6">[4]Variables!$D$2:$D$4</definedName>
    <definedName name="funding" localSheetId="2">[4]Variables!$D$2:$D$4</definedName>
    <definedName name="funding">[5]Variables!$D$2:$D$4</definedName>
    <definedName name="funding1">[2]Variables!$D$2:$D$4</definedName>
    <definedName name="jhkgh" localSheetId="6"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location" localSheetId="6">[4]Variables!$I$2:$I$17</definedName>
    <definedName name="location" localSheetId="2">[4]Variables!$I$2:$I$17</definedName>
    <definedName name="location">[5]Variables!$I$2:$I$17</definedName>
    <definedName name="notes" localSheetId="6" hidden="1">{#N/A,#N/A,FALSE,"TMCOMP96";#N/A,#N/A,FALSE,"MAT96";#N/A,#N/A,FALSE,"FANDA96";#N/A,#N/A,FALSE,"INTRAN96";#N/A,#N/A,FALSE,"NAA9697";#N/A,#N/A,FALSE,"ECWEBB";#N/A,#N/A,FALSE,"MFT96";#N/A,#N/A,FALSE,"CTrecon"}</definedName>
    <definedName name="notes" localSheetId="2" hidden="1">{#N/A,#N/A,FALSE,"TMCOMP96";#N/A,#N/A,FALSE,"MAT96";#N/A,#N/A,FALSE,"FANDA96";#N/A,#N/A,FALSE,"INTRAN96";#N/A,#N/A,FALSE,"NAA9697";#N/A,#N/A,FALSE,"ECWEBB";#N/A,#N/A,FALSE,"MFT96";#N/A,#N/A,FALSE,"CTrecon"}</definedName>
    <definedName name="notes" localSheetId="1" hidden="1">{#N/A,#N/A,FALSE,"TMCOMP96";#N/A,#N/A,FALSE,"MAT96";#N/A,#N/A,FALSE,"FANDA96";#N/A,#N/A,FALSE,"INTRAN96";#N/A,#N/A,FALSE,"NAA9697";#N/A,#N/A,FALSE,"ECWEBB";#N/A,#N/A,FALSE,"MFT96";#N/A,#N/A,FALSE,"CTrecon"}</definedName>
    <definedName name="notes" localSheetId="5" hidden="1">{#N/A,#N/A,FALSE,"TMCOMP96";#N/A,#N/A,FALSE,"MAT96";#N/A,#N/A,FALSE,"FANDA96";#N/A,#N/A,FALSE,"INTRAN96";#N/A,#N/A,FALSE,"NAA9697";#N/A,#N/A,FALSE,"ECWEBB";#N/A,#N/A,FALSE,"MFT96";#N/A,#N/A,FALSE,"CTrecon"}</definedName>
    <definedName name="notes" localSheetId="3" hidden="1">{#N/A,#N/A,FALSE,"TMCOMP96";#N/A,#N/A,FALSE,"MAT96";#N/A,#N/A,FALSE,"FANDA96";#N/A,#N/A,FALSE,"INTRAN96";#N/A,#N/A,FALSE,"NAA9697";#N/A,#N/A,FALSE,"ECWEBB";#N/A,#N/A,FALSE,"MFT96";#N/A,#N/A,FALSE,"CTrecon"}</definedName>
    <definedName name="notes" hidden="1">{#N/A,#N/A,FALSE,"TMCOMP96";#N/A,#N/A,FALSE,"MAT96";#N/A,#N/A,FALSE,"FANDA96";#N/A,#N/A,FALSE,"INTRAN96";#N/A,#N/A,FALSE,"NAA9697";#N/A,#N/A,FALSE,"ECWEBB";#N/A,#N/A,FALSE,"MFT96";#N/A,#N/A,FALSE,"CTrecon"}</definedName>
    <definedName name="o">[6]Variables!$G$2:$G$4</definedName>
    <definedName name="on_schedule" localSheetId="6">[4]Variables!$G$2:$G$4</definedName>
    <definedName name="on_schedule" localSheetId="2">[4]Variables!$G$2:$G$4</definedName>
    <definedName name="on_schedule">[5]Variables!$G$2:$G$4</definedName>
    <definedName name="Option2" localSheetId="6"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wnership" localSheetId="6">[4]Variables!$B$2:$B$4</definedName>
    <definedName name="ownership" localSheetId="2">[4]Variables!$B$2:$B$4</definedName>
    <definedName name="ownership">[5]Variables!$B$2:$B$4</definedName>
    <definedName name="p">[6]Variables!$J$2:$J$5</definedName>
    <definedName name="_xlnm.Print_Area" localSheetId="6">Additional_notes!$A$1:$B$22</definedName>
    <definedName name="_xlnm.Print_Area" localSheetId="2">'Govt Construction colour key'!$A$1:$Q$34</definedName>
    <definedName name="_xlnm.Print_Area" localSheetId="0">Introduction!$A$1:$A$10</definedName>
    <definedName name="_xlnm.Print_Area" localSheetId="3">'Summary Govt Construction'!$A$1:$H$19</definedName>
    <definedName name="Procurement_Route" localSheetId="6">[4]Variables!$J$2:$J$5</definedName>
    <definedName name="Procurement_Route" localSheetId="2">[4]Variables!$J$2:$J$5</definedName>
    <definedName name="Procurement_Route">[5]Variables!$J$2:$J$5</definedName>
    <definedName name="regulated" localSheetId="6">[4]Variables!$C$2:$C$3</definedName>
    <definedName name="regulated" localSheetId="2">[4]Variables!$C$2:$C$3</definedName>
    <definedName name="regulated">[5]Variables!$C$2:$C$3</definedName>
    <definedName name="regulated1">[2]Variables!$C$2:$C$3</definedName>
    <definedName name="Sector" localSheetId="6">[4]Variables!$A$2:$A$14</definedName>
    <definedName name="Sector" localSheetId="2">[4]Variables!$A$2:$A$14</definedName>
    <definedName name="Sector" localSheetId="1">[4]Variables!$A$2:$A$14</definedName>
    <definedName name="Sector" localSheetId="0">[4]Variables!$A$2:$A$14</definedName>
    <definedName name="Sector">[6]Variables!$A$2:$A$14</definedName>
    <definedName name="status" localSheetId="6">[4]Variables!$E$2:$E$5</definedName>
    <definedName name="status" localSheetId="2">[4]Variables!$E$2:$E$5</definedName>
    <definedName name="status">[7]Variables!$E$2:$E$5</definedName>
    <definedName name="trggh" localSheetId="6"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25725"/>
</workbook>
</file>

<file path=xl/calcChain.xml><?xml version="1.0" encoding="utf-8"?>
<calcChain xmlns="http://schemas.openxmlformats.org/spreadsheetml/2006/main">
  <c r="W1467" i="1"/>
  <c r="X1467" s="1"/>
  <c r="W1466"/>
  <c r="X1466" s="1"/>
  <c r="W1465"/>
  <c r="X1465" s="1"/>
  <c r="W1464"/>
  <c r="X1464" s="1"/>
  <c r="W1463"/>
  <c r="X1463" s="1"/>
  <c r="W1462"/>
  <c r="X1462" s="1"/>
  <c r="W1461"/>
  <c r="X1461" s="1"/>
  <c r="W1460"/>
  <c r="X1460" s="1"/>
  <c r="W1459"/>
  <c r="X1459" s="1"/>
  <c r="W1458"/>
  <c r="X1458" s="1"/>
  <c r="W1457"/>
  <c r="X1457" s="1"/>
  <c r="W1456"/>
  <c r="X1456" s="1"/>
  <c r="W1455"/>
  <c r="X1455" s="1"/>
  <c r="W1454"/>
  <c r="X1454" s="1"/>
  <c r="W1453"/>
  <c r="X1453" s="1"/>
  <c r="W1452"/>
  <c r="X1452" s="1"/>
  <c r="W1451"/>
  <c r="X1451" s="1"/>
  <c r="W1450"/>
  <c r="X1450" s="1"/>
  <c r="W1449"/>
  <c r="X1449" s="1"/>
  <c r="W1448"/>
  <c r="X1448" s="1"/>
  <c r="W1447"/>
  <c r="X1447" s="1"/>
  <c r="W1446"/>
  <c r="X1446" s="1"/>
  <c r="W1445"/>
  <c r="X1445" s="1"/>
  <c r="W1444"/>
  <c r="X1444" s="1"/>
  <c r="W1443"/>
  <c r="X1443" s="1"/>
  <c r="W1442"/>
  <c r="X1442" s="1"/>
  <c r="W1441"/>
  <c r="X1441" s="1"/>
  <c r="W1440"/>
  <c r="X1440" s="1"/>
  <c r="W1439"/>
  <c r="X1439" s="1"/>
  <c r="W1438"/>
  <c r="X1438" s="1"/>
  <c r="W1437"/>
  <c r="X1437" s="1"/>
  <c r="W1436"/>
  <c r="X1436" s="1"/>
  <c r="W1435"/>
  <c r="X1435" s="1"/>
  <c r="W1434"/>
  <c r="X1434" s="1"/>
  <c r="W1433"/>
  <c r="X1433" s="1"/>
  <c r="W1432"/>
  <c r="X1432" s="1"/>
  <c r="W1431"/>
  <c r="X1431" s="1"/>
  <c r="W1430"/>
  <c r="X1430" s="1"/>
  <c r="W1429"/>
  <c r="X1429" s="1"/>
  <c r="W1428"/>
  <c r="X1428" s="1"/>
  <c r="W1427"/>
  <c r="X1427" s="1"/>
  <c r="W1426"/>
  <c r="X1426" s="1"/>
  <c r="W1425"/>
  <c r="X1425" s="1"/>
  <c r="W1424"/>
  <c r="X1424" s="1"/>
  <c r="W1423"/>
  <c r="X1423" s="1"/>
  <c r="W1422"/>
  <c r="X1422" s="1"/>
  <c r="W1421"/>
  <c r="X1421" s="1"/>
  <c r="W1420"/>
  <c r="X1420" s="1"/>
  <c r="W1419"/>
  <c r="X1419" s="1"/>
  <c r="W1418"/>
  <c r="X1418" s="1"/>
  <c r="W1417"/>
  <c r="X1417" s="1"/>
  <c r="W1416"/>
  <c r="X1416" s="1"/>
  <c r="W1415"/>
  <c r="X1415" s="1"/>
  <c r="W1414"/>
  <c r="X1414" s="1"/>
  <c r="W1413"/>
  <c r="X1413" s="1"/>
  <c r="W1412"/>
  <c r="X1412" s="1"/>
  <c r="W1411"/>
  <c r="X1411" s="1"/>
  <c r="W1410"/>
  <c r="X1410" s="1"/>
  <c r="W1409"/>
  <c r="X1409" s="1"/>
  <c r="W1408"/>
  <c r="X1408" s="1"/>
  <c r="W1407"/>
  <c r="X1407" s="1"/>
  <c r="W1406"/>
  <c r="X1406" s="1"/>
  <c r="W1405"/>
  <c r="X1405" s="1"/>
  <c r="W1404"/>
  <c r="X1404" s="1"/>
  <c r="W1403"/>
  <c r="X1403" s="1"/>
  <c r="W1402"/>
  <c r="X1402" s="1"/>
  <c r="W1401"/>
  <c r="X1401" s="1"/>
  <c r="W1400"/>
  <c r="X1400" s="1"/>
  <c r="W1399"/>
  <c r="X1399" s="1"/>
  <c r="W1398"/>
  <c r="X1398" s="1"/>
  <c r="W1397"/>
  <c r="X1397" s="1"/>
  <c r="W1396"/>
  <c r="X1396" s="1"/>
  <c r="W1395"/>
  <c r="X1395" s="1"/>
  <c r="W1394"/>
  <c r="X1394" s="1"/>
  <c r="W1393"/>
  <c r="X1393" s="1"/>
  <c r="W1392"/>
  <c r="X1392" s="1"/>
  <c r="W1391"/>
  <c r="X1391" s="1"/>
  <c r="W1390"/>
  <c r="X1390" s="1"/>
  <c r="W1389"/>
  <c r="X1389" s="1"/>
  <c r="W1388"/>
  <c r="X1388" s="1"/>
  <c r="W1387"/>
  <c r="X1387" s="1"/>
  <c r="W1386"/>
  <c r="X1386" s="1"/>
  <c r="W1385"/>
  <c r="X1385" s="1"/>
  <c r="W1384"/>
  <c r="X1384" s="1"/>
  <c r="W1383"/>
  <c r="X1383" s="1"/>
  <c r="W1382"/>
  <c r="X1382" s="1"/>
  <c r="W1381"/>
  <c r="X1381" s="1"/>
  <c r="W1380"/>
  <c r="X1380" s="1"/>
  <c r="W1379"/>
  <c r="X1379" s="1"/>
  <c r="W1378"/>
  <c r="X1378" s="1"/>
  <c r="W1377"/>
  <c r="X1377" s="1"/>
  <c r="W1376"/>
  <c r="X1376" s="1"/>
  <c r="W1375"/>
  <c r="X1375" s="1"/>
  <c r="W1374"/>
  <c r="X1374" s="1"/>
  <c r="W1373"/>
  <c r="X1373" s="1"/>
  <c r="W1372"/>
  <c r="X1372" s="1"/>
  <c r="W1371"/>
  <c r="X1371" s="1"/>
  <c r="W1370"/>
  <c r="X1370" s="1"/>
  <c r="W1369"/>
  <c r="X1369" s="1"/>
  <c r="W1368"/>
  <c r="X1368" s="1"/>
  <c r="W1367"/>
  <c r="X1367" s="1"/>
  <c r="W1366"/>
  <c r="X1366" s="1"/>
  <c r="W1365"/>
  <c r="X1365" s="1"/>
  <c r="W1364"/>
  <c r="X1364" s="1"/>
  <c r="W1363"/>
  <c r="X1363" s="1"/>
  <c r="W1362"/>
  <c r="X1362" s="1"/>
  <c r="W1361"/>
  <c r="X1361" s="1"/>
  <c r="W1360"/>
  <c r="X1360" s="1"/>
  <c r="W1359"/>
  <c r="X1359" s="1"/>
  <c r="W1358"/>
  <c r="X1358" s="1"/>
  <c r="W1357"/>
  <c r="X1357" s="1"/>
  <c r="W1356"/>
  <c r="X1356" s="1"/>
  <c r="W1355"/>
  <c r="X1355" s="1"/>
  <c r="W1354"/>
  <c r="X1354" s="1"/>
  <c r="W1353"/>
  <c r="X1353" s="1"/>
  <c r="W1352"/>
  <c r="X1352" s="1"/>
  <c r="W1351"/>
  <c r="X1351" s="1"/>
  <c r="W1350"/>
  <c r="X1350" s="1"/>
  <c r="W1349"/>
  <c r="X1349" s="1"/>
  <c r="W1348"/>
  <c r="X1348" s="1"/>
  <c r="W1347"/>
  <c r="X1347" s="1"/>
  <c r="W1346"/>
  <c r="X1346" s="1"/>
  <c r="W1345"/>
  <c r="X1345" s="1"/>
  <c r="W1344"/>
  <c r="X1344" s="1"/>
  <c r="W1343"/>
  <c r="X1343" s="1"/>
  <c r="W1342"/>
  <c r="X1342" s="1"/>
  <c r="W1341"/>
  <c r="X1341" s="1"/>
  <c r="W1340"/>
  <c r="X1340" s="1"/>
  <c r="W1339"/>
  <c r="X1339" s="1"/>
  <c r="W1338"/>
  <c r="X1338" s="1"/>
  <c r="W1337"/>
  <c r="X1337" s="1"/>
  <c r="W1336"/>
  <c r="X1336" s="1"/>
  <c r="W1335"/>
  <c r="X1335" s="1"/>
  <c r="W1334"/>
  <c r="X1334" s="1"/>
  <c r="W1333"/>
  <c r="X1333" s="1"/>
  <c r="W1332"/>
  <c r="X1332" s="1"/>
  <c r="W1331"/>
  <c r="X1331" s="1"/>
  <c r="W1330"/>
  <c r="X1330" s="1"/>
  <c r="W1329"/>
  <c r="X1329" s="1"/>
  <c r="W1328"/>
  <c r="X1328" s="1"/>
  <c r="W1327"/>
  <c r="X1327" s="1"/>
  <c r="W1326"/>
  <c r="X1326" s="1"/>
  <c r="W1325"/>
  <c r="X1325" s="1"/>
  <c r="W1324"/>
  <c r="X1324" s="1"/>
  <c r="W1323"/>
  <c r="X1323" s="1"/>
  <c r="W1322"/>
  <c r="X1322" s="1"/>
  <c r="W1321"/>
  <c r="X1321" s="1"/>
  <c r="W1320"/>
  <c r="X1320" s="1"/>
  <c r="W1319"/>
  <c r="X1319" s="1"/>
  <c r="W1318"/>
  <c r="X1318" s="1"/>
  <c r="W1317"/>
  <c r="X1317" s="1"/>
  <c r="W1316"/>
  <c r="X1316" s="1"/>
  <c r="W1315"/>
  <c r="X1315" s="1"/>
  <c r="W1314"/>
  <c r="X1314" s="1"/>
  <c r="W1313"/>
  <c r="X1313" s="1"/>
  <c r="W1312"/>
  <c r="X1312" s="1"/>
  <c r="W1311"/>
  <c r="X1311" s="1"/>
  <c r="W1310"/>
  <c r="X1310" s="1"/>
  <c r="W1309"/>
  <c r="X1309" s="1"/>
  <c r="W1308"/>
  <c r="X1308" s="1"/>
  <c r="W1307"/>
  <c r="X1307" s="1"/>
  <c r="W1306"/>
  <c r="X1306" s="1"/>
  <c r="W1305"/>
  <c r="X1305" s="1"/>
  <c r="W1304"/>
  <c r="X1304" s="1"/>
  <c r="W1303"/>
  <c r="X1303" s="1"/>
  <c r="W1302"/>
  <c r="X1302" s="1"/>
  <c r="W1301"/>
  <c r="X1301" s="1"/>
  <c r="W1300"/>
  <c r="X1300" s="1"/>
  <c r="W1299"/>
  <c r="X1299" s="1"/>
  <c r="W1298"/>
  <c r="X1298" s="1"/>
  <c r="W1297"/>
  <c r="X1297" s="1"/>
  <c r="W1296"/>
  <c r="X1296" s="1"/>
  <c r="W1295"/>
  <c r="X1295" s="1"/>
  <c r="W1294"/>
  <c r="X1294" s="1"/>
  <c r="W1293"/>
  <c r="X1293" s="1"/>
  <c r="W1292"/>
  <c r="X1292" s="1"/>
  <c r="W1291"/>
  <c r="X1291" s="1"/>
  <c r="W1290"/>
  <c r="X1290" s="1"/>
  <c r="W1289"/>
  <c r="X1289" s="1"/>
  <c r="W1288"/>
  <c r="X1288" s="1"/>
  <c r="W1287"/>
  <c r="X1287" s="1"/>
  <c r="W1286"/>
  <c r="X1286" s="1"/>
  <c r="W1285"/>
  <c r="X1285" s="1"/>
  <c r="W1284"/>
  <c r="X1284" s="1"/>
  <c r="W1283"/>
  <c r="X1283" s="1"/>
  <c r="W1282"/>
  <c r="X1282" s="1"/>
  <c r="W1281"/>
  <c r="X1281" s="1"/>
  <c r="W1280"/>
  <c r="X1280" s="1"/>
  <c r="W1279"/>
  <c r="X1279" s="1"/>
  <c r="W1278"/>
  <c r="X1278" s="1"/>
  <c r="W1277"/>
  <c r="X1277" s="1"/>
  <c r="W1276"/>
  <c r="X1276" s="1"/>
  <c r="W1275"/>
  <c r="X1275" s="1"/>
  <c r="W1274"/>
  <c r="X1274" s="1"/>
  <c r="W1273"/>
  <c r="X1273" s="1"/>
  <c r="W1272"/>
  <c r="X1272" s="1"/>
  <c r="W1271"/>
  <c r="X1271" s="1"/>
  <c r="W1270"/>
  <c r="X1270" s="1"/>
  <c r="W1269"/>
  <c r="X1269" s="1"/>
  <c r="W1268"/>
  <c r="X1268" s="1"/>
  <c r="W1267"/>
  <c r="X1267" s="1"/>
  <c r="W1266"/>
  <c r="X1266" s="1"/>
  <c r="W1265"/>
  <c r="X1265" s="1"/>
  <c r="W1264"/>
  <c r="X1264" s="1"/>
  <c r="W1263"/>
  <c r="X1263" s="1"/>
  <c r="W1262"/>
  <c r="X1262" s="1"/>
  <c r="W1261"/>
  <c r="X1261" s="1"/>
  <c r="W1260"/>
  <c r="X1260" s="1"/>
  <c r="W1259"/>
  <c r="X1259" s="1"/>
  <c r="W1258"/>
  <c r="X1258" s="1"/>
  <c r="W1257"/>
  <c r="X1257" s="1"/>
  <c r="W1256"/>
  <c r="X1256" s="1"/>
  <c r="W1255"/>
  <c r="X1255" s="1"/>
  <c r="W1254"/>
  <c r="X1254" s="1"/>
  <c r="W1253"/>
  <c r="X1253" s="1"/>
  <c r="W1252"/>
  <c r="X1252" s="1"/>
  <c r="W1251"/>
  <c r="X1251" s="1"/>
  <c r="W1250"/>
  <c r="X1250" s="1"/>
  <c r="W1249"/>
  <c r="X1249" s="1"/>
  <c r="W1248"/>
  <c r="X1248" s="1"/>
  <c r="W1247"/>
  <c r="X1247" s="1"/>
  <c r="W1246"/>
  <c r="X1246" s="1"/>
  <c r="W1245"/>
  <c r="X1245" s="1"/>
  <c r="W1244"/>
  <c r="X1244" s="1"/>
  <c r="W1243"/>
  <c r="X1243" s="1"/>
  <c r="W1242"/>
  <c r="X1242" s="1"/>
  <c r="W1241"/>
  <c r="X1241" s="1"/>
  <c r="W1240"/>
  <c r="X1240" s="1"/>
  <c r="W1239"/>
  <c r="X1239" s="1"/>
  <c r="W1238"/>
  <c r="X1238" s="1"/>
  <c r="W1237"/>
  <c r="X1237" s="1"/>
  <c r="W1236"/>
  <c r="X1236" s="1"/>
  <c r="W1235"/>
  <c r="X1235" s="1"/>
  <c r="W1234"/>
  <c r="X1234" s="1"/>
  <c r="W1233"/>
  <c r="X1233" s="1"/>
  <c r="W1232"/>
  <c r="X1232" s="1"/>
  <c r="W1231"/>
  <c r="X1231" s="1"/>
  <c r="W1230"/>
  <c r="X1230" s="1"/>
  <c r="W1229"/>
  <c r="X1229" s="1"/>
  <c r="W1228"/>
  <c r="X1228" s="1"/>
  <c r="W1227"/>
  <c r="X1227" s="1"/>
  <c r="W1226"/>
  <c r="X1226" s="1"/>
  <c r="W1225"/>
  <c r="X1225" s="1"/>
  <c r="W1224"/>
  <c r="X1224" s="1"/>
  <c r="W1223"/>
  <c r="X1223" s="1"/>
  <c r="W1222"/>
  <c r="X1222" s="1"/>
  <c r="W1221"/>
  <c r="X1221" s="1"/>
  <c r="W1220"/>
  <c r="X1220" s="1"/>
  <c r="W1219"/>
  <c r="X1219" s="1"/>
  <c r="W1218"/>
  <c r="X1218" s="1"/>
  <c r="W1217"/>
  <c r="X1217" s="1"/>
  <c r="W1216"/>
  <c r="X1216" s="1"/>
  <c r="W1215"/>
  <c r="X1215" s="1"/>
  <c r="W1214"/>
  <c r="X1214" s="1"/>
  <c r="W1213"/>
  <c r="X1213" s="1"/>
  <c r="W1212"/>
  <c r="X1212" s="1"/>
  <c r="W1211"/>
  <c r="X1211" s="1"/>
  <c r="W1210"/>
  <c r="X1210" s="1"/>
  <c r="W1209"/>
  <c r="X1209" s="1"/>
  <c r="W1208"/>
  <c r="X1208" s="1"/>
  <c r="W1207"/>
  <c r="X1207" s="1"/>
  <c r="W1206"/>
  <c r="X1206" s="1"/>
  <c r="W1205"/>
  <c r="X1205" s="1"/>
  <c r="W1204"/>
  <c r="X1204" s="1"/>
  <c r="W1203"/>
  <c r="X1203" s="1"/>
  <c r="W1202"/>
  <c r="X1202" s="1"/>
  <c r="W1201"/>
  <c r="X1201" s="1"/>
  <c r="W1200"/>
  <c r="X1200" s="1"/>
  <c r="W1199"/>
  <c r="X1199" s="1"/>
  <c r="W1198"/>
  <c r="X1198" s="1"/>
  <c r="W1197"/>
  <c r="X1197" s="1"/>
  <c r="W1196"/>
  <c r="X1196" s="1"/>
  <c r="W1195"/>
  <c r="X1195" s="1"/>
  <c r="W1194"/>
  <c r="X1194" s="1"/>
  <c r="W1193"/>
  <c r="X1193" s="1"/>
  <c r="W1192"/>
  <c r="X1192" s="1"/>
  <c r="W1191"/>
  <c r="X1191" s="1"/>
  <c r="W1190"/>
  <c r="X1190" s="1"/>
  <c r="W1189"/>
  <c r="X1189" s="1"/>
  <c r="W1188"/>
  <c r="X1188" s="1"/>
  <c r="W1187"/>
  <c r="X1187" s="1"/>
  <c r="W1186"/>
  <c r="X1186" s="1"/>
  <c r="W1185"/>
  <c r="X1185" s="1"/>
  <c r="W1184"/>
  <c r="X1184" s="1"/>
  <c r="W1183"/>
  <c r="X1183" s="1"/>
  <c r="W1182"/>
  <c r="X1182" s="1"/>
  <c r="W1181"/>
  <c r="X1181" s="1"/>
  <c r="W1180"/>
  <c r="X1180" s="1"/>
  <c r="W1179"/>
  <c r="X1179" s="1"/>
  <c r="W1178"/>
  <c r="X1178" s="1"/>
  <c r="W1177"/>
  <c r="X1177" s="1"/>
  <c r="W1176"/>
  <c r="X1176" s="1"/>
  <c r="W1175"/>
  <c r="X1175" s="1"/>
  <c r="W1174"/>
  <c r="X1174" s="1"/>
  <c r="W1173"/>
  <c r="X1173" s="1"/>
  <c r="W1172"/>
  <c r="X1172" s="1"/>
  <c r="W1171"/>
  <c r="X1171" s="1"/>
  <c r="W1170"/>
  <c r="X1170" s="1"/>
  <c r="W1169"/>
  <c r="X1169" s="1"/>
  <c r="W1168"/>
  <c r="X1168" s="1"/>
  <c r="W1167"/>
  <c r="X1167" s="1"/>
  <c r="W1166"/>
  <c r="X1166" s="1"/>
  <c r="W1165"/>
  <c r="X1165" s="1"/>
  <c r="W1164"/>
  <c r="X1164" s="1"/>
  <c r="W1163"/>
  <c r="X1163" s="1"/>
  <c r="W1162"/>
  <c r="X1162" s="1"/>
  <c r="W1161"/>
  <c r="X1161" s="1"/>
  <c r="W1160"/>
  <c r="X1160" s="1"/>
  <c r="W1159"/>
  <c r="X1159" s="1"/>
  <c r="W1158"/>
  <c r="X1158" s="1"/>
  <c r="W1157"/>
  <c r="X1157" s="1"/>
  <c r="W1156"/>
  <c r="X1156" s="1"/>
  <c r="W1155"/>
  <c r="X1155" s="1"/>
  <c r="W1154"/>
  <c r="X1154" s="1"/>
  <c r="W1153"/>
  <c r="X1153" s="1"/>
  <c r="W1152"/>
  <c r="X1152" s="1"/>
  <c r="W1151"/>
  <c r="X1151" s="1"/>
  <c r="W1150"/>
  <c r="X1150" s="1"/>
  <c r="W1149"/>
  <c r="X1149" s="1"/>
  <c r="W1148"/>
  <c r="X1148" s="1"/>
  <c r="W1147"/>
  <c r="X1147" s="1"/>
  <c r="W1146"/>
  <c r="X1146" s="1"/>
  <c r="W1145"/>
  <c r="X1145" s="1"/>
  <c r="W1144"/>
  <c r="X1144" s="1"/>
  <c r="W1143"/>
  <c r="X1143" s="1"/>
  <c r="W1142"/>
  <c r="X1142" s="1"/>
  <c r="W1141"/>
  <c r="X1141" s="1"/>
  <c r="W1140"/>
  <c r="X1140" s="1"/>
  <c r="W1139"/>
  <c r="X1139" s="1"/>
  <c r="W1138"/>
  <c r="X1138" s="1"/>
  <c r="W1137"/>
  <c r="X1137" s="1"/>
  <c r="W1136"/>
  <c r="X1136" s="1"/>
  <c r="W1135"/>
  <c r="X1135" s="1"/>
  <c r="W1134"/>
  <c r="X1134" s="1"/>
  <c r="W1133"/>
  <c r="X1133" s="1"/>
  <c r="W1132"/>
  <c r="X1132" s="1"/>
  <c r="W1131"/>
  <c r="X1131" s="1"/>
  <c r="W1130"/>
  <c r="X1130" s="1"/>
  <c r="W1129"/>
  <c r="X1129" s="1"/>
  <c r="W1128"/>
  <c r="X1128" s="1"/>
  <c r="W1127"/>
  <c r="X1127" s="1"/>
  <c r="W1126"/>
  <c r="X1126" s="1"/>
  <c r="W1125"/>
  <c r="X1125" s="1"/>
  <c r="W1124"/>
  <c r="X1124" s="1"/>
  <c r="W1123"/>
  <c r="X1123" s="1"/>
  <c r="W1122"/>
  <c r="X1122" s="1"/>
  <c r="W1121"/>
  <c r="X1121" s="1"/>
  <c r="W1120"/>
  <c r="X1120" s="1"/>
  <c r="W1119"/>
  <c r="X1119" s="1"/>
  <c r="W1118"/>
  <c r="X1118" s="1"/>
  <c r="W1117"/>
  <c r="X1117" s="1"/>
  <c r="W1116"/>
  <c r="X1116" s="1"/>
  <c r="W1115"/>
  <c r="X1115" s="1"/>
  <c r="W1114"/>
  <c r="X1114" s="1"/>
  <c r="W1113"/>
  <c r="X1113" s="1"/>
  <c r="W1112"/>
  <c r="X1112" s="1"/>
  <c r="W1111"/>
  <c r="X1111" s="1"/>
  <c r="W1110"/>
  <c r="X1110" s="1"/>
  <c r="W1109"/>
  <c r="X1109" s="1"/>
  <c r="W1108"/>
  <c r="X1108" s="1"/>
  <c r="W1107"/>
  <c r="X1107" s="1"/>
  <c r="W1106"/>
  <c r="X1106" s="1"/>
  <c r="W1105"/>
  <c r="X1105" s="1"/>
  <c r="W1104"/>
  <c r="X1104" s="1"/>
  <c r="W1103"/>
  <c r="X1103" s="1"/>
  <c r="W1102"/>
  <c r="X1102" s="1"/>
  <c r="W1101"/>
  <c r="X1101" s="1"/>
  <c r="W1100"/>
  <c r="X1100" s="1"/>
  <c r="W1099"/>
  <c r="X1099" s="1"/>
  <c r="W1098"/>
  <c r="X1098" s="1"/>
  <c r="W1097"/>
  <c r="X1097" s="1"/>
  <c r="W1096"/>
  <c r="X1096" s="1"/>
  <c r="W1095"/>
  <c r="X1095" s="1"/>
  <c r="W1094"/>
  <c r="X1094" s="1"/>
  <c r="W1093"/>
  <c r="X1093" s="1"/>
  <c r="W1092"/>
  <c r="X1092" s="1"/>
  <c r="W1091"/>
  <c r="X1091" s="1"/>
  <c r="W1090"/>
  <c r="X1090" s="1"/>
  <c r="W1089"/>
  <c r="X1089" s="1"/>
  <c r="W1088"/>
  <c r="X1088" s="1"/>
  <c r="W1087"/>
  <c r="X1087" s="1"/>
  <c r="W1086"/>
  <c r="X1086" s="1"/>
  <c r="W1085"/>
  <c r="X1085" s="1"/>
  <c r="W1084"/>
  <c r="X1084" s="1"/>
  <c r="W1083"/>
  <c r="X1083" s="1"/>
  <c r="W1082"/>
  <c r="X1082" s="1"/>
  <c r="W1081"/>
  <c r="X1081" s="1"/>
  <c r="W1080"/>
  <c r="X1080" s="1"/>
  <c r="W1079"/>
  <c r="X1079" s="1"/>
  <c r="W1078"/>
  <c r="X1078" s="1"/>
  <c r="W1077"/>
  <c r="X1077" s="1"/>
  <c r="W1076"/>
  <c r="X1076" s="1"/>
  <c r="W1075"/>
  <c r="X1075" s="1"/>
  <c r="W1074"/>
  <c r="X1074" s="1"/>
  <c r="W1073"/>
  <c r="X1073" s="1"/>
  <c r="W1072"/>
  <c r="X1072" s="1"/>
  <c r="W1071"/>
  <c r="X1071" s="1"/>
  <c r="W1070"/>
  <c r="X1070" s="1"/>
  <c r="W1069"/>
  <c r="X1069" s="1"/>
  <c r="W1068"/>
  <c r="X1068" s="1"/>
  <c r="W1067"/>
  <c r="X1067" s="1"/>
  <c r="W1066"/>
  <c r="X1066" s="1"/>
  <c r="W1065"/>
  <c r="X1065" s="1"/>
  <c r="W1064"/>
  <c r="X1064" s="1"/>
  <c r="W1063"/>
  <c r="X1063" s="1"/>
  <c r="W1062"/>
  <c r="X1062" s="1"/>
  <c r="W1061"/>
  <c r="X1061" s="1"/>
  <c r="W1060"/>
  <c r="X1060" s="1"/>
  <c r="W1059"/>
  <c r="X1059" s="1"/>
  <c r="W1058"/>
  <c r="X1058" s="1"/>
  <c r="W1057"/>
  <c r="X1057" s="1"/>
  <c r="W1056"/>
  <c r="X1056" s="1"/>
  <c r="W1055"/>
  <c r="X1055" s="1"/>
  <c r="W1054"/>
  <c r="X1054" s="1"/>
  <c r="W1053"/>
  <c r="X1053" s="1"/>
  <c r="W1052"/>
  <c r="X1052" s="1"/>
  <c r="W1051"/>
  <c r="X1051" s="1"/>
  <c r="W1050"/>
  <c r="X1050" s="1"/>
  <c r="W1049"/>
  <c r="X1049" s="1"/>
  <c r="W1048"/>
  <c r="X1048" s="1"/>
  <c r="W1047"/>
  <c r="X1047" s="1"/>
  <c r="W1046"/>
  <c r="X1046" s="1"/>
  <c r="W1045"/>
  <c r="X1045" s="1"/>
  <c r="W1044"/>
  <c r="X1044" s="1"/>
  <c r="W1043"/>
  <c r="X1043" s="1"/>
  <c r="W1042"/>
  <c r="X1042" s="1"/>
  <c r="W1041"/>
  <c r="X1041" s="1"/>
  <c r="W1040"/>
  <c r="X1040" s="1"/>
  <c r="W1039"/>
  <c r="X1039" s="1"/>
  <c r="W1038"/>
  <c r="X1038" s="1"/>
  <c r="W1037"/>
  <c r="X1037" s="1"/>
  <c r="W1036"/>
  <c r="X1036" s="1"/>
  <c r="W1035"/>
  <c r="X1035" s="1"/>
  <c r="W1034"/>
  <c r="X1034" s="1"/>
  <c r="W1033"/>
  <c r="X1033" s="1"/>
  <c r="W1032"/>
  <c r="X1032" s="1"/>
  <c r="W1031"/>
  <c r="X1031" s="1"/>
  <c r="W1030"/>
  <c r="X1030" s="1"/>
  <c r="W1029"/>
  <c r="X1029" s="1"/>
  <c r="W1028"/>
  <c r="X1028" s="1"/>
  <c r="W1027"/>
  <c r="X1027" s="1"/>
  <c r="W1026"/>
  <c r="X1026" s="1"/>
  <c r="W1025"/>
  <c r="X1025" s="1"/>
  <c r="W1024"/>
  <c r="X1024" s="1"/>
  <c r="W1023"/>
  <c r="X1023" s="1"/>
  <c r="W1022"/>
  <c r="X1022" s="1"/>
  <c r="W1021"/>
  <c r="X1021" s="1"/>
  <c r="W1020"/>
  <c r="X1020" s="1"/>
  <c r="W1019"/>
  <c r="X1019" s="1"/>
  <c r="W1018"/>
  <c r="X1018" s="1"/>
  <c r="W1017"/>
  <c r="X1017" s="1"/>
  <c r="W1016"/>
  <c r="X1016" s="1"/>
  <c r="W1015"/>
  <c r="X1015" s="1"/>
  <c r="W1014"/>
  <c r="X1014" s="1"/>
  <c r="W1013"/>
  <c r="X1013" s="1"/>
  <c r="W1012"/>
  <c r="X1012" s="1"/>
  <c r="W1011"/>
  <c r="X1011" s="1"/>
  <c r="W1010"/>
  <c r="X1010" s="1"/>
  <c r="W1009"/>
  <c r="X1009" s="1"/>
  <c r="W1008"/>
  <c r="X1008" s="1"/>
  <c r="W1007"/>
  <c r="X1007" s="1"/>
  <c r="W1006"/>
  <c r="X1006" s="1"/>
  <c r="W1005"/>
  <c r="X1005" s="1"/>
  <c r="W1004"/>
  <c r="X1004" s="1"/>
  <c r="W1003"/>
  <c r="X1003" s="1"/>
  <c r="W1002"/>
  <c r="X1002" s="1"/>
  <c r="W1001"/>
  <c r="X1001" s="1"/>
  <c r="W1000"/>
  <c r="X1000" s="1"/>
  <c r="W999"/>
  <c r="X999" s="1"/>
  <c r="W998"/>
  <c r="X998" s="1"/>
  <c r="W997"/>
  <c r="X997" s="1"/>
  <c r="W996"/>
  <c r="X996" s="1"/>
  <c r="W995"/>
  <c r="X995" s="1"/>
  <c r="W994"/>
  <c r="X994" s="1"/>
  <c r="W993"/>
  <c r="X993" s="1"/>
  <c r="W992"/>
  <c r="X992" s="1"/>
  <c r="W991"/>
  <c r="X991" s="1"/>
  <c r="W990"/>
  <c r="X990" s="1"/>
  <c r="W989"/>
  <c r="X989" s="1"/>
  <c r="W988"/>
  <c r="X988" s="1"/>
  <c r="W987"/>
  <c r="X987" s="1"/>
  <c r="W986"/>
  <c r="X986" s="1"/>
  <c r="W985"/>
  <c r="X985" s="1"/>
  <c r="W984"/>
  <c r="X984" s="1"/>
  <c r="W983"/>
  <c r="X983" s="1"/>
  <c r="W982"/>
  <c r="X982" s="1"/>
  <c r="W981"/>
  <c r="X981" s="1"/>
  <c r="W980"/>
  <c r="X980" s="1"/>
  <c r="W979"/>
  <c r="X979" s="1"/>
  <c r="W978"/>
  <c r="X978" s="1"/>
  <c r="W977"/>
  <c r="X977" s="1"/>
  <c r="W976"/>
  <c r="X976" s="1"/>
  <c r="W975"/>
  <c r="X975" s="1"/>
  <c r="W974"/>
  <c r="X974" s="1"/>
  <c r="W973"/>
  <c r="X973" s="1"/>
  <c r="W972"/>
  <c r="X972" s="1"/>
  <c r="W971"/>
  <c r="X971" s="1"/>
  <c r="W970"/>
  <c r="X970" s="1"/>
  <c r="W969"/>
  <c r="X969" s="1"/>
  <c r="W968"/>
  <c r="X968" s="1"/>
  <c r="W967"/>
  <c r="X967" s="1"/>
  <c r="W966"/>
  <c r="X966" s="1"/>
  <c r="W965"/>
  <c r="X965" s="1"/>
  <c r="W964"/>
  <c r="X964" s="1"/>
  <c r="W963"/>
  <c r="X963" s="1"/>
  <c r="W962"/>
  <c r="X962" s="1"/>
  <c r="W961"/>
  <c r="X961" s="1"/>
  <c r="W960"/>
  <c r="X960" s="1"/>
  <c r="W959"/>
  <c r="X959" s="1"/>
  <c r="W958"/>
  <c r="X958" s="1"/>
  <c r="W957"/>
  <c r="X957" s="1"/>
  <c r="W956"/>
  <c r="X956" s="1"/>
  <c r="W955"/>
  <c r="X955" s="1"/>
  <c r="W954"/>
  <c r="X954" s="1"/>
  <c r="W953"/>
  <c r="X953" s="1"/>
  <c r="W952"/>
  <c r="X952" s="1"/>
  <c r="W951"/>
  <c r="X951" s="1"/>
  <c r="W950"/>
  <c r="X950" s="1"/>
  <c r="W949"/>
  <c r="X949" s="1"/>
  <c r="W948"/>
  <c r="X948" s="1"/>
  <c r="W947"/>
  <c r="X947" s="1"/>
  <c r="W946"/>
  <c r="X946" s="1"/>
  <c r="W945"/>
  <c r="X945" s="1"/>
  <c r="W944"/>
  <c r="X944" s="1"/>
  <c r="W943"/>
  <c r="X943" s="1"/>
  <c r="W942"/>
  <c r="X942" s="1"/>
  <c r="W941"/>
  <c r="X941" s="1"/>
  <c r="W940"/>
  <c r="X940" s="1"/>
  <c r="W939"/>
  <c r="X939" s="1"/>
  <c r="W938"/>
  <c r="X938" s="1"/>
  <c r="W937"/>
  <c r="X937" s="1"/>
  <c r="W936"/>
  <c r="X936" s="1"/>
  <c r="W935"/>
  <c r="X935" s="1"/>
  <c r="W934"/>
  <c r="X934" s="1"/>
  <c r="W933"/>
  <c r="X933" s="1"/>
  <c r="W932"/>
  <c r="X932" s="1"/>
  <c r="W931"/>
  <c r="X931" s="1"/>
  <c r="W930"/>
  <c r="X930" s="1"/>
  <c r="W929"/>
  <c r="X929" s="1"/>
  <c r="W928"/>
  <c r="X928" s="1"/>
  <c r="W927"/>
  <c r="X927" s="1"/>
  <c r="W926"/>
  <c r="X926" s="1"/>
  <c r="W925"/>
  <c r="X925" s="1"/>
  <c r="W924"/>
  <c r="X924" s="1"/>
  <c r="W923"/>
  <c r="X923" s="1"/>
  <c r="W922"/>
  <c r="X922" s="1"/>
  <c r="W921"/>
  <c r="X921" s="1"/>
  <c r="W920"/>
  <c r="X920" s="1"/>
  <c r="W919"/>
  <c r="X919" s="1"/>
  <c r="W918"/>
  <c r="X918" s="1"/>
  <c r="W917"/>
  <c r="X917" s="1"/>
  <c r="W916"/>
  <c r="X916" s="1"/>
  <c r="W915"/>
  <c r="X915" s="1"/>
  <c r="W914"/>
  <c r="X914" s="1"/>
  <c r="W913"/>
  <c r="X913" s="1"/>
  <c r="W912"/>
  <c r="X912" s="1"/>
  <c r="W911"/>
  <c r="X911" s="1"/>
  <c r="W910"/>
  <c r="X910" s="1"/>
  <c r="W909"/>
  <c r="X909" s="1"/>
  <c r="W908"/>
  <c r="X908" s="1"/>
  <c r="W907"/>
  <c r="X907" s="1"/>
  <c r="W906"/>
  <c r="X906" s="1"/>
  <c r="W905"/>
  <c r="X905" s="1"/>
  <c r="W904"/>
  <c r="X904" s="1"/>
  <c r="W903"/>
  <c r="X903" s="1"/>
  <c r="W902"/>
  <c r="X902" s="1"/>
  <c r="W901"/>
  <c r="X901" s="1"/>
  <c r="W900"/>
  <c r="X900" s="1"/>
  <c r="W899"/>
  <c r="X899" s="1"/>
  <c r="W898"/>
  <c r="X898" s="1"/>
  <c r="W897"/>
  <c r="X897" s="1"/>
  <c r="W896"/>
  <c r="X896" s="1"/>
  <c r="W895"/>
  <c r="X895" s="1"/>
  <c r="W894"/>
  <c r="X894" s="1"/>
  <c r="W893"/>
  <c r="X893" s="1"/>
  <c r="W892"/>
  <c r="X892" s="1"/>
  <c r="W891"/>
  <c r="X891" s="1"/>
  <c r="W890"/>
  <c r="X890" s="1"/>
  <c r="W889"/>
  <c r="X889" s="1"/>
  <c r="W888"/>
  <c r="X888" s="1"/>
  <c r="W887"/>
  <c r="X887" s="1"/>
  <c r="W886"/>
  <c r="X886" s="1"/>
  <c r="W885"/>
  <c r="X885" s="1"/>
  <c r="W884"/>
  <c r="X884" s="1"/>
  <c r="W883"/>
  <c r="X883" s="1"/>
  <c r="W882"/>
  <c r="X882" s="1"/>
  <c r="W881"/>
  <c r="X881" s="1"/>
  <c r="W880"/>
  <c r="X880" s="1"/>
  <c r="W879"/>
  <c r="X879" s="1"/>
  <c r="W878"/>
  <c r="X878" s="1"/>
  <c r="W877"/>
  <c r="X877" s="1"/>
  <c r="W876"/>
  <c r="X876" s="1"/>
  <c r="W875"/>
  <c r="X875" s="1"/>
  <c r="W874"/>
  <c r="X874" s="1"/>
  <c r="W873"/>
  <c r="X873" s="1"/>
  <c r="W872"/>
  <c r="X872" s="1"/>
  <c r="W871"/>
  <c r="X871" s="1"/>
  <c r="W870"/>
  <c r="X870" s="1"/>
  <c r="W869"/>
  <c r="X869" s="1"/>
  <c r="W868"/>
  <c r="X868" s="1"/>
  <c r="W867"/>
  <c r="X867" s="1"/>
  <c r="W866"/>
  <c r="X866" s="1"/>
  <c r="W865"/>
  <c r="X865" s="1"/>
  <c r="W864"/>
  <c r="X864" s="1"/>
  <c r="W863"/>
  <c r="X863" s="1"/>
  <c r="W862"/>
  <c r="X862" s="1"/>
  <c r="W861"/>
  <c r="X861" s="1"/>
  <c r="W860"/>
  <c r="X860" s="1"/>
  <c r="W859"/>
  <c r="X859" s="1"/>
  <c r="W858"/>
  <c r="X858" s="1"/>
  <c r="W857"/>
  <c r="X857" s="1"/>
  <c r="W856"/>
  <c r="X856" s="1"/>
  <c r="W855"/>
  <c r="X855" s="1"/>
  <c r="W854"/>
  <c r="X854" s="1"/>
  <c r="W853"/>
  <c r="X853" s="1"/>
  <c r="W852"/>
  <c r="X852" s="1"/>
  <c r="W851"/>
  <c r="X851" s="1"/>
  <c r="W850"/>
  <c r="X850" s="1"/>
  <c r="W849"/>
  <c r="X849" s="1"/>
  <c r="W848"/>
  <c r="X848" s="1"/>
  <c r="W847"/>
  <c r="X847" s="1"/>
  <c r="W846"/>
  <c r="X846" s="1"/>
  <c r="W845"/>
  <c r="X845" s="1"/>
  <c r="W844"/>
  <c r="X844" s="1"/>
  <c r="W843"/>
  <c r="X843" s="1"/>
  <c r="W842"/>
  <c r="X842" s="1"/>
  <c r="W841"/>
  <c r="X841" s="1"/>
  <c r="W840"/>
  <c r="X840" s="1"/>
  <c r="W839"/>
  <c r="X839" s="1"/>
  <c r="W838"/>
  <c r="X838" s="1"/>
  <c r="W837"/>
  <c r="X837" s="1"/>
  <c r="W836"/>
  <c r="X836" s="1"/>
  <c r="W835"/>
  <c r="X835" s="1"/>
  <c r="W834"/>
  <c r="X834" s="1"/>
  <c r="W833"/>
  <c r="X833" s="1"/>
  <c r="W832"/>
  <c r="X832" s="1"/>
  <c r="W831"/>
  <c r="X831" s="1"/>
  <c r="W830"/>
  <c r="X830" s="1"/>
  <c r="W829"/>
  <c r="X829" s="1"/>
  <c r="W828"/>
  <c r="X828" s="1"/>
  <c r="W827"/>
  <c r="X827" s="1"/>
  <c r="W826"/>
  <c r="X826" s="1"/>
  <c r="W825"/>
  <c r="X825" s="1"/>
  <c r="W824"/>
  <c r="X824" s="1"/>
  <c r="W823"/>
  <c r="X823" s="1"/>
  <c r="W822"/>
  <c r="X822" s="1"/>
  <c r="W821"/>
  <c r="X821" s="1"/>
  <c r="W820"/>
  <c r="X820" s="1"/>
  <c r="W819"/>
  <c r="X819" s="1"/>
  <c r="W818"/>
  <c r="X818" s="1"/>
  <c r="W817"/>
  <c r="X817" s="1"/>
  <c r="W816"/>
  <c r="X816" s="1"/>
  <c r="W815"/>
  <c r="X815" s="1"/>
  <c r="W814"/>
  <c r="X814" s="1"/>
  <c r="W813"/>
  <c r="X813" s="1"/>
  <c r="W812"/>
  <c r="X812" s="1"/>
  <c r="W811"/>
  <c r="X811" s="1"/>
  <c r="W810"/>
  <c r="X810" s="1"/>
  <c r="W809"/>
  <c r="X809" s="1"/>
  <c r="W808"/>
  <c r="X808" s="1"/>
  <c r="W807"/>
  <c r="X807" s="1"/>
  <c r="W806"/>
  <c r="X806" s="1"/>
  <c r="W805"/>
  <c r="X805" s="1"/>
  <c r="W804"/>
  <c r="X804" s="1"/>
  <c r="W803"/>
  <c r="X803" s="1"/>
  <c r="W802"/>
  <c r="X802" s="1"/>
  <c r="W801"/>
  <c r="X801" s="1"/>
  <c r="W800"/>
  <c r="X800" s="1"/>
  <c r="W799"/>
  <c r="X799" s="1"/>
  <c r="W798"/>
  <c r="X798" s="1"/>
  <c r="W797"/>
  <c r="X797" s="1"/>
  <c r="W796"/>
  <c r="X796" s="1"/>
  <c r="W795"/>
  <c r="X795" s="1"/>
  <c r="W794"/>
  <c r="X794" s="1"/>
  <c r="W793"/>
  <c r="X793" s="1"/>
  <c r="W792"/>
  <c r="X792" s="1"/>
  <c r="W791"/>
  <c r="X791" s="1"/>
  <c r="W790"/>
  <c r="X790" s="1"/>
  <c r="W789"/>
  <c r="X789" s="1"/>
  <c r="W788"/>
  <c r="X788" s="1"/>
  <c r="W787"/>
  <c r="X787" s="1"/>
  <c r="W786"/>
  <c r="X786" s="1"/>
  <c r="W785"/>
  <c r="X785" s="1"/>
  <c r="W784"/>
  <c r="X784" s="1"/>
  <c r="W783"/>
  <c r="X783" s="1"/>
  <c r="W782"/>
  <c r="X782" s="1"/>
  <c r="W781"/>
  <c r="X781" s="1"/>
  <c r="W780"/>
  <c r="X780" s="1"/>
  <c r="W779"/>
  <c r="X779" s="1"/>
  <c r="W778"/>
  <c r="X778" s="1"/>
  <c r="W777"/>
  <c r="X777" s="1"/>
  <c r="W776"/>
  <c r="X776" s="1"/>
  <c r="W775"/>
  <c r="X775" s="1"/>
  <c r="W774"/>
  <c r="X774" s="1"/>
  <c r="W773"/>
  <c r="X773" s="1"/>
  <c r="W772"/>
  <c r="X772" s="1"/>
  <c r="W771"/>
  <c r="X771" s="1"/>
  <c r="W770"/>
  <c r="X770" s="1"/>
  <c r="W769"/>
  <c r="X769" s="1"/>
  <c r="W768"/>
  <c r="X768" s="1"/>
  <c r="W767"/>
  <c r="X767" s="1"/>
  <c r="W766"/>
  <c r="X766" s="1"/>
  <c r="W765"/>
  <c r="X765" s="1"/>
  <c r="W764"/>
  <c r="X764" s="1"/>
  <c r="W763"/>
  <c r="X763" s="1"/>
  <c r="W762"/>
  <c r="X762" s="1"/>
  <c r="W761"/>
  <c r="X761" s="1"/>
  <c r="W760"/>
  <c r="X760" s="1"/>
  <c r="W759"/>
  <c r="X759" s="1"/>
  <c r="W758"/>
  <c r="X758" s="1"/>
  <c r="W757"/>
  <c r="X757" s="1"/>
  <c r="W756"/>
  <c r="X756" s="1"/>
  <c r="W755"/>
  <c r="X755" s="1"/>
  <c r="W754"/>
  <c r="X754" s="1"/>
  <c r="W753"/>
  <c r="X753" s="1"/>
  <c r="W752"/>
  <c r="X752" s="1"/>
  <c r="W751"/>
  <c r="X751" s="1"/>
  <c r="W750"/>
  <c r="X750" s="1"/>
  <c r="W749"/>
  <c r="X749" s="1"/>
  <c r="W748"/>
  <c r="X748" s="1"/>
  <c r="W747"/>
  <c r="X747" s="1"/>
  <c r="W746"/>
  <c r="X746" s="1"/>
  <c r="W745"/>
  <c r="X745" s="1"/>
  <c r="W744"/>
  <c r="X744" s="1"/>
  <c r="W743"/>
  <c r="X743" s="1"/>
  <c r="W742"/>
  <c r="X742" s="1"/>
  <c r="W741"/>
  <c r="X741" s="1"/>
  <c r="W740"/>
  <c r="X740" s="1"/>
  <c r="W739"/>
  <c r="X739" s="1"/>
  <c r="W738"/>
  <c r="X738" s="1"/>
  <c r="W737"/>
  <c r="X737" s="1"/>
  <c r="W736"/>
  <c r="X736" s="1"/>
  <c r="W735"/>
  <c r="X735" s="1"/>
  <c r="W734"/>
  <c r="X734" s="1"/>
  <c r="W733"/>
  <c r="X733" s="1"/>
  <c r="W732"/>
  <c r="X732" s="1"/>
  <c r="W731"/>
  <c r="X731" s="1"/>
  <c r="W730"/>
  <c r="X730" s="1"/>
  <c r="W729"/>
  <c r="X729" s="1"/>
  <c r="W728"/>
  <c r="X728" s="1"/>
  <c r="W727"/>
  <c r="X727" s="1"/>
  <c r="W726"/>
  <c r="X726" s="1"/>
  <c r="W725"/>
  <c r="X725" s="1"/>
  <c r="W724"/>
  <c r="X724" s="1"/>
  <c r="W723"/>
  <c r="X723" s="1"/>
  <c r="W722"/>
  <c r="X722" s="1"/>
  <c r="W721"/>
  <c r="X721" s="1"/>
  <c r="W720"/>
  <c r="X720" s="1"/>
  <c r="W719"/>
  <c r="X719" s="1"/>
  <c r="W718"/>
  <c r="X718" s="1"/>
  <c r="W717"/>
  <c r="X717" s="1"/>
  <c r="W716"/>
  <c r="X716" s="1"/>
  <c r="W715"/>
  <c r="X715" s="1"/>
  <c r="W714"/>
  <c r="X714" s="1"/>
  <c r="W713"/>
  <c r="X713" s="1"/>
  <c r="W712"/>
  <c r="X712" s="1"/>
  <c r="W711"/>
  <c r="X711" s="1"/>
  <c r="W710"/>
  <c r="X710" s="1"/>
  <c r="W709"/>
  <c r="X709" s="1"/>
  <c r="W708"/>
  <c r="X708" s="1"/>
  <c r="W707"/>
  <c r="X707" s="1"/>
  <c r="W706"/>
  <c r="X706" s="1"/>
  <c r="W705"/>
  <c r="X705" s="1"/>
  <c r="W704"/>
  <c r="X704" s="1"/>
  <c r="W703"/>
  <c r="X703" s="1"/>
  <c r="W702"/>
  <c r="X702" s="1"/>
  <c r="W701"/>
  <c r="X701" s="1"/>
  <c r="W700"/>
  <c r="X700" s="1"/>
  <c r="W699"/>
  <c r="X699" s="1"/>
  <c r="W698"/>
  <c r="X698" s="1"/>
  <c r="W697"/>
  <c r="X697" s="1"/>
  <c r="W696"/>
  <c r="X696" s="1"/>
  <c r="W695"/>
  <c r="X695" s="1"/>
  <c r="W694"/>
  <c r="X694" s="1"/>
  <c r="W693"/>
  <c r="X693" s="1"/>
  <c r="W692"/>
  <c r="X692" s="1"/>
  <c r="W691"/>
  <c r="X691" s="1"/>
  <c r="W690"/>
  <c r="X690" s="1"/>
  <c r="W689"/>
  <c r="X689" s="1"/>
  <c r="W688"/>
  <c r="X688" s="1"/>
  <c r="W687"/>
  <c r="X687" s="1"/>
  <c r="W686"/>
  <c r="X686" s="1"/>
  <c r="W685"/>
  <c r="X685" s="1"/>
  <c r="W684"/>
  <c r="X684" s="1"/>
  <c r="W683"/>
  <c r="X683" s="1"/>
  <c r="W682"/>
  <c r="X682" s="1"/>
  <c r="W681"/>
  <c r="X681" s="1"/>
  <c r="W680"/>
  <c r="X680" s="1"/>
  <c r="W679"/>
  <c r="X679" s="1"/>
  <c r="W678"/>
  <c r="X678" s="1"/>
  <c r="W677"/>
  <c r="X677" s="1"/>
  <c r="W676"/>
  <c r="X676" s="1"/>
  <c r="W675"/>
  <c r="X675" s="1"/>
  <c r="W674"/>
  <c r="X674" s="1"/>
  <c r="W673"/>
  <c r="X673" s="1"/>
  <c r="W672"/>
  <c r="X672" s="1"/>
  <c r="W671"/>
  <c r="X671" s="1"/>
  <c r="W670"/>
  <c r="X670" s="1"/>
  <c r="W669"/>
  <c r="X669" s="1"/>
  <c r="W668"/>
  <c r="X668" s="1"/>
  <c r="W667"/>
  <c r="X667" s="1"/>
  <c r="W666"/>
  <c r="X666" s="1"/>
  <c r="W665"/>
  <c r="X665" s="1"/>
  <c r="W664"/>
  <c r="X664" s="1"/>
  <c r="W663"/>
  <c r="X663" s="1"/>
  <c r="W662"/>
  <c r="X662" s="1"/>
  <c r="W661"/>
  <c r="X661" s="1"/>
  <c r="W660"/>
  <c r="X660" s="1"/>
  <c r="W659"/>
  <c r="X659" s="1"/>
  <c r="W658"/>
  <c r="X658" s="1"/>
  <c r="W657"/>
  <c r="X657" s="1"/>
  <c r="W656"/>
  <c r="X656" s="1"/>
  <c r="W655"/>
  <c r="X655" s="1"/>
  <c r="W654"/>
  <c r="X654" s="1"/>
  <c r="W653"/>
  <c r="X653" s="1"/>
  <c r="W652"/>
  <c r="X652" s="1"/>
  <c r="W651"/>
  <c r="X651" s="1"/>
  <c r="W650"/>
  <c r="X650" s="1"/>
  <c r="W649"/>
  <c r="X649" s="1"/>
  <c r="W648"/>
  <c r="X648" s="1"/>
  <c r="W647"/>
  <c r="X647" s="1"/>
  <c r="W646"/>
  <c r="X646" s="1"/>
  <c r="W645"/>
  <c r="X645" s="1"/>
  <c r="W644"/>
  <c r="X644" s="1"/>
  <c r="W643"/>
  <c r="X643" s="1"/>
  <c r="W642"/>
  <c r="X642" s="1"/>
  <c r="W641"/>
  <c r="X641" s="1"/>
  <c r="W640"/>
  <c r="X640" s="1"/>
  <c r="W639"/>
  <c r="X639" s="1"/>
  <c r="W638"/>
  <c r="X638" s="1"/>
  <c r="W637"/>
  <c r="X637" s="1"/>
  <c r="W636"/>
  <c r="X636" s="1"/>
  <c r="W635"/>
  <c r="X635" s="1"/>
  <c r="W634"/>
  <c r="X634" s="1"/>
  <c r="W633"/>
  <c r="X633" s="1"/>
  <c r="W632"/>
  <c r="X632" s="1"/>
  <c r="W631"/>
  <c r="X631" s="1"/>
  <c r="W630"/>
  <c r="X630" s="1"/>
  <c r="W629"/>
  <c r="X629" s="1"/>
  <c r="W628"/>
  <c r="X628" s="1"/>
  <c r="W627"/>
  <c r="X627" s="1"/>
  <c r="W626"/>
  <c r="X626" s="1"/>
  <c r="W625"/>
  <c r="X625" s="1"/>
  <c r="W624"/>
  <c r="X624" s="1"/>
  <c r="W623"/>
  <c r="X623" s="1"/>
  <c r="W622"/>
  <c r="X622" s="1"/>
  <c r="W621"/>
  <c r="X621" s="1"/>
  <c r="W620"/>
  <c r="X620" s="1"/>
  <c r="W619"/>
  <c r="X619" s="1"/>
  <c r="W618"/>
  <c r="X618" s="1"/>
  <c r="W617"/>
  <c r="X617" s="1"/>
  <c r="W616"/>
  <c r="X616" s="1"/>
  <c r="W615"/>
  <c r="X615" s="1"/>
  <c r="W614"/>
  <c r="X614" s="1"/>
  <c r="W613"/>
  <c r="X613" s="1"/>
  <c r="W612"/>
  <c r="X612" s="1"/>
  <c r="W611"/>
  <c r="X611" s="1"/>
  <c r="W610"/>
  <c r="X610" s="1"/>
  <c r="W609"/>
  <c r="X609" s="1"/>
  <c r="W608"/>
  <c r="X608" s="1"/>
  <c r="W607"/>
  <c r="X607" s="1"/>
  <c r="W606"/>
  <c r="X606" s="1"/>
  <c r="W605"/>
  <c r="X605" s="1"/>
  <c r="W604"/>
  <c r="X604" s="1"/>
  <c r="W603"/>
  <c r="X603" s="1"/>
  <c r="W602"/>
  <c r="X602" s="1"/>
  <c r="W601"/>
  <c r="X601" s="1"/>
  <c r="W600"/>
  <c r="X600" s="1"/>
  <c r="W599"/>
  <c r="X599" s="1"/>
  <c r="W598"/>
  <c r="X598" s="1"/>
  <c r="W597"/>
  <c r="X597" s="1"/>
  <c r="W596"/>
  <c r="X596" s="1"/>
  <c r="W595"/>
  <c r="X595" s="1"/>
  <c r="W594"/>
  <c r="X594" s="1"/>
  <c r="W593"/>
  <c r="X593" s="1"/>
  <c r="W592"/>
  <c r="X592" s="1"/>
  <c r="W591"/>
  <c r="X591" s="1"/>
  <c r="W590"/>
  <c r="X590" s="1"/>
  <c r="W589"/>
  <c r="X589" s="1"/>
  <c r="W588"/>
  <c r="X588" s="1"/>
  <c r="W587"/>
  <c r="X587" s="1"/>
  <c r="W586"/>
  <c r="X586" s="1"/>
  <c r="W585"/>
  <c r="X585" s="1"/>
  <c r="W584"/>
  <c r="X584" s="1"/>
  <c r="W583"/>
  <c r="X583" s="1"/>
  <c r="W582"/>
  <c r="X582" s="1"/>
  <c r="W581"/>
  <c r="X581" s="1"/>
  <c r="W580"/>
  <c r="X580" s="1"/>
  <c r="W579"/>
  <c r="X579" s="1"/>
  <c r="W578"/>
  <c r="X578" s="1"/>
  <c r="W577"/>
  <c r="X577" s="1"/>
  <c r="W576"/>
  <c r="X576" s="1"/>
  <c r="W575"/>
  <c r="X575" s="1"/>
  <c r="W574"/>
  <c r="X574" s="1"/>
  <c r="W573"/>
  <c r="X573" s="1"/>
  <c r="W572"/>
  <c r="X572" s="1"/>
  <c r="W571"/>
  <c r="X571" s="1"/>
  <c r="W570"/>
  <c r="X570" s="1"/>
  <c r="W569"/>
  <c r="X569" s="1"/>
  <c r="W568"/>
  <c r="X568" s="1"/>
  <c r="W567"/>
  <c r="X567" s="1"/>
  <c r="W566"/>
  <c r="X566" s="1"/>
  <c r="W565"/>
  <c r="X565" s="1"/>
  <c r="W564"/>
  <c r="X564" s="1"/>
  <c r="W563"/>
  <c r="X563" s="1"/>
  <c r="W562"/>
  <c r="X562" s="1"/>
  <c r="W561"/>
  <c r="X561" s="1"/>
  <c r="W560"/>
  <c r="X560" s="1"/>
  <c r="W559"/>
  <c r="X559" s="1"/>
  <c r="W558"/>
  <c r="X558" s="1"/>
  <c r="W557"/>
  <c r="X557" s="1"/>
  <c r="W556"/>
  <c r="X556" s="1"/>
  <c r="W555"/>
  <c r="X555" s="1"/>
  <c r="W554"/>
  <c r="X554" s="1"/>
  <c r="W553"/>
  <c r="X553" s="1"/>
  <c r="W552"/>
  <c r="X552" s="1"/>
  <c r="W551"/>
  <c r="X551" s="1"/>
  <c r="W550"/>
  <c r="X550" s="1"/>
  <c r="W549"/>
  <c r="X549" s="1"/>
  <c r="W548"/>
  <c r="X548" s="1"/>
  <c r="W547"/>
  <c r="X547" s="1"/>
  <c r="W546"/>
  <c r="X546" s="1"/>
  <c r="W545"/>
  <c r="X545" s="1"/>
  <c r="W544"/>
  <c r="X544" s="1"/>
  <c r="W543"/>
  <c r="X543" s="1"/>
  <c r="W542"/>
  <c r="X542" s="1"/>
  <c r="W541"/>
  <c r="X541" s="1"/>
  <c r="W540"/>
  <c r="X540" s="1"/>
  <c r="W539"/>
  <c r="X539" s="1"/>
  <c r="W538"/>
  <c r="X538" s="1"/>
  <c r="W537"/>
  <c r="X537" s="1"/>
  <c r="W536"/>
  <c r="X536" s="1"/>
  <c r="W535"/>
  <c r="X535" s="1"/>
  <c r="W534"/>
  <c r="X534" s="1"/>
  <c r="W533"/>
  <c r="X533" s="1"/>
  <c r="W532"/>
  <c r="X532" s="1"/>
  <c r="W531"/>
  <c r="X531" s="1"/>
  <c r="W530"/>
  <c r="X530" s="1"/>
  <c r="W529"/>
  <c r="X529" s="1"/>
  <c r="W528"/>
  <c r="X528" s="1"/>
  <c r="W527"/>
  <c r="X527" s="1"/>
  <c r="W526"/>
  <c r="X526" s="1"/>
  <c r="W525"/>
  <c r="X525" s="1"/>
  <c r="W524"/>
  <c r="X524" s="1"/>
  <c r="W523"/>
  <c r="X523" s="1"/>
  <c r="W522"/>
  <c r="X522" s="1"/>
  <c r="W521"/>
  <c r="X521" s="1"/>
  <c r="W520"/>
  <c r="X520" s="1"/>
  <c r="W519"/>
  <c r="X519" s="1"/>
  <c r="W518"/>
  <c r="X518" s="1"/>
  <c r="W517"/>
  <c r="X517" s="1"/>
  <c r="W516"/>
  <c r="X516" s="1"/>
  <c r="W515"/>
  <c r="X515" s="1"/>
  <c r="W514"/>
  <c r="X514" s="1"/>
  <c r="W513"/>
  <c r="X513" s="1"/>
  <c r="W512"/>
  <c r="X512" s="1"/>
  <c r="W511"/>
  <c r="X511" s="1"/>
  <c r="W510"/>
  <c r="X510" s="1"/>
  <c r="W509"/>
  <c r="X509" s="1"/>
  <c r="W508"/>
  <c r="X508" s="1"/>
  <c r="W507"/>
  <c r="X507" s="1"/>
  <c r="W506"/>
  <c r="X506" s="1"/>
  <c r="W505"/>
  <c r="X505" s="1"/>
  <c r="W504"/>
  <c r="X504" s="1"/>
  <c r="W503"/>
  <c r="X503" s="1"/>
  <c r="W502"/>
  <c r="X502" s="1"/>
  <c r="W501"/>
  <c r="X501" s="1"/>
  <c r="W500"/>
  <c r="X500" s="1"/>
  <c r="W499"/>
  <c r="X499" s="1"/>
  <c r="W498"/>
  <c r="X498" s="1"/>
  <c r="W497"/>
  <c r="X497" s="1"/>
  <c r="W496"/>
  <c r="X496" s="1"/>
  <c r="W495"/>
  <c r="X495" s="1"/>
  <c r="W494"/>
  <c r="X494" s="1"/>
  <c r="W493"/>
  <c r="X493" s="1"/>
  <c r="W492"/>
  <c r="X492" s="1"/>
  <c r="W491"/>
  <c r="X491" s="1"/>
  <c r="W490"/>
  <c r="X490" s="1"/>
  <c r="W489"/>
  <c r="X489" s="1"/>
  <c r="W488"/>
  <c r="X488" s="1"/>
  <c r="W487"/>
  <c r="X487" s="1"/>
  <c r="W486"/>
  <c r="X486" s="1"/>
  <c r="W485"/>
  <c r="X485" s="1"/>
  <c r="W484"/>
  <c r="X484" s="1"/>
  <c r="W483"/>
  <c r="X483" s="1"/>
  <c r="W482"/>
  <c r="X482" s="1"/>
  <c r="W481"/>
  <c r="X481" s="1"/>
  <c r="W480"/>
  <c r="X480" s="1"/>
  <c r="W479"/>
  <c r="X479" s="1"/>
  <c r="W478"/>
  <c r="X478" s="1"/>
  <c r="W477"/>
  <c r="X477" s="1"/>
  <c r="W476"/>
  <c r="X476" s="1"/>
  <c r="W475"/>
  <c r="X475" s="1"/>
  <c r="W474"/>
  <c r="X474" s="1"/>
  <c r="W473"/>
  <c r="X473" s="1"/>
  <c r="W472"/>
  <c r="X472" s="1"/>
  <c r="W471"/>
  <c r="X471" s="1"/>
  <c r="W470"/>
  <c r="X470" s="1"/>
  <c r="W469"/>
  <c r="X469" s="1"/>
  <c r="W468"/>
  <c r="X468" s="1"/>
  <c r="W467"/>
  <c r="X467" s="1"/>
  <c r="W466"/>
  <c r="X466" s="1"/>
  <c r="W465"/>
  <c r="X465" s="1"/>
  <c r="W464"/>
  <c r="X464" s="1"/>
  <c r="W463"/>
  <c r="X463" s="1"/>
  <c r="W462"/>
  <c r="X462" s="1"/>
  <c r="W461"/>
  <c r="X461" s="1"/>
  <c r="W460"/>
  <c r="X460" s="1"/>
  <c r="W459"/>
  <c r="X459" s="1"/>
  <c r="W458"/>
  <c r="X458" s="1"/>
  <c r="W457"/>
  <c r="X457" s="1"/>
  <c r="W456"/>
  <c r="X456" s="1"/>
  <c r="W455"/>
  <c r="X455" s="1"/>
  <c r="W454"/>
  <c r="X454" s="1"/>
  <c r="W453"/>
  <c r="X453" s="1"/>
  <c r="W452"/>
  <c r="X452" s="1"/>
  <c r="W451"/>
  <c r="X451" s="1"/>
  <c r="W450"/>
  <c r="X450" s="1"/>
  <c r="W449"/>
  <c r="X449" s="1"/>
  <c r="W448"/>
  <c r="X448" s="1"/>
  <c r="W447"/>
  <c r="X447" s="1"/>
  <c r="W446"/>
  <c r="X446" s="1"/>
  <c r="W445"/>
  <c r="X445" s="1"/>
  <c r="W444"/>
  <c r="X444" s="1"/>
  <c r="W443"/>
  <c r="X443" s="1"/>
  <c r="W442"/>
  <c r="X442" s="1"/>
  <c r="W441"/>
  <c r="X441" s="1"/>
  <c r="W440"/>
  <c r="X440" s="1"/>
  <c r="W439"/>
  <c r="X439" s="1"/>
  <c r="W438"/>
  <c r="X438" s="1"/>
  <c r="W437"/>
  <c r="X437" s="1"/>
  <c r="W436"/>
  <c r="X436" s="1"/>
  <c r="W435"/>
  <c r="X435" s="1"/>
  <c r="W434"/>
  <c r="X434" s="1"/>
  <c r="W433"/>
  <c r="X433" s="1"/>
  <c r="W432"/>
  <c r="X432" s="1"/>
  <c r="W431"/>
  <c r="X431" s="1"/>
  <c r="W430"/>
  <c r="X430" s="1"/>
  <c r="W429"/>
  <c r="X429" s="1"/>
  <c r="W428"/>
  <c r="X428" s="1"/>
  <c r="W427"/>
  <c r="X427" s="1"/>
  <c r="W426"/>
  <c r="X426" s="1"/>
  <c r="W425"/>
  <c r="X425" s="1"/>
  <c r="W424"/>
  <c r="X424" s="1"/>
  <c r="W423"/>
  <c r="X423" s="1"/>
  <c r="W422"/>
  <c r="X422" s="1"/>
  <c r="W421"/>
  <c r="X421" s="1"/>
  <c r="W420"/>
  <c r="X420" s="1"/>
  <c r="W419"/>
  <c r="X419" s="1"/>
  <c r="W418"/>
  <c r="X418" s="1"/>
  <c r="W417"/>
  <c r="X417" s="1"/>
  <c r="W416"/>
  <c r="X416" s="1"/>
  <c r="W415"/>
  <c r="X415" s="1"/>
  <c r="W414"/>
  <c r="X414" s="1"/>
  <c r="W413"/>
  <c r="X413" s="1"/>
  <c r="W412"/>
  <c r="X412" s="1"/>
  <c r="W411"/>
  <c r="X411" s="1"/>
  <c r="W410"/>
  <c r="X410" s="1"/>
  <c r="W409"/>
  <c r="X409" s="1"/>
  <c r="W408"/>
  <c r="X408" s="1"/>
  <c r="W407"/>
  <c r="X407" s="1"/>
  <c r="W406"/>
  <c r="X406" s="1"/>
  <c r="W405"/>
  <c r="X405" s="1"/>
  <c r="W404"/>
  <c r="X404" s="1"/>
  <c r="W403"/>
  <c r="X403" s="1"/>
  <c r="W402"/>
  <c r="X402" s="1"/>
  <c r="W401"/>
  <c r="X401" s="1"/>
  <c r="W400"/>
  <c r="X400" s="1"/>
  <c r="W399"/>
  <c r="X399" s="1"/>
  <c r="W398"/>
  <c r="X398" s="1"/>
  <c r="W397"/>
  <c r="X397" s="1"/>
  <c r="W396"/>
  <c r="X396" s="1"/>
  <c r="W395"/>
  <c r="X395" s="1"/>
  <c r="W394"/>
  <c r="X394" s="1"/>
  <c r="W393"/>
  <c r="X393" s="1"/>
  <c r="W392"/>
  <c r="X392" s="1"/>
  <c r="W391"/>
  <c r="X391" s="1"/>
  <c r="W390"/>
  <c r="X390" s="1"/>
  <c r="W389"/>
  <c r="X389" s="1"/>
  <c r="W388"/>
  <c r="X388" s="1"/>
  <c r="W387"/>
  <c r="X387" s="1"/>
  <c r="W386"/>
  <c r="X386" s="1"/>
  <c r="W385"/>
  <c r="X385" s="1"/>
  <c r="W384"/>
  <c r="X384" s="1"/>
  <c r="W383"/>
  <c r="X383" s="1"/>
  <c r="W382"/>
  <c r="X382" s="1"/>
  <c r="W381"/>
  <c r="X381" s="1"/>
  <c r="W380"/>
  <c r="X380" s="1"/>
  <c r="W379"/>
  <c r="X379" s="1"/>
  <c r="W378"/>
  <c r="X378" s="1"/>
  <c r="W377"/>
  <c r="X377" s="1"/>
  <c r="W376"/>
  <c r="X376" s="1"/>
  <c r="W375"/>
  <c r="X375" s="1"/>
  <c r="W374"/>
  <c r="X374" s="1"/>
  <c r="W373"/>
  <c r="X373" s="1"/>
  <c r="W372"/>
  <c r="X372" s="1"/>
  <c r="W371"/>
  <c r="X371" s="1"/>
  <c r="W370"/>
  <c r="X370" s="1"/>
  <c r="W369"/>
  <c r="X369" s="1"/>
  <c r="W368"/>
  <c r="X368" s="1"/>
  <c r="W367"/>
  <c r="X367" s="1"/>
  <c r="W366"/>
  <c r="X366" s="1"/>
  <c r="W365"/>
  <c r="X365" s="1"/>
  <c r="W364"/>
  <c r="X364" s="1"/>
  <c r="W363"/>
  <c r="X363" s="1"/>
  <c r="W362"/>
  <c r="X362" s="1"/>
  <c r="W361"/>
  <c r="X361" s="1"/>
  <c r="W360"/>
  <c r="X360" s="1"/>
  <c r="W359"/>
  <c r="X359" s="1"/>
  <c r="W358"/>
  <c r="X358" s="1"/>
  <c r="W357"/>
  <c r="X357" s="1"/>
  <c r="W356"/>
  <c r="X356" s="1"/>
  <c r="W355"/>
  <c r="X355" s="1"/>
  <c r="W354"/>
  <c r="X354" s="1"/>
  <c r="W353"/>
  <c r="X353" s="1"/>
  <c r="W352"/>
  <c r="X352" s="1"/>
  <c r="W351"/>
  <c r="X351" s="1"/>
  <c r="W350"/>
  <c r="X350" s="1"/>
  <c r="W349"/>
  <c r="X349" s="1"/>
  <c r="W348"/>
  <c r="X348" s="1"/>
  <c r="W347"/>
  <c r="X347" s="1"/>
  <c r="W346"/>
  <c r="X346" s="1"/>
  <c r="W345"/>
  <c r="X345" s="1"/>
  <c r="W344"/>
  <c r="X344" s="1"/>
  <c r="W343"/>
  <c r="X343" s="1"/>
  <c r="W342"/>
  <c r="X342" s="1"/>
  <c r="W341"/>
  <c r="X341" s="1"/>
  <c r="W340"/>
  <c r="X340" s="1"/>
  <c r="W339"/>
  <c r="X339" s="1"/>
  <c r="W338"/>
  <c r="X338" s="1"/>
  <c r="W337"/>
  <c r="X337" s="1"/>
  <c r="W336"/>
  <c r="X336" s="1"/>
  <c r="W335"/>
  <c r="X335" s="1"/>
  <c r="W334"/>
  <c r="X334" s="1"/>
  <c r="W333"/>
  <c r="X333" s="1"/>
  <c r="W332"/>
  <c r="X332" s="1"/>
  <c r="W331"/>
  <c r="X331" s="1"/>
  <c r="W330"/>
  <c r="X330" s="1"/>
  <c r="W329"/>
  <c r="X329" s="1"/>
  <c r="W328"/>
  <c r="X328" s="1"/>
  <c r="W327"/>
  <c r="X327" s="1"/>
  <c r="W326"/>
  <c r="X326" s="1"/>
  <c r="W325"/>
  <c r="X325" s="1"/>
  <c r="W324"/>
  <c r="X324" s="1"/>
  <c r="W323"/>
  <c r="X323" s="1"/>
  <c r="W322"/>
  <c r="X322" s="1"/>
  <c r="W321"/>
  <c r="X321" s="1"/>
  <c r="W320"/>
  <c r="X320" s="1"/>
  <c r="W319"/>
  <c r="X319" s="1"/>
  <c r="W318"/>
  <c r="X318" s="1"/>
  <c r="W317"/>
  <c r="X317" s="1"/>
  <c r="W316"/>
  <c r="X316" s="1"/>
  <c r="W315"/>
  <c r="X315" s="1"/>
  <c r="W314"/>
  <c r="X314" s="1"/>
  <c r="W313"/>
  <c r="X313" s="1"/>
  <c r="W312"/>
  <c r="X312" s="1"/>
  <c r="W311"/>
  <c r="X311" s="1"/>
  <c r="W310"/>
  <c r="X310" s="1"/>
  <c r="W309"/>
  <c r="X309" s="1"/>
  <c r="W308"/>
  <c r="X308" s="1"/>
  <c r="W307"/>
  <c r="X307" s="1"/>
  <c r="W306"/>
  <c r="X306" s="1"/>
  <c r="W305"/>
  <c r="X305" s="1"/>
  <c r="W304"/>
  <c r="X304" s="1"/>
  <c r="W303"/>
  <c r="X303" s="1"/>
  <c r="W302"/>
  <c r="X302" s="1"/>
  <c r="W301"/>
  <c r="X301" s="1"/>
  <c r="W300"/>
  <c r="X300" s="1"/>
  <c r="W299"/>
  <c r="X299" s="1"/>
  <c r="W298"/>
  <c r="X298" s="1"/>
  <c r="W297"/>
  <c r="X297" s="1"/>
  <c r="W296"/>
  <c r="X296" s="1"/>
  <c r="W295"/>
  <c r="X295" s="1"/>
  <c r="W294"/>
  <c r="X294" s="1"/>
  <c r="W293"/>
  <c r="X293" s="1"/>
  <c r="W292"/>
  <c r="X292" s="1"/>
  <c r="W291"/>
  <c r="X291" s="1"/>
  <c r="W290"/>
  <c r="X290" s="1"/>
  <c r="W289"/>
  <c r="X289" s="1"/>
  <c r="W288"/>
  <c r="X288" s="1"/>
  <c r="W287"/>
  <c r="X287" s="1"/>
  <c r="W286"/>
  <c r="X286" s="1"/>
  <c r="W285"/>
  <c r="X285" s="1"/>
  <c r="W284"/>
  <c r="X284" s="1"/>
  <c r="W283"/>
  <c r="X283" s="1"/>
  <c r="W282"/>
  <c r="X282" s="1"/>
  <c r="W281"/>
  <c r="X281" s="1"/>
  <c r="W280"/>
  <c r="X280" s="1"/>
  <c r="W279"/>
  <c r="X279" s="1"/>
  <c r="W278"/>
  <c r="X278" s="1"/>
  <c r="W277"/>
  <c r="X277" s="1"/>
  <c r="W276"/>
  <c r="X276" s="1"/>
  <c r="W275"/>
  <c r="X275" s="1"/>
  <c r="W274"/>
  <c r="X274" s="1"/>
  <c r="W273"/>
  <c r="X273" s="1"/>
  <c r="W272"/>
  <c r="X272" s="1"/>
  <c r="W271"/>
  <c r="X271" s="1"/>
  <c r="W270"/>
  <c r="X270" s="1"/>
  <c r="W269"/>
  <c r="X269" s="1"/>
  <c r="W268"/>
  <c r="X268" s="1"/>
  <c r="W267"/>
  <c r="X267" s="1"/>
  <c r="W266"/>
  <c r="X266" s="1"/>
  <c r="W265"/>
  <c r="X265" s="1"/>
  <c r="W264"/>
  <c r="X264" s="1"/>
  <c r="W263"/>
  <c r="X263" s="1"/>
  <c r="W262"/>
  <c r="X262" s="1"/>
  <c r="W261"/>
  <c r="X261" s="1"/>
  <c r="W260"/>
  <c r="X260" s="1"/>
  <c r="W259"/>
  <c r="X259" s="1"/>
  <c r="W258"/>
  <c r="X258" s="1"/>
  <c r="W257"/>
  <c r="X257" s="1"/>
  <c r="W256"/>
  <c r="X256" s="1"/>
  <c r="W255"/>
  <c r="X255" s="1"/>
  <c r="W254"/>
  <c r="X254" s="1"/>
  <c r="W253"/>
  <c r="X253" s="1"/>
  <c r="W252"/>
  <c r="X252" s="1"/>
  <c r="W251"/>
  <c r="X251" s="1"/>
  <c r="W250"/>
  <c r="X250" s="1"/>
  <c r="W249"/>
  <c r="X249" s="1"/>
  <c r="W248"/>
  <c r="X248" s="1"/>
  <c r="W247"/>
  <c r="X247" s="1"/>
  <c r="W246"/>
  <c r="X246" s="1"/>
  <c r="W245"/>
  <c r="X245" s="1"/>
  <c r="W244"/>
  <c r="X244" s="1"/>
  <c r="W243"/>
  <c r="X243" s="1"/>
  <c r="W242"/>
  <c r="X242" s="1"/>
  <c r="W241"/>
  <c r="X241" s="1"/>
  <c r="W240"/>
  <c r="X240" s="1"/>
  <c r="W239"/>
  <c r="X239" s="1"/>
  <c r="W238"/>
  <c r="X238" s="1"/>
  <c r="W237"/>
  <c r="X237" s="1"/>
  <c r="W236"/>
  <c r="X236" s="1"/>
  <c r="W235"/>
  <c r="X235" s="1"/>
  <c r="W234"/>
  <c r="X234" s="1"/>
  <c r="W233"/>
  <c r="X233" s="1"/>
  <c r="W232"/>
  <c r="X232" s="1"/>
  <c r="W231"/>
  <c r="X231" s="1"/>
  <c r="W230"/>
  <c r="X230" s="1"/>
  <c r="W229"/>
  <c r="X229" s="1"/>
  <c r="W228"/>
  <c r="X228" s="1"/>
  <c r="W227"/>
  <c r="X227" s="1"/>
  <c r="W226"/>
  <c r="X226" s="1"/>
  <c r="W225"/>
  <c r="X225" s="1"/>
  <c r="W224"/>
  <c r="X224" s="1"/>
  <c r="W223"/>
  <c r="X223" s="1"/>
  <c r="W222"/>
  <c r="X222" s="1"/>
  <c r="W221"/>
  <c r="X221" s="1"/>
  <c r="W220"/>
  <c r="X220" s="1"/>
  <c r="W219"/>
  <c r="X219" s="1"/>
  <c r="W218"/>
  <c r="X218" s="1"/>
  <c r="W217"/>
  <c r="X217" s="1"/>
  <c r="W216"/>
  <c r="X216" s="1"/>
  <c r="W215"/>
  <c r="X215" s="1"/>
  <c r="W214"/>
  <c r="X214" s="1"/>
  <c r="W213"/>
  <c r="X213" s="1"/>
  <c r="W212"/>
  <c r="X212" s="1"/>
  <c r="W211"/>
  <c r="X211" s="1"/>
  <c r="W210"/>
  <c r="X210" s="1"/>
  <c r="W209"/>
  <c r="X209" s="1"/>
  <c r="W208"/>
  <c r="X208" s="1"/>
  <c r="W207"/>
  <c r="X207" s="1"/>
  <c r="W206"/>
  <c r="X206" s="1"/>
  <c r="W205"/>
  <c r="X205" s="1"/>
  <c r="W204"/>
  <c r="X204" s="1"/>
  <c r="W203"/>
  <c r="X203" s="1"/>
  <c r="W202"/>
  <c r="X202" s="1"/>
  <c r="W201"/>
  <c r="X201" s="1"/>
  <c r="W200"/>
  <c r="X200" s="1"/>
  <c r="W199"/>
  <c r="X199" s="1"/>
  <c r="W198"/>
  <c r="X198" s="1"/>
  <c r="W197"/>
  <c r="X197" s="1"/>
  <c r="W196"/>
  <c r="X196" s="1"/>
  <c r="W195"/>
  <c r="X195" s="1"/>
  <c r="W194"/>
  <c r="X194" s="1"/>
  <c r="W193"/>
  <c r="X193" s="1"/>
  <c r="W192"/>
  <c r="X192" s="1"/>
  <c r="W191"/>
  <c r="X191" s="1"/>
  <c r="W190"/>
  <c r="X190" s="1"/>
  <c r="W189"/>
  <c r="X189" s="1"/>
  <c r="W188"/>
  <c r="X188" s="1"/>
  <c r="W187"/>
  <c r="X187" s="1"/>
  <c r="W186"/>
  <c r="X186" s="1"/>
  <c r="W185"/>
  <c r="X185" s="1"/>
  <c r="W184"/>
  <c r="X184" s="1"/>
  <c r="W183"/>
  <c r="X183" s="1"/>
  <c r="W182"/>
  <c r="X182" s="1"/>
  <c r="W181"/>
  <c r="X181" s="1"/>
  <c r="W180"/>
  <c r="X180" s="1"/>
  <c r="W179"/>
  <c r="X179" s="1"/>
  <c r="W178"/>
  <c r="X178" s="1"/>
  <c r="W177"/>
  <c r="X177" s="1"/>
  <c r="W176"/>
  <c r="X176" s="1"/>
  <c r="W175"/>
  <c r="X175" s="1"/>
  <c r="W174"/>
  <c r="X174" s="1"/>
  <c r="W173"/>
  <c r="X173" s="1"/>
  <c r="W172"/>
  <c r="X172" s="1"/>
  <c r="W171"/>
  <c r="X171" s="1"/>
  <c r="W170"/>
  <c r="X170" s="1"/>
  <c r="W169"/>
  <c r="X169" s="1"/>
  <c r="W168"/>
  <c r="X168" s="1"/>
  <c r="W167"/>
  <c r="X167" s="1"/>
  <c r="W166"/>
  <c r="X166" s="1"/>
  <c r="W165"/>
  <c r="X165" s="1"/>
  <c r="W164"/>
  <c r="X164" s="1"/>
  <c r="W163"/>
  <c r="X163" s="1"/>
  <c r="W162"/>
  <c r="X162" s="1"/>
  <c r="W161"/>
  <c r="X161" s="1"/>
  <c r="W160"/>
  <c r="X160" s="1"/>
  <c r="W159"/>
  <c r="X159" s="1"/>
  <c r="W158"/>
  <c r="X158" s="1"/>
  <c r="W157"/>
  <c r="X157" s="1"/>
  <c r="W156"/>
  <c r="X156" s="1"/>
  <c r="W155"/>
  <c r="X155" s="1"/>
  <c r="W154"/>
  <c r="X154" s="1"/>
  <c r="W153"/>
  <c r="X153" s="1"/>
  <c r="W152"/>
  <c r="X152" s="1"/>
  <c r="W151"/>
  <c r="X151" s="1"/>
  <c r="W150"/>
  <c r="X150" s="1"/>
  <c r="W149"/>
  <c r="X149" s="1"/>
  <c r="W148"/>
  <c r="X148" s="1"/>
  <c r="W147"/>
  <c r="X147" s="1"/>
  <c r="W146"/>
  <c r="X146" s="1"/>
  <c r="W145"/>
  <c r="X145" s="1"/>
  <c r="W144"/>
  <c r="X144" s="1"/>
  <c r="W143"/>
  <c r="X143" s="1"/>
  <c r="W142"/>
  <c r="X142" s="1"/>
  <c r="W141"/>
  <c r="X141" s="1"/>
  <c r="W140"/>
  <c r="X140" s="1"/>
  <c r="W139"/>
  <c r="X139" s="1"/>
  <c r="W138"/>
  <c r="X138" s="1"/>
  <c r="W137"/>
  <c r="X137" s="1"/>
  <c r="W136"/>
  <c r="X136" s="1"/>
  <c r="W135"/>
  <c r="X135" s="1"/>
  <c r="W134"/>
  <c r="X134" s="1"/>
  <c r="W133"/>
  <c r="X133" s="1"/>
  <c r="W132"/>
  <c r="X132" s="1"/>
  <c r="W131"/>
  <c r="X131" s="1"/>
  <c r="W130"/>
  <c r="X130" s="1"/>
  <c r="W129"/>
  <c r="X129" s="1"/>
  <c r="W128"/>
  <c r="X128" s="1"/>
  <c r="W127"/>
  <c r="X127" s="1"/>
  <c r="W126"/>
  <c r="X126" s="1"/>
  <c r="W125"/>
  <c r="X125" s="1"/>
  <c r="W124"/>
  <c r="X124" s="1"/>
  <c r="W123"/>
  <c r="X123" s="1"/>
  <c r="W122"/>
  <c r="X122" s="1"/>
  <c r="W121"/>
  <c r="X121" s="1"/>
  <c r="W120"/>
  <c r="X120" s="1"/>
  <c r="W119"/>
  <c r="X119" s="1"/>
  <c r="W118"/>
  <c r="X118" s="1"/>
  <c r="W117"/>
  <c r="X117" s="1"/>
  <c r="W116"/>
  <c r="X116" s="1"/>
  <c r="W115"/>
  <c r="X115" s="1"/>
  <c r="W114"/>
  <c r="X114" s="1"/>
  <c r="W113"/>
  <c r="X113" s="1"/>
  <c r="W112"/>
  <c r="X112" s="1"/>
  <c r="W111"/>
  <c r="X111" s="1"/>
  <c r="W110"/>
  <c r="X110" s="1"/>
  <c r="W109"/>
  <c r="X109" s="1"/>
  <c r="W108"/>
  <c r="X108" s="1"/>
  <c r="W107"/>
  <c r="X107" s="1"/>
  <c r="W106"/>
  <c r="X106" s="1"/>
  <c r="W105"/>
  <c r="X105" s="1"/>
  <c r="W104"/>
  <c r="X104" s="1"/>
  <c r="W103"/>
  <c r="X103" s="1"/>
  <c r="W102"/>
  <c r="X102" s="1"/>
  <c r="W101"/>
  <c r="X101" s="1"/>
  <c r="W100"/>
  <c r="X100" s="1"/>
  <c r="W99"/>
  <c r="X99" s="1"/>
  <c r="W98"/>
  <c r="X98" s="1"/>
  <c r="W97"/>
  <c r="X97" s="1"/>
  <c r="W96"/>
  <c r="X96" s="1"/>
  <c r="W95"/>
  <c r="X95" s="1"/>
  <c r="W94"/>
  <c r="X94" s="1"/>
  <c r="W93"/>
  <c r="X93" s="1"/>
  <c r="W92"/>
  <c r="X92" s="1"/>
  <c r="W91"/>
  <c r="X91" s="1"/>
  <c r="W90"/>
  <c r="X90" s="1"/>
  <c r="W89"/>
  <c r="X89" s="1"/>
  <c r="W88"/>
  <c r="X88" s="1"/>
  <c r="W87"/>
  <c r="X87" s="1"/>
  <c r="W86"/>
  <c r="X86" s="1"/>
  <c r="W85"/>
  <c r="X85" s="1"/>
  <c r="W84"/>
  <c r="X84" s="1"/>
  <c r="W83"/>
  <c r="X83" s="1"/>
  <c r="W82"/>
  <c r="X82" s="1"/>
  <c r="W81"/>
  <c r="X81" s="1"/>
  <c r="W80"/>
  <c r="X80" s="1"/>
  <c r="W79"/>
  <c r="X79" s="1"/>
  <c r="W78"/>
  <c r="X78" s="1"/>
  <c r="W77"/>
  <c r="X77" s="1"/>
  <c r="W76"/>
  <c r="X76" s="1"/>
  <c r="W75"/>
  <c r="X75" s="1"/>
  <c r="W74"/>
  <c r="X74" s="1"/>
  <c r="W73"/>
  <c r="X73" s="1"/>
  <c r="W72"/>
  <c r="X72" s="1"/>
  <c r="W71"/>
  <c r="X71" s="1"/>
  <c r="W70"/>
  <c r="X70" s="1"/>
  <c r="W69"/>
  <c r="X69" s="1"/>
  <c r="W68"/>
  <c r="X68" s="1"/>
  <c r="W67"/>
  <c r="X67" s="1"/>
  <c r="W66"/>
  <c r="X66" s="1"/>
  <c r="W65"/>
  <c r="X65" s="1"/>
  <c r="W64"/>
  <c r="X64" s="1"/>
  <c r="W63"/>
  <c r="X63" s="1"/>
  <c r="W62"/>
  <c r="X62" s="1"/>
  <c r="W61"/>
  <c r="X61" s="1"/>
  <c r="W60"/>
  <c r="X60" s="1"/>
  <c r="W59"/>
  <c r="X59" s="1"/>
  <c r="W58"/>
  <c r="X58" s="1"/>
  <c r="W57"/>
  <c r="X57" s="1"/>
  <c r="W56"/>
  <c r="X56" s="1"/>
  <c r="W55"/>
  <c r="X55" s="1"/>
  <c r="W54"/>
  <c r="X54" s="1"/>
  <c r="W53"/>
  <c r="X53" s="1"/>
  <c r="W52"/>
  <c r="X52" s="1"/>
  <c r="W51"/>
  <c r="X51" s="1"/>
  <c r="W50"/>
  <c r="X50" s="1"/>
  <c r="W49"/>
  <c r="X49" s="1"/>
  <c r="W48"/>
  <c r="X48" s="1"/>
  <c r="W47"/>
  <c r="X47" s="1"/>
  <c r="W46"/>
  <c r="X46" s="1"/>
  <c r="W45"/>
  <c r="X45" s="1"/>
  <c r="W44"/>
  <c r="X44" s="1"/>
  <c r="W43"/>
  <c r="X43" s="1"/>
  <c r="W42"/>
  <c r="X42" s="1"/>
  <c r="W41"/>
  <c r="X41" s="1"/>
  <c r="W40"/>
  <c r="X40" s="1"/>
  <c r="W39"/>
  <c r="X39" s="1"/>
  <c r="W38"/>
  <c r="X38" s="1"/>
  <c r="W37"/>
  <c r="X37" s="1"/>
  <c r="W36"/>
  <c r="X36" s="1"/>
  <c r="W35"/>
  <c r="X35" s="1"/>
  <c r="W34"/>
  <c r="X34" s="1"/>
  <c r="W33"/>
  <c r="X33" s="1"/>
  <c r="W32"/>
  <c r="X32" s="1"/>
  <c r="W31"/>
  <c r="X31" s="1"/>
  <c r="W30"/>
  <c r="X30" s="1"/>
  <c r="W29"/>
  <c r="X29" s="1"/>
  <c r="W28"/>
  <c r="X28" s="1"/>
  <c r="W27"/>
  <c r="X27" s="1"/>
  <c r="W26"/>
  <c r="X26" s="1"/>
  <c r="W25"/>
  <c r="X25" s="1"/>
  <c r="W24"/>
  <c r="X24" s="1"/>
  <c r="W23"/>
  <c r="X23" s="1"/>
  <c r="W22"/>
  <c r="X22" s="1"/>
  <c r="W21"/>
  <c r="X21" s="1"/>
  <c r="W20"/>
  <c r="X20" s="1"/>
  <c r="W19"/>
  <c r="X19" s="1"/>
  <c r="W18"/>
  <c r="X18" s="1"/>
  <c r="W17"/>
  <c r="X17" s="1"/>
  <c r="W16"/>
  <c r="X16" s="1"/>
  <c r="W15"/>
  <c r="X15" s="1"/>
  <c r="W14"/>
  <c r="X14" s="1"/>
  <c r="W13"/>
  <c r="X13" s="1"/>
  <c r="W12"/>
  <c r="X12" s="1"/>
  <c r="W11"/>
  <c r="X11" s="1"/>
  <c r="W10"/>
  <c r="X10" s="1"/>
  <c r="W9"/>
  <c r="X9" s="1"/>
  <c r="W8"/>
  <c r="X8" s="1"/>
  <c r="W7"/>
  <c r="X7" s="1"/>
  <c r="W6"/>
  <c r="X6" s="1"/>
  <c r="W5"/>
  <c r="X5" s="1"/>
  <c r="W4"/>
  <c r="X4" s="1"/>
  <c r="W3"/>
  <c r="X3" s="1"/>
  <c r="W2"/>
  <c r="X2" s="1"/>
  <c r="S3"/>
  <c r="T3" s="1"/>
  <c r="S4"/>
  <c r="T4" s="1"/>
  <c r="S5"/>
  <c r="T5" s="1"/>
  <c r="S6"/>
  <c r="T6" s="1"/>
  <c r="S7"/>
  <c r="T7" s="1"/>
  <c r="S8"/>
  <c r="T8" s="1"/>
  <c r="S9"/>
  <c r="T9" s="1"/>
  <c r="S10"/>
  <c r="T10" s="1"/>
  <c r="S11"/>
  <c r="T11" s="1"/>
  <c r="S12"/>
  <c r="T12" s="1"/>
  <c r="S13"/>
  <c r="T13" s="1"/>
  <c r="S14"/>
  <c r="T14" s="1"/>
  <c r="S15"/>
  <c r="T15" s="1"/>
  <c r="S16"/>
  <c r="T16" s="1"/>
  <c r="S17"/>
  <c r="T17" s="1"/>
  <c r="S18"/>
  <c r="T18" s="1"/>
  <c r="S19"/>
  <c r="T19" s="1"/>
  <c r="S20"/>
  <c r="T20" s="1"/>
  <c r="S21"/>
  <c r="T21" s="1"/>
  <c r="S22"/>
  <c r="T22" s="1"/>
  <c r="S23"/>
  <c r="T23" s="1"/>
  <c r="S24"/>
  <c r="T24" s="1"/>
  <c r="S25"/>
  <c r="T25" s="1"/>
  <c r="S26"/>
  <c r="T26" s="1"/>
  <c r="S27"/>
  <c r="T27" s="1"/>
  <c r="S28"/>
  <c r="T28" s="1"/>
  <c r="S29"/>
  <c r="T29" s="1"/>
  <c r="S30"/>
  <c r="T30" s="1"/>
  <c r="S31"/>
  <c r="T31" s="1"/>
  <c r="S32"/>
  <c r="T32" s="1"/>
  <c r="S33"/>
  <c r="T33" s="1"/>
  <c r="S34"/>
  <c r="T34" s="1"/>
  <c r="S35"/>
  <c r="T35" s="1"/>
  <c r="S36"/>
  <c r="T36" s="1"/>
  <c r="S37"/>
  <c r="T37" s="1"/>
  <c r="S38"/>
  <c r="T38" s="1"/>
  <c r="S39"/>
  <c r="T39" s="1"/>
  <c r="S40"/>
  <c r="T40" s="1"/>
  <c r="S41"/>
  <c r="T41" s="1"/>
  <c r="S42"/>
  <c r="T42" s="1"/>
  <c r="S43"/>
  <c r="T43" s="1"/>
  <c r="S44"/>
  <c r="T44" s="1"/>
  <c r="S45"/>
  <c r="T45" s="1"/>
  <c r="S46"/>
  <c r="T46" s="1"/>
  <c r="S47"/>
  <c r="T47" s="1"/>
  <c r="S48"/>
  <c r="T48" s="1"/>
  <c r="S49"/>
  <c r="T49" s="1"/>
  <c r="S50"/>
  <c r="S51"/>
  <c r="T51" s="1"/>
  <c r="S52"/>
  <c r="T52" s="1"/>
  <c r="S53"/>
  <c r="T53" s="1"/>
  <c r="S54"/>
  <c r="T54" s="1"/>
  <c r="S55"/>
  <c r="T55" s="1"/>
  <c r="S56"/>
  <c r="T56" s="1"/>
  <c r="S57"/>
  <c r="T57" s="1"/>
  <c r="S58"/>
  <c r="T58" s="1"/>
  <c r="S59"/>
  <c r="T59" s="1"/>
  <c r="S60"/>
  <c r="T60" s="1"/>
  <c r="S61"/>
  <c r="T61" s="1"/>
  <c r="S62"/>
  <c r="T62" s="1"/>
  <c r="S63"/>
  <c r="T63" s="1"/>
  <c r="S64"/>
  <c r="T64" s="1"/>
  <c r="S65"/>
  <c r="T65" s="1"/>
  <c r="S66"/>
  <c r="T66" s="1"/>
  <c r="S67"/>
  <c r="T67" s="1"/>
  <c r="S68"/>
  <c r="T68" s="1"/>
  <c r="S69"/>
  <c r="T69" s="1"/>
  <c r="S70"/>
  <c r="T70" s="1"/>
  <c r="S71"/>
  <c r="T71" s="1"/>
  <c r="S72"/>
  <c r="T72" s="1"/>
  <c r="S73"/>
  <c r="T73" s="1"/>
  <c r="S74"/>
  <c r="T74" s="1"/>
  <c r="S75"/>
  <c r="T75" s="1"/>
  <c r="S76"/>
  <c r="T76" s="1"/>
  <c r="S77"/>
  <c r="T77" s="1"/>
  <c r="S78"/>
  <c r="T78" s="1"/>
  <c r="S79"/>
  <c r="T79" s="1"/>
  <c r="S80"/>
  <c r="T80" s="1"/>
  <c r="S81"/>
  <c r="T81" s="1"/>
  <c r="S82"/>
  <c r="T82" s="1"/>
  <c r="S83"/>
  <c r="T83" s="1"/>
  <c r="S84"/>
  <c r="T84" s="1"/>
  <c r="S85"/>
  <c r="T85" s="1"/>
  <c r="S86"/>
  <c r="T86" s="1"/>
  <c r="S87"/>
  <c r="T87" s="1"/>
  <c r="S88"/>
  <c r="T88" s="1"/>
  <c r="S89"/>
  <c r="T89" s="1"/>
  <c r="S90"/>
  <c r="T90" s="1"/>
  <c r="S91"/>
  <c r="T91" s="1"/>
  <c r="S92"/>
  <c r="T92" s="1"/>
  <c r="S93"/>
  <c r="T93" s="1"/>
  <c r="S94"/>
  <c r="T94" s="1"/>
  <c r="S95"/>
  <c r="T95" s="1"/>
  <c r="S96"/>
  <c r="T96" s="1"/>
  <c r="S97"/>
  <c r="T97" s="1"/>
  <c r="S98"/>
  <c r="T98" s="1"/>
  <c r="S99"/>
  <c r="T99" s="1"/>
  <c r="S100"/>
  <c r="T100" s="1"/>
  <c r="S101"/>
  <c r="T101" s="1"/>
  <c r="S102"/>
  <c r="T102" s="1"/>
  <c r="S103"/>
  <c r="T103" s="1"/>
  <c r="S104"/>
  <c r="T104" s="1"/>
  <c r="S105"/>
  <c r="T105" s="1"/>
  <c r="S106"/>
  <c r="T106" s="1"/>
  <c r="S107"/>
  <c r="T107" s="1"/>
  <c r="S108"/>
  <c r="T108" s="1"/>
  <c r="S109"/>
  <c r="T109" s="1"/>
  <c r="S110"/>
  <c r="T110" s="1"/>
  <c r="S111"/>
  <c r="T111" s="1"/>
  <c r="S112"/>
  <c r="T112" s="1"/>
  <c r="S113"/>
  <c r="T113" s="1"/>
  <c r="S114"/>
  <c r="T114" s="1"/>
  <c r="S115"/>
  <c r="T115" s="1"/>
  <c r="S116"/>
  <c r="T116" s="1"/>
  <c r="S117"/>
  <c r="T117" s="1"/>
  <c r="S118"/>
  <c r="T118" s="1"/>
  <c r="S119"/>
  <c r="T119" s="1"/>
  <c r="S120"/>
  <c r="T120" s="1"/>
  <c r="S121"/>
  <c r="T121" s="1"/>
  <c r="S122"/>
  <c r="T122" s="1"/>
  <c r="S123"/>
  <c r="T123" s="1"/>
  <c r="S124"/>
  <c r="T124" s="1"/>
  <c r="S125"/>
  <c r="T125" s="1"/>
  <c r="S126"/>
  <c r="T126" s="1"/>
  <c r="S127"/>
  <c r="T127" s="1"/>
  <c r="S128"/>
  <c r="T128" s="1"/>
  <c r="S129"/>
  <c r="T129" s="1"/>
  <c r="S130"/>
  <c r="T130" s="1"/>
  <c r="S131"/>
  <c r="T131" s="1"/>
  <c r="S132"/>
  <c r="T132" s="1"/>
  <c r="S133"/>
  <c r="T133" s="1"/>
  <c r="S134"/>
  <c r="T134" s="1"/>
  <c r="S135"/>
  <c r="T135" s="1"/>
  <c r="S136"/>
  <c r="T136" s="1"/>
  <c r="S137"/>
  <c r="T137" s="1"/>
  <c r="S138"/>
  <c r="S139"/>
  <c r="T139" s="1"/>
  <c r="S140"/>
  <c r="T140" s="1"/>
  <c r="S141"/>
  <c r="T141" s="1"/>
  <c r="S142"/>
  <c r="T142" s="1"/>
  <c r="S143"/>
  <c r="T143" s="1"/>
  <c r="S144"/>
  <c r="T144" s="1"/>
  <c r="S145"/>
  <c r="T145" s="1"/>
  <c r="S146"/>
  <c r="T146" s="1"/>
  <c r="S147"/>
  <c r="T147" s="1"/>
  <c r="S148"/>
  <c r="T148" s="1"/>
  <c r="S149"/>
  <c r="T149" s="1"/>
  <c r="S150"/>
  <c r="T150" s="1"/>
  <c r="S151"/>
  <c r="T151" s="1"/>
  <c r="S152"/>
  <c r="T152" s="1"/>
  <c r="S153"/>
  <c r="T153" s="1"/>
  <c r="S154"/>
  <c r="T154" s="1"/>
  <c r="S155"/>
  <c r="T155" s="1"/>
  <c r="S156"/>
  <c r="T156" s="1"/>
  <c r="S157"/>
  <c r="T157" s="1"/>
  <c r="S158"/>
  <c r="T158" s="1"/>
  <c r="S159"/>
  <c r="T159" s="1"/>
  <c r="S160"/>
  <c r="T160" s="1"/>
  <c r="S161"/>
  <c r="T161" s="1"/>
  <c r="S162"/>
  <c r="T162" s="1"/>
  <c r="S163"/>
  <c r="T163" s="1"/>
  <c r="S164"/>
  <c r="T164" s="1"/>
  <c r="S165"/>
  <c r="T165" s="1"/>
  <c r="S166"/>
  <c r="T166" s="1"/>
  <c r="S167"/>
  <c r="T167" s="1"/>
  <c r="S168"/>
  <c r="T168" s="1"/>
  <c r="S169"/>
  <c r="T169" s="1"/>
  <c r="S170"/>
  <c r="T170" s="1"/>
  <c r="S171"/>
  <c r="T171" s="1"/>
  <c r="S172"/>
  <c r="T172" s="1"/>
  <c r="S173"/>
  <c r="T173" s="1"/>
  <c r="S174"/>
  <c r="T174" s="1"/>
  <c r="S175"/>
  <c r="T175" s="1"/>
  <c r="S176"/>
  <c r="T176" s="1"/>
  <c r="S177"/>
  <c r="T177" s="1"/>
  <c r="S178"/>
  <c r="T178" s="1"/>
  <c r="S179"/>
  <c r="T179" s="1"/>
  <c r="S180"/>
  <c r="T180" s="1"/>
  <c r="S181"/>
  <c r="T181" s="1"/>
  <c r="S182"/>
  <c r="T182" s="1"/>
  <c r="S183"/>
  <c r="T183" s="1"/>
  <c r="S184"/>
  <c r="T184" s="1"/>
  <c r="S185"/>
  <c r="T185" s="1"/>
  <c r="S186"/>
  <c r="T186" s="1"/>
  <c r="S187"/>
  <c r="T187" s="1"/>
  <c r="S188"/>
  <c r="T188" s="1"/>
  <c r="S189"/>
  <c r="T189" s="1"/>
  <c r="S190"/>
  <c r="T190" s="1"/>
  <c r="S191"/>
  <c r="T191" s="1"/>
  <c r="S192"/>
  <c r="T192" s="1"/>
  <c r="S193"/>
  <c r="T193" s="1"/>
  <c r="S194"/>
  <c r="T194" s="1"/>
  <c r="S195"/>
  <c r="T195" s="1"/>
  <c r="S196"/>
  <c r="T196" s="1"/>
  <c r="S197"/>
  <c r="T197" s="1"/>
  <c r="S198"/>
  <c r="T198" s="1"/>
  <c r="S199"/>
  <c r="T199" s="1"/>
  <c r="S200"/>
  <c r="T200" s="1"/>
  <c r="S201"/>
  <c r="T201" s="1"/>
  <c r="S202"/>
  <c r="T202" s="1"/>
  <c r="S203"/>
  <c r="T203" s="1"/>
  <c r="S204"/>
  <c r="T204" s="1"/>
  <c r="S205"/>
  <c r="T205" s="1"/>
  <c r="S206"/>
  <c r="S207"/>
  <c r="T207" s="1"/>
  <c r="S208"/>
  <c r="T208" s="1"/>
  <c r="S209"/>
  <c r="T209" s="1"/>
  <c r="S210"/>
  <c r="T210" s="1"/>
  <c r="S211"/>
  <c r="T211" s="1"/>
  <c r="S212"/>
  <c r="T212" s="1"/>
  <c r="S213"/>
  <c r="T213" s="1"/>
  <c r="S214"/>
  <c r="T214" s="1"/>
  <c r="S215"/>
  <c r="T215" s="1"/>
  <c r="S216"/>
  <c r="T216" s="1"/>
  <c r="S217"/>
  <c r="T217" s="1"/>
  <c r="S218"/>
  <c r="T218" s="1"/>
  <c r="S219"/>
  <c r="T219" s="1"/>
  <c r="S220"/>
  <c r="T220" s="1"/>
  <c r="S221"/>
  <c r="T221" s="1"/>
  <c r="S222"/>
  <c r="T222" s="1"/>
  <c r="S223"/>
  <c r="T223" s="1"/>
  <c r="S224"/>
  <c r="T224" s="1"/>
  <c r="S225"/>
  <c r="T225" s="1"/>
  <c r="S226"/>
  <c r="T226" s="1"/>
  <c r="S227"/>
  <c r="T227" s="1"/>
  <c r="S228"/>
  <c r="T228" s="1"/>
  <c r="S229"/>
  <c r="T229" s="1"/>
  <c r="S230"/>
  <c r="T230" s="1"/>
  <c r="S231"/>
  <c r="T231" s="1"/>
  <c r="S232"/>
  <c r="T232" s="1"/>
  <c r="S233"/>
  <c r="T233" s="1"/>
  <c r="S234"/>
  <c r="T234" s="1"/>
  <c r="S235"/>
  <c r="T235" s="1"/>
  <c r="S236"/>
  <c r="T236" s="1"/>
  <c r="S237"/>
  <c r="T237" s="1"/>
  <c r="S238"/>
  <c r="T238" s="1"/>
  <c r="S239"/>
  <c r="T239" s="1"/>
  <c r="S240"/>
  <c r="T240" s="1"/>
  <c r="S241"/>
  <c r="T241" s="1"/>
  <c r="S242"/>
  <c r="T242" s="1"/>
  <c r="S243"/>
  <c r="T243" s="1"/>
  <c r="S244"/>
  <c r="T244" s="1"/>
  <c r="S245"/>
  <c r="T245" s="1"/>
  <c r="S246"/>
  <c r="T246" s="1"/>
  <c r="S247"/>
  <c r="T247" s="1"/>
  <c r="S248"/>
  <c r="T248" s="1"/>
  <c r="S249"/>
  <c r="T249" s="1"/>
  <c r="S250"/>
  <c r="T250" s="1"/>
  <c r="S251"/>
  <c r="T251" s="1"/>
  <c r="S252"/>
  <c r="T252" s="1"/>
  <c r="S253"/>
  <c r="T253" s="1"/>
  <c r="S254"/>
  <c r="T254" s="1"/>
  <c r="S255"/>
  <c r="T255" s="1"/>
  <c r="S256"/>
  <c r="T256" s="1"/>
  <c r="S257"/>
  <c r="T257" s="1"/>
  <c r="S258"/>
  <c r="T258" s="1"/>
  <c r="S259"/>
  <c r="T259" s="1"/>
  <c r="S260"/>
  <c r="T260" s="1"/>
  <c r="S261"/>
  <c r="T261" s="1"/>
  <c r="S262"/>
  <c r="T262" s="1"/>
  <c r="S263"/>
  <c r="T263" s="1"/>
  <c r="S264"/>
  <c r="T264" s="1"/>
  <c r="S265"/>
  <c r="T265" s="1"/>
  <c r="S266"/>
  <c r="T266" s="1"/>
  <c r="S267"/>
  <c r="T267" s="1"/>
  <c r="S268"/>
  <c r="T268" s="1"/>
  <c r="S269"/>
  <c r="T269" s="1"/>
  <c r="S270"/>
  <c r="T270" s="1"/>
  <c r="S271"/>
  <c r="T271" s="1"/>
  <c r="S272"/>
  <c r="T272" s="1"/>
  <c r="S273"/>
  <c r="T273" s="1"/>
  <c r="S274"/>
  <c r="T274" s="1"/>
  <c r="S275"/>
  <c r="T275" s="1"/>
  <c r="S276"/>
  <c r="T276" s="1"/>
  <c r="S277"/>
  <c r="T277" s="1"/>
  <c r="S278"/>
  <c r="T278" s="1"/>
  <c r="S279"/>
  <c r="T279" s="1"/>
  <c r="S280"/>
  <c r="T280" s="1"/>
  <c r="S281"/>
  <c r="T281" s="1"/>
  <c r="S282"/>
  <c r="T282" s="1"/>
  <c r="S283"/>
  <c r="T283" s="1"/>
  <c r="S284"/>
  <c r="T284" s="1"/>
  <c r="S285"/>
  <c r="T285" s="1"/>
  <c r="S286"/>
  <c r="T286" s="1"/>
  <c r="S287"/>
  <c r="T287" s="1"/>
  <c r="S288"/>
  <c r="T288" s="1"/>
  <c r="S289"/>
  <c r="T289" s="1"/>
  <c r="S290"/>
  <c r="T290" s="1"/>
  <c r="S291"/>
  <c r="T291" s="1"/>
  <c r="S292"/>
  <c r="T292" s="1"/>
  <c r="S293"/>
  <c r="T293" s="1"/>
  <c r="S294"/>
  <c r="T294" s="1"/>
  <c r="S295"/>
  <c r="T295" s="1"/>
  <c r="S296"/>
  <c r="T296" s="1"/>
  <c r="S297"/>
  <c r="T297" s="1"/>
  <c r="S298"/>
  <c r="T298" s="1"/>
  <c r="S299"/>
  <c r="T299" s="1"/>
  <c r="S300"/>
  <c r="T300" s="1"/>
  <c r="S301"/>
  <c r="T301" s="1"/>
  <c r="S302"/>
  <c r="T302" s="1"/>
  <c r="S303"/>
  <c r="T303" s="1"/>
  <c r="S304"/>
  <c r="T304" s="1"/>
  <c r="S305"/>
  <c r="T305" s="1"/>
  <c r="S306"/>
  <c r="T306" s="1"/>
  <c r="S307"/>
  <c r="T307" s="1"/>
  <c r="S308"/>
  <c r="T308" s="1"/>
  <c r="S309"/>
  <c r="T309" s="1"/>
  <c r="S310"/>
  <c r="T310" s="1"/>
  <c r="S311"/>
  <c r="T311" s="1"/>
  <c r="S312"/>
  <c r="T312" s="1"/>
  <c r="S313"/>
  <c r="T313" s="1"/>
  <c r="S314"/>
  <c r="T314" s="1"/>
  <c r="S315"/>
  <c r="T315" s="1"/>
  <c r="S316"/>
  <c r="T316" s="1"/>
  <c r="S317"/>
  <c r="T317" s="1"/>
  <c r="S318"/>
  <c r="T318" s="1"/>
  <c r="S319"/>
  <c r="T319" s="1"/>
  <c r="S320"/>
  <c r="T320" s="1"/>
  <c r="S321"/>
  <c r="T321" s="1"/>
  <c r="S322"/>
  <c r="T322" s="1"/>
  <c r="S323"/>
  <c r="T323" s="1"/>
  <c r="S324"/>
  <c r="T324" s="1"/>
  <c r="S325"/>
  <c r="T325" s="1"/>
  <c r="S326"/>
  <c r="T326" s="1"/>
  <c r="S327"/>
  <c r="T327" s="1"/>
  <c r="S328"/>
  <c r="T328" s="1"/>
  <c r="S329"/>
  <c r="T329" s="1"/>
  <c r="S330"/>
  <c r="T330" s="1"/>
  <c r="S331"/>
  <c r="T331" s="1"/>
  <c r="S332"/>
  <c r="T332" s="1"/>
  <c r="S333"/>
  <c r="T333" s="1"/>
  <c r="S334"/>
  <c r="T334" s="1"/>
  <c r="S335"/>
  <c r="T335" s="1"/>
  <c r="S336"/>
  <c r="T336" s="1"/>
  <c r="S337"/>
  <c r="T337" s="1"/>
  <c r="S338"/>
  <c r="T338" s="1"/>
  <c r="S339"/>
  <c r="T339" s="1"/>
  <c r="S340"/>
  <c r="T340" s="1"/>
  <c r="S341"/>
  <c r="T341" s="1"/>
  <c r="S342"/>
  <c r="T342" s="1"/>
  <c r="S343"/>
  <c r="T343" s="1"/>
  <c r="S344"/>
  <c r="T344" s="1"/>
  <c r="S345"/>
  <c r="T345" s="1"/>
  <c r="S346"/>
  <c r="T346" s="1"/>
  <c r="S347"/>
  <c r="T347" s="1"/>
  <c r="S348"/>
  <c r="T348" s="1"/>
  <c r="S349"/>
  <c r="T349" s="1"/>
  <c r="S350"/>
  <c r="T350" s="1"/>
  <c r="S351"/>
  <c r="T351" s="1"/>
  <c r="S352"/>
  <c r="T352" s="1"/>
  <c r="S353"/>
  <c r="T353" s="1"/>
  <c r="S354"/>
  <c r="T354" s="1"/>
  <c r="S355"/>
  <c r="T355" s="1"/>
  <c r="S356"/>
  <c r="T356" s="1"/>
  <c r="S357"/>
  <c r="T357" s="1"/>
  <c r="S358"/>
  <c r="T358" s="1"/>
  <c r="S359"/>
  <c r="T359" s="1"/>
  <c r="S360"/>
  <c r="T360" s="1"/>
  <c r="S361"/>
  <c r="T361" s="1"/>
  <c r="S362"/>
  <c r="T362" s="1"/>
  <c r="S363"/>
  <c r="T363" s="1"/>
  <c r="S364"/>
  <c r="T364" s="1"/>
  <c r="S365"/>
  <c r="T365" s="1"/>
  <c r="S366"/>
  <c r="S367"/>
  <c r="T367" s="1"/>
  <c r="S368"/>
  <c r="T368" s="1"/>
  <c r="S369"/>
  <c r="T369" s="1"/>
  <c r="S370"/>
  <c r="T370" s="1"/>
  <c r="S371"/>
  <c r="T371" s="1"/>
  <c r="S372"/>
  <c r="T372" s="1"/>
  <c r="S373"/>
  <c r="T373" s="1"/>
  <c r="S374"/>
  <c r="T374" s="1"/>
  <c r="S375"/>
  <c r="T375" s="1"/>
  <c r="S376"/>
  <c r="T376" s="1"/>
  <c r="S377"/>
  <c r="T377" s="1"/>
  <c r="S378"/>
  <c r="T378" s="1"/>
  <c r="S379"/>
  <c r="T379" s="1"/>
  <c r="S380"/>
  <c r="T380" s="1"/>
  <c r="S381"/>
  <c r="T381" s="1"/>
  <c r="S382"/>
  <c r="T382" s="1"/>
  <c r="S383"/>
  <c r="T383" s="1"/>
  <c r="S384"/>
  <c r="T384" s="1"/>
  <c r="S385"/>
  <c r="T385" s="1"/>
  <c r="S386"/>
  <c r="T386" s="1"/>
  <c r="S387"/>
  <c r="T387" s="1"/>
  <c r="S388"/>
  <c r="T388" s="1"/>
  <c r="S389"/>
  <c r="T389" s="1"/>
  <c r="S390"/>
  <c r="T390" s="1"/>
  <c r="S391"/>
  <c r="T391" s="1"/>
  <c r="S392"/>
  <c r="T392" s="1"/>
  <c r="S393"/>
  <c r="T393" s="1"/>
  <c r="S394"/>
  <c r="T394" s="1"/>
  <c r="S395"/>
  <c r="T395" s="1"/>
  <c r="S396"/>
  <c r="T396" s="1"/>
  <c r="S397"/>
  <c r="T397" s="1"/>
  <c r="S398"/>
  <c r="T398" s="1"/>
  <c r="S399"/>
  <c r="T399" s="1"/>
  <c r="S400"/>
  <c r="T400" s="1"/>
  <c r="S401"/>
  <c r="T401" s="1"/>
  <c r="S402"/>
  <c r="T402" s="1"/>
  <c r="S403"/>
  <c r="T403" s="1"/>
  <c r="S404"/>
  <c r="T404" s="1"/>
  <c r="S405"/>
  <c r="T405" s="1"/>
  <c r="S406"/>
  <c r="T406" s="1"/>
  <c r="S407"/>
  <c r="T407" s="1"/>
  <c r="S408"/>
  <c r="T408" s="1"/>
  <c r="S409"/>
  <c r="T409" s="1"/>
  <c r="S410"/>
  <c r="T410" s="1"/>
  <c r="S411"/>
  <c r="T411" s="1"/>
  <c r="S412"/>
  <c r="T412" s="1"/>
  <c r="S413"/>
  <c r="T413" s="1"/>
  <c r="S414"/>
  <c r="T414" s="1"/>
  <c r="S415"/>
  <c r="T415" s="1"/>
  <c r="S416"/>
  <c r="T416" s="1"/>
  <c r="S417"/>
  <c r="T417" s="1"/>
  <c r="S418"/>
  <c r="T418" s="1"/>
  <c r="S419"/>
  <c r="T419" s="1"/>
  <c r="S420"/>
  <c r="T420" s="1"/>
  <c r="S421"/>
  <c r="T421" s="1"/>
  <c r="S422"/>
  <c r="T422" s="1"/>
  <c r="S423"/>
  <c r="T423" s="1"/>
  <c r="S424"/>
  <c r="T424" s="1"/>
  <c r="S425"/>
  <c r="T425" s="1"/>
  <c r="S426"/>
  <c r="T426" s="1"/>
  <c r="S427"/>
  <c r="T427" s="1"/>
  <c r="S428"/>
  <c r="T428" s="1"/>
  <c r="S429"/>
  <c r="T429" s="1"/>
  <c r="S430"/>
  <c r="T430" s="1"/>
  <c r="S431"/>
  <c r="T431" s="1"/>
  <c r="S432"/>
  <c r="T432" s="1"/>
  <c r="S433"/>
  <c r="T433" s="1"/>
  <c r="S434"/>
  <c r="S435"/>
  <c r="T435" s="1"/>
  <c r="S436"/>
  <c r="T436" s="1"/>
  <c r="S437"/>
  <c r="T437" s="1"/>
  <c r="S438"/>
  <c r="T438" s="1"/>
  <c r="S439"/>
  <c r="T439" s="1"/>
  <c r="S440"/>
  <c r="T440" s="1"/>
  <c r="S441"/>
  <c r="T441" s="1"/>
  <c r="S442"/>
  <c r="T442" s="1"/>
  <c r="S443"/>
  <c r="T443" s="1"/>
  <c r="S444"/>
  <c r="T444" s="1"/>
  <c r="S445"/>
  <c r="T445" s="1"/>
  <c r="S446"/>
  <c r="T446" s="1"/>
  <c r="S447"/>
  <c r="T447" s="1"/>
  <c r="S448"/>
  <c r="T448" s="1"/>
  <c r="S449"/>
  <c r="T449" s="1"/>
  <c r="S450"/>
  <c r="T450" s="1"/>
  <c r="S451"/>
  <c r="T451" s="1"/>
  <c r="S452"/>
  <c r="T452" s="1"/>
  <c r="S453"/>
  <c r="T453" s="1"/>
  <c r="S454"/>
  <c r="T454" s="1"/>
  <c r="S455"/>
  <c r="T455" s="1"/>
  <c r="S456"/>
  <c r="T456" s="1"/>
  <c r="S457"/>
  <c r="T457" s="1"/>
  <c r="S458"/>
  <c r="T458" s="1"/>
  <c r="S459"/>
  <c r="T459" s="1"/>
  <c r="S460"/>
  <c r="T460" s="1"/>
  <c r="S461"/>
  <c r="T461" s="1"/>
  <c r="S462"/>
  <c r="T462" s="1"/>
  <c r="S463"/>
  <c r="T463" s="1"/>
  <c r="S464"/>
  <c r="T464" s="1"/>
  <c r="S465"/>
  <c r="T465" s="1"/>
  <c r="S466"/>
  <c r="T466" s="1"/>
  <c r="S467"/>
  <c r="T467" s="1"/>
  <c r="S468"/>
  <c r="T468" s="1"/>
  <c r="S469"/>
  <c r="T469" s="1"/>
  <c r="S470"/>
  <c r="T470" s="1"/>
  <c r="S471"/>
  <c r="T471" s="1"/>
  <c r="S472"/>
  <c r="T472" s="1"/>
  <c r="S473"/>
  <c r="T473" s="1"/>
  <c r="S474"/>
  <c r="T474" s="1"/>
  <c r="S475"/>
  <c r="T475" s="1"/>
  <c r="S476"/>
  <c r="T476" s="1"/>
  <c r="S477"/>
  <c r="T477" s="1"/>
  <c r="S478"/>
  <c r="T478" s="1"/>
  <c r="S479"/>
  <c r="S480"/>
  <c r="T480" s="1"/>
  <c r="S481"/>
  <c r="T481" s="1"/>
  <c r="S482"/>
  <c r="T482" s="1"/>
  <c r="S483"/>
  <c r="T483" s="1"/>
  <c r="S484"/>
  <c r="T484" s="1"/>
  <c r="S485"/>
  <c r="T485" s="1"/>
  <c r="S486"/>
  <c r="T486" s="1"/>
  <c r="S487"/>
  <c r="T487" s="1"/>
  <c r="S488"/>
  <c r="T488" s="1"/>
  <c r="S489"/>
  <c r="T489" s="1"/>
  <c r="S490"/>
  <c r="T490" s="1"/>
  <c r="S491"/>
  <c r="T491" s="1"/>
  <c r="S492"/>
  <c r="T492" s="1"/>
  <c r="S493"/>
  <c r="T493" s="1"/>
  <c r="S494"/>
  <c r="T494" s="1"/>
  <c r="S495"/>
  <c r="T495" s="1"/>
  <c r="S496"/>
  <c r="T496" s="1"/>
  <c r="S497"/>
  <c r="T497" s="1"/>
  <c r="S498"/>
  <c r="T498" s="1"/>
  <c r="S499"/>
  <c r="T499" s="1"/>
  <c r="S500"/>
  <c r="T500" s="1"/>
  <c r="S501"/>
  <c r="T501" s="1"/>
  <c r="S502"/>
  <c r="T502" s="1"/>
  <c r="S503"/>
  <c r="T503" s="1"/>
  <c r="S504"/>
  <c r="T504" s="1"/>
  <c r="S505"/>
  <c r="T505" s="1"/>
  <c r="S506"/>
  <c r="T506" s="1"/>
  <c r="S507"/>
  <c r="T507" s="1"/>
  <c r="S508"/>
  <c r="T508" s="1"/>
  <c r="S509"/>
  <c r="T509" s="1"/>
  <c r="S510"/>
  <c r="T510" s="1"/>
  <c r="S511"/>
  <c r="T511" s="1"/>
  <c r="S512"/>
  <c r="T512" s="1"/>
  <c r="S513"/>
  <c r="T513" s="1"/>
  <c r="S514"/>
  <c r="T514" s="1"/>
  <c r="S515"/>
  <c r="T515" s="1"/>
  <c r="S516"/>
  <c r="T516" s="1"/>
  <c r="S517"/>
  <c r="T517" s="1"/>
  <c r="S518"/>
  <c r="T518" s="1"/>
  <c r="S519"/>
  <c r="T519" s="1"/>
  <c r="S520"/>
  <c r="T520" s="1"/>
  <c r="S521"/>
  <c r="T521" s="1"/>
  <c r="S522"/>
  <c r="S523"/>
  <c r="T523" s="1"/>
  <c r="S524"/>
  <c r="T524" s="1"/>
  <c r="S525"/>
  <c r="T525" s="1"/>
  <c r="S526"/>
  <c r="T526" s="1"/>
  <c r="S527"/>
  <c r="T527" s="1"/>
  <c r="S528"/>
  <c r="T528" s="1"/>
  <c r="S529"/>
  <c r="T529" s="1"/>
  <c r="S530"/>
  <c r="T530" s="1"/>
  <c r="S531"/>
  <c r="T531" s="1"/>
  <c r="S532"/>
  <c r="T532" s="1"/>
  <c r="S533"/>
  <c r="T533" s="1"/>
  <c r="S534"/>
  <c r="T534" s="1"/>
  <c r="S535"/>
  <c r="T535" s="1"/>
  <c r="S536"/>
  <c r="T536" s="1"/>
  <c r="S537"/>
  <c r="T537" s="1"/>
  <c r="S538"/>
  <c r="T538" s="1"/>
  <c r="S539"/>
  <c r="T539" s="1"/>
  <c r="S540"/>
  <c r="T540" s="1"/>
  <c r="S541"/>
  <c r="T541" s="1"/>
  <c r="S542"/>
  <c r="T542" s="1"/>
  <c r="S543"/>
  <c r="T543" s="1"/>
  <c r="S544"/>
  <c r="T544" s="1"/>
  <c r="S545"/>
  <c r="T545" s="1"/>
  <c r="S546"/>
  <c r="T546" s="1"/>
  <c r="S547"/>
  <c r="T547" s="1"/>
  <c r="S548"/>
  <c r="T548" s="1"/>
  <c r="S549"/>
  <c r="T549" s="1"/>
  <c r="S550"/>
  <c r="T550" s="1"/>
  <c r="S551"/>
  <c r="T551" s="1"/>
  <c r="S552"/>
  <c r="T552" s="1"/>
  <c r="S553"/>
  <c r="T553" s="1"/>
  <c r="S554"/>
  <c r="T554" s="1"/>
  <c r="S555"/>
  <c r="T555" s="1"/>
  <c r="S556"/>
  <c r="T556" s="1"/>
  <c r="S557"/>
  <c r="T557" s="1"/>
  <c r="S558"/>
  <c r="T558" s="1"/>
  <c r="S559"/>
  <c r="T559" s="1"/>
  <c r="S560"/>
  <c r="T560" s="1"/>
  <c r="S561"/>
  <c r="T561" s="1"/>
  <c r="S562"/>
  <c r="T562" s="1"/>
  <c r="S563"/>
  <c r="T563" s="1"/>
  <c r="S564"/>
  <c r="T564" s="1"/>
  <c r="S565"/>
  <c r="T565" s="1"/>
  <c r="S566"/>
  <c r="T566" s="1"/>
  <c r="S567"/>
  <c r="T567" s="1"/>
  <c r="S568"/>
  <c r="T568" s="1"/>
  <c r="S569"/>
  <c r="T569" s="1"/>
  <c r="S570"/>
  <c r="T570" s="1"/>
  <c r="S571"/>
  <c r="T571" s="1"/>
  <c r="S572"/>
  <c r="T572" s="1"/>
  <c r="S573"/>
  <c r="T573" s="1"/>
  <c r="S574"/>
  <c r="T574" s="1"/>
  <c r="S575"/>
  <c r="T575" s="1"/>
  <c r="S576"/>
  <c r="T576" s="1"/>
  <c r="S577"/>
  <c r="T577" s="1"/>
  <c r="S578"/>
  <c r="T578" s="1"/>
  <c r="S579"/>
  <c r="T579" s="1"/>
  <c r="S580"/>
  <c r="T580" s="1"/>
  <c r="S581"/>
  <c r="T581" s="1"/>
  <c r="S582"/>
  <c r="T582" s="1"/>
  <c r="S583"/>
  <c r="T583" s="1"/>
  <c r="S584"/>
  <c r="T584" s="1"/>
  <c r="S585"/>
  <c r="T585" s="1"/>
  <c r="S586"/>
  <c r="S587"/>
  <c r="T587" s="1"/>
  <c r="S588"/>
  <c r="T588" s="1"/>
  <c r="S589"/>
  <c r="T589" s="1"/>
  <c r="S590"/>
  <c r="T590" s="1"/>
  <c r="S591"/>
  <c r="T591" s="1"/>
  <c r="S592"/>
  <c r="T592" s="1"/>
  <c r="S593"/>
  <c r="T593" s="1"/>
  <c r="S594"/>
  <c r="T594" s="1"/>
  <c r="S595"/>
  <c r="T595" s="1"/>
  <c r="S596"/>
  <c r="T596" s="1"/>
  <c r="S597"/>
  <c r="T597" s="1"/>
  <c r="S598"/>
  <c r="T598" s="1"/>
  <c r="S599"/>
  <c r="T599" s="1"/>
  <c r="S600"/>
  <c r="T600" s="1"/>
  <c r="S601"/>
  <c r="T601" s="1"/>
  <c r="S602"/>
  <c r="T602" s="1"/>
  <c r="S603"/>
  <c r="T603" s="1"/>
  <c r="S604"/>
  <c r="T604" s="1"/>
  <c r="S605"/>
  <c r="T605" s="1"/>
  <c r="S606"/>
  <c r="T606" s="1"/>
  <c r="S607"/>
  <c r="T607" s="1"/>
  <c r="S608"/>
  <c r="T608" s="1"/>
  <c r="S609"/>
  <c r="T609" s="1"/>
  <c r="S610"/>
  <c r="T610" s="1"/>
  <c r="S611"/>
  <c r="T611" s="1"/>
  <c r="S612"/>
  <c r="T612" s="1"/>
  <c r="S613"/>
  <c r="T613" s="1"/>
  <c r="S614"/>
  <c r="T614" s="1"/>
  <c r="S615"/>
  <c r="T615" s="1"/>
  <c r="S616"/>
  <c r="T616" s="1"/>
  <c r="S617"/>
  <c r="T617" s="1"/>
  <c r="S618"/>
  <c r="T618" s="1"/>
  <c r="S619"/>
  <c r="T619" s="1"/>
  <c r="S620"/>
  <c r="T620" s="1"/>
  <c r="S621"/>
  <c r="T621" s="1"/>
  <c r="S622"/>
  <c r="T622" s="1"/>
  <c r="S623"/>
  <c r="T623" s="1"/>
  <c r="S624"/>
  <c r="T624" s="1"/>
  <c r="S625"/>
  <c r="T625" s="1"/>
  <c r="S626"/>
  <c r="T626" s="1"/>
  <c r="S627"/>
  <c r="T627" s="1"/>
  <c r="S628"/>
  <c r="T628" s="1"/>
  <c r="S629"/>
  <c r="T629" s="1"/>
  <c r="S630"/>
  <c r="T630" s="1"/>
  <c r="S631"/>
  <c r="T631" s="1"/>
  <c r="S632"/>
  <c r="T632" s="1"/>
  <c r="S633"/>
  <c r="T633" s="1"/>
  <c r="S634"/>
  <c r="T634" s="1"/>
  <c r="S635"/>
  <c r="T635" s="1"/>
  <c r="S636"/>
  <c r="T636" s="1"/>
  <c r="S637"/>
  <c r="T637" s="1"/>
  <c r="S638"/>
  <c r="T638" s="1"/>
  <c r="S639"/>
  <c r="T639" s="1"/>
  <c r="S640"/>
  <c r="T640" s="1"/>
  <c r="S641"/>
  <c r="T641" s="1"/>
  <c r="S642"/>
  <c r="T642" s="1"/>
  <c r="S643"/>
  <c r="T643" s="1"/>
  <c r="S644"/>
  <c r="T644" s="1"/>
  <c r="S645"/>
  <c r="T645" s="1"/>
  <c r="S646"/>
  <c r="T646" s="1"/>
  <c r="S647"/>
  <c r="T647" s="1"/>
  <c r="S648"/>
  <c r="T648" s="1"/>
  <c r="S649"/>
  <c r="T649" s="1"/>
  <c r="S650"/>
  <c r="T650" s="1"/>
  <c r="S651"/>
  <c r="T651" s="1"/>
  <c r="S652"/>
  <c r="T652" s="1"/>
  <c r="S653"/>
  <c r="T653" s="1"/>
  <c r="S654"/>
  <c r="T654" s="1"/>
  <c r="S655"/>
  <c r="T655" s="1"/>
  <c r="S656"/>
  <c r="T656" s="1"/>
  <c r="S657"/>
  <c r="T657" s="1"/>
  <c r="S658"/>
  <c r="T658" s="1"/>
  <c r="S659"/>
  <c r="T659" s="1"/>
  <c r="S660"/>
  <c r="T660" s="1"/>
  <c r="S661"/>
  <c r="T661" s="1"/>
  <c r="S662"/>
  <c r="T662" s="1"/>
  <c r="S663"/>
  <c r="T663" s="1"/>
  <c r="S664"/>
  <c r="T664" s="1"/>
  <c r="S665"/>
  <c r="T665" s="1"/>
  <c r="S666"/>
  <c r="T666" s="1"/>
  <c r="S667"/>
  <c r="T667" s="1"/>
  <c r="S668"/>
  <c r="T668" s="1"/>
  <c r="S669"/>
  <c r="T669" s="1"/>
  <c r="S670"/>
  <c r="T670" s="1"/>
  <c r="S671"/>
  <c r="T671" s="1"/>
  <c r="S672"/>
  <c r="T672" s="1"/>
  <c r="S673"/>
  <c r="T673" s="1"/>
  <c r="S674"/>
  <c r="T674" s="1"/>
  <c r="S675"/>
  <c r="T675" s="1"/>
  <c r="S676"/>
  <c r="T676" s="1"/>
  <c r="S677"/>
  <c r="T677" s="1"/>
  <c r="S678"/>
  <c r="T678" s="1"/>
  <c r="S679"/>
  <c r="T679" s="1"/>
  <c r="S680"/>
  <c r="T680" s="1"/>
  <c r="S681"/>
  <c r="T681" s="1"/>
  <c r="S682"/>
  <c r="T682" s="1"/>
  <c r="S683"/>
  <c r="T683" s="1"/>
  <c r="S684"/>
  <c r="T684" s="1"/>
  <c r="S685"/>
  <c r="T685" s="1"/>
  <c r="S686"/>
  <c r="T686" s="1"/>
  <c r="S687"/>
  <c r="T687" s="1"/>
  <c r="S688"/>
  <c r="T688" s="1"/>
  <c r="S689"/>
  <c r="T689" s="1"/>
  <c r="S690"/>
  <c r="T690" s="1"/>
  <c r="S691"/>
  <c r="T691" s="1"/>
  <c r="S692"/>
  <c r="T692" s="1"/>
  <c r="S693"/>
  <c r="T693" s="1"/>
  <c r="S694"/>
  <c r="T694" s="1"/>
  <c r="S695"/>
  <c r="T695" s="1"/>
  <c r="S696"/>
  <c r="T696" s="1"/>
  <c r="S697"/>
  <c r="T697" s="1"/>
  <c r="S698"/>
  <c r="S699"/>
  <c r="T699" s="1"/>
  <c r="S700"/>
  <c r="T700" s="1"/>
  <c r="S701"/>
  <c r="T701" s="1"/>
  <c r="S702"/>
  <c r="T702" s="1"/>
  <c r="S703"/>
  <c r="T703" s="1"/>
  <c r="S704"/>
  <c r="T704" s="1"/>
  <c r="S705"/>
  <c r="T705" s="1"/>
  <c r="S706"/>
  <c r="T706" s="1"/>
  <c r="S707"/>
  <c r="T707" s="1"/>
  <c r="S708"/>
  <c r="T708" s="1"/>
  <c r="S709"/>
  <c r="T709" s="1"/>
  <c r="S710"/>
  <c r="T710" s="1"/>
  <c r="S711"/>
  <c r="T711" s="1"/>
  <c r="S712"/>
  <c r="T712" s="1"/>
  <c r="S713"/>
  <c r="T713" s="1"/>
  <c r="S714"/>
  <c r="T714" s="1"/>
  <c r="S715"/>
  <c r="T715" s="1"/>
  <c r="S716"/>
  <c r="T716" s="1"/>
  <c r="S717"/>
  <c r="T717" s="1"/>
  <c r="S718"/>
  <c r="T718" s="1"/>
  <c r="S719"/>
  <c r="T719" s="1"/>
  <c r="S720"/>
  <c r="T720" s="1"/>
  <c r="S721"/>
  <c r="T721" s="1"/>
  <c r="S722"/>
  <c r="T722" s="1"/>
  <c r="S723"/>
  <c r="T723" s="1"/>
  <c r="S724"/>
  <c r="T724" s="1"/>
  <c r="S725"/>
  <c r="T725" s="1"/>
  <c r="S726"/>
  <c r="T726" s="1"/>
  <c r="S727"/>
  <c r="T727" s="1"/>
  <c r="S728"/>
  <c r="T728" s="1"/>
  <c r="S729"/>
  <c r="T729" s="1"/>
  <c r="S730"/>
  <c r="T730" s="1"/>
  <c r="S731"/>
  <c r="T731" s="1"/>
  <c r="S732"/>
  <c r="T732" s="1"/>
  <c r="S733"/>
  <c r="T733" s="1"/>
  <c r="S734"/>
  <c r="T734" s="1"/>
  <c r="S735"/>
  <c r="T735" s="1"/>
  <c r="S736"/>
  <c r="T736" s="1"/>
  <c r="S737"/>
  <c r="T737" s="1"/>
  <c r="S738"/>
  <c r="T738" s="1"/>
  <c r="S739"/>
  <c r="T739" s="1"/>
  <c r="S740"/>
  <c r="T740" s="1"/>
  <c r="S741"/>
  <c r="T741" s="1"/>
  <c r="S742"/>
  <c r="T742" s="1"/>
  <c r="S743"/>
  <c r="T743" s="1"/>
  <c r="S744"/>
  <c r="T744" s="1"/>
  <c r="S745"/>
  <c r="T745" s="1"/>
  <c r="S746"/>
  <c r="T746" s="1"/>
  <c r="S747"/>
  <c r="T747" s="1"/>
  <c r="S748"/>
  <c r="T748" s="1"/>
  <c r="S749"/>
  <c r="T749" s="1"/>
  <c r="S750"/>
  <c r="T750" s="1"/>
  <c r="S751"/>
  <c r="T751" s="1"/>
  <c r="S752"/>
  <c r="T752" s="1"/>
  <c r="S753"/>
  <c r="T753" s="1"/>
  <c r="S754"/>
  <c r="T754" s="1"/>
  <c r="S755"/>
  <c r="T755" s="1"/>
  <c r="S756"/>
  <c r="T756" s="1"/>
  <c r="S757"/>
  <c r="T757" s="1"/>
  <c r="S758"/>
  <c r="T758" s="1"/>
  <c r="S759"/>
  <c r="T759" s="1"/>
  <c r="S760"/>
  <c r="T760" s="1"/>
  <c r="S761"/>
  <c r="T761" s="1"/>
  <c r="S762"/>
  <c r="T762" s="1"/>
  <c r="S763"/>
  <c r="T763" s="1"/>
  <c r="S764"/>
  <c r="T764" s="1"/>
  <c r="S765"/>
  <c r="T765" s="1"/>
  <c r="S766"/>
  <c r="T766" s="1"/>
  <c r="S767"/>
  <c r="T767" s="1"/>
  <c r="S768"/>
  <c r="T768" s="1"/>
  <c r="S769"/>
  <c r="T769" s="1"/>
  <c r="S770"/>
  <c r="T770" s="1"/>
  <c r="S771"/>
  <c r="T771" s="1"/>
  <c r="S772"/>
  <c r="T772" s="1"/>
  <c r="S773"/>
  <c r="T773" s="1"/>
  <c r="S774"/>
  <c r="T774" s="1"/>
  <c r="S775"/>
  <c r="T775" s="1"/>
  <c r="S776"/>
  <c r="T776" s="1"/>
  <c r="S777"/>
  <c r="T777" s="1"/>
  <c r="S778"/>
  <c r="T778" s="1"/>
  <c r="S779"/>
  <c r="T779" s="1"/>
  <c r="S780"/>
  <c r="T780" s="1"/>
  <c r="S781"/>
  <c r="T781" s="1"/>
  <c r="S782"/>
  <c r="T782" s="1"/>
  <c r="S783"/>
  <c r="T783" s="1"/>
  <c r="S784"/>
  <c r="T784" s="1"/>
  <c r="S785"/>
  <c r="T785" s="1"/>
  <c r="S786"/>
  <c r="T786" s="1"/>
  <c r="S787"/>
  <c r="T787" s="1"/>
  <c r="S788"/>
  <c r="T788" s="1"/>
  <c r="S789"/>
  <c r="T789" s="1"/>
  <c r="S790"/>
  <c r="T790" s="1"/>
  <c r="S791"/>
  <c r="T791" s="1"/>
  <c r="S792"/>
  <c r="T792" s="1"/>
  <c r="S793"/>
  <c r="T793" s="1"/>
  <c r="S794"/>
  <c r="T794" s="1"/>
  <c r="S795"/>
  <c r="T795" s="1"/>
  <c r="S796"/>
  <c r="T796" s="1"/>
  <c r="S797"/>
  <c r="T797" s="1"/>
  <c r="S798"/>
  <c r="T798" s="1"/>
  <c r="S799"/>
  <c r="T799" s="1"/>
  <c r="S800"/>
  <c r="T800" s="1"/>
  <c r="S801"/>
  <c r="T801" s="1"/>
  <c r="S802"/>
  <c r="T802" s="1"/>
  <c r="S803"/>
  <c r="T803" s="1"/>
  <c r="S804"/>
  <c r="T804" s="1"/>
  <c r="S805"/>
  <c r="T805" s="1"/>
  <c r="S806"/>
  <c r="T806" s="1"/>
  <c r="S807"/>
  <c r="T807" s="1"/>
  <c r="S808"/>
  <c r="T808" s="1"/>
  <c r="S809"/>
  <c r="T809" s="1"/>
  <c r="S810"/>
  <c r="T810" s="1"/>
  <c r="S811"/>
  <c r="T811" s="1"/>
  <c r="S812"/>
  <c r="T812" s="1"/>
  <c r="S813"/>
  <c r="T813" s="1"/>
  <c r="S814"/>
  <c r="T814" s="1"/>
  <c r="S815"/>
  <c r="T815" s="1"/>
  <c r="S816"/>
  <c r="T816" s="1"/>
  <c r="S817"/>
  <c r="T817" s="1"/>
  <c r="S818"/>
  <c r="T818" s="1"/>
  <c r="S819"/>
  <c r="T819" s="1"/>
  <c r="S820"/>
  <c r="T820" s="1"/>
  <c r="S821"/>
  <c r="T821" s="1"/>
  <c r="S822"/>
  <c r="T822" s="1"/>
  <c r="S823"/>
  <c r="T823" s="1"/>
  <c r="S824"/>
  <c r="T824" s="1"/>
  <c r="S825"/>
  <c r="T825" s="1"/>
  <c r="S826"/>
  <c r="T826" s="1"/>
  <c r="S827"/>
  <c r="T827" s="1"/>
  <c r="S828"/>
  <c r="T828" s="1"/>
  <c r="S829"/>
  <c r="T829" s="1"/>
  <c r="S830"/>
  <c r="T830" s="1"/>
  <c r="S831"/>
  <c r="T831" s="1"/>
  <c r="S832"/>
  <c r="T832" s="1"/>
  <c r="S833"/>
  <c r="T833" s="1"/>
  <c r="S834"/>
  <c r="T834" s="1"/>
  <c r="S835"/>
  <c r="T835" s="1"/>
  <c r="S836"/>
  <c r="T836" s="1"/>
  <c r="S837"/>
  <c r="T837" s="1"/>
  <c r="S838"/>
  <c r="T838" s="1"/>
  <c r="S839"/>
  <c r="T839" s="1"/>
  <c r="S840"/>
  <c r="T840" s="1"/>
  <c r="S841"/>
  <c r="T841" s="1"/>
  <c r="S842"/>
  <c r="T842" s="1"/>
  <c r="S843"/>
  <c r="T843" s="1"/>
  <c r="S844"/>
  <c r="T844" s="1"/>
  <c r="S845"/>
  <c r="T845" s="1"/>
  <c r="S846"/>
  <c r="T846" s="1"/>
  <c r="S847"/>
  <c r="T847" s="1"/>
  <c r="S848"/>
  <c r="T848" s="1"/>
  <c r="S849"/>
  <c r="T849" s="1"/>
  <c r="S850"/>
  <c r="T850" s="1"/>
  <c r="S851"/>
  <c r="T851" s="1"/>
  <c r="S852"/>
  <c r="T852" s="1"/>
  <c r="S853"/>
  <c r="T853" s="1"/>
  <c r="S854"/>
  <c r="T854" s="1"/>
  <c r="S855"/>
  <c r="T855" s="1"/>
  <c r="S856"/>
  <c r="T856" s="1"/>
  <c r="S857"/>
  <c r="T857" s="1"/>
  <c r="S858"/>
  <c r="T858" s="1"/>
  <c r="S859"/>
  <c r="T859" s="1"/>
  <c r="S860"/>
  <c r="T860" s="1"/>
  <c r="S861"/>
  <c r="T861" s="1"/>
  <c r="S862"/>
  <c r="S863"/>
  <c r="T863" s="1"/>
  <c r="S864"/>
  <c r="T864" s="1"/>
  <c r="S865"/>
  <c r="T865" s="1"/>
  <c r="S866"/>
  <c r="T866" s="1"/>
  <c r="S867"/>
  <c r="T867" s="1"/>
  <c r="S868"/>
  <c r="T868" s="1"/>
  <c r="S869"/>
  <c r="T869" s="1"/>
  <c r="S870"/>
  <c r="T870" s="1"/>
  <c r="S871"/>
  <c r="T871" s="1"/>
  <c r="S872"/>
  <c r="T872" s="1"/>
  <c r="S873"/>
  <c r="T873" s="1"/>
  <c r="S874"/>
  <c r="T874" s="1"/>
  <c r="S875"/>
  <c r="T875" s="1"/>
  <c r="S876"/>
  <c r="T876" s="1"/>
  <c r="S877"/>
  <c r="T877" s="1"/>
  <c r="S878"/>
  <c r="T878" s="1"/>
  <c r="S879"/>
  <c r="T879" s="1"/>
  <c r="S880"/>
  <c r="T880" s="1"/>
  <c r="S881"/>
  <c r="T881" s="1"/>
  <c r="S882"/>
  <c r="T882" s="1"/>
  <c r="S883"/>
  <c r="T883" s="1"/>
  <c r="S884"/>
  <c r="T884" s="1"/>
  <c r="S885"/>
  <c r="T885" s="1"/>
  <c r="S886"/>
  <c r="T886" s="1"/>
  <c r="S887"/>
  <c r="T887" s="1"/>
  <c r="S888"/>
  <c r="T888" s="1"/>
  <c r="S889"/>
  <c r="T889" s="1"/>
  <c r="S890"/>
  <c r="T890" s="1"/>
  <c r="S891"/>
  <c r="T891" s="1"/>
  <c r="S892"/>
  <c r="T892" s="1"/>
  <c r="S893"/>
  <c r="T893" s="1"/>
  <c r="S894"/>
  <c r="T894" s="1"/>
  <c r="S895"/>
  <c r="T895" s="1"/>
  <c r="S896"/>
  <c r="T896" s="1"/>
  <c r="S897"/>
  <c r="T897" s="1"/>
  <c r="S898"/>
  <c r="T898" s="1"/>
  <c r="S899"/>
  <c r="T899" s="1"/>
  <c r="S900"/>
  <c r="T900" s="1"/>
  <c r="S901"/>
  <c r="T901" s="1"/>
  <c r="S902"/>
  <c r="T902" s="1"/>
  <c r="S903"/>
  <c r="T903" s="1"/>
  <c r="S904"/>
  <c r="T904" s="1"/>
  <c r="S905"/>
  <c r="T905" s="1"/>
  <c r="S906"/>
  <c r="T906" s="1"/>
  <c r="S907"/>
  <c r="T907" s="1"/>
  <c r="S908"/>
  <c r="T908" s="1"/>
  <c r="S909"/>
  <c r="T909" s="1"/>
  <c r="S910"/>
  <c r="T910" s="1"/>
  <c r="S911"/>
  <c r="T911" s="1"/>
  <c r="S912"/>
  <c r="T912" s="1"/>
  <c r="S913"/>
  <c r="T913" s="1"/>
  <c r="S914"/>
  <c r="T914" s="1"/>
  <c r="S915"/>
  <c r="T915" s="1"/>
  <c r="S916"/>
  <c r="T916" s="1"/>
  <c r="S917"/>
  <c r="T917" s="1"/>
  <c r="S918"/>
  <c r="T918" s="1"/>
  <c r="S919"/>
  <c r="T919" s="1"/>
  <c r="S920"/>
  <c r="T920" s="1"/>
  <c r="S921"/>
  <c r="T921" s="1"/>
  <c r="S922"/>
  <c r="T922" s="1"/>
  <c r="S923"/>
  <c r="T923" s="1"/>
  <c r="S924"/>
  <c r="T924" s="1"/>
  <c r="S925"/>
  <c r="T925" s="1"/>
  <c r="S926"/>
  <c r="T926" s="1"/>
  <c r="S927"/>
  <c r="T927" s="1"/>
  <c r="S928"/>
  <c r="T928" s="1"/>
  <c r="S929"/>
  <c r="T929" s="1"/>
  <c r="S930"/>
  <c r="T930" s="1"/>
  <c r="S931"/>
  <c r="T931" s="1"/>
  <c r="S932"/>
  <c r="T932" s="1"/>
  <c r="S933"/>
  <c r="T933" s="1"/>
  <c r="S934"/>
  <c r="T934" s="1"/>
  <c r="S935"/>
  <c r="T935" s="1"/>
  <c r="S936"/>
  <c r="T936" s="1"/>
  <c r="S937"/>
  <c r="T937" s="1"/>
  <c r="S938"/>
  <c r="T938" s="1"/>
  <c r="S939"/>
  <c r="T939" s="1"/>
  <c r="S940"/>
  <c r="T940" s="1"/>
  <c r="S941"/>
  <c r="T941" s="1"/>
  <c r="S942"/>
  <c r="T942" s="1"/>
  <c r="S943"/>
  <c r="T943" s="1"/>
  <c r="S944"/>
  <c r="T944" s="1"/>
  <c r="S945"/>
  <c r="T945" s="1"/>
  <c r="S946"/>
  <c r="T946" s="1"/>
  <c r="S947"/>
  <c r="T947" s="1"/>
  <c r="S948"/>
  <c r="T948" s="1"/>
  <c r="S949"/>
  <c r="T949" s="1"/>
  <c r="S950"/>
  <c r="T950" s="1"/>
  <c r="S951"/>
  <c r="T951" s="1"/>
  <c r="S952"/>
  <c r="T952" s="1"/>
  <c r="S953"/>
  <c r="T953" s="1"/>
  <c r="S954"/>
  <c r="T954" s="1"/>
  <c r="S955"/>
  <c r="T955" s="1"/>
  <c r="S956"/>
  <c r="T956" s="1"/>
  <c r="S957"/>
  <c r="T957" s="1"/>
  <c r="S958"/>
  <c r="T958" s="1"/>
  <c r="S959"/>
  <c r="T959" s="1"/>
  <c r="S960"/>
  <c r="T960" s="1"/>
  <c r="S961"/>
  <c r="T961" s="1"/>
  <c r="S962"/>
  <c r="T962" s="1"/>
  <c r="S963"/>
  <c r="T963" s="1"/>
  <c r="S964"/>
  <c r="T964" s="1"/>
  <c r="S965"/>
  <c r="T965" s="1"/>
  <c r="S966"/>
  <c r="T966" s="1"/>
  <c r="S967"/>
  <c r="T967" s="1"/>
  <c r="S968"/>
  <c r="T968" s="1"/>
  <c r="S969"/>
  <c r="T969" s="1"/>
  <c r="S970"/>
  <c r="T970" s="1"/>
  <c r="S971"/>
  <c r="T971" s="1"/>
  <c r="S972"/>
  <c r="T972" s="1"/>
  <c r="S973"/>
  <c r="T973" s="1"/>
  <c r="S974"/>
  <c r="T974" s="1"/>
  <c r="S975"/>
  <c r="T975" s="1"/>
  <c r="S976"/>
  <c r="T976" s="1"/>
  <c r="S977"/>
  <c r="T977" s="1"/>
  <c r="S978"/>
  <c r="T978" s="1"/>
  <c r="S979"/>
  <c r="T979" s="1"/>
  <c r="S980"/>
  <c r="T980" s="1"/>
  <c r="S981"/>
  <c r="T981" s="1"/>
  <c r="S982"/>
  <c r="T982" s="1"/>
  <c r="S983"/>
  <c r="T983" s="1"/>
  <c r="S984"/>
  <c r="T984" s="1"/>
  <c r="S985"/>
  <c r="T985" s="1"/>
  <c r="S986"/>
  <c r="T986" s="1"/>
  <c r="S987"/>
  <c r="T987" s="1"/>
  <c r="S988"/>
  <c r="T988" s="1"/>
  <c r="S989"/>
  <c r="T989" s="1"/>
  <c r="S990"/>
  <c r="T990" s="1"/>
  <c r="S991"/>
  <c r="T991" s="1"/>
  <c r="S992"/>
  <c r="T992" s="1"/>
  <c r="S993"/>
  <c r="T993" s="1"/>
  <c r="S994"/>
  <c r="T994" s="1"/>
  <c r="S995"/>
  <c r="T995" s="1"/>
  <c r="S996"/>
  <c r="T996" s="1"/>
  <c r="S997"/>
  <c r="T997" s="1"/>
  <c r="S998"/>
  <c r="T998" s="1"/>
  <c r="S999"/>
  <c r="T999" s="1"/>
  <c r="S1000"/>
  <c r="T1000" s="1"/>
  <c r="S1001"/>
  <c r="T1001" s="1"/>
  <c r="S1002"/>
  <c r="T1002" s="1"/>
  <c r="S1003"/>
  <c r="T1003" s="1"/>
  <c r="S1004"/>
  <c r="T1004" s="1"/>
  <c r="S1005"/>
  <c r="T1005" s="1"/>
  <c r="S1006"/>
  <c r="T1006" s="1"/>
  <c r="S1007"/>
  <c r="T1007" s="1"/>
  <c r="S1008"/>
  <c r="T1008" s="1"/>
  <c r="S1009"/>
  <c r="T1009" s="1"/>
  <c r="S1010"/>
  <c r="T1010" s="1"/>
  <c r="S1011"/>
  <c r="T1011" s="1"/>
  <c r="S1012"/>
  <c r="T1012" s="1"/>
  <c r="S1013"/>
  <c r="T1013" s="1"/>
  <c r="S1014"/>
  <c r="T1014" s="1"/>
  <c r="S1015"/>
  <c r="T1015" s="1"/>
  <c r="S1016"/>
  <c r="T1016" s="1"/>
  <c r="S1017"/>
  <c r="T1017" s="1"/>
  <c r="S1018"/>
  <c r="T1018" s="1"/>
  <c r="S1019"/>
  <c r="T1019" s="1"/>
  <c r="S1020"/>
  <c r="T1020" s="1"/>
  <c r="S1021"/>
  <c r="T1021" s="1"/>
  <c r="S1022"/>
  <c r="T1022" s="1"/>
  <c r="S1023"/>
  <c r="T1023" s="1"/>
  <c r="S1024"/>
  <c r="T1024" s="1"/>
  <c r="S1025"/>
  <c r="T1025" s="1"/>
  <c r="S1026"/>
  <c r="T1026" s="1"/>
  <c r="S1027"/>
  <c r="T1027" s="1"/>
  <c r="S1028"/>
  <c r="T1028" s="1"/>
  <c r="S1029"/>
  <c r="T1029" s="1"/>
  <c r="S1030"/>
  <c r="T1030" s="1"/>
  <c r="S1031"/>
  <c r="T1031" s="1"/>
  <c r="S1032"/>
  <c r="T1032" s="1"/>
  <c r="S1033"/>
  <c r="T1033" s="1"/>
  <c r="S1034"/>
  <c r="T1034" s="1"/>
  <c r="S1035"/>
  <c r="T1035" s="1"/>
  <c r="S1036"/>
  <c r="T1036" s="1"/>
  <c r="S1037"/>
  <c r="T1037" s="1"/>
  <c r="S1038"/>
  <c r="T1038" s="1"/>
  <c r="S1039"/>
  <c r="T1039" s="1"/>
  <c r="S1040"/>
  <c r="T1040" s="1"/>
  <c r="S1041"/>
  <c r="T1041" s="1"/>
  <c r="S1042"/>
  <c r="T1042" s="1"/>
  <c r="S1043"/>
  <c r="T1043" s="1"/>
  <c r="S1044"/>
  <c r="T1044" s="1"/>
  <c r="S1045"/>
  <c r="T1045" s="1"/>
  <c r="S1046"/>
  <c r="T1046" s="1"/>
  <c r="S1047"/>
  <c r="T1047" s="1"/>
  <c r="S1048"/>
  <c r="T1048" s="1"/>
  <c r="S1049"/>
  <c r="T1049" s="1"/>
  <c r="S1050"/>
  <c r="T1050" s="1"/>
  <c r="S1051"/>
  <c r="T1051" s="1"/>
  <c r="S1052"/>
  <c r="T1052" s="1"/>
  <c r="S1053"/>
  <c r="T1053" s="1"/>
  <c r="S1054"/>
  <c r="T1054" s="1"/>
  <c r="S1055"/>
  <c r="T1055" s="1"/>
  <c r="S1056"/>
  <c r="T1056" s="1"/>
  <c r="S1057"/>
  <c r="T1057" s="1"/>
  <c r="S1058"/>
  <c r="T1058" s="1"/>
  <c r="S1059"/>
  <c r="T1059" s="1"/>
  <c r="S1060"/>
  <c r="T1060" s="1"/>
  <c r="S1061"/>
  <c r="T1061" s="1"/>
  <c r="S1062"/>
  <c r="T1062" s="1"/>
  <c r="S1063"/>
  <c r="T1063" s="1"/>
  <c r="S1064"/>
  <c r="T1064" s="1"/>
  <c r="S1065"/>
  <c r="T1065" s="1"/>
  <c r="S1066"/>
  <c r="T1066" s="1"/>
  <c r="S1067"/>
  <c r="T1067" s="1"/>
  <c r="S1068"/>
  <c r="T1068" s="1"/>
  <c r="S1069"/>
  <c r="T1069" s="1"/>
  <c r="S1070"/>
  <c r="T1070" s="1"/>
  <c r="S1071"/>
  <c r="T1071" s="1"/>
  <c r="S1072"/>
  <c r="T1072" s="1"/>
  <c r="S1073"/>
  <c r="T1073" s="1"/>
  <c r="S1074"/>
  <c r="T1074" s="1"/>
  <c r="S1075"/>
  <c r="T1075" s="1"/>
  <c r="S1076"/>
  <c r="T1076" s="1"/>
  <c r="S1077"/>
  <c r="T1077" s="1"/>
  <c r="S1078"/>
  <c r="T1078" s="1"/>
  <c r="S1079"/>
  <c r="T1079" s="1"/>
  <c r="S1080"/>
  <c r="T1080" s="1"/>
  <c r="S1081"/>
  <c r="T1081" s="1"/>
  <c r="S1082"/>
  <c r="T1082" s="1"/>
  <c r="S1083"/>
  <c r="T1083" s="1"/>
  <c r="S1084"/>
  <c r="T1084" s="1"/>
  <c r="S1085"/>
  <c r="T1085" s="1"/>
  <c r="S1086"/>
  <c r="T1086" s="1"/>
  <c r="S1087"/>
  <c r="T1087" s="1"/>
  <c r="S1088"/>
  <c r="T1088" s="1"/>
  <c r="S1089"/>
  <c r="T1089" s="1"/>
  <c r="S1090"/>
  <c r="T1090" s="1"/>
  <c r="S1091"/>
  <c r="T1091" s="1"/>
  <c r="S1092"/>
  <c r="T1092" s="1"/>
  <c r="S1093"/>
  <c r="T1093" s="1"/>
  <c r="S1094"/>
  <c r="T1094" s="1"/>
  <c r="S1095"/>
  <c r="T1095" s="1"/>
  <c r="S1096"/>
  <c r="T1096" s="1"/>
  <c r="S1097"/>
  <c r="T1097" s="1"/>
  <c r="S1098"/>
  <c r="T1098" s="1"/>
  <c r="S1099"/>
  <c r="T1099" s="1"/>
  <c r="S1100"/>
  <c r="T1100" s="1"/>
  <c r="S1101"/>
  <c r="T1101" s="1"/>
  <c r="S1102"/>
  <c r="T1102" s="1"/>
  <c r="S1103"/>
  <c r="T1103" s="1"/>
  <c r="S1104"/>
  <c r="T1104" s="1"/>
  <c r="S1105"/>
  <c r="T1105" s="1"/>
  <c r="S1106"/>
  <c r="S1107"/>
  <c r="T1107" s="1"/>
  <c r="S1108"/>
  <c r="T1108" s="1"/>
  <c r="S1109"/>
  <c r="T1109" s="1"/>
  <c r="S1110"/>
  <c r="T1110" s="1"/>
  <c r="S1111"/>
  <c r="T1111" s="1"/>
  <c r="S1112"/>
  <c r="T1112" s="1"/>
  <c r="S1113"/>
  <c r="T1113" s="1"/>
  <c r="S1114"/>
  <c r="T1114" s="1"/>
  <c r="S1115"/>
  <c r="T1115" s="1"/>
  <c r="S1116"/>
  <c r="T1116" s="1"/>
  <c r="S1117"/>
  <c r="T1117" s="1"/>
  <c r="S1118"/>
  <c r="T1118" s="1"/>
  <c r="S1119"/>
  <c r="T1119" s="1"/>
  <c r="S1120"/>
  <c r="T1120" s="1"/>
  <c r="S1121"/>
  <c r="T1121" s="1"/>
  <c r="S1122"/>
  <c r="T1122" s="1"/>
  <c r="S1123"/>
  <c r="T1123" s="1"/>
  <c r="S1124"/>
  <c r="T1124" s="1"/>
  <c r="S1125"/>
  <c r="T1125" s="1"/>
  <c r="S1126"/>
  <c r="T1126" s="1"/>
  <c r="S1127"/>
  <c r="T1127" s="1"/>
  <c r="S1128"/>
  <c r="T1128" s="1"/>
  <c r="S1129"/>
  <c r="T1129" s="1"/>
  <c r="S1130"/>
  <c r="T1130" s="1"/>
  <c r="S1131"/>
  <c r="T1131" s="1"/>
  <c r="S1132"/>
  <c r="T1132" s="1"/>
  <c r="S1133"/>
  <c r="T1133" s="1"/>
  <c r="S1134"/>
  <c r="T1134" s="1"/>
  <c r="S1135"/>
  <c r="T1135" s="1"/>
  <c r="S1136"/>
  <c r="T1136" s="1"/>
  <c r="S1137"/>
  <c r="T1137" s="1"/>
  <c r="S1138"/>
  <c r="T1138" s="1"/>
  <c r="S1139"/>
  <c r="T1139" s="1"/>
  <c r="S1140"/>
  <c r="T1140" s="1"/>
  <c r="S1141"/>
  <c r="T1141" s="1"/>
  <c r="S1142"/>
  <c r="T1142" s="1"/>
  <c r="S1143"/>
  <c r="T1143" s="1"/>
  <c r="S1144"/>
  <c r="T1144" s="1"/>
  <c r="S1145"/>
  <c r="T1145" s="1"/>
  <c r="S1146"/>
  <c r="T1146" s="1"/>
  <c r="S1147"/>
  <c r="T1147" s="1"/>
  <c r="S1148"/>
  <c r="T1148" s="1"/>
  <c r="S1149"/>
  <c r="T1149" s="1"/>
  <c r="S1150"/>
  <c r="T1150" s="1"/>
  <c r="S1151"/>
  <c r="T1151" s="1"/>
  <c r="S1152"/>
  <c r="T1152" s="1"/>
  <c r="S1153"/>
  <c r="T1153" s="1"/>
  <c r="S1154"/>
  <c r="T1154" s="1"/>
  <c r="S1155"/>
  <c r="T1155" s="1"/>
  <c r="S1156"/>
  <c r="T1156" s="1"/>
  <c r="S1157"/>
  <c r="T1157" s="1"/>
  <c r="S1158"/>
  <c r="T1158" s="1"/>
  <c r="S1159"/>
  <c r="T1159" s="1"/>
  <c r="S1160"/>
  <c r="T1160" s="1"/>
  <c r="S1161"/>
  <c r="T1161" s="1"/>
  <c r="S1162"/>
  <c r="T1162" s="1"/>
  <c r="S1163"/>
  <c r="T1163" s="1"/>
  <c r="S1164"/>
  <c r="T1164" s="1"/>
  <c r="S1165"/>
  <c r="T1165" s="1"/>
  <c r="S1166"/>
  <c r="T1166" s="1"/>
  <c r="S1167"/>
  <c r="T1167" s="1"/>
  <c r="S1168"/>
  <c r="T1168" s="1"/>
  <c r="S1169"/>
  <c r="T1169" s="1"/>
  <c r="S1170"/>
  <c r="T1170" s="1"/>
  <c r="S1171"/>
  <c r="T1171" s="1"/>
  <c r="S1172"/>
  <c r="T1172" s="1"/>
  <c r="S1173"/>
  <c r="T1173" s="1"/>
  <c r="S1174"/>
  <c r="T1174" s="1"/>
  <c r="S1175"/>
  <c r="T1175" s="1"/>
  <c r="S1176"/>
  <c r="T1176" s="1"/>
  <c r="S1177"/>
  <c r="T1177" s="1"/>
  <c r="S1178"/>
  <c r="T1178" s="1"/>
  <c r="S1179"/>
  <c r="T1179" s="1"/>
  <c r="S1180"/>
  <c r="T1180" s="1"/>
  <c r="S1181"/>
  <c r="T1181" s="1"/>
  <c r="S1182"/>
  <c r="T1182" s="1"/>
  <c r="S1183"/>
  <c r="T1183" s="1"/>
  <c r="S1184"/>
  <c r="T1184" s="1"/>
  <c r="S1185"/>
  <c r="T1185" s="1"/>
  <c r="S1186"/>
  <c r="T1186" s="1"/>
  <c r="S1187"/>
  <c r="T1187" s="1"/>
  <c r="S1188"/>
  <c r="T1188" s="1"/>
  <c r="S1189"/>
  <c r="T1189" s="1"/>
  <c r="S1190"/>
  <c r="T1190" s="1"/>
  <c r="S1191"/>
  <c r="T1191" s="1"/>
  <c r="S1192"/>
  <c r="T1192" s="1"/>
  <c r="S1193"/>
  <c r="T1193" s="1"/>
  <c r="S1194"/>
  <c r="T1194" s="1"/>
  <c r="S1195"/>
  <c r="T1195" s="1"/>
  <c r="S1196"/>
  <c r="T1196" s="1"/>
  <c r="S1197"/>
  <c r="T1197" s="1"/>
  <c r="S1198"/>
  <c r="T1198" s="1"/>
  <c r="S1199"/>
  <c r="T1199" s="1"/>
  <c r="S1200"/>
  <c r="T1200" s="1"/>
  <c r="S1201"/>
  <c r="T1201" s="1"/>
  <c r="S1202"/>
  <c r="T1202" s="1"/>
  <c r="S1203"/>
  <c r="T1203" s="1"/>
  <c r="S1204"/>
  <c r="T1204" s="1"/>
  <c r="S1205"/>
  <c r="T1205" s="1"/>
  <c r="S1206"/>
  <c r="T1206" s="1"/>
  <c r="S1207"/>
  <c r="T1207" s="1"/>
  <c r="S1208"/>
  <c r="T1208" s="1"/>
  <c r="S1209"/>
  <c r="T1209" s="1"/>
  <c r="S1210"/>
  <c r="T1210" s="1"/>
  <c r="S1211"/>
  <c r="T1211" s="1"/>
  <c r="S1212"/>
  <c r="T1212" s="1"/>
  <c r="S1213"/>
  <c r="T1213" s="1"/>
  <c r="S1214"/>
  <c r="T1214" s="1"/>
  <c r="S1215"/>
  <c r="T1215" s="1"/>
  <c r="S1216"/>
  <c r="T1216" s="1"/>
  <c r="S1217"/>
  <c r="T1217" s="1"/>
  <c r="S1218"/>
  <c r="T1218" s="1"/>
  <c r="S1219"/>
  <c r="T1219" s="1"/>
  <c r="S1220"/>
  <c r="T1220" s="1"/>
  <c r="S1221"/>
  <c r="T1221" s="1"/>
  <c r="S1222"/>
  <c r="T1222" s="1"/>
  <c r="S1223"/>
  <c r="T1223" s="1"/>
  <c r="S1224"/>
  <c r="T1224" s="1"/>
  <c r="S1225"/>
  <c r="T1225" s="1"/>
  <c r="S1226"/>
  <c r="T1226" s="1"/>
  <c r="S1227"/>
  <c r="T1227" s="1"/>
  <c r="S1228"/>
  <c r="T1228" s="1"/>
  <c r="S1229"/>
  <c r="T1229" s="1"/>
  <c r="S1230"/>
  <c r="T1230" s="1"/>
  <c r="S1231"/>
  <c r="T1231" s="1"/>
  <c r="S1232"/>
  <c r="T1232" s="1"/>
  <c r="S1233"/>
  <c r="T1233" s="1"/>
  <c r="S1234"/>
  <c r="T1234" s="1"/>
  <c r="S1235"/>
  <c r="T1235" s="1"/>
  <c r="S1236"/>
  <c r="T1236" s="1"/>
  <c r="S1237"/>
  <c r="T1237" s="1"/>
  <c r="S1238"/>
  <c r="T1238" s="1"/>
  <c r="S1239"/>
  <c r="T1239" s="1"/>
  <c r="S1240"/>
  <c r="T1240" s="1"/>
  <c r="S1241"/>
  <c r="T1241" s="1"/>
  <c r="S1242"/>
  <c r="T1242" s="1"/>
  <c r="S1243"/>
  <c r="T1243" s="1"/>
  <c r="S1244"/>
  <c r="T1244" s="1"/>
  <c r="S1245"/>
  <c r="T1245" s="1"/>
  <c r="S1246"/>
  <c r="T1246" s="1"/>
  <c r="S1247"/>
  <c r="T1247" s="1"/>
  <c r="S1248"/>
  <c r="T1248" s="1"/>
  <c r="S1249"/>
  <c r="T1249" s="1"/>
  <c r="S1250"/>
  <c r="T1250" s="1"/>
  <c r="S1251"/>
  <c r="T1251" s="1"/>
  <c r="S1252"/>
  <c r="T1252" s="1"/>
  <c r="S1253"/>
  <c r="T1253" s="1"/>
  <c r="S1254"/>
  <c r="T1254" s="1"/>
  <c r="S1255"/>
  <c r="T1255" s="1"/>
  <c r="S1256"/>
  <c r="T1256" s="1"/>
  <c r="S1257"/>
  <c r="T1257" s="1"/>
  <c r="S1258"/>
  <c r="T1258" s="1"/>
  <c r="S1259"/>
  <c r="T1259" s="1"/>
  <c r="S1260"/>
  <c r="T1260" s="1"/>
  <c r="S1261"/>
  <c r="T1261" s="1"/>
  <c r="S1262"/>
  <c r="T1262" s="1"/>
  <c r="S1263"/>
  <c r="T1263" s="1"/>
  <c r="S1264"/>
  <c r="T1264" s="1"/>
  <c r="S1265"/>
  <c r="T1265" s="1"/>
  <c r="S1266"/>
  <c r="T1266" s="1"/>
  <c r="S1267"/>
  <c r="T1267" s="1"/>
  <c r="S1268"/>
  <c r="T1268" s="1"/>
  <c r="S1269"/>
  <c r="T1269" s="1"/>
  <c r="S1270"/>
  <c r="T1270" s="1"/>
  <c r="S1271"/>
  <c r="T1271" s="1"/>
  <c r="S1272"/>
  <c r="T1272" s="1"/>
  <c r="S1273"/>
  <c r="T1273" s="1"/>
  <c r="S1274"/>
  <c r="T1274" s="1"/>
  <c r="S1275"/>
  <c r="T1275" s="1"/>
  <c r="S1276"/>
  <c r="T1276" s="1"/>
  <c r="S1277"/>
  <c r="T1277" s="1"/>
  <c r="S1278"/>
  <c r="T1278" s="1"/>
  <c r="S1279"/>
  <c r="T1279" s="1"/>
  <c r="S1280"/>
  <c r="T1280" s="1"/>
  <c r="S1281"/>
  <c r="T1281" s="1"/>
  <c r="S1282"/>
  <c r="T1282" s="1"/>
  <c r="S1283"/>
  <c r="T1283" s="1"/>
  <c r="S1284"/>
  <c r="T1284" s="1"/>
  <c r="S1285"/>
  <c r="T1285" s="1"/>
  <c r="S1286"/>
  <c r="T1286" s="1"/>
  <c r="S1287"/>
  <c r="T1287" s="1"/>
  <c r="S1288"/>
  <c r="T1288" s="1"/>
  <c r="S1289"/>
  <c r="T1289" s="1"/>
  <c r="S1290"/>
  <c r="T1290" s="1"/>
  <c r="S1291"/>
  <c r="T1291" s="1"/>
  <c r="S1292"/>
  <c r="T1292" s="1"/>
  <c r="S1293"/>
  <c r="T1293" s="1"/>
  <c r="S1294"/>
  <c r="T1294" s="1"/>
  <c r="S1295"/>
  <c r="T1295" s="1"/>
  <c r="S1296"/>
  <c r="T1296" s="1"/>
  <c r="S1297"/>
  <c r="T1297" s="1"/>
  <c r="S1298"/>
  <c r="T1298" s="1"/>
  <c r="S1299"/>
  <c r="T1299" s="1"/>
  <c r="S1300"/>
  <c r="T1300" s="1"/>
  <c r="S1301"/>
  <c r="T1301" s="1"/>
  <c r="S1302"/>
  <c r="T1302" s="1"/>
  <c r="S1303"/>
  <c r="T1303" s="1"/>
  <c r="S1304"/>
  <c r="T1304" s="1"/>
  <c r="S1305"/>
  <c r="T1305" s="1"/>
  <c r="S1306"/>
  <c r="T1306" s="1"/>
  <c r="S1307"/>
  <c r="T1307" s="1"/>
  <c r="S1308"/>
  <c r="T1308" s="1"/>
  <c r="S1309"/>
  <c r="T1309" s="1"/>
  <c r="S1310"/>
  <c r="T1310" s="1"/>
  <c r="S1311"/>
  <c r="T1311" s="1"/>
  <c r="S1312"/>
  <c r="T1312" s="1"/>
  <c r="S1313"/>
  <c r="T1313" s="1"/>
  <c r="S1314"/>
  <c r="T1314" s="1"/>
  <c r="S1315"/>
  <c r="T1315" s="1"/>
  <c r="S1316"/>
  <c r="T1316" s="1"/>
  <c r="S1317"/>
  <c r="T1317" s="1"/>
  <c r="S1318"/>
  <c r="T1318" s="1"/>
  <c r="S1319"/>
  <c r="T1319" s="1"/>
  <c r="S1320"/>
  <c r="T1320" s="1"/>
  <c r="S1321"/>
  <c r="T1321" s="1"/>
  <c r="S1322"/>
  <c r="T1322" s="1"/>
  <c r="S1323"/>
  <c r="T1323" s="1"/>
  <c r="S1324"/>
  <c r="T1324" s="1"/>
  <c r="S1325"/>
  <c r="T1325" s="1"/>
  <c r="S1326"/>
  <c r="T1326" s="1"/>
  <c r="S1327"/>
  <c r="T1327" s="1"/>
  <c r="S1328"/>
  <c r="T1328" s="1"/>
  <c r="S1329"/>
  <c r="T1329" s="1"/>
  <c r="S1330"/>
  <c r="T1330" s="1"/>
  <c r="S1331"/>
  <c r="T1331" s="1"/>
  <c r="S1332"/>
  <c r="T1332" s="1"/>
  <c r="S1333"/>
  <c r="T1333" s="1"/>
  <c r="S1334"/>
  <c r="T1334" s="1"/>
  <c r="S1335"/>
  <c r="T1335" s="1"/>
  <c r="S1336"/>
  <c r="T1336" s="1"/>
  <c r="S1337"/>
  <c r="T1337" s="1"/>
  <c r="S1338"/>
  <c r="T1338" s="1"/>
  <c r="S1339"/>
  <c r="T1339" s="1"/>
  <c r="S1340"/>
  <c r="T1340" s="1"/>
  <c r="S1341"/>
  <c r="T1341" s="1"/>
  <c r="S1342"/>
  <c r="T1342" s="1"/>
  <c r="S1343"/>
  <c r="T1343" s="1"/>
  <c r="S1344"/>
  <c r="T1344" s="1"/>
  <c r="S1345"/>
  <c r="T1345" s="1"/>
  <c r="S1346"/>
  <c r="T1346" s="1"/>
  <c r="S1347"/>
  <c r="T1347" s="1"/>
  <c r="S1348"/>
  <c r="T1348" s="1"/>
  <c r="S1349"/>
  <c r="T1349" s="1"/>
  <c r="S1350"/>
  <c r="T1350" s="1"/>
  <c r="S1351"/>
  <c r="T1351" s="1"/>
  <c r="S1352"/>
  <c r="T1352" s="1"/>
  <c r="S1353"/>
  <c r="T1353" s="1"/>
  <c r="S1354"/>
  <c r="T1354" s="1"/>
  <c r="S1355"/>
  <c r="T1355" s="1"/>
  <c r="S1356"/>
  <c r="T1356" s="1"/>
  <c r="S1357"/>
  <c r="T1357" s="1"/>
  <c r="S1358"/>
  <c r="T1358" s="1"/>
  <c r="S1359"/>
  <c r="T1359" s="1"/>
  <c r="S1360"/>
  <c r="T1360" s="1"/>
  <c r="S1361"/>
  <c r="T1361" s="1"/>
  <c r="S1362"/>
  <c r="T1362" s="1"/>
  <c r="S1363"/>
  <c r="T1363" s="1"/>
  <c r="S1364"/>
  <c r="T1364" s="1"/>
  <c r="S1365"/>
  <c r="T1365" s="1"/>
  <c r="S1366"/>
  <c r="T1366" s="1"/>
  <c r="S1367"/>
  <c r="T1367" s="1"/>
  <c r="S1368"/>
  <c r="T1368" s="1"/>
  <c r="S1369"/>
  <c r="T1369" s="1"/>
  <c r="S1370"/>
  <c r="T1370" s="1"/>
  <c r="S1371"/>
  <c r="T1371" s="1"/>
  <c r="S1372"/>
  <c r="T1372" s="1"/>
  <c r="S1373"/>
  <c r="T1373" s="1"/>
  <c r="S1374"/>
  <c r="T1374" s="1"/>
  <c r="S1375"/>
  <c r="T1375" s="1"/>
  <c r="S1376"/>
  <c r="T1376" s="1"/>
  <c r="S1377"/>
  <c r="T1377" s="1"/>
  <c r="S1378"/>
  <c r="T1378" s="1"/>
  <c r="S1379"/>
  <c r="T1379" s="1"/>
  <c r="S1380"/>
  <c r="T1380" s="1"/>
  <c r="S1381"/>
  <c r="T1381" s="1"/>
  <c r="S1382"/>
  <c r="T1382" s="1"/>
  <c r="S1383"/>
  <c r="T1383" s="1"/>
  <c r="S1384"/>
  <c r="T1384" s="1"/>
  <c r="S1385"/>
  <c r="T1385" s="1"/>
  <c r="S1386"/>
  <c r="T1386" s="1"/>
  <c r="S1387"/>
  <c r="T1387" s="1"/>
  <c r="S1388"/>
  <c r="T1388" s="1"/>
  <c r="S1389"/>
  <c r="T1389" s="1"/>
  <c r="S1390"/>
  <c r="T1390" s="1"/>
  <c r="S1391"/>
  <c r="T1391" s="1"/>
  <c r="S1392"/>
  <c r="T1392" s="1"/>
  <c r="S1393"/>
  <c r="T1393" s="1"/>
  <c r="S1394"/>
  <c r="S1395"/>
  <c r="T1395" s="1"/>
  <c r="S1396"/>
  <c r="T1396" s="1"/>
  <c r="S1397"/>
  <c r="T1397" s="1"/>
  <c r="S1398"/>
  <c r="T1398" s="1"/>
  <c r="S1399"/>
  <c r="T1399" s="1"/>
  <c r="S1400"/>
  <c r="T1400" s="1"/>
  <c r="S1401"/>
  <c r="T1401" s="1"/>
  <c r="S1402"/>
  <c r="T1402" s="1"/>
  <c r="S1403"/>
  <c r="T1403" s="1"/>
  <c r="S1404"/>
  <c r="T1404" s="1"/>
  <c r="S1405"/>
  <c r="T1405" s="1"/>
  <c r="S1406"/>
  <c r="T1406" s="1"/>
  <c r="S1407"/>
  <c r="T1407" s="1"/>
  <c r="S1408"/>
  <c r="T1408" s="1"/>
  <c r="S1409"/>
  <c r="T1409" s="1"/>
  <c r="S1410"/>
  <c r="T1410" s="1"/>
  <c r="S1411"/>
  <c r="T1411" s="1"/>
  <c r="S1412"/>
  <c r="T1412" s="1"/>
  <c r="S1413"/>
  <c r="T1413" s="1"/>
  <c r="S1414"/>
  <c r="T1414" s="1"/>
  <c r="S1415"/>
  <c r="T1415" s="1"/>
  <c r="S1416"/>
  <c r="T1416" s="1"/>
  <c r="S1417"/>
  <c r="T1417" s="1"/>
  <c r="S1418"/>
  <c r="T1418" s="1"/>
  <c r="S1419"/>
  <c r="T1419" s="1"/>
  <c r="S1420"/>
  <c r="T1420" s="1"/>
  <c r="S1421"/>
  <c r="T1421" s="1"/>
  <c r="S1422"/>
  <c r="T1422" s="1"/>
  <c r="S1423"/>
  <c r="T1423" s="1"/>
  <c r="S1424"/>
  <c r="T1424" s="1"/>
  <c r="S1425"/>
  <c r="T1425" s="1"/>
  <c r="S1426"/>
  <c r="T1426" s="1"/>
  <c r="S1427"/>
  <c r="T1427" s="1"/>
  <c r="S1428"/>
  <c r="T1428" s="1"/>
  <c r="S1429"/>
  <c r="T1429" s="1"/>
  <c r="S1430"/>
  <c r="T1430" s="1"/>
  <c r="S1431"/>
  <c r="T1431" s="1"/>
  <c r="S1432"/>
  <c r="T1432" s="1"/>
  <c r="S1433"/>
  <c r="T1433" s="1"/>
  <c r="S1434"/>
  <c r="T1434" s="1"/>
  <c r="S1435"/>
  <c r="T1435" s="1"/>
  <c r="S1436"/>
  <c r="T1436" s="1"/>
  <c r="S1437"/>
  <c r="T1437" s="1"/>
  <c r="S1438"/>
  <c r="T1438" s="1"/>
  <c r="S1439"/>
  <c r="T1439" s="1"/>
  <c r="S1440"/>
  <c r="T1440" s="1"/>
  <c r="S1441"/>
  <c r="T1441" s="1"/>
  <c r="S1442"/>
  <c r="T1442" s="1"/>
  <c r="S1443"/>
  <c r="T1443" s="1"/>
  <c r="S1444"/>
  <c r="T1444" s="1"/>
  <c r="S1445"/>
  <c r="T1445" s="1"/>
  <c r="S1446"/>
  <c r="T1446" s="1"/>
  <c r="S1447"/>
  <c r="T1447" s="1"/>
  <c r="S1448"/>
  <c r="T1448" s="1"/>
  <c r="S1449"/>
  <c r="T1449" s="1"/>
  <c r="S1450"/>
  <c r="T1450" s="1"/>
  <c r="S1451"/>
  <c r="T1451" s="1"/>
  <c r="S1452"/>
  <c r="T1452" s="1"/>
  <c r="S1453"/>
  <c r="T1453" s="1"/>
  <c r="S1454"/>
  <c r="T1454" s="1"/>
  <c r="S1455"/>
  <c r="T1455" s="1"/>
  <c r="S1456"/>
  <c r="T1456" s="1"/>
  <c r="S1457"/>
  <c r="T1457" s="1"/>
  <c r="S1458"/>
  <c r="T1458" s="1"/>
  <c r="S1459"/>
  <c r="T1459" s="1"/>
  <c r="S1460"/>
  <c r="T1460" s="1"/>
  <c r="S1461"/>
  <c r="T1461" s="1"/>
  <c r="S1462"/>
  <c r="T1462" s="1"/>
  <c r="S1463"/>
  <c r="T1463" s="1"/>
  <c r="S1464"/>
  <c r="T1464" s="1"/>
  <c r="S1465"/>
  <c r="T1465" s="1"/>
  <c r="S1466"/>
  <c r="T1466" s="1"/>
  <c r="S1467"/>
  <c r="T1467" s="1"/>
  <c r="S2"/>
  <c r="T2" s="1"/>
  <c r="T479"/>
  <c r="T1394"/>
  <c r="T1106"/>
  <c r="T862"/>
  <c r="T698"/>
  <c r="T586"/>
  <c r="T522"/>
  <c r="T434"/>
  <c r="T366"/>
  <c r="T206"/>
  <c r="T138"/>
  <c r="T50"/>
  <c r="Z1468"/>
  <c r="AA1468"/>
  <c r="AB1468"/>
  <c r="AC1468"/>
  <c r="AD1468"/>
  <c r="AE1468"/>
  <c r="AF1468"/>
  <c r="Y1468"/>
</calcChain>
</file>

<file path=xl/sharedStrings.xml><?xml version="1.0" encoding="utf-8"?>
<sst xmlns="http://schemas.openxmlformats.org/spreadsheetml/2006/main" count="23699" uniqueCount="3473">
  <si>
    <t>Education</t>
  </si>
  <si>
    <t xml:space="preserve">Schools </t>
  </si>
  <si>
    <t>Devolved budget to LAs and schools for Basic Need, maintenance and Devolved Formula Capital - Darlington</t>
  </si>
  <si>
    <t>North East</t>
  </si>
  <si>
    <t>Darlington</t>
  </si>
  <si>
    <t xml:space="preserve">Capital funding allocations announced on 1 March 2013 (http://education.gov.uk/schools/adminandfinance/schoolscapital/funding/a00222251/capital-fund-allocations-mar-13)
</t>
  </si>
  <si>
    <t>Other</t>
  </si>
  <si>
    <t>Real</t>
  </si>
  <si>
    <t>Confirmed</t>
  </si>
  <si>
    <t>Completed</t>
  </si>
  <si>
    <t>Private</t>
  </si>
  <si>
    <t>Devolved budget to LAs and schools for Basic Need, maintenance and Devolved Formula Capital - Durham</t>
  </si>
  <si>
    <t>Durham</t>
  </si>
  <si>
    <t>Devolved budget to LAs and schools for Basic Need, maintenance and Devolved Formula Capital - Gateshead</t>
  </si>
  <si>
    <t>Gateshead</t>
  </si>
  <si>
    <t>Devolved budget to LAs and schools for Basic Need, maintenance and Devolved Formula Capital - Hartlepool</t>
  </si>
  <si>
    <t>Hartlepool</t>
  </si>
  <si>
    <t>Devolved budget to LAs and schools for Basic Need, maintenance and Devolved Formula Capital - Middlesbrough</t>
  </si>
  <si>
    <t>Devolved budget to LAs and schools for Basic Need, maintenance and Devolved Formula Capital - Newcastle upon Tyne</t>
  </si>
  <si>
    <t>Newcastle Upon Tyne</t>
  </si>
  <si>
    <t>Devolved budget to LAs and schools for Basic Need, maintenance and Devolved Formula Capital - North Tyneside</t>
  </si>
  <si>
    <t>North Tyneside</t>
  </si>
  <si>
    <t>Devolved budget to LAs and schools for Basic Need, maintenance and Devolved Formula Capital - Northumberland</t>
  </si>
  <si>
    <t>Northumberland</t>
  </si>
  <si>
    <t>Devolved budget to LAs and schools for Basic Need, maintenance and Devolved Formula Capital - Redcar and Cleveland</t>
  </si>
  <si>
    <t>Redcar and Cleveland</t>
  </si>
  <si>
    <t>Devolved budget to LAs and schools for Basic Need, maintenance and Devolved Formula Capital - South Tyneside</t>
  </si>
  <si>
    <t>South Tyneside</t>
  </si>
  <si>
    <t>Devolved budget to LAs and schools for Basic Need, maintenance and Devolved Formula Capital - Stockton-on-Tees</t>
  </si>
  <si>
    <t>Stockton On Tees</t>
  </si>
  <si>
    <t>Devolved budget to LAs and schools for Basic Need, maintenance and Devolved Formula Capital - Sunderland</t>
  </si>
  <si>
    <t>Sunderland</t>
  </si>
  <si>
    <t>Devolved budget to LAs and schools for Basic Need, maintenance and Devolved Formula Capital - Blackburn with Darwen</t>
  </si>
  <si>
    <t>North West</t>
  </si>
  <si>
    <t>Blackburn and Darwin</t>
  </si>
  <si>
    <t>Devolved budget to LAs and schools for Basic Need, maintenance and Devolved Formula Capital - Blackpool</t>
  </si>
  <si>
    <t>Blackpool</t>
  </si>
  <si>
    <t>Devolved budget to LAs and schools for Basic Need, maintenance and Devolved Formula Capital - Bolton</t>
  </si>
  <si>
    <t>Bolton</t>
  </si>
  <si>
    <t>Devolved budget to LAs and schools for Basic Need, maintenance and Devolved Formula Capital - Bury</t>
  </si>
  <si>
    <t>Bury</t>
  </si>
  <si>
    <t>Devolved budget to LAs and schools for Basic Need, maintenance and Devolved Formula Capital - Cheshire East</t>
  </si>
  <si>
    <t>Cheshire East</t>
  </si>
  <si>
    <t>Devolved budget to LAs and schools for Basic Need, maintenance and Devolved Formula Capital - Cheshire West and Chester</t>
  </si>
  <si>
    <t>Cheshire West and Chester</t>
  </si>
  <si>
    <t>Devolved budget to LAs and schools for Basic Need, maintenance and Devolved Formula Capital - Cumbria</t>
  </si>
  <si>
    <t>Cumbria</t>
  </si>
  <si>
    <t>Devolved budget to LAs and schools for Basic Need, maintenance and Devolved Formula Capital - Halton</t>
  </si>
  <si>
    <t>Halton</t>
  </si>
  <si>
    <t>Devolved budget to LAs and schools for Basic Need, maintenance and Devolved Formula Capital - Knowsley</t>
  </si>
  <si>
    <t>Knowsley</t>
  </si>
  <si>
    <t>Devolved budget to LAs and schools for Basic Need, maintenance and Devolved Formula Capital - Lancashire</t>
  </si>
  <si>
    <t>Lancashire</t>
  </si>
  <si>
    <t>Devolved budget to LAs and schools for Basic Need, maintenance and Devolved Formula Capital - Liverpool</t>
  </si>
  <si>
    <t>Liverpool</t>
  </si>
  <si>
    <t>Devolved budget to LAs and schools for Basic Need, maintenance and Devolved Formula Capital - Manchester</t>
  </si>
  <si>
    <t>Manchester</t>
  </si>
  <si>
    <t>Devolved budget to LAs and schools for Basic Need, maintenance and Devolved Formula Capital - Oldham</t>
  </si>
  <si>
    <t>Oldham</t>
  </si>
  <si>
    <t>Devolved budget to LAs and schools for Basic Need, maintenance and Devolved Formula Capital - Rochdale</t>
  </si>
  <si>
    <t>Rochdale</t>
  </si>
  <si>
    <t>Devolved budget to LAs and schools for Basic Need, maintenance and Devolved Formula Capital - Salford</t>
  </si>
  <si>
    <t>Salford</t>
  </si>
  <si>
    <t>Devolved budget to LAs and schools for Basic Need, maintenance and Devolved Formula Capital - Sefton</t>
  </si>
  <si>
    <t>Sefton</t>
  </si>
  <si>
    <t>Devolved budget to LAs and schools for Basic Need, maintenance and Devolved Formula Capital - St. Helens</t>
  </si>
  <si>
    <t>St Helens</t>
  </si>
  <si>
    <t>Devolved budget to LAs and schools for Basic Need, maintenance and Devolved Formula Capital - Stockport</t>
  </si>
  <si>
    <t>Stockport</t>
  </si>
  <si>
    <t>Devolved budget to LAs and schools for Basic Need, maintenance and Devolved Formula Capital - Tameside</t>
  </si>
  <si>
    <t>Tameside</t>
  </si>
  <si>
    <t>Devolved budget to LAs and schools for Basic Need, maintenance and Devolved Formula Capital - Trafford</t>
  </si>
  <si>
    <t>Trafford</t>
  </si>
  <si>
    <t>Devolved budget to LAs and schools for Basic Need, maintenance and Devolved Formula Capital - Warrington</t>
  </si>
  <si>
    <t>Warrington</t>
  </si>
  <si>
    <t>Devolved budget to LAs and schools for Basic Need, maintenance and Devolved Formula Capital - Wigan</t>
  </si>
  <si>
    <t>Wigan</t>
  </si>
  <si>
    <t>Devolved budget to LAs and schools for Basic Need, maintenance and Devolved Formula Capital - Wirral</t>
  </si>
  <si>
    <t>Wirral</t>
  </si>
  <si>
    <t>Devolved budget to LAs and schools for Basic Need, maintenance and Devolved Formula Capital - Barnsley</t>
  </si>
  <si>
    <t>Barnsley</t>
  </si>
  <si>
    <t>Devolved budget to LAs and schools for Basic Need, maintenance and Devolved Formula Capital - Bradford</t>
  </si>
  <si>
    <t>Devolved budget to LAs and schools for Basic Need, maintenance and Devolved Formula Capital - Calderdale</t>
  </si>
  <si>
    <t>Calderdale</t>
  </si>
  <si>
    <t>Devolved budget to LAs and schools for Basic Need, maintenance and Devolved Formula Capital - Doncaster</t>
  </si>
  <si>
    <t>Doncaster</t>
  </si>
  <si>
    <t>Devolved budget to LAs and schools for Basic Need, maintenance and Devolved Formula Capital - East Riding of Yorkshire</t>
  </si>
  <si>
    <t>East Riding Of Yorkshire</t>
  </si>
  <si>
    <t>Devolved budget to LAs and schools for Basic Need, maintenance and Devolved Formula Capital - Kingston Upon Hull</t>
  </si>
  <si>
    <t>Kingston Upon Hull</t>
  </si>
  <si>
    <t>Devolved budget to LAs and schools for Basic Need, maintenance and Devolved Formula Capital - Kirklees</t>
  </si>
  <si>
    <t>Kirklees</t>
  </si>
  <si>
    <t>Devolved budget to LAs and schools for Basic Need, maintenance and Devolved Formula Capital - Leeds</t>
  </si>
  <si>
    <t>Leeds</t>
  </si>
  <si>
    <t>Devolved budget to LAs and schools for Basic Need, maintenance and Devolved Formula Capital - North East Lincolnshire</t>
  </si>
  <si>
    <t>North East Lincolnshire</t>
  </si>
  <si>
    <t>Devolved budget to LAs and schools for Basic Need, maintenance and Devolved Formula Capital - North Lincolnshire</t>
  </si>
  <si>
    <t>North Lincolnshire</t>
  </si>
  <si>
    <t>Devolved budget to LAs and schools for Basic Need, maintenance and Devolved Formula Capital - North Yorkshire</t>
  </si>
  <si>
    <t>North Yorkshire</t>
  </si>
  <si>
    <t>Devolved budget to LAs and schools for Basic Need, maintenance and Devolved Formula Capital - Rotherham</t>
  </si>
  <si>
    <t>Rotherham</t>
  </si>
  <si>
    <t>Devolved budget to LAs and schools for Basic Need, maintenance and Devolved Formula Capital - Sheffield</t>
  </si>
  <si>
    <t>Sheffield</t>
  </si>
  <si>
    <t>Devolved budget to LAs and schools for Basic Need, maintenance and Devolved Formula Capital - Wakefield</t>
  </si>
  <si>
    <t>Wakefield</t>
  </si>
  <si>
    <t>Devolved budget to LAs and schools for Basic Need, maintenance and Devolved Formula Capital - York</t>
  </si>
  <si>
    <t>York</t>
  </si>
  <si>
    <t>Devolved budget to LAs and schools for Basic Need, maintenance and Devolved Formula Capital - Derby</t>
  </si>
  <si>
    <t>East Midlands</t>
  </si>
  <si>
    <t>Derby</t>
  </si>
  <si>
    <t>Devolved budget to LAs and schools for Basic Need, maintenance and Devolved Formula Capital - Derbyshire</t>
  </si>
  <si>
    <t>Derbyshire</t>
  </si>
  <si>
    <t>Devolved budget to LAs and schools for Basic Need, maintenance and Devolved Formula Capital - Leicester</t>
  </si>
  <si>
    <t>Leicester</t>
  </si>
  <si>
    <t>Devolved budget to LAs and schools for Basic Need, maintenance and Devolved Formula Capital - Leicestershire</t>
  </si>
  <si>
    <t>Leicestershire</t>
  </si>
  <si>
    <t>Devolved budget to LAs and schools for Basic Need, maintenance and Devolved Formula Capital - Lincolnshire</t>
  </si>
  <si>
    <t>Lincolnshire</t>
  </si>
  <si>
    <t>Devolved budget to LAs and schools for Basic Need, maintenance and Devolved Formula Capital - Northamptonshire</t>
  </si>
  <si>
    <t>Northamptonshire</t>
  </si>
  <si>
    <t>Devolved budget to LAs and schools for Basic Need, maintenance and Devolved Formula Capital - Nottingham</t>
  </si>
  <si>
    <t>Nottingham</t>
  </si>
  <si>
    <t>Devolved budget to LAs and schools for Basic Need, maintenance and Devolved Formula Capital - Nottinghamshire</t>
  </si>
  <si>
    <t>Nottinghamshire</t>
  </si>
  <si>
    <t>Devolved budget to LAs and schools for Basic Need, maintenance and Devolved Formula Capital - Rutland</t>
  </si>
  <si>
    <t>Rutland</t>
  </si>
  <si>
    <t>Devolved budget to LAs and schools for Basic Need, maintenance and Devolved Formula Capital - Birmingham</t>
  </si>
  <si>
    <t>West Midlands</t>
  </si>
  <si>
    <t>Birmingham</t>
  </si>
  <si>
    <t>Devolved budget to LAs and schools for Basic Need, maintenance and Devolved Formula Capital - Coventry</t>
  </si>
  <si>
    <t>Coventry</t>
  </si>
  <si>
    <t>Devolved budget to LAs and schools for Basic Need, maintenance and Devolved Formula Capital - Dudley</t>
  </si>
  <si>
    <t>Dudley</t>
  </si>
  <si>
    <t>Devolved budget to LAs and schools for Basic Need, maintenance and Devolved Formula Capital - Herefordshire</t>
  </si>
  <si>
    <t>Herefordshire</t>
  </si>
  <si>
    <t>Devolved budget to LAs and schools for Basic Need, maintenance and Devolved Formula Capital - Sandwell</t>
  </si>
  <si>
    <t>Sandwell</t>
  </si>
  <si>
    <t>Devolved budget to LAs and schools for Basic Need, maintenance and Devolved Formula Capital - Shropshire</t>
  </si>
  <si>
    <t>Shropshire</t>
  </si>
  <si>
    <t>Devolved budget to LAs and schools for Basic Need, maintenance and Devolved Formula Capital - Solihull</t>
  </si>
  <si>
    <t>Solihull</t>
  </si>
  <si>
    <t>Devolved budget to LAs and schools for Basic Need, maintenance and Devolved Formula Capital - Staffordshire</t>
  </si>
  <si>
    <t>Staffordshire</t>
  </si>
  <si>
    <t>Devolved budget to LAs and schools for Basic Need, maintenance and Devolved Formula Capital - Stoke-on-Trent</t>
  </si>
  <si>
    <t>Stoke On Trent</t>
  </si>
  <si>
    <t>Devolved budget to LAs and schools for Basic Need, maintenance and Devolved Formula Capital - Telford and Wrekin</t>
  </si>
  <si>
    <t>Telford And Wrekin</t>
  </si>
  <si>
    <t>Devolved budget to LAs and schools for Basic Need, maintenance and Devolved Formula Capital - Walsall</t>
  </si>
  <si>
    <t>Walsall</t>
  </si>
  <si>
    <t>Devolved budget to LAs and schools for Basic Need, maintenance and Devolved Formula Capital - Warwickshire</t>
  </si>
  <si>
    <t>Warwickshire</t>
  </si>
  <si>
    <t>Devolved budget to LAs and schools for Basic Need, maintenance and Devolved Formula Capital - Wolverhampton</t>
  </si>
  <si>
    <t>Wolverhampton</t>
  </si>
  <si>
    <t>Devolved budget to LAs and schools for Basic Need, maintenance and Devolved Formula Capital - Worcestershire</t>
  </si>
  <si>
    <t>Worcestershire</t>
  </si>
  <si>
    <t>Devolved budget to LAs and schools for Basic Need, maintenance and Devolved Formula Capital - Bedford Borough</t>
  </si>
  <si>
    <t>East of England</t>
  </si>
  <si>
    <t>Devolved budget to LAs and schools for Basic Need, maintenance and Devolved Formula Capital - Central Bedfordshire</t>
  </si>
  <si>
    <t>Central Bedfordshire</t>
  </si>
  <si>
    <t>Devolved budget to LAs and schools for Basic Need, maintenance and Devolved Formula Capital - Cambridgeshire</t>
  </si>
  <si>
    <t>Cambridgeshire</t>
  </si>
  <si>
    <t>Devolved budget to LAs and schools for Basic Need, maintenance and Devolved Formula Capital - Essex</t>
  </si>
  <si>
    <t>Essex</t>
  </si>
  <si>
    <t>Devolved budget to LAs and schools for Basic Need, maintenance and Devolved Formula Capital - Hertfordshire</t>
  </si>
  <si>
    <t>Hertfordshire</t>
  </si>
  <si>
    <t>Devolved budget to LAs and schools for Basic Need, maintenance and Devolved Formula Capital - Luton</t>
  </si>
  <si>
    <t>Luton</t>
  </si>
  <si>
    <t>Devolved budget to LAs and schools for Basic Need, maintenance and Devolved Formula Capital - Norfolk</t>
  </si>
  <si>
    <t>Norfolk</t>
  </si>
  <si>
    <t>Devolved budget to LAs and schools for Basic Need, maintenance and Devolved Formula Capital - Peterborough</t>
  </si>
  <si>
    <t>Peterborough</t>
  </si>
  <si>
    <t>Devolved budget to LAs and schools for Basic Need, maintenance and Devolved Formula Capital - Southend-on-Sea</t>
  </si>
  <si>
    <t>Southend On Sea</t>
  </si>
  <si>
    <t>Devolved budget to LAs and schools for Basic Need, maintenance and Devolved Formula Capital - Suffolk</t>
  </si>
  <si>
    <t>Suffolk</t>
  </si>
  <si>
    <t>Devolved budget to LAs and schools for Basic Need, maintenance and Devolved Formula Capital - Thurrock</t>
  </si>
  <si>
    <t>Thurrock</t>
  </si>
  <si>
    <t>Devolved budget to LAs and schools for Basic Need, maintenance and Devolved Formula Capital - Camden</t>
  </si>
  <si>
    <t>London</t>
  </si>
  <si>
    <t>Camden</t>
  </si>
  <si>
    <t>Devolved budget to LAs and schools for Basic Need, maintenance and Devolved Formula Capital - City of London</t>
  </si>
  <si>
    <t>City Of London</t>
  </si>
  <si>
    <t>Devolved budget to LAs and schools for Basic Need, maintenance and Devolved Formula Capital - Hackney</t>
  </si>
  <si>
    <t>Hackney</t>
  </si>
  <si>
    <t>Devolved budget to LAs and schools for Basic Need, maintenance and Devolved Formula Capital - Hammersmith and Fulham</t>
  </si>
  <si>
    <t>Hammersmith And Fulham</t>
  </si>
  <si>
    <t>Devolved budget to LAs and schools for Basic Need, maintenance and Devolved Formula Capital - Haringey</t>
  </si>
  <si>
    <t>Haringey</t>
  </si>
  <si>
    <t>Devolved budget to LAs and schools for Basic Need, maintenance and Devolved Formula Capital - Islington</t>
  </si>
  <si>
    <t>Islington</t>
  </si>
  <si>
    <t>Devolved budget to LAs and schools for Basic Need, maintenance and Devolved Formula Capital - Kensington and Chelsea</t>
  </si>
  <si>
    <t>Kensington And Chelsea</t>
  </si>
  <si>
    <t>Devolved budget to LAs and schools for Basic Need, maintenance and Devolved Formula Capital - Lambeth</t>
  </si>
  <si>
    <t>Lambeth</t>
  </si>
  <si>
    <t>Devolved budget to LAs and schools for Basic Need, maintenance and Devolved Formula Capital - Lewisham</t>
  </si>
  <si>
    <t>Lewisham</t>
  </si>
  <si>
    <t>Devolved budget to LAs and schools for Basic Need, maintenance and Devolved Formula Capital - Newham</t>
  </si>
  <si>
    <t>Newham</t>
  </si>
  <si>
    <t>Devolved budget to LAs and schools for Basic Need, maintenance and Devolved Formula Capital - Southwark</t>
  </si>
  <si>
    <t>Southwark</t>
  </si>
  <si>
    <t>Devolved budget to LAs and schools for Basic Need, maintenance and Devolved Formula Capital - Tower Hamlets</t>
  </si>
  <si>
    <t>Tower Hamlets</t>
  </si>
  <si>
    <t>Devolved budget to LAs and schools for Basic Need, maintenance and Devolved Formula Capital - Wandsworth</t>
  </si>
  <si>
    <t>Wandsworth</t>
  </si>
  <si>
    <t>Devolved budget to LAs and schools for Basic Need, maintenance and Devolved Formula Capital - Westminster</t>
  </si>
  <si>
    <t>Westminster</t>
  </si>
  <si>
    <t>Devolved budget to LAs and schools for Basic Need, maintenance and Devolved Formula Capital - Barking and Dagenham</t>
  </si>
  <si>
    <t>Devolved budget to LAs and schools for Basic Need, maintenance and Devolved Formula Capital - Barnet</t>
  </si>
  <si>
    <t>Barnet</t>
  </si>
  <si>
    <t>Devolved budget to LAs and schools for Basic Need, maintenance and Devolved Formula Capital - Bexley</t>
  </si>
  <si>
    <t>Bexley</t>
  </si>
  <si>
    <t>Devolved budget to LAs and schools for Basic Need, maintenance and Devolved Formula Capital - Brent</t>
  </si>
  <si>
    <t>Brent</t>
  </si>
  <si>
    <t>Devolved budget to LAs and schools for Basic Need, maintenance and Devolved Formula Capital - Bromley</t>
  </si>
  <si>
    <t>Bromley</t>
  </si>
  <si>
    <t>Devolved budget to LAs and schools for Basic Need, maintenance and Devolved Formula Capital - Croydon</t>
  </si>
  <si>
    <t>Croydon</t>
  </si>
  <si>
    <t>Devolved budget to LAs and schools for Basic Need, maintenance and Devolved Formula Capital - Ealing</t>
  </si>
  <si>
    <t>Ealing</t>
  </si>
  <si>
    <t>Devolved budget to LAs and schools for Basic Need, maintenance and Devolved Formula Capital - Enfield</t>
  </si>
  <si>
    <t>Enfield</t>
  </si>
  <si>
    <t>Devolved budget to LAs and schools for Basic Need, maintenance and Devolved Formula Capital - Greenwich</t>
  </si>
  <si>
    <t>Devolved budget to LAs and schools for Basic Need, maintenance and Devolved Formula Capital - Harrow</t>
  </si>
  <si>
    <t>Harrow</t>
  </si>
  <si>
    <t>Devolved budget to LAs and schools for Basic Need, maintenance and Devolved Formula Capital - Havering</t>
  </si>
  <si>
    <t>Havering</t>
  </si>
  <si>
    <t>Devolved budget to LAs and schools for Basic Need, maintenance and Devolved Formula Capital - Hillingdon</t>
  </si>
  <si>
    <t>Devolved budget to LAs and schools for Basic Need, maintenance and Devolved Formula Capital - Hounslow</t>
  </si>
  <si>
    <t>Hounslow</t>
  </si>
  <si>
    <t>Devolved budget to LAs and schools for Basic Need, maintenance and Devolved Formula Capital - Kingston upon Thames</t>
  </si>
  <si>
    <t>Kingston Upon Thames</t>
  </si>
  <si>
    <t>Devolved budget to LAs and schools for Basic Need, maintenance and Devolved Formula Capital - Merton</t>
  </si>
  <si>
    <t>Merton</t>
  </si>
  <si>
    <t>Devolved budget to LAs and schools for Basic Need, maintenance and Devolved Formula Capital - Redbridge</t>
  </si>
  <si>
    <t>Redbridge</t>
  </si>
  <si>
    <t>Devolved budget to LAs and schools for Basic Need, maintenance and Devolved Formula Capital - Richmond upon Thames</t>
  </si>
  <si>
    <t>Richmond Upon Thames</t>
  </si>
  <si>
    <t>Devolved budget to LAs and schools for Basic Need, maintenance and Devolved Formula Capital - Sutton</t>
  </si>
  <si>
    <t>Sutton</t>
  </si>
  <si>
    <t>Devolved budget to LAs and schools for Basic Need, maintenance and Devolved Formula Capital - Waltham Forest</t>
  </si>
  <si>
    <t>Waltham Forrest</t>
  </si>
  <si>
    <t>Devolved budget to LAs and schools for Basic Need, maintenance and Devolved Formula Capital - Bracknell Forest</t>
  </si>
  <si>
    <t>South East</t>
  </si>
  <si>
    <t>Bracknell Forrest</t>
  </si>
  <si>
    <t>Devolved budget to LAs and schools for Basic Need, maintenance and Devolved Formula Capital - Brighton and Hove</t>
  </si>
  <si>
    <t>Brighton And Hove</t>
  </si>
  <si>
    <t>Devolved budget to LAs and schools for Basic Need, maintenance and Devolved Formula Capital - Buckinghamshire</t>
  </si>
  <si>
    <t>Buckinghamshire</t>
  </si>
  <si>
    <t>Devolved budget to LAs and schools for Basic Need, maintenance and Devolved Formula Capital - East Sussex</t>
  </si>
  <si>
    <t>East Sussex</t>
  </si>
  <si>
    <t>Devolved budget to LAs and schools for Basic Need, maintenance and Devolved Formula Capital - Hampshire</t>
  </si>
  <si>
    <t>Hampshire</t>
  </si>
  <si>
    <t>Devolved budget to LAs and schools for Basic Need, maintenance and Devolved Formula Capital - Isle of Wight</t>
  </si>
  <si>
    <t>Isle Of White</t>
  </si>
  <si>
    <t>Devolved budget to LAs and schools for Basic Need, maintenance and Devolved Formula Capital - Kent</t>
  </si>
  <si>
    <t>Kent</t>
  </si>
  <si>
    <t>Devolved budget to LAs and schools for Basic Need, maintenance and Devolved Formula Capital - Medway</t>
  </si>
  <si>
    <t>Medway</t>
  </si>
  <si>
    <t>Devolved budget to LAs and schools for Basic Need, maintenance and Devolved Formula Capital - Milton Keynes</t>
  </si>
  <si>
    <t>Milton Keynes</t>
  </si>
  <si>
    <t>Devolved budget to LAs and schools for Basic Need, maintenance and Devolved Formula Capital - Oxfordshire</t>
  </si>
  <si>
    <t>Oxfordshire</t>
  </si>
  <si>
    <t>Devolved budget to LAs and schools for Basic Need, maintenance and Devolved Formula Capital - Portsmouth</t>
  </si>
  <si>
    <t>Portsmouth</t>
  </si>
  <si>
    <t>Devolved budget to LAs and schools for Basic Need, maintenance and Devolved Formula Capital - Reading</t>
  </si>
  <si>
    <t>Reading</t>
  </si>
  <si>
    <t>Devolved budget to LAs and schools for Basic Need, maintenance and Devolved Formula Capital - Slough</t>
  </si>
  <si>
    <t>Slough</t>
  </si>
  <si>
    <t>Devolved budget to LAs and schools for Basic Need, maintenance and Devolved Formula Capital - Southampton</t>
  </si>
  <si>
    <t>Southampton</t>
  </si>
  <si>
    <t>Devolved budget to LAs and schools for Basic Need, maintenance and Devolved Formula Capital - Surrey</t>
  </si>
  <si>
    <t>Surrey</t>
  </si>
  <si>
    <t>Devolved budget to LAs and schools for Basic Need, maintenance and Devolved Formula Capital - West Berkshire</t>
  </si>
  <si>
    <t>West Berkshire</t>
  </si>
  <si>
    <t>Devolved budget to LAs and schools for Basic Need, maintenance and Devolved Formula Capital - West Sussex</t>
  </si>
  <si>
    <t>West Sussex</t>
  </si>
  <si>
    <t>Devolved budget to LAs and schools for Basic Need, maintenance and Devolved Formula Capital - Windsor and Maidenhead</t>
  </si>
  <si>
    <t>Windsor And Maidenhead</t>
  </si>
  <si>
    <t>Devolved budget to LAs and schools for Basic Need, maintenance and Devolved Formula Capital - Wokingham</t>
  </si>
  <si>
    <t>Wokingham</t>
  </si>
  <si>
    <t>Devolved budget to LAs and schools for Basic Need, maintenance and Devolved Formula Capital - Bath and North East Somerset</t>
  </si>
  <si>
    <t>South West</t>
  </si>
  <si>
    <t>Bath and North East Somerset</t>
  </si>
  <si>
    <t>Devolved budget to LAs and schools for Basic Need, maintenance and Devolved Formula Capital - Bournemouth</t>
  </si>
  <si>
    <t>Bournemouth</t>
  </si>
  <si>
    <t>Devolved budget to LAs and schools for Basic Need, maintenance and Devolved Formula Capital - Bristol, City of</t>
  </si>
  <si>
    <t>Bristol</t>
  </si>
  <si>
    <t>Devolved budget to LAs and schools for Basic Need, maintenance and Devolved Formula Capital - Cornwall</t>
  </si>
  <si>
    <t>Cornwall</t>
  </si>
  <si>
    <t>Devolved budget to LAs and schools for Basic Need, maintenance and Devolved Formula Capital - Devon</t>
  </si>
  <si>
    <t>Devon</t>
  </si>
  <si>
    <t>Devolved budget to LAs and schools for Basic Need, maintenance and Devolved Formula Capital - Dorset</t>
  </si>
  <si>
    <t>Dorset</t>
  </si>
  <si>
    <t>Devolved budget to LAs and schools for Basic Need, maintenance and Devolved Formula Capital - Gloucestershire</t>
  </si>
  <si>
    <t>Gloucestershire</t>
  </si>
  <si>
    <t>Devolved budget to LAs and schools for Basic Need, maintenance and Devolved Formula Capital - Isles of Scilly</t>
  </si>
  <si>
    <t>Isles Of Scilly</t>
  </si>
  <si>
    <t>Devolved budget to LAs and schools for Basic Need, maintenance and Devolved Formula Capital - North Somerset</t>
  </si>
  <si>
    <t>North Somerset</t>
  </si>
  <si>
    <t>Devolved budget to LAs and schools for Basic Need, maintenance and Devolved Formula Capital - Plymouth</t>
  </si>
  <si>
    <t>Plymouth</t>
  </si>
  <si>
    <t>Devolved budget to LAs and schools for Basic Need, maintenance and Devolved Formula Capital - Poole</t>
  </si>
  <si>
    <t>Poole</t>
  </si>
  <si>
    <t>Devolved budget to LAs and schools for Basic Need, maintenance and Devolved Formula Capital - Somerset</t>
  </si>
  <si>
    <t>Somerset</t>
  </si>
  <si>
    <t>Devolved budget to LAs and schools for Basic Need, maintenance and Devolved Formula Capital - South Gloucestershire</t>
  </si>
  <si>
    <t>South Gloucestershire</t>
  </si>
  <si>
    <t>Devolved budget to LAs and schools for Basic Need, maintenance and Devolved Formula Capital - Swindon</t>
  </si>
  <si>
    <t>Swindon</t>
  </si>
  <si>
    <t>Devolved budget to LAs and schools for Basic Need, maintenance and Devolved Formula Capital - Torbay</t>
  </si>
  <si>
    <t>Torbay</t>
  </si>
  <si>
    <t>Devolved budget to LAs and schools for Basic Need, maintenance and Devolved Formula Capital - Wiltshire</t>
  </si>
  <si>
    <t>Wiltshire</t>
  </si>
  <si>
    <t>Funding (including DFC) for Independent Specialist Providers</t>
  </si>
  <si>
    <t>Various</t>
  </si>
  <si>
    <t>Basic Need funding for 16-19 demographic needs</t>
  </si>
  <si>
    <t>DFC - Other (Academies)</t>
  </si>
  <si>
    <t>DFC - Other (Community Technical Colleges)</t>
  </si>
  <si>
    <t>DFC - Other (Non Maintained Special Schools)</t>
  </si>
  <si>
    <t>DFC - Other (6th Form Colleges)</t>
  </si>
  <si>
    <t>Maintenance - Other (Academies)</t>
  </si>
  <si>
    <t>Maintenance - Other (Community Technical Colleges)</t>
  </si>
  <si>
    <t>Maintenance - Other (Non Maintained Special Schools)</t>
  </si>
  <si>
    <t>Maintenance - Other (6th Form Colleges)</t>
  </si>
  <si>
    <t>Schools</t>
  </si>
  <si>
    <t>BSF Continuation Projects</t>
  </si>
  <si>
    <t>PFI</t>
  </si>
  <si>
    <t>Planned</t>
  </si>
  <si>
    <t>Concept</t>
  </si>
  <si>
    <t>Public/Private</t>
  </si>
  <si>
    <t>Priority School Building Programme Capital</t>
  </si>
  <si>
    <t>PF2</t>
  </si>
  <si>
    <t>Proposed</t>
  </si>
  <si>
    <t>Table 1B, Investing in Britain's Future (HM Treasury June 2013)</t>
  </si>
  <si>
    <t>MOD</t>
  </si>
  <si>
    <t>DIO</t>
  </si>
  <si>
    <t>Programmes</t>
  </si>
  <si>
    <t>BORONA</t>
  </si>
  <si>
    <t>Relocation of Units from Germany</t>
  </si>
  <si>
    <t>Public</t>
  </si>
  <si>
    <t>Started</t>
  </si>
  <si>
    <t>Yes</t>
  </si>
  <si>
    <t>Bid Price</t>
  </si>
  <si>
    <t>Various - Planning Estimates, Assessment Studies &amp; Development work</t>
  </si>
  <si>
    <t>Spend in 2013/14 and Total 2013 to 2016 relates to total spend reported for the period 2012-2016</t>
  </si>
  <si>
    <t>Defence Technical Training Change Programme (DTTCP)</t>
  </si>
  <si>
    <t>Relocation of Army Technical Training</t>
  </si>
  <si>
    <t>Wellesley</t>
  </si>
  <si>
    <t>Relocation of DCLPA to Worthy Down</t>
  </si>
  <si>
    <t>Winchester</t>
  </si>
  <si>
    <t>Future Brize Norton</t>
  </si>
  <si>
    <t>Provision of 242 SFA at Brize Norton</t>
  </si>
  <si>
    <t>Carterton</t>
  </si>
  <si>
    <t>Midlands Medical Accommodation</t>
  </si>
  <si>
    <t>Relocation of Medical Elements to the Midlands</t>
  </si>
  <si>
    <t>WILDCAT Infrastructure</t>
  </si>
  <si>
    <t>Creation of a new Helicopter Operating Base</t>
  </si>
  <si>
    <t>Faslane Naval Training Centre</t>
  </si>
  <si>
    <t>Navel Training Facility</t>
  </si>
  <si>
    <t>Scotland</t>
  </si>
  <si>
    <t>Faslane</t>
  </si>
  <si>
    <t>Projects</t>
  </si>
  <si>
    <t xml:space="preserve">Z9A4108Y09C Upavon </t>
  </si>
  <si>
    <t>Refurbish Hangar 76</t>
  </si>
  <si>
    <t>Upavon</t>
  </si>
  <si>
    <t>Z9A4258Y11 Upavon</t>
  </si>
  <si>
    <t>New Dining Facility</t>
  </si>
  <si>
    <t>Z9N0012Y09 Bovington Camp</t>
  </si>
  <si>
    <t>New Armoured Support Group Base</t>
  </si>
  <si>
    <t>Bovington</t>
  </si>
  <si>
    <t>Pre-procurement</t>
  </si>
  <si>
    <t>Nominal</t>
  </si>
  <si>
    <t>Z9N0280Y12 RAF Lossimouth</t>
  </si>
  <si>
    <t>New Hanger and accommodation</t>
  </si>
  <si>
    <t>Lossimouth</t>
  </si>
  <si>
    <t>Z9D0286Y12 RAF Lossimouth</t>
  </si>
  <si>
    <t>RAF Lossimouth</t>
  </si>
  <si>
    <t>Z9A2178Y11 RAF Kinloss</t>
  </si>
  <si>
    <t>Domestic and technical accommodation improvements</t>
  </si>
  <si>
    <t>Kinloss</t>
  </si>
  <si>
    <t>Z9A4159Y11 Elizabeth Bks Pirbright</t>
  </si>
  <si>
    <t>Improve general condition of Accommodation</t>
  </si>
  <si>
    <t>Pirbright</t>
  </si>
  <si>
    <t>Z9A0058Y07 Yardley Chase</t>
  </si>
  <si>
    <t>Reprovision of CTC</t>
  </si>
  <si>
    <t>Northampton</t>
  </si>
  <si>
    <t>Z9A4248Y11 Andover Army HQ</t>
  </si>
  <si>
    <t>New Accommodation</t>
  </si>
  <si>
    <t>Andover</t>
  </si>
  <si>
    <t>Z9A4126Y10 Shorncliffe Garrison</t>
  </si>
  <si>
    <t>Estate Rationalisation</t>
  </si>
  <si>
    <t>Folkestone</t>
  </si>
  <si>
    <t>Z9A4220Y11A RMAS Sandhurst</t>
  </si>
  <si>
    <t>Urgent repairs to Old College</t>
  </si>
  <si>
    <t>Sandhurst</t>
  </si>
  <si>
    <t>Z9A4226Y11 RAF Odiham</t>
  </si>
  <si>
    <t>Hook</t>
  </si>
  <si>
    <t>Z9L1101Y04 Portsmouth</t>
  </si>
  <si>
    <t>Upgraded ammunition facility</t>
  </si>
  <si>
    <t>Z9A4193Y11 RAF Benson</t>
  </si>
  <si>
    <t>Additional living accommodation</t>
  </si>
  <si>
    <t>Wallingford</t>
  </si>
  <si>
    <t>Z9A4179Y11 RAF Benson</t>
  </si>
  <si>
    <t>Officers Mess improvements</t>
  </si>
  <si>
    <t>Z9L2055Y08 Glen Douglas</t>
  </si>
  <si>
    <t>Upgrade to the Road Rail Transfer Point (RRTP)</t>
  </si>
  <si>
    <t>Dumbarton</t>
  </si>
  <si>
    <t>Z9A4001Y08 Alexander Bks Pirbright</t>
  </si>
  <si>
    <t>New build QM Dept</t>
  </si>
  <si>
    <t>Z9A4279Y11 Southwick Park</t>
  </si>
  <si>
    <t>Fareham</t>
  </si>
  <si>
    <t>Z9F0010Y08 Brize Norton</t>
  </si>
  <si>
    <t>Z9F0162Y03 RAF Honnigton</t>
  </si>
  <si>
    <t>Provide New Training Pool</t>
  </si>
  <si>
    <t>Bury St Edmunds</t>
  </si>
  <si>
    <t>Z9L1344Y12 Plymouth</t>
  </si>
  <si>
    <t>Repair of 15 Dock East &amp; West Side Portal Crane</t>
  </si>
  <si>
    <t>Z9L1345Y12 Plymouth</t>
  </si>
  <si>
    <t>New Mobile Harbour Crane</t>
  </si>
  <si>
    <t>Z9L2073Y09 Plymouth</t>
  </si>
  <si>
    <t>Ammunition Depot - HVLV Distribution System (ERN)</t>
  </si>
  <si>
    <t>Z9L1194Y05 Portsmouth</t>
  </si>
  <si>
    <t xml:space="preserve">D Lock West-end Closure Caisson Refit/ Replacement </t>
  </si>
  <si>
    <t>Z9N0130Y04 Norton Manor Camp</t>
  </si>
  <si>
    <t>Provide a new Headquarters</t>
  </si>
  <si>
    <t>Taunton</t>
  </si>
  <si>
    <t>Z9F0134Y03 RAF Leeming</t>
  </si>
  <si>
    <t>Primary Healthcare Accommodation</t>
  </si>
  <si>
    <t>Leeming</t>
  </si>
  <si>
    <t>Z9L1083Y03 Portsmouth</t>
  </si>
  <si>
    <t>Refurbishment of Dockyard Seawall</t>
  </si>
  <si>
    <t>Z9A0152Y04 Imphal Bks York</t>
  </si>
  <si>
    <t>Demolish fire damaged QM's building.</t>
  </si>
  <si>
    <t>Z9M0001Y11 Credenhill</t>
  </si>
  <si>
    <t>Credenhill - Extension of Bldg 364 for 8 Flt AAC</t>
  </si>
  <si>
    <t>Credenhill</t>
  </si>
  <si>
    <t>Z9A0064Y05 Windsor Combermere Bks</t>
  </si>
  <si>
    <t>Provision of Operational Mobilisation Area.</t>
  </si>
  <si>
    <t>Windsor</t>
  </si>
  <si>
    <t>Z9A2175Y11 Newcastle Albemarle Bks</t>
  </si>
  <si>
    <t>Provision of gym extension</t>
  </si>
  <si>
    <t>RAF Waddington</t>
  </si>
  <si>
    <t>Hanger Roof repairs</t>
  </si>
  <si>
    <t>Lincoln</t>
  </si>
  <si>
    <t>Provide additional accommodation</t>
  </si>
  <si>
    <t>Z9L1318Y10 Devonport</t>
  </si>
  <si>
    <t>Upgrade of Submarine berth</t>
  </si>
  <si>
    <t>Z9D0283Y12 Lossiemouth</t>
  </si>
  <si>
    <t>Provide QRA facilities</t>
  </si>
  <si>
    <t>Z9D0288Y12 Lossiemouth</t>
  </si>
  <si>
    <t>Provide engineer facilities</t>
  </si>
  <si>
    <t>Z9D0285T12 Lossiemouth</t>
  </si>
  <si>
    <t>Provide support facilities</t>
  </si>
  <si>
    <t>Z9D0287Y12 Lossiemouth</t>
  </si>
  <si>
    <t>Provide IETF facilities</t>
  </si>
  <si>
    <t>Z9D0289Y12 Lossiemouth</t>
  </si>
  <si>
    <t>Provide Simulator housing</t>
  </si>
  <si>
    <t>Z9N0070Y11 Devonport</t>
  </si>
  <si>
    <t>Relocation of Unit</t>
  </si>
  <si>
    <t>Z9F0043Y03 Lossiemouth</t>
  </si>
  <si>
    <t>facilities stable HV supply</t>
  </si>
  <si>
    <t>Z9F0021Y07 RAF Wittering</t>
  </si>
  <si>
    <t>Provision of additional accommodation</t>
  </si>
  <si>
    <t>Pre-Procurement</t>
  </si>
  <si>
    <t>RAF Marham</t>
  </si>
  <si>
    <t>Provide facilities for new Unit</t>
  </si>
  <si>
    <t>Marham</t>
  </si>
  <si>
    <t>No</t>
  </si>
  <si>
    <t>Z9A5143Y11 Sheffield TA</t>
  </si>
  <si>
    <t>Provide new Army reserve facility</t>
  </si>
  <si>
    <t>Z9L1294Y09 HMNB Clyde</t>
  </si>
  <si>
    <t>Refit dockside Handling Building</t>
  </si>
  <si>
    <t>Z9L1309Y10 HMNB Clyde</t>
  </si>
  <si>
    <t>Refit engineering facility</t>
  </si>
  <si>
    <t>Z9A5006Y06 Dunblane</t>
  </si>
  <si>
    <t>Provision of Teaching Facilities</t>
  </si>
  <si>
    <t>Dunblane</t>
  </si>
  <si>
    <t>Z9N0002Y08 RM Chivenor</t>
  </si>
  <si>
    <t>Provide accommodation facilities</t>
  </si>
  <si>
    <t>Barnstaple</t>
  </si>
  <si>
    <t>Z9L1334Y11Devonport</t>
  </si>
  <si>
    <t xml:space="preserve">Replacement Caisson for 3 Basin Entrance </t>
  </si>
  <si>
    <t>Z9L1316Y10 Gosport</t>
  </si>
  <si>
    <t>Provide a fuelling facility and supporting infrastructure</t>
  </si>
  <si>
    <t>Gosport</t>
  </si>
  <si>
    <t>Z9F0001Y07 RAF Waddington</t>
  </si>
  <si>
    <t>Resurface main runway</t>
  </si>
  <si>
    <t>Z9F0006Y09 RAF Waddington</t>
  </si>
  <si>
    <t>Provision of a full power upgrade</t>
  </si>
  <si>
    <t>Z9N0073Y11 RNAS Culdrose</t>
  </si>
  <si>
    <t>Provide new facilities for staff and fuel operators</t>
  </si>
  <si>
    <t>Helston</t>
  </si>
  <si>
    <t>Z9L1044Y03 Thanckes</t>
  </si>
  <si>
    <t>Provide a facility for processing of fuelling products</t>
  </si>
  <si>
    <t>Z9A4293Y12 Shorncliffe Garrison</t>
  </si>
  <si>
    <t>Provide Office and Mess facilities</t>
  </si>
  <si>
    <t>Z9N0072Y11 RNAS Yeovilton</t>
  </si>
  <si>
    <t>Yeovilton airfield resurfacing</t>
  </si>
  <si>
    <t>Yeovil</t>
  </si>
  <si>
    <t>Z9L1332Y11 HMNB Clyde</t>
  </si>
  <si>
    <t>Provide new submarine Lifting capability</t>
  </si>
  <si>
    <t>Z9A4203Y11 RAF Odiham</t>
  </si>
  <si>
    <t>Provide additional accommodation facilities</t>
  </si>
  <si>
    <t>Z9A2091Y10 Leconfield Normandy Bks</t>
  </si>
  <si>
    <t>Resurfacing of Driver Training Area tarmac roads</t>
  </si>
  <si>
    <t>Leconfield</t>
  </si>
  <si>
    <t>Z9A4208Y11 RAF Odiham</t>
  </si>
  <si>
    <t>Z9L1337Y11 Gosport</t>
  </si>
  <si>
    <t>Provide a suitable deep water berth</t>
  </si>
  <si>
    <t>Z9L1251Y07 Devonport</t>
  </si>
  <si>
    <t>Amphibious Ship Jetty Refurbishment</t>
  </si>
  <si>
    <t>Z9N0076Y11 HMS Raleigh</t>
  </si>
  <si>
    <t>Provide temporary helicopter base</t>
  </si>
  <si>
    <t>Torpoint</t>
  </si>
  <si>
    <t>Z9L2025Y03 Glen Douglas</t>
  </si>
  <si>
    <t>Replacement jetty lift capability</t>
  </si>
  <si>
    <t>Z9A4246Y08 RAF Odiham</t>
  </si>
  <si>
    <t>Reprovide Medical and Dental Centre</t>
  </si>
  <si>
    <t>Z9A4278Y08 Odiham</t>
  </si>
  <si>
    <t>Replace District Heating Main</t>
  </si>
  <si>
    <t>confirmed</t>
  </si>
  <si>
    <t>Z9A4117Y04 Tidworth</t>
  </si>
  <si>
    <t>New Families accommodation requirement</t>
  </si>
  <si>
    <t>Tidworth</t>
  </si>
  <si>
    <t>Z9A2196Y11 Northern Ireland</t>
  </si>
  <si>
    <t>Refurbish Secondary Runway</t>
  </si>
  <si>
    <t>Northern Ireland</t>
  </si>
  <si>
    <t>Z9A4291Y04 Andover</t>
  </si>
  <si>
    <t>Z9L1323Y10 Plymouth</t>
  </si>
  <si>
    <t>Provide  new Vessel Traffic Management System</t>
  </si>
  <si>
    <t>Z9M0002Y12 Credenhill</t>
  </si>
  <si>
    <t>Provide fit for purpose technical accommodation</t>
  </si>
  <si>
    <t>Z9N0024Y12 RNAS Yeovilton</t>
  </si>
  <si>
    <t>Provide underwater Escape Training facility</t>
  </si>
  <si>
    <t>Z9L1284Y09 HMNB Clyde</t>
  </si>
  <si>
    <t>Provide Operational deployment facilities</t>
  </si>
  <si>
    <t>Z9N0005Y05 Stonehouse Bks Plymouth</t>
  </si>
  <si>
    <t>General Site Modernisation</t>
  </si>
  <si>
    <t>Z9N0165Y04 RM Chivenor</t>
  </si>
  <si>
    <t>Provide new Medical and Dental Centre</t>
  </si>
  <si>
    <t>Z9M0001Y12 Credenhill</t>
  </si>
  <si>
    <t>Provide new planning centre</t>
  </si>
  <si>
    <t>Z9L2014Y04 Gosport</t>
  </si>
  <si>
    <t>Provide Waterfront Munitions Handling Facility</t>
  </si>
  <si>
    <t>Z9L2054Y08 Glen Douglas</t>
  </si>
  <si>
    <t xml:space="preserve">Provide Ammunition Processing Facility </t>
  </si>
  <si>
    <t>Z9L1242Y07 Portsmouth</t>
  </si>
  <si>
    <t>Basin Closure Caisson Replacement</t>
  </si>
  <si>
    <t>Z9L1359Y12 Devonport</t>
  </si>
  <si>
    <t>Upgrade of Electrical Supplies</t>
  </si>
  <si>
    <t>Z9L1346Y12 Portsmouth</t>
  </si>
  <si>
    <t>Provide new Mobile Harbour Crane</t>
  </si>
  <si>
    <t>Z9L1189Y05 Portsmouth</t>
  </si>
  <si>
    <t>B Lock West-end Caisson Refit/ Replacement</t>
  </si>
  <si>
    <t>Z9L1347Y12 Portsmouth</t>
  </si>
  <si>
    <t>Portal Rail Crane Replacement</t>
  </si>
  <si>
    <t>Z9L1363Y12 Devonport</t>
  </si>
  <si>
    <t>Provision office accommodation and workshop space,</t>
  </si>
  <si>
    <t>Z9L1348Y12 Portsmouth</t>
  </si>
  <si>
    <t xml:space="preserve">Portal Rail Crane Replacement </t>
  </si>
  <si>
    <t>Z9L1191Y05 Portsmouth</t>
  </si>
  <si>
    <t>A Lock East-end Closure Caisson Refit / Replacement</t>
  </si>
  <si>
    <t>Z9L1349Y12 Portsmouth</t>
  </si>
  <si>
    <t>Z9L1299Y09 Portsmouth</t>
  </si>
  <si>
    <t>A Lock West-end Closure Caisson Refit/ Replacement</t>
  </si>
  <si>
    <t>Z9L1197Y05 Portsmouth</t>
  </si>
  <si>
    <t xml:space="preserve">11 Dock Closure Caisson Refit/ Replacement </t>
  </si>
  <si>
    <t>Z9L1350Y12 Portsmouth</t>
  </si>
  <si>
    <t>Z9L1351Y12 Portsmouth</t>
  </si>
  <si>
    <t>Z9L1352Y12 Portsmouth</t>
  </si>
  <si>
    <t>Z9L1308Y09 Portsmouth</t>
  </si>
  <si>
    <t>Provide Hotel Management Offices</t>
  </si>
  <si>
    <t>Z9L1198Y05 Portsmouth</t>
  </si>
  <si>
    <t>C Lock East-end Closure Caisson Refit/ Replacement</t>
  </si>
  <si>
    <t>Z9F0001Y11 RAF Valley</t>
  </si>
  <si>
    <t>Wales</t>
  </si>
  <si>
    <t>Anglesey</t>
  </si>
  <si>
    <t>Z9F0148Y03  Lossimouth</t>
  </si>
  <si>
    <t>Provision of a fit-for-purpose Fire Stn</t>
  </si>
  <si>
    <t>Z9F0011Y09 RAF Brize Norton</t>
  </si>
  <si>
    <t>Provide a dedicated tactical landing zone area</t>
  </si>
  <si>
    <t>Z9F0252Y03 RAF Cranwell</t>
  </si>
  <si>
    <t>Refurbish runways and associated services.</t>
  </si>
  <si>
    <t>Cranwell</t>
  </si>
  <si>
    <t>UK Wide</t>
  </si>
  <si>
    <t>Z9L1080Y03 Portsmouth</t>
  </si>
  <si>
    <t>Fountain lake Jetty Refurbishment</t>
  </si>
  <si>
    <t>Z9L2062Y09 Kineton</t>
  </si>
  <si>
    <t>Heating System Upgrade</t>
  </si>
  <si>
    <t>Kineton</t>
  </si>
  <si>
    <t>Z9L2061Y09 Kineton</t>
  </si>
  <si>
    <t>New Site Entrance - Kineton</t>
  </si>
  <si>
    <t>Z9N0144Y04 ATTURM- Instow</t>
  </si>
  <si>
    <t>11(ATT) Hangar Upgrade</t>
  </si>
  <si>
    <t>Instow</t>
  </si>
  <si>
    <t>Z9L1362Y12 Devonport</t>
  </si>
  <si>
    <t>Rationalisation of Logistics Infrastructure</t>
  </si>
  <si>
    <t>Z9L1317Y10 Portsmouth</t>
  </si>
  <si>
    <t>100 Store Goods Handling System Replacement</t>
  </si>
  <si>
    <t>Z9L1310Y10 HMNB Clyde</t>
  </si>
  <si>
    <t>Upgrade of berthing infrastructure</t>
  </si>
  <si>
    <t>Z9N0077Y04 RNAS Culdrose</t>
  </si>
  <si>
    <t>Z9L2026Y03 Glen Douglas</t>
  </si>
  <si>
    <t>Storage area refurbishment</t>
  </si>
  <si>
    <t>Z9N0002Y12 HMS Excellent</t>
  </si>
  <si>
    <t>Provide a secure aviation area</t>
  </si>
  <si>
    <t>Z9F0001Y09 RAF Honnington</t>
  </si>
  <si>
    <t>Provision of compliant primary healthcare Accn.</t>
  </si>
  <si>
    <t>Honnington</t>
  </si>
  <si>
    <t>Z9F0021Y10 RAF Spade Adam</t>
  </si>
  <si>
    <t>Brampton</t>
  </si>
  <si>
    <t>Z9L1338Y11 HMNB Clyde</t>
  </si>
  <si>
    <t>Site Utility Infrastructure upgrade</t>
  </si>
  <si>
    <t>Z9N0146Y06 Lympstone</t>
  </si>
  <si>
    <t>Provide Training Wing complex</t>
  </si>
  <si>
    <t>Lympstone</t>
  </si>
  <si>
    <t>Z9N0015Y12 Devonport</t>
  </si>
  <si>
    <t>Provide slipway for water access</t>
  </si>
  <si>
    <t>Z9A0137Y04 Catterick</t>
  </si>
  <si>
    <t>New Soldiers Families Housing</t>
  </si>
  <si>
    <t>Catterick</t>
  </si>
  <si>
    <t>Z9N0149Y04  Lympstone</t>
  </si>
  <si>
    <t xml:space="preserve">Re-configuration of the Stores Complex </t>
  </si>
  <si>
    <t>Z9N0091Y04 RNAS Culdrose</t>
  </si>
  <si>
    <t>Rebuild of health facility</t>
  </si>
  <si>
    <t>Z9F0024Y04 RAF Cranwell</t>
  </si>
  <si>
    <t>Reprovide ATC tower and fire station.</t>
  </si>
  <si>
    <t xml:space="preserve">Z9F0001Y10 RAF Cranwell </t>
  </si>
  <si>
    <t>Regional Rehabilitation Unit</t>
  </si>
  <si>
    <t>Z9F002Y10 RAF Cranwell</t>
  </si>
  <si>
    <t>Provision of Community Mental Health (DCMH) facility</t>
  </si>
  <si>
    <t>Z9F0038Y06 RAF Brize Norton</t>
  </si>
  <si>
    <t>Provision of Freight Handling Facility (FHF)</t>
  </si>
  <si>
    <t>Z9L1272Y08 HMS Nelson</t>
  </si>
  <si>
    <t>Installation of Cathodic Protection to North Chamber</t>
  </si>
  <si>
    <t>Z9L1360Y12 Devonport Dockyard</t>
  </si>
  <si>
    <t>Provision of Technical accommodation</t>
  </si>
  <si>
    <t>Z9L1361Y12 HMS Nelson</t>
  </si>
  <si>
    <t>Office &amp; Support Complex</t>
  </si>
  <si>
    <t>Z9L1181Y05 Devonport</t>
  </si>
  <si>
    <t>Rationalisation of Sports Facilities</t>
  </si>
  <si>
    <t>Z9F0001Y12 RAF Honnington</t>
  </si>
  <si>
    <t>Provide compliant regional rehab facilities.</t>
  </si>
  <si>
    <t>Z9L2089Y11 Glen Douglas</t>
  </si>
  <si>
    <t>Replacement Dog Kennels</t>
  </si>
  <si>
    <t>Z9F0072Y04 RAF Waddington</t>
  </si>
  <si>
    <t>Provision of messing facility</t>
  </si>
  <si>
    <t>Z9F0015Y07 RAF Valley</t>
  </si>
  <si>
    <t>Provision of modern primary healthcare Accn</t>
  </si>
  <si>
    <t>Z9A5208Y10 Kinmel Park</t>
  </si>
  <si>
    <t>Reprovision of additional accommodation</t>
  </si>
  <si>
    <t>Abergele</t>
  </si>
  <si>
    <t>Z9A5191Y10 Chilwell Chetwynd Bks</t>
  </si>
  <si>
    <t>Provide medical facilities for Units within Chetwynd Bks</t>
  </si>
  <si>
    <t>Z9L1343Y12 HMS Nelson</t>
  </si>
  <si>
    <t>Refurbishment of D Lock Penstocks &amp; Wells</t>
  </si>
  <si>
    <t>Z9L1364Y12 HMS Nelson</t>
  </si>
  <si>
    <t>Disposal of 10 qty existing surplus Portal Rail Cranes</t>
  </si>
  <si>
    <t>Z9L1340Y11 HMS Nelson</t>
  </si>
  <si>
    <t>Provide independent pumping capability to the docks</t>
  </si>
  <si>
    <t>Salisbury Plain - Army Rebasing</t>
  </si>
  <si>
    <t>Soldiers accommodation and technical infrastructure</t>
  </si>
  <si>
    <t>Salisbury</t>
  </si>
  <si>
    <t>Larkhill Garrison - Army Rebasing</t>
  </si>
  <si>
    <t>Thorney Island - Army Rebasing</t>
  </si>
  <si>
    <t>Emsworth</t>
  </si>
  <si>
    <t>UK Wide - Army Rebasing</t>
  </si>
  <si>
    <t>Scotland - Army Rebasing</t>
  </si>
  <si>
    <t>North East - Army Rebasing</t>
  </si>
  <si>
    <t>Aldershot - Army Rebasing</t>
  </si>
  <si>
    <t>Aldershot</t>
  </si>
  <si>
    <t>East Midlands - Army Rebasing</t>
  </si>
  <si>
    <t>Soldiers Families Housing</t>
  </si>
  <si>
    <t>Wales - Army Rebasing</t>
  </si>
  <si>
    <t>Soldiers Accommodation Enhancement</t>
  </si>
  <si>
    <t>Asset Ownership</t>
  </si>
  <si>
    <t>Sector</t>
  </si>
  <si>
    <t>Sub-Sector</t>
  </si>
  <si>
    <t>Sub-Group</t>
  </si>
  <si>
    <t>Project name</t>
  </si>
  <si>
    <t>Project Summary</t>
  </si>
  <si>
    <t>Region</t>
  </si>
  <si>
    <t>County</t>
  </si>
  <si>
    <t>Postcode</t>
  </si>
  <si>
    <t>Latitude (WGS84 format)</t>
  </si>
  <si>
    <t>Longitude (WGS84 format)</t>
  </si>
  <si>
    <t>Economically regulated asset</t>
  </si>
  <si>
    <t>Funding Source(s)</t>
  </si>
  <si>
    <t>Earliest construction start date</t>
  </si>
  <si>
    <t>Funding Status</t>
  </si>
  <si>
    <t>Current forecast date in service</t>
  </si>
  <si>
    <t>On schedule</t>
  </si>
  <si>
    <t>Total capex cost all funding (£m) Please note of any significant non-construction costs including land</t>
  </si>
  <si>
    <t>Total capex cost publicly funded, if different (£m)</t>
  </si>
  <si>
    <t>2013/14 (£m)</t>
  </si>
  <si>
    <t>2014/15 (£m)</t>
  </si>
  <si>
    <t>2015/16 (m)</t>
  </si>
  <si>
    <t>2016 to 2020
Estimated
(£m)</t>
  </si>
  <si>
    <t>Beyond 2020 
Estimated
(£m)</t>
  </si>
  <si>
    <t>Estimate status</t>
  </si>
  <si>
    <t>Basis of costs</t>
  </si>
  <si>
    <t>Base year</t>
  </si>
  <si>
    <t>Planned Procurement Route</t>
  </si>
  <si>
    <t>Expiry date for existing frameworks</t>
  </si>
  <si>
    <t>Procuring Authority</t>
  </si>
  <si>
    <t>Public source for further project details</t>
  </si>
  <si>
    <t>Data source(s)</t>
  </si>
  <si>
    <t>Notes (including details where "other" given in response to earlier questions)</t>
  </si>
  <si>
    <t>Framework</t>
  </si>
  <si>
    <t>Bid price</t>
  </si>
  <si>
    <t>Programme Name</t>
  </si>
  <si>
    <t>Number of Projects</t>
  </si>
  <si>
    <t>Town/City</t>
  </si>
  <si>
    <t>FCO Embassies</t>
  </si>
  <si>
    <t>Overseas</t>
  </si>
  <si>
    <t>FCO Capital Programme</t>
  </si>
  <si>
    <t>To support the FCO remit and strategic HMG objectives for overseas missions</t>
  </si>
  <si>
    <t>UK</t>
  </si>
  <si>
    <t>To support the FCO remit and strategic HMG objectives for overseas missions and reducing Central London office space in conjunction with GPU</t>
  </si>
  <si>
    <t>Further Education</t>
  </si>
  <si>
    <t>FE Colleges</t>
  </si>
  <si>
    <t>Capital</t>
  </si>
  <si>
    <t>Phase 2 Enhanced Renewal Grant (Skills funding agency)</t>
  </si>
  <si>
    <t>Challenge process for colleges to bid for capital grant funding for capital projects to improve the condition of college estates (40 college projects exceed £5m in capital value)</t>
  </si>
  <si>
    <t>Public/ Private</t>
  </si>
  <si>
    <t>Pre-project</t>
  </si>
  <si>
    <t>Phase 3 Enhanced Renewal Grant ERG3 (Skills Funding Agency)</t>
  </si>
  <si>
    <t>Approximately £81 million of capital available for all FE colleges to bid through a challenge process for funds for capital grant of up to £3 million for an individual project, colleges will normally be required to provide their own funding equivalent to at least two-thirds of the cost of the investment.  Confirmation and approval of successful bids are expected to be announced at the end of October/ early November 2012. Therefore the figures represented in this section are based on the assumption that the approximate £81m budget for ERG3 will generate an estimated £243m capital investment.</t>
  </si>
  <si>
    <t>National Skills Academies</t>
  </si>
  <si>
    <t>National Skills Academy Capital Fund -2012 NSA (Skills Funding Agency)</t>
  </si>
  <si>
    <t>£10 million of capital funding available for investment in new capital projects for National Skills Academies (NSAs) eligible applicants can apply.  Capital grant support is only available for costs incurred from 1 August 2012 to 31 March 2013.  The maximum Agency grant support for each project is £2 million; the maximum amount of grant support (and total government capital investment) for each project is 50 per cent.  Confirmation and approval of successful bids are expected to be announced in November 2012. Therefore the figures represented in this section are based on the assumption the £10m budget for NSA's will generate an estimated £20m capital investment.</t>
  </si>
  <si>
    <t>Health</t>
  </si>
  <si>
    <t>Procure21</t>
  </si>
  <si>
    <t>Pre-construction</t>
  </si>
  <si>
    <t>Critical Care Remodelling</t>
  </si>
  <si>
    <t>NG7 2UH</t>
  </si>
  <si>
    <t>Nottingham University Hospitals NHS Trust</t>
  </si>
  <si>
    <t>Helipad</t>
  </si>
  <si>
    <t>Villa 11 and 16 - Autism Development</t>
  </si>
  <si>
    <t>Morpeth</t>
  </si>
  <si>
    <t>NE61 3BP</t>
  </si>
  <si>
    <t>Northumberland, Tyne and Wear NHS Foundation Trust</t>
  </si>
  <si>
    <t>Under-construction</t>
  </si>
  <si>
    <t>BRI Redevelopment</t>
  </si>
  <si>
    <t>University Hospitals Bristol NHS Foundation Trust</t>
  </si>
  <si>
    <t>Centralisation of Specialist Paeds</t>
  </si>
  <si>
    <t>Cherry Knowle Hospital Reprovision</t>
  </si>
  <si>
    <t>SR2 0NB</t>
  </si>
  <si>
    <t>2012</t>
  </si>
  <si>
    <t>Construction of a new 80 Bed Acute Mental Health Unit &amp; a Business &amp; Learning Centre</t>
  </si>
  <si>
    <t>Hertfordshire Partnership NHS Foundation Trust</t>
  </si>
  <si>
    <t>DCP - Infrastructure Services Upgrade</t>
  </si>
  <si>
    <t>Torquay</t>
  </si>
  <si>
    <t>TQ2 7AA</t>
  </si>
  <si>
    <t>South Devon Healthcare NHS Foundation Trust</t>
  </si>
  <si>
    <t>Dover Hospital</t>
  </si>
  <si>
    <t>Dover</t>
  </si>
  <si>
    <t>East Kent Hospitals University NHS Foundation Trust</t>
  </si>
  <si>
    <t>Electrical Infrastructure Upgrade</t>
  </si>
  <si>
    <t>LS9 7TF</t>
  </si>
  <si>
    <t>Leeds Teaching Hospitals NHS Trust</t>
  </si>
  <si>
    <t>Fire Alarm and Emergency lighting Upgrade</t>
  </si>
  <si>
    <t>Huntingdon</t>
  </si>
  <si>
    <t>PE29 6NT</t>
  </si>
  <si>
    <t>Hinchingbrooke Health Care NHS Trust</t>
  </si>
  <si>
    <t>Langdon Hospital Minor Works</t>
  </si>
  <si>
    <t>Dawlish</t>
  </si>
  <si>
    <t>EX7  0NR</t>
  </si>
  <si>
    <t>Devon Partnership NHS Trust</t>
  </si>
  <si>
    <t>Leading by Design</t>
  </si>
  <si>
    <t>New 80 Bed MH Hospital &amp; ass OPD, Community Base, Acute Day Hosp &amp; other Clinical Support/Admin Space</t>
  </si>
  <si>
    <t>Aylesbury</t>
  </si>
  <si>
    <t>HP20 1EG</t>
  </si>
  <si>
    <t>Oxford Health NHS Foundation Trust</t>
  </si>
  <si>
    <t>Newton Lodge Medium Secure Unit</t>
  </si>
  <si>
    <t>South West Yorkshire Partnership NHS Foundation Trust</t>
  </si>
  <si>
    <t>NTW Minor Works contract</t>
  </si>
  <si>
    <t>NE3 3XT</t>
  </si>
  <si>
    <t>Replacement of McGuinness Unit</t>
  </si>
  <si>
    <t>Prestwich</t>
  </si>
  <si>
    <t>M25 3BL</t>
  </si>
  <si>
    <t>Greater Manchester West Mental Health NHS Foundation Trust</t>
  </si>
  <si>
    <t>Southall</t>
  </si>
  <si>
    <t>UB1 3EU</t>
  </si>
  <si>
    <t>West London Mental Health NHS Trust</t>
  </si>
  <si>
    <t xml:space="preserve">Street Refurbishment Project </t>
  </si>
  <si>
    <t>Crewe</t>
  </si>
  <si>
    <t>CW1 4QJ</t>
  </si>
  <si>
    <t>Mid Cheshire Hospitals NHS Foundation Trust</t>
  </si>
  <si>
    <t>The Redevelopment of West Cumberland Hospital Project</t>
  </si>
  <si>
    <t>Whitehaven</t>
  </si>
  <si>
    <t>CA28 8JG</t>
  </si>
  <si>
    <t>North Cumbria University Hospitals NHS Trust</t>
  </si>
  <si>
    <t>The Royal Oldham Hospital Phase 3 Development</t>
  </si>
  <si>
    <t>OL1 2JH</t>
  </si>
  <si>
    <t>Pennine Acute Hospitals NHS Trust</t>
  </si>
  <si>
    <t>Brighton</t>
  </si>
  <si>
    <t>BN2 5BE</t>
  </si>
  <si>
    <t>Brighton and Sussex University Hospitals NHS Trust</t>
  </si>
  <si>
    <t>Procure21+</t>
  </si>
  <si>
    <t>Awaiting appointment</t>
  </si>
  <si>
    <t>Capital Site Development programme</t>
  </si>
  <si>
    <t>Stanmore</t>
  </si>
  <si>
    <t>HA7 4LP</t>
  </si>
  <si>
    <t>Royal National Orthopaedic Hospital NHS Trust</t>
  </si>
  <si>
    <t>Capital Small Works Programme (Small works)</t>
  </si>
  <si>
    <t>Kettering General Hospital Ad Hoc Small Works (Small works)</t>
  </si>
  <si>
    <t>Kettering</t>
  </si>
  <si>
    <t>NN16 8UZ</t>
  </si>
  <si>
    <t>Kettering General Hospital NHS Foundation Trust</t>
  </si>
  <si>
    <t>Kettering General Hospital Capital Works Programme 2014 - 2017</t>
  </si>
  <si>
    <t>Pre Clinical Research Facility</t>
  </si>
  <si>
    <t>SO16 6YD</t>
  </si>
  <si>
    <t>University Hospital Southampton NHS Foundation Trust</t>
  </si>
  <si>
    <t>Provision of Integrated Care Centre</t>
  </si>
  <si>
    <t>S60 2UD</t>
  </si>
  <si>
    <t>The Rotherham NHS Foundation Trust</t>
  </si>
  <si>
    <t>Queen Mary's Hospital Redevelopment</t>
  </si>
  <si>
    <t>Dartford</t>
  </si>
  <si>
    <t>DA2 7WG</t>
  </si>
  <si>
    <t>Oxleas NHS Foundation Trust</t>
  </si>
  <si>
    <t>Radiotherapy Capacity Expansion</t>
  </si>
  <si>
    <t>TA1 5DA</t>
  </si>
  <si>
    <t>Taunton and Somerset NHS Foundation Trust</t>
  </si>
  <si>
    <t>SWYP NHS Foundation Trust - P21+  3 year works scheme  (Small works)</t>
  </si>
  <si>
    <t>WF1 3SP</t>
  </si>
  <si>
    <t>SWYP NHS FT - P21+ Major Schemes 2013 - 2016</t>
  </si>
  <si>
    <t xml:space="preserve">Various Projects for IOW NHS Trust </t>
  </si>
  <si>
    <t>Newport</t>
  </si>
  <si>
    <t>PO30 5TG</t>
  </si>
  <si>
    <t>Isle of Wight NHS Trust</t>
  </si>
  <si>
    <t>Backlog maintenance works (Small works)</t>
  </si>
  <si>
    <t>TN37 7PT</t>
  </si>
  <si>
    <t>East Sussex Healthcare NHS Trust</t>
  </si>
  <si>
    <t>Chesterfield Royal Hospital NHS Foundation Trust Programme of Works</t>
  </si>
  <si>
    <t>Chesterfield</t>
  </si>
  <si>
    <t>S44 5BL</t>
  </si>
  <si>
    <t>Chesterfield Royal Hospital NHS Foundation Trust</t>
  </si>
  <si>
    <t>Clinical Strategy Implementation</t>
  </si>
  <si>
    <t>DMH Theatres and Mortuary</t>
  </si>
  <si>
    <t>DL3 6HX</t>
  </si>
  <si>
    <t>County Durham and Darlington NHS Foundation Trust</t>
  </si>
  <si>
    <t xml:space="preserve">Emergency Department </t>
  </si>
  <si>
    <t>WV10 0QP</t>
  </si>
  <si>
    <t>The Royal Wolverhampton NHS Trust</t>
  </si>
  <si>
    <t>Hellingly Ph 2</t>
  </si>
  <si>
    <t>Worthing</t>
  </si>
  <si>
    <t>BN13 3EP</t>
  </si>
  <si>
    <t>Sussex Partnership NHS Foundation Trust</t>
  </si>
  <si>
    <t>Major capital works in support of the Trust Estate Strategy</t>
  </si>
  <si>
    <t>Middlesbrough</t>
  </si>
  <si>
    <t>TS4 3BW</t>
  </si>
  <si>
    <t>South Tees Hospitals NHS Foundation Trust</t>
  </si>
  <si>
    <t>Major Estate development works, Croydon Health Services</t>
  </si>
  <si>
    <t>Thornton Heath</t>
  </si>
  <si>
    <t>CR7 7YE</t>
  </si>
  <si>
    <t>Croydon Health Services NHS Trust</t>
  </si>
  <si>
    <t>MENTAL HEALTH ACCOMMODATION IN WIGAN</t>
  </si>
  <si>
    <t>WA2 8WA</t>
  </si>
  <si>
    <t>5 Boroughs Partnership NHS Foundation Trust</t>
  </si>
  <si>
    <t>Mid Cheshire Hospitals Foundation Trust Projects</t>
  </si>
  <si>
    <t>Mid Staffs Small Works Scheme (Small works)</t>
  </si>
  <si>
    <t>Stafford</t>
  </si>
  <si>
    <t>ST16 3SA</t>
  </si>
  <si>
    <t>Mid Staffordshire NHS Foundation Trust</t>
  </si>
  <si>
    <t>Multiple Projects Scheme for KMPT Older Adult Acute Care Redesign and major projects arising from the Estates Transformation Programme</t>
  </si>
  <si>
    <t>West Malling</t>
  </si>
  <si>
    <t>ME19 4AX</t>
  </si>
  <si>
    <t>Kent and Medway NHS and Social Care Partnership Trust</t>
  </si>
  <si>
    <t>Papworth Hospital NHS Foundation Trust.</t>
  </si>
  <si>
    <t>Cambridge</t>
  </si>
  <si>
    <t>CB23 3RE</t>
  </si>
  <si>
    <t>Papworth Hospital NHS Foundation Trust</t>
  </si>
  <si>
    <t>Psychiatry of Older Aged Services (POAS)</t>
  </si>
  <si>
    <t>North Shields</t>
  </si>
  <si>
    <t>NE29 8NH</t>
  </si>
  <si>
    <t>Northumbria Healthcare NHS Foundation Trust</t>
  </si>
  <si>
    <t xml:space="preserve">Redevelopment of County Hospital, Louth, Lincolnshire </t>
  </si>
  <si>
    <t>LN4 2HN</t>
  </si>
  <si>
    <t>Lincolnshire Teaching PCT</t>
  </si>
  <si>
    <t>Scheme of Works with multiple projects at 2 principle sites</t>
  </si>
  <si>
    <t>YO31 8HE</t>
  </si>
  <si>
    <t>York Teaching Hospital NHS Foundation Trust</t>
  </si>
  <si>
    <t>WN1 2NN</t>
  </si>
  <si>
    <t>Wrightington, Wigan and Leigh NHS Foundation Trust</t>
  </si>
  <si>
    <t>Small Works Contract for Croydon Health Services NHS Trust (Small works)</t>
  </si>
  <si>
    <t>Stepping Hill- Southern Sector Development Phase 2</t>
  </si>
  <si>
    <t>SK2 7JE</t>
  </si>
  <si>
    <t>Stockport NHS Foundation Trust</t>
  </si>
  <si>
    <t>Strategic estate development, planning and delivery</t>
  </si>
  <si>
    <t>WA5 1QG</t>
  </si>
  <si>
    <t>Warrington and Halton Hospitals NHS Foundation Trust</t>
  </si>
  <si>
    <t>Theatres 8 &amp; 9 and associated works</t>
  </si>
  <si>
    <t>S10 2TH</t>
  </si>
  <si>
    <t>Sheffield Children's NHS Foundation Trust</t>
  </si>
  <si>
    <t>Under construction</t>
  </si>
  <si>
    <t>Additional Medium Secure Beds</t>
  </si>
  <si>
    <t>BEH Implementation Project</t>
  </si>
  <si>
    <t>N18 1QX</t>
  </si>
  <si>
    <t>North Middlesex University Hospital NHS Trust</t>
  </si>
  <si>
    <t>Bridgwater Community Hospital</t>
  </si>
  <si>
    <t>BA22 8HR</t>
  </si>
  <si>
    <t>Somerset PCT</t>
  </si>
  <si>
    <t>BSUH Estates Minor Works programme  (Small works)</t>
  </si>
  <si>
    <t>Burnley  Integrated Urgent Care Centre</t>
  </si>
  <si>
    <t>Blackburn</t>
  </si>
  <si>
    <t>BB2 3HH</t>
  </si>
  <si>
    <t>East Lancashire Hospitals NHS Trust</t>
  </si>
  <si>
    <t>Capital Construction Programme</t>
  </si>
  <si>
    <t>Keighley</t>
  </si>
  <si>
    <t>BD20 6TD</t>
  </si>
  <si>
    <t>Airedale NHS Foundation Trust</t>
  </si>
  <si>
    <t>Capital Programme (Small works)</t>
  </si>
  <si>
    <t>Harrogate</t>
  </si>
  <si>
    <t>HG2 8RE</t>
  </si>
  <si>
    <t>North Yorkshire and York PCT</t>
  </si>
  <si>
    <t>Capital Projects</t>
  </si>
  <si>
    <t>NE9 6SX</t>
  </si>
  <si>
    <t>Gateshead Health NHS Foundation Trust</t>
  </si>
  <si>
    <t>Centralisation of Cancer Services</t>
  </si>
  <si>
    <t>Colchester</t>
  </si>
  <si>
    <t>CO4 5JL</t>
  </si>
  <si>
    <t>Colchester Hospital University NHS Foundation Trust</t>
  </si>
  <si>
    <t>Christchurch Hospital Rationalisation</t>
  </si>
  <si>
    <t>BH7 7DW</t>
  </si>
  <si>
    <t>The Royal Bournemouth and Christchurch Hospitals NHS Foundation Trust</t>
  </si>
  <si>
    <t>Clinical Site Development Plan</t>
  </si>
  <si>
    <t>Truro</t>
  </si>
  <si>
    <t>TR1 3LJ</t>
  </si>
  <si>
    <t>Royal Cornwall Hospitals NHS Trust</t>
  </si>
  <si>
    <t>Construction of  a 15 Bed Low Secure Unit  at  Soss Moss</t>
  </si>
  <si>
    <t>Chester</t>
  </si>
  <si>
    <t>CH2 1BQ</t>
  </si>
  <si>
    <t>Cheshire and Wirral Partnership NHS Foundation Trust</t>
  </si>
  <si>
    <t>Day surgery unit</t>
  </si>
  <si>
    <t>Development of community services</t>
  </si>
  <si>
    <t>NN3 6BF</t>
  </si>
  <si>
    <t>Northamptonshire Teaching PCT</t>
  </si>
  <si>
    <t>Enabling Works</t>
  </si>
  <si>
    <t>Endoscopy QEQM</t>
  </si>
  <si>
    <t>W2 1NY</t>
  </si>
  <si>
    <t>Imperial College Healthcare NHS Trust</t>
  </si>
  <si>
    <t>Estates rationalisation and enabling scheme</t>
  </si>
  <si>
    <t>L7 8XP</t>
  </si>
  <si>
    <t>Royal Liverpool and Broadgreen University Hospitals NHS Trust</t>
  </si>
  <si>
    <t>ESTATES RATIONALISATION AND IMPROVEMENT WORKS AT ST MARY'S COMMUNITY HEALTH CAMPUS &amp; ST JAMES' HOSPITAL, PORTSMOUTH</t>
  </si>
  <si>
    <t>Southsea</t>
  </si>
  <si>
    <t>PO4 8LD</t>
  </si>
  <si>
    <t>Portsmouth City Teaching PCT</t>
  </si>
  <si>
    <t>ESTATES RATIONALISATION AND IMPROVEMENT WORKS AT ST MARY'S COMMUNITY HEALTH CAMPUS &amp; ST JAMES' HOSPITAL, PORTSMOUTH (Small works)</t>
  </si>
  <si>
    <t>Future Configuration of Hospital Services</t>
  </si>
  <si>
    <t>Shrewsbury</t>
  </si>
  <si>
    <t>SY3 8XQ</t>
  </si>
  <si>
    <t>Shrewsbury and Telford Hospital NHS Trust</t>
  </si>
  <si>
    <t>Goole Project Gateway</t>
  </si>
  <si>
    <t>Grimsby</t>
  </si>
  <si>
    <t>DN33 2BA</t>
  </si>
  <si>
    <t>Northern Lincolnshire and Goole Hospitals NHS Foundation Trust</t>
  </si>
  <si>
    <t>Hospital Extension</t>
  </si>
  <si>
    <t>CH2 1UL</t>
  </si>
  <si>
    <t>Countess of Chester Hospital NHS Foundation Trust</t>
  </si>
  <si>
    <t>Implementing the Estates Capital Investment Strategy at Basildon Hospital</t>
  </si>
  <si>
    <t>Basildon</t>
  </si>
  <si>
    <t>SS16 5NL</t>
  </si>
  <si>
    <t>Basildon and Thurrock University Hospitals NHS Foundation Trust</t>
  </si>
  <si>
    <t>Improvisation and modernisation Process - Penn Hospital</t>
  </si>
  <si>
    <t>West Bromwich</t>
  </si>
  <si>
    <t>B70 9PL</t>
  </si>
  <si>
    <t>Black Country Partnership NHS Foundation Trust</t>
  </si>
  <si>
    <t>Leading by Design Transformation Programme</t>
  </si>
  <si>
    <t>AL3 5TL</t>
  </si>
  <si>
    <t>Major projects site wide Infrastructure</t>
  </si>
  <si>
    <t>CB2 0QQ</t>
  </si>
  <si>
    <t>Cambridge University Hospitals NHS Foundation Trust</t>
  </si>
  <si>
    <t>Major Works - Various</t>
  </si>
  <si>
    <t>NHS Business Services Authority</t>
  </si>
  <si>
    <t>Mid Staffs Capital Scheme</t>
  </si>
  <si>
    <t>Minor Works 3 year Capital Rolling Programme (Small works)</t>
  </si>
  <si>
    <t>Huddersfield</t>
  </si>
  <si>
    <t>HD3 3EA</t>
  </si>
  <si>
    <t>Calderdale and Huddersfield NHS Foundation Trust</t>
  </si>
  <si>
    <t>SW17 0QT</t>
  </si>
  <si>
    <t>St George's Healthcare NHS Trust</t>
  </si>
  <si>
    <t>New 24 Bed Older Person's Unit</t>
  </si>
  <si>
    <t>NN15 7PW</t>
  </si>
  <si>
    <t>Northamptonshire Healthcare NHS Foundation Trust</t>
  </si>
  <si>
    <t>New Access Road</t>
  </si>
  <si>
    <t>New Build Theatre Scheme</t>
  </si>
  <si>
    <t>NHSBT Framework for Small Works Contracts (Small works)</t>
  </si>
  <si>
    <t>NHS Blood and Transplant</t>
  </si>
  <si>
    <t>Northwick Park &amp; St Markâ€™s Hospital Emergency &amp; Acute Care Pathway</t>
  </si>
  <si>
    <t>HA1 3UJ</t>
  </si>
  <si>
    <t>North West London Hospitals NHS Trust</t>
  </si>
  <si>
    <t>Northwick Park &amp; St Mark's Hospital Theatre Reconfiguration</t>
  </si>
  <si>
    <t>Nottingham University Hospitals NHS Trust.</t>
  </si>
  <si>
    <t>NUH small works (Small works)</t>
  </si>
  <si>
    <t>Our Changing Hospitals Phase 4</t>
  </si>
  <si>
    <t>Stevenage</t>
  </si>
  <si>
    <t>SG1 4AB</t>
  </si>
  <si>
    <t>East and North Hertfordshire NHS Trust</t>
  </si>
  <si>
    <t>Oxford Radcliffe Hospitals NHS Trust</t>
  </si>
  <si>
    <t>Oxford</t>
  </si>
  <si>
    <t>OX3 9DU</t>
  </si>
  <si>
    <t>Oxford University Hospitals NHS Trust</t>
  </si>
  <si>
    <t>Pathology Laboratory, Mortuary and Body Store</t>
  </si>
  <si>
    <t>Bath</t>
  </si>
  <si>
    <t>BA1 3NG</t>
  </si>
  <si>
    <t>Royal United Hospital Bath NHS Trust</t>
  </si>
  <si>
    <t>Programme of Major Works</t>
  </si>
  <si>
    <t>WC1N 3JH</t>
  </si>
  <si>
    <t>Great Ormond Street Hospital for Children NHS Foundation Trust</t>
  </si>
  <si>
    <t>Programme of Works for Nottinghamshire Healthcare NHS Trust</t>
  </si>
  <si>
    <t>NG3 6AA</t>
  </si>
  <si>
    <t>Nottinghamshire Healthcare NHS Trust</t>
  </si>
  <si>
    <t>Project Arizona - New Build</t>
  </si>
  <si>
    <t>L9 7LJ</t>
  </si>
  <si>
    <t>The Walton Centre NHS Foundation Trust</t>
  </si>
  <si>
    <t xml:space="preserve">Purley War Memorial Hospital </t>
  </si>
  <si>
    <t>RILD</t>
  </si>
  <si>
    <t>Exeter</t>
  </si>
  <si>
    <t>EX2 5DW</t>
  </si>
  <si>
    <t>Royal Devon and Exeter NHS Foundation Trust</t>
  </si>
  <si>
    <t>Rolling Small Works programme (Small works)</t>
  </si>
  <si>
    <t>Royal Cornwall Hospitals Small Works Scheme  (Small works)</t>
  </si>
  <si>
    <t>Satellite Radiotherapy Unit at the County Hospital in Hereford</t>
  </si>
  <si>
    <t>Cheltenham</t>
  </si>
  <si>
    <t>GL53 7AG</t>
  </si>
  <si>
    <t>Gloucestershire Hospitals NHS Foundation Trust</t>
  </si>
  <si>
    <t>SGH 5 Year Capital Programme</t>
  </si>
  <si>
    <t>Site development work</t>
  </si>
  <si>
    <t>E9 6SR</t>
  </si>
  <si>
    <t>Homerton University Hospital NHS Foundation Trust</t>
  </si>
  <si>
    <t>Site Redevelopment Enabling Works, RNOH (Small works)</t>
  </si>
  <si>
    <t>Small Works - Estates Reconfiguration and Rationalisation (Small works)</t>
  </si>
  <si>
    <t>Small Works - Various (Small works)</t>
  </si>
  <si>
    <t>Small works 5 year development plan  (Small works)</t>
  </si>
  <si>
    <t>Teddington</t>
  </si>
  <si>
    <t>TW11 8HU</t>
  </si>
  <si>
    <t>Hounslow and Richmond Community Healthcare NHS Trust</t>
  </si>
  <si>
    <t>Small Works Programme (Small works)</t>
  </si>
  <si>
    <t>Small works programme (Small works)</t>
  </si>
  <si>
    <t>St Mary's Hall School Conversion</t>
  </si>
  <si>
    <t>St Mary's Maternity Unit Refurbishment</t>
  </si>
  <si>
    <t>BH15 2JB</t>
  </si>
  <si>
    <t>Poole Hospital NHS Foundation Trust</t>
  </si>
  <si>
    <t>SWYPFT Programme of Works (on hold)</t>
  </si>
  <si>
    <t>SWYPFT Small Works Programme (Small works)</t>
  </si>
  <si>
    <t>The Harbour (formerly Whyndyke Farm)</t>
  </si>
  <si>
    <t>Preston</t>
  </si>
  <si>
    <t>PR5 6AW</t>
  </si>
  <si>
    <t>Lancashire Care NHS Foundation Trust</t>
  </si>
  <si>
    <t>The Lighthouse Project &amp; Future Capital Projects</t>
  </si>
  <si>
    <t>Theatre Rebuild Project</t>
  </si>
  <si>
    <t>East Grinstead</t>
  </si>
  <si>
    <t>RH19 3DZ</t>
  </si>
  <si>
    <t>Queen Victoria Hospital NHS Foundation Trust</t>
  </si>
  <si>
    <t>Trust Rolling Capital Programme</t>
  </si>
  <si>
    <t>WHHT Transforms</t>
  </si>
  <si>
    <t>Watford</t>
  </si>
  <si>
    <t>WD18 0HB</t>
  </si>
  <si>
    <t>West Hertfordshire Hospitals NHS Trust</t>
  </si>
  <si>
    <t>M20 4BX</t>
  </si>
  <si>
    <t>The Christie NHS Foundation Trust</t>
  </si>
  <si>
    <t>NHS</t>
  </si>
  <si>
    <t>Alder Hey Children's NHS Foundation Trust</t>
  </si>
  <si>
    <t>Creation of Children's Health Park</t>
  </si>
  <si>
    <t xml:space="preserve">L12 2AP 
</t>
  </si>
  <si>
    <t>Completed cost</t>
  </si>
  <si>
    <t>The Trust</t>
  </si>
  <si>
    <t xml:space="preserve">peter.cockett@dh.gov.gsi.uk </t>
  </si>
  <si>
    <t>North Tees and Hartlepool NHS Foundation Trust</t>
  </si>
  <si>
    <t xml:space="preserve">Hospital rebuild/reconfiguration.   </t>
  </si>
  <si>
    <t xml:space="preserve">TS24 9AH
</t>
  </si>
  <si>
    <t xml:space="preserve">The Trust </t>
  </si>
  <si>
    <t>New Cardiothoracic centre</t>
  </si>
  <si>
    <t>Royal Liverpool and Broadgreen</t>
  </si>
  <si>
    <t>Hospital rebuild/reconfiguration</t>
  </si>
  <si>
    <t>Royal National Orthopaedic Hospital</t>
  </si>
  <si>
    <t>Sandwell and West Birmingham Acute NHS Trust</t>
  </si>
  <si>
    <t>Smethwick</t>
  </si>
  <si>
    <t>B71 4HJ</t>
  </si>
  <si>
    <t>East &amp; North Herts - LIFT Scheme -QE2</t>
  </si>
  <si>
    <t>Welwyn Garden City</t>
  </si>
  <si>
    <t>AL7 4HQ</t>
  </si>
  <si>
    <t>Mersey Care NHS Trust - LIFT Scheme</t>
  </si>
  <si>
    <t>L3 1DL</t>
  </si>
  <si>
    <t xml:space="preserve">Brighton and Sussex University NHS Trust </t>
  </si>
  <si>
    <t>E &amp; N Herts NHS Trust - Lister Hospital</t>
  </si>
  <si>
    <t>Health Protection Agency - Porton Down</t>
  </si>
  <si>
    <t xml:space="preserve">National Infrastructure' expenditure on HPA research centre. </t>
  </si>
  <si>
    <t>SP4 0GJ</t>
  </si>
  <si>
    <t>HPA</t>
  </si>
  <si>
    <t>West London Mental Health - Broadmoor</t>
  </si>
  <si>
    <t xml:space="preserve">National Infrastructure' expenditure on Mental Health hospital </t>
  </si>
  <si>
    <t>Crowthorne</t>
  </si>
  <si>
    <t>RG45 7EG</t>
  </si>
  <si>
    <t>Proton Beam Therapy</t>
  </si>
  <si>
    <r>
      <t xml:space="preserve">Development of a proton beam therapy centre at </t>
    </r>
    <r>
      <rPr>
        <sz val="11"/>
        <rFont val="Calibri"/>
        <family val="2"/>
        <scheme val="minor"/>
      </rPr>
      <t xml:space="preserve">UCHL London </t>
    </r>
  </si>
  <si>
    <t>WC12 6BD</t>
  </si>
  <si>
    <t>The development of two proton beam therapy centres (UCHL London and Christie in Manchester) will be procured through a single tender</t>
  </si>
  <si>
    <r>
      <t xml:space="preserve">Development of a proton beam therapy centre at </t>
    </r>
    <r>
      <rPr>
        <sz val="11"/>
        <rFont val="Calibri"/>
        <family val="2"/>
        <scheme val="minor"/>
      </rPr>
      <t>Christie in Manchester</t>
    </r>
  </si>
  <si>
    <t>Home Office</t>
  </si>
  <si>
    <t>UKBA</t>
  </si>
  <si>
    <t>Total of projects &lt;£1m</t>
  </si>
  <si>
    <t>Home Office General Property</t>
  </si>
  <si>
    <t/>
  </si>
  <si>
    <t>NOMS</t>
  </si>
  <si>
    <t>Derwent Court</t>
  </si>
  <si>
    <t>For the relocation of staff and functions from  two properties  into a single office location at Derwent Court, Derby.</t>
  </si>
  <si>
    <t>DE1</t>
  </si>
  <si>
    <t>Beckett House, London Bridge, Refurbishment</t>
  </si>
  <si>
    <t xml:space="preserve">Project comprises of upgrades to mechanical, electrical and ICT infrastructure and alterations to building fabric. </t>
  </si>
  <si>
    <t>SE1</t>
  </si>
  <si>
    <t>Greater London Estates Consolidation Project</t>
  </si>
  <si>
    <t>Rationalisation of UK Visa and Immigration Buildings across London and the South East</t>
  </si>
  <si>
    <t>West London</t>
  </si>
  <si>
    <t>Internal alterations to the Home Office GLEC West London estate comprising Amadeus House, Bedfont Lakes &amp; Eaton House.</t>
  </si>
  <si>
    <t>IPS</t>
  </si>
  <si>
    <t>Newport Nexus House Fit Out</t>
  </si>
  <si>
    <t>Fit out of new premises to consolidate staff from two properties into one.</t>
  </si>
  <si>
    <t>NP20</t>
  </si>
  <si>
    <t xml:space="preserve">IPS </t>
  </si>
  <si>
    <t>London Globe House</t>
  </si>
  <si>
    <t>Building refurbishment and redecoration works.</t>
  </si>
  <si>
    <t>SW1</t>
  </si>
  <si>
    <t>The Verne, Weymouth Immigration Removal Centre</t>
  </si>
  <si>
    <t>Convert prison into an Immigration Removal Centre.</t>
  </si>
  <si>
    <t>Weymouth</t>
  </si>
  <si>
    <t>IPCC</t>
  </si>
  <si>
    <t>Fit out works required to create office accommodation.</t>
  </si>
  <si>
    <t>WA1</t>
  </si>
  <si>
    <t xml:space="preserve">PEO Premium Service Refurbishment Project </t>
  </si>
  <si>
    <t>Project is to improve the design, flow and appearance in Cardiff.</t>
  </si>
  <si>
    <t>Cardiff</t>
  </si>
  <si>
    <t>CF24</t>
  </si>
  <si>
    <t>PEO Premium Service Refurbishment Project across 4 sites (Solihull, Sheffield, Glasgow and Cardiff) will be procured through a single contract</t>
  </si>
  <si>
    <t>Project is to improve the design, flow and appearance in Glasgow</t>
  </si>
  <si>
    <t>Glasgow</t>
  </si>
  <si>
    <t>G51</t>
  </si>
  <si>
    <t>Project is to improve the design, flow and appearance in Sheffield</t>
  </si>
  <si>
    <t>South Yorkshire</t>
  </si>
  <si>
    <t>S3</t>
  </si>
  <si>
    <t>Project is to improve the design, flow and appearance in Solihull</t>
  </si>
  <si>
    <t>B91</t>
  </si>
  <si>
    <t>Crime &amp; Policing Group</t>
  </si>
  <si>
    <t>New Helicopter Hanger</t>
  </si>
  <si>
    <t>Provide a new police helicopter hanger.</t>
  </si>
  <si>
    <t>Justice</t>
  </si>
  <si>
    <t>Prison</t>
  </si>
  <si>
    <t>UPGRADE CONTROL ROOM (INC VIDEO MIMIC)</t>
  </si>
  <si>
    <t xml:space="preserve">Long Lartin Control Rom is considered the poorest conditions in the HSE  in terms of ergonomics and environment.  OBC approved for the provision of a new Control Room to provided an improved layout and allow sharing of roles so that it can be 'manned' up </t>
  </si>
  <si>
    <t>Evesham</t>
  </si>
  <si>
    <t>Procurement</t>
  </si>
  <si>
    <t>Estimate</t>
  </si>
  <si>
    <t>2013/14</t>
  </si>
  <si>
    <t>MOJ SAA Framework</t>
  </si>
  <si>
    <t>MOJ</t>
  </si>
  <si>
    <t>N/A</t>
  </si>
  <si>
    <t>MOJ Project Database</t>
  </si>
  <si>
    <t>ADOPTION OF EXISTING SEWER MAIN</t>
  </si>
  <si>
    <t>Flockton</t>
  </si>
  <si>
    <t>Business Case</t>
  </si>
  <si>
    <t>FIRE ALARM UPGRADE</t>
  </si>
  <si>
    <t>Portland</t>
  </si>
  <si>
    <t>FIRE SAFETY IMPROVEMENTS</t>
  </si>
  <si>
    <t>2014/15</t>
  </si>
  <si>
    <t>Lancaster</t>
  </si>
  <si>
    <t>DISPOSAL</t>
  </si>
  <si>
    <t>As a result of closure programme Lancaster Castle has been decanted. Property to be maintained for up to 3 years to comply with lease agreement with the Duchy of Lancaster</t>
  </si>
  <si>
    <t>Court</t>
  </si>
  <si>
    <t>Snaresbrook Crown Court</t>
  </si>
  <si>
    <t>CROWN COURT EXTENSION</t>
  </si>
  <si>
    <t>Snaresbrook</t>
  </si>
  <si>
    <t>Sunderland Crown Court</t>
  </si>
  <si>
    <t>NEW COURTHOUSE</t>
  </si>
  <si>
    <t>Bristol County Court</t>
  </si>
  <si>
    <t>PRISON CANTEEN SERVICE - WORKSHOPS UPGRADE</t>
  </si>
  <si>
    <t>Conversion of an agricultural building at Leyhill, expansion of workshops at Whatton, Long Lartin, Full Sutton, Swaleside, Wayland, Kirkham, Drake Hall</t>
  </si>
  <si>
    <t>Birmingham Magistrates Court</t>
  </si>
  <si>
    <t>NEW BIRMINGHAM MAGISTRATES COURT</t>
  </si>
  <si>
    <t>A brand new 24 Court Magistrates Court to replace the grade 1 listed Victoria Law Courts and the Youth Courts</t>
  </si>
  <si>
    <t>OBC Approved</t>
  </si>
  <si>
    <t>DEMOLITION OF FARM BUILDINGS &amp; A &amp; B WING ASPHALT ROOFS</t>
  </si>
  <si>
    <t>Eastchurch</t>
  </si>
  <si>
    <t>HQ</t>
  </si>
  <si>
    <t>BIM STRATEGY</t>
  </si>
  <si>
    <t>CLOSURE</t>
  </si>
  <si>
    <t>Tardebigge</t>
  </si>
  <si>
    <t>CONVERT OLD KITCHEN TO PROVIDE REGIME PLACES</t>
  </si>
  <si>
    <t>Liverpool Magistrates Court</t>
  </si>
  <si>
    <t>CREATE A SINGLE JUSTICE CENTRE</t>
  </si>
  <si>
    <t>Hull</t>
  </si>
  <si>
    <t>OIL STORAGE TANKS</t>
  </si>
  <si>
    <t>INSTALL MACERATORS &amp; ASSOCIATED WORKS</t>
  </si>
  <si>
    <t>REPLACE HEATING MAIN</t>
  </si>
  <si>
    <t>Bickershaw</t>
  </si>
  <si>
    <t>RE-ROOF VISITS</t>
  </si>
  <si>
    <t>Hollesley</t>
  </si>
  <si>
    <t>GATELODGE REFURBISHMENT</t>
  </si>
  <si>
    <t>Alterations to Gate Lodge on H&amp;S grounds to separate Pedestrian from Vehicular Access.</t>
  </si>
  <si>
    <t>REPLACE ROOFS F&amp;G WINGS</t>
  </si>
  <si>
    <t>Yelverton</t>
  </si>
  <si>
    <t>REPLACE &amp; UPGRADE PERIMETER LIGHTING</t>
  </si>
  <si>
    <t>Barnard castle</t>
  </si>
  <si>
    <t>VOLTAGE OPTIMISATION</t>
  </si>
  <si>
    <t>Installation of voltage optimisation to up to 35 establishments.</t>
  </si>
  <si>
    <t>HV CABLE REPLACEMENT</t>
  </si>
  <si>
    <t>INSTALLATION OF NEW LAUNDRY ROOF</t>
  </si>
  <si>
    <t>Replace laundry roof with pre fabricated shallow pitch roof sections providing enhance eaves protection and anti climb measures.</t>
  </si>
  <si>
    <t>Thorpe Arch</t>
  </si>
  <si>
    <t>UPDATE OF PLANET FME FROM CAIP</t>
  </si>
  <si>
    <t>Usk</t>
  </si>
  <si>
    <t>ADDITIONAL CAPACITY</t>
  </si>
  <si>
    <t>Erlestoke</t>
  </si>
  <si>
    <t>ADOPTION OF EXISTING PUMPING STATION</t>
  </si>
  <si>
    <t>Provide additional capacity 30 to 60 new places.</t>
  </si>
  <si>
    <t>LPG STORAGE</t>
  </si>
  <si>
    <t>Royal Courts of Justice</t>
  </si>
  <si>
    <t>CAPITAL 2012/13 PROJECT &gt;£500K (L1 FIRE DETECTION)</t>
  </si>
  <si>
    <t>KITCHEN REFURBISHMENT</t>
  </si>
  <si>
    <t>REPLACEMENT OF ROOF TO MAIN LAUNDRY</t>
  </si>
  <si>
    <t>Greater Manchester</t>
  </si>
  <si>
    <t>DEMOLITION OF A-E, G &amp; J WINGS</t>
  </si>
  <si>
    <t>Demolition of  now redundant A,B,C,D,E,G &amp; J Wings. (Now to include demolition works at North Sea Camp - 1558)</t>
  </si>
  <si>
    <t>Stretton</t>
  </si>
  <si>
    <t>Plymouth Combined Court</t>
  </si>
  <si>
    <t>REPAIRS TO ROOF, REPLACEMENT CLADDING PANELS &amp; ADDITIONAL CCTV</t>
  </si>
  <si>
    <t>SITE COSTS</t>
  </si>
  <si>
    <t>A &amp; B WING ASPHALT ROOFS</t>
  </si>
  <si>
    <t>REPLACEMENT OF EXISTING CCTV INSTALLATION</t>
  </si>
  <si>
    <t>ADDITIONAL ACCOMMODATION</t>
  </si>
  <si>
    <t>Conversion if High Intensity Training Building to provide additional Places</t>
  </si>
  <si>
    <t>Appleton Thorn</t>
  </si>
  <si>
    <t>2015/16</t>
  </si>
  <si>
    <t>REPLACE HEATING SYSTEM (GARTH/WYMOTT)</t>
  </si>
  <si>
    <t>Leyland</t>
  </si>
  <si>
    <t>Aldershot Magistrates Court</t>
  </si>
  <si>
    <t>INTEGRATION OF CROWN COURT</t>
  </si>
  <si>
    <t>Integration of Aldershot County Court into the Magistrates Court</t>
  </si>
  <si>
    <t>Winchester Combined Court</t>
  </si>
  <si>
    <t>WORKS ASSOCIATED WITH NEW LEASE</t>
  </si>
  <si>
    <t>Works to external fabric including replacement of windows plus work to heating and underground car park in line with lease renewal requirements.</t>
  </si>
  <si>
    <t>Thameside</t>
  </si>
  <si>
    <t>HOUSEBLOCK &amp; ANCILLARIES</t>
  </si>
  <si>
    <t>PARTIAL RE-ROLE</t>
  </si>
  <si>
    <t>Convert part of the establishment to Cat D with a separate gate</t>
  </si>
  <si>
    <t>UPGRADE KITCHEN</t>
  </si>
  <si>
    <t>Swansea</t>
  </si>
  <si>
    <t>KITCHEN FLOOR REPAIRS</t>
  </si>
  <si>
    <t>NEW FOR OLD HOUSEBLOCKS</t>
  </si>
  <si>
    <t>PROVISION AND ALTERATIONS OF STAFF CAR PARKING</t>
  </si>
  <si>
    <t>Rationalisation and extension of existing staff car parking areas within areas adjacent to the Establishment, to enable land (currently used at Prison car parking) on other side of DuCane Road to be sold.</t>
  </si>
  <si>
    <t>Hammersmith</t>
  </si>
  <si>
    <t>FIRE TESTING</t>
  </si>
  <si>
    <t>London Probation Trust</t>
  </si>
  <si>
    <t>KELLEY HOUSE REFURBISHMENT FOR 17 BED AP PROJECT</t>
  </si>
  <si>
    <t>Refurbishment for 17 Bed AP Project funding value from SPDU: £641,090 including VAT</t>
  </si>
  <si>
    <t>Plymouth Magistrates Court</t>
  </si>
  <si>
    <t>REFURBISH LIFT, IMPROVE CUSTODY AREA, REPLACE BOILER PLANT &amp; EXTEND CCTV</t>
  </si>
  <si>
    <t>Improvements to custody area. Refurbishment of lifts. Replacement of boiler plant. Replacement of light fittings throughout. Extend existing CCTV coverage. Replacement flooring thought. Roofing works to link corridor.</t>
  </si>
  <si>
    <t>Truro Combined Court</t>
  </si>
  <si>
    <t>WORKS &amp; SECURE DOCK</t>
  </si>
  <si>
    <t>Truro Magistrates Court</t>
  </si>
  <si>
    <t>REPAIRS TO ROOF &amp; IMPROVEMENTS TO CUSTODY AREA</t>
  </si>
  <si>
    <t>Brentford County Court</t>
  </si>
  <si>
    <t>WINDOW, ROOF, CLADDING HEATING &amp; VENTILATION</t>
  </si>
  <si>
    <t>Partial window replacement, skylight replacement, partial roof replacement, cladding repairs, heating and ventilation replacement.</t>
  </si>
  <si>
    <t>Brentford</t>
  </si>
  <si>
    <t>Bexley Magistrates Court</t>
  </si>
  <si>
    <t>ROOF, FIRE ALARM, HEATING, LIGHTING WINDOWS &amp; AHU</t>
  </si>
  <si>
    <t>PARTIAL ROOF REPLACEMENT, FA REPLACEMENT, AFFRAY ALARM, BOILER MODIFICATION &amp; PART REWIRE, LIGHTING, WINDOWS AND AHU.</t>
  </si>
  <si>
    <t>Willesden County Court</t>
  </si>
  <si>
    <t>WINDOW &amp; HEATING</t>
  </si>
  <si>
    <t>REPLACE WINDOWS, PARTIAL REWIRE &amp; HEATING IMPROVEMENTS</t>
  </si>
  <si>
    <t>Willesden</t>
  </si>
  <si>
    <t>Staffordshire &amp; West Midlands Probation Trust</t>
  </si>
  <si>
    <t>FITOUT OF CASTLE GATE, DUDLEY PROJECT FUNDING BY MOJ</t>
  </si>
  <si>
    <t>Derbyshire Probation Trust</t>
  </si>
  <si>
    <t>FITOUT OF DERWENT COURT</t>
  </si>
  <si>
    <t>Client - Derbyshire Probation Trust_x000D_
Funding value agreed by SPDU - £1,067,866.20 + VAT</t>
  </si>
  <si>
    <t>PRISON CLOSURE</t>
  </si>
  <si>
    <t>Hockley</t>
  </si>
  <si>
    <t>Isle of Wight</t>
  </si>
  <si>
    <t>Canterbury</t>
  </si>
  <si>
    <t>Gloucester</t>
  </si>
  <si>
    <t>Shepton mallet</t>
  </si>
  <si>
    <t>SECURED TRAINING CENTRES - DILAPIDATION SURVEYS</t>
  </si>
  <si>
    <t>Croydon Magistrates Court</t>
  </si>
  <si>
    <t>ROOF, WINDOW, SKYLIGHT &amp; CHILLER</t>
  </si>
  <si>
    <t>roof, window, skylight, and chiller replacement.</t>
  </si>
  <si>
    <t>Ranby</t>
  </si>
  <si>
    <t>NEW LAUNDRY FACILITY</t>
  </si>
  <si>
    <t>Part conversion of existing workshop building to provide a new laundry facility.</t>
  </si>
  <si>
    <t>Bradford Magistrates Court</t>
  </si>
  <si>
    <t>REPLACEMENT COURTROOM CEILINGS &amp; LIGHTING</t>
  </si>
  <si>
    <t>Replacement courtroom &amp; corridor ceilings and lighting</t>
  </si>
  <si>
    <t>Bradford</t>
  </si>
  <si>
    <t>Sheffield Magistrates Court</t>
  </si>
  <si>
    <t>REPLACEMENT HVAC,AHU'S,INVERTER DRIVES &amp; EXTRACT FANS</t>
  </si>
  <si>
    <t>Installation of inverter drives for main AHU’s c/w BMS modifications.</t>
  </si>
  <si>
    <t>Doncaster Magistrates Court</t>
  </si>
  <si>
    <t>REPLACEMENT CEILING SYSTEM</t>
  </si>
  <si>
    <t>Replacement ceiling systems in major areas</t>
  </si>
  <si>
    <t>RE-ROLE TO IMMIGRATION REMOVAL CENTRE</t>
  </si>
  <si>
    <t>Uxbridge Magistrates Court</t>
  </si>
  <si>
    <t>LIFT REPLACEMENT</t>
  </si>
  <si>
    <t>replace public lift.</t>
  </si>
  <si>
    <t>Uxbridge</t>
  </si>
  <si>
    <t>CAT C RE-ROLE ENABLING WORKS</t>
  </si>
  <si>
    <t>Changes to the Prison buildings and the associated fixtures and fittings in preparation for the Cat C re-role.</t>
  </si>
  <si>
    <t>Pucklechurch</t>
  </si>
  <si>
    <t>St Albans Crown Court</t>
  </si>
  <si>
    <t>REPLACEMENT OF R22 CHILLERS, HEATING PANEL, HEATING PUMPS &amp; COLD WATER PUMPS</t>
  </si>
  <si>
    <t>St Albans</t>
  </si>
  <si>
    <t>Bow County Court</t>
  </si>
  <si>
    <t>ASBESTOS REMOVAL</t>
  </si>
  <si>
    <t>remove asbestos.</t>
  </si>
  <si>
    <t>Bow</t>
  </si>
  <si>
    <t>Manchester Crown Court (Crown Square)</t>
  </si>
  <si>
    <t>NEW VENTILIATION FOR COURTS, CELLS &amp; CONCOURSE</t>
  </si>
  <si>
    <t>New ventilation system to Courts 1 – 6, custody suite and public concourse</t>
  </si>
  <si>
    <t>Bromley County Court</t>
  </si>
  <si>
    <t>FIRE ALARM REPLACEMENT</t>
  </si>
  <si>
    <t>fire alarm replacement</t>
  </si>
  <si>
    <t>Ealing Magistrates Court</t>
  </si>
  <si>
    <t>CHILLER REPLACEMENT</t>
  </si>
  <si>
    <t>Birmingham Crown Court</t>
  </si>
  <si>
    <t>CUSTODY IN-CELL FIRE DETECTION</t>
  </si>
  <si>
    <t>Provision of in-cell fire detection within the custody suite.</t>
  </si>
  <si>
    <t>FIRE PROTECTION WORKS</t>
  </si>
  <si>
    <t>Fire protection works including fire doors and fire compartmentalisation.</t>
  </si>
  <si>
    <t>Wolverhampton Magistrates Court</t>
  </si>
  <si>
    <t>South Tyneside Magistrates Court</t>
  </si>
  <si>
    <t>UPGRADE TWO PASSENGER LIFTS TO CURRENT STANDARDS</t>
  </si>
  <si>
    <t>Capital refurbishment of 2 No passenger lifts procured via TFM/G4S</t>
  </si>
  <si>
    <t>South Shields</t>
  </si>
  <si>
    <t>Bolton Combined Court Centre</t>
  </si>
  <si>
    <t>REPLACEMENT OF 5 CONDENSING UNITS</t>
  </si>
  <si>
    <t>Replacement of 5no existing R22 condenser units</t>
  </si>
  <si>
    <t>Preston Crown Court</t>
  </si>
  <si>
    <t>FRONT ENTRANCE INCLUDING DDA</t>
  </si>
  <si>
    <t>Remodelling of front entrance including DDA works</t>
  </si>
  <si>
    <t>Burnley Combined Court Centre</t>
  </si>
  <si>
    <t>REPLACE EMERGENCY LIGHTING</t>
  </si>
  <si>
    <t>Emergency lighting replacement</t>
  </si>
  <si>
    <t>Burnley</t>
  </si>
  <si>
    <t>Taunton Deane Magistrates Court</t>
  </si>
  <si>
    <t>REPLACE LV DISTRIBUTION</t>
  </si>
  <si>
    <t>Shrewsbury Magistrates Court</t>
  </si>
  <si>
    <t>UPGRADE EMERGENCY &amp; GENERAL LIGHTING</t>
  </si>
  <si>
    <t>Mold Magistrates Court</t>
  </si>
  <si>
    <t>NEW PANIC ALARM SYSTEM</t>
  </si>
  <si>
    <t>Mold</t>
  </si>
  <si>
    <t>Wrexham Magistrates Court</t>
  </si>
  <si>
    <t>Wrexham</t>
  </si>
  <si>
    <t>Hereford Magistrates Court</t>
  </si>
  <si>
    <t>UPGRADE LIFT AS EVACUATION LIFT</t>
  </si>
  <si>
    <t>Hereford</t>
  </si>
  <si>
    <t>Kidderminster Magistrates Court</t>
  </si>
  <si>
    <t>Kidderminster</t>
  </si>
  <si>
    <t>Redditch Magistrates Court</t>
  </si>
  <si>
    <t>Redditch</t>
  </si>
  <si>
    <t>REPLACE CHILLER</t>
  </si>
  <si>
    <t>DDA COMPLIANT TOILET</t>
  </si>
  <si>
    <t>Worcester Magistrates Court</t>
  </si>
  <si>
    <t>Worcester</t>
  </si>
  <si>
    <t>North Tyneside Magistrates Court</t>
  </si>
  <si>
    <t>UPGRADE PASSENGER LIFT TO CURRENT STANDARDS</t>
  </si>
  <si>
    <t>Upgrade of passenger lift procured via TFM/G4S</t>
  </si>
  <si>
    <t>Birkenhead County Court</t>
  </si>
  <si>
    <t>REPLACE 6 CONDENSING UNITS - R22</t>
  </si>
  <si>
    <t xml:space="preserve">Replacement of the existing R22 equipment (2no. Condensing units) </t>
  </si>
  <si>
    <t>Birkenhead</t>
  </si>
  <si>
    <t>South Sefton Magistrates Court</t>
  </si>
  <si>
    <t>REPLACE 5 CONDENSING UNITS - R22</t>
  </si>
  <si>
    <t>Replacement of the existing R22 equipment (6no. Condensing units)</t>
  </si>
  <si>
    <t>Bootle</t>
  </si>
  <si>
    <t>DDA</t>
  </si>
  <si>
    <t>REPLACE COOLING PLANT - R22</t>
  </si>
  <si>
    <t>Replace cooling plant due to R22 phase out</t>
  </si>
  <si>
    <t>Liverpool Crown Court</t>
  </si>
  <si>
    <t>CELL DOOR ADJUSTMENTS</t>
  </si>
  <si>
    <t>Cell Door adjustments - ligatures</t>
  </si>
  <si>
    <t>Manchester Civil Justice Centre</t>
  </si>
  <si>
    <t>INSTALL NEW SUMP PUMP IN BASEMENT</t>
  </si>
  <si>
    <t>Install sump pump to prevent risk of flooding in HV room</t>
  </si>
  <si>
    <t>Wigan and Leigh Magistrates Court</t>
  </si>
  <si>
    <t>Replace condensing units due to phasing out of R22.</t>
  </si>
  <si>
    <t>Wirral Magistrates Court</t>
  </si>
  <si>
    <t>REPLACE 3 CONDENSING UNITS - R22</t>
  </si>
  <si>
    <t>Replace 3no.condensing units which are operating with non-compliant R22 refrigerant gas.</t>
  </si>
  <si>
    <t>National Business Centre - Prince William House</t>
  </si>
  <si>
    <t xml:space="preserve"> Replacing condensing units due to phasing out of R22 </t>
  </si>
  <si>
    <t>Stoke-on-Trent Combined Court</t>
  </si>
  <si>
    <t>REPLACE CCTV SYSTEM</t>
  </si>
  <si>
    <t>CPIG RECOMMENDATIONS - DOOR SEALS &amp; CLOSERS</t>
  </si>
  <si>
    <t>CPIG recommendations</t>
  </si>
  <si>
    <t>FRA &amp; CPIG WORKS</t>
  </si>
  <si>
    <t>Works identified in CPIG report, alteration to doors</t>
  </si>
  <si>
    <t>FIRE WORKS</t>
  </si>
  <si>
    <t>Fire works</t>
  </si>
  <si>
    <t>CPIG WORKS</t>
  </si>
  <si>
    <t>works identified in CPIG report, primarily additional emergency signage</t>
  </si>
  <si>
    <t>Trafford Magistrates Court</t>
  </si>
  <si>
    <t>NEW FIRE DOORS &amp; ELECTRICAL CONTROLS, CPIG REQUIREMENT</t>
  </si>
  <si>
    <t>Provide new fire doors and electrical controls CPIG requirement - bundle</t>
  </si>
  <si>
    <t>Warrington Magistrates Court</t>
  </si>
  <si>
    <t>CPIG RECOMMENDATIONS</t>
  </si>
  <si>
    <t>Warrington MC (Winmarleigh St)_ CPIG recommendations</t>
  </si>
  <si>
    <t>REFURBISHMENT TO  BUILDING, REPLACEMENT OF WINDOWS &amp; HEATING INSTALLATION</t>
  </si>
  <si>
    <t>Remodelling and complete refurbishment of building to modern standards including replacement windows, overhaul of heating system, remodelling of Courtrooms 1 - 6</t>
  </si>
  <si>
    <t>Southwark Crown Court</t>
  </si>
  <si>
    <t>BMS REPLACEMENT</t>
  </si>
  <si>
    <t>replace BMS</t>
  </si>
  <si>
    <t>Derby Combined Court Centre</t>
  </si>
  <si>
    <t>NEW PRISON VIDEO LINK &amp; CONFERENCE SYSTEM</t>
  </si>
  <si>
    <t>Leicester Magistrates Court</t>
  </si>
  <si>
    <t>Nottingham Crown Court</t>
  </si>
  <si>
    <t>Telford Magistrates Court</t>
  </si>
  <si>
    <t>NEW PRISON VIDEO LINK &amp; CONFERENCING SYSTEM</t>
  </si>
  <si>
    <t>Telford</t>
  </si>
  <si>
    <t>Walsall County Court</t>
  </si>
  <si>
    <t>NEW VIDEO CONFERENCING SYSTEM</t>
  </si>
  <si>
    <t>Southend Magistrates Court</t>
  </si>
  <si>
    <t>INTEGRATION OF THE COUNTY COURT INTO THE MAGISTRATES COURT</t>
  </si>
  <si>
    <t xml:space="preserve">The project aims to integrate the County Court and Magistrates Courts functions within the Court House. The scheme will provide 2 additional informal Hearing rooms.  The County Court function which currently operates from the ground floor and first floor </t>
  </si>
  <si>
    <t>Southend</t>
  </si>
  <si>
    <t>Edinburgh Tribunal Service</t>
  </si>
  <si>
    <t>NEW LIGHTING THROUGHOUT</t>
  </si>
  <si>
    <t>Replacement lighting system throughout the building procured via TFM/G4S.</t>
  </si>
  <si>
    <t>Edinburgh</t>
  </si>
  <si>
    <t>Durham Crown Court</t>
  </si>
  <si>
    <t>REPLACE R22</t>
  </si>
  <si>
    <t>R22 replacement air conditioning system to include heat pump installation and electrical installation procured via ECH/MCL.</t>
  </si>
  <si>
    <t>INSTALL NEW AFFRAY ALARM</t>
  </si>
  <si>
    <t>REPLACE LV PANEL &amp; SUB MAINS DISTRIBUTION</t>
  </si>
  <si>
    <t>Replacement LV Panel &amp; sub mains distribution</t>
  </si>
  <si>
    <t>REPLACE WINDOWS</t>
  </si>
  <si>
    <t>Replacement windows</t>
  </si>
  <si>
    <t>REPLACEMENT WINDOWS</t>
  </si>
  <si>
    <t>Replacement windows throughout the building (including asbestos abatement works)</t>
  </si>
  <si>
    <t>Newcastle-upon-Tyne Combined Court Centre</t>
  </si>
  <si>
    <t>REPLACEMENT BMS</t>
  </si>
  <si>
    <t>Replacement upgrading and commissioning of the existing BMS installation together with all associated controls equipment. Procured via ECH/MCL</t>
  </si>
  <si>
    <t>Newton Aycliffe Magistrates Court</t>
  </si>
  <si>
    <t>REPLACE AHU &amp; BMS</t>
  </si>
  <si>
    <t>Refurbishment of 3 No Air Handling Units and the replacement of Dxcondensing units and BMS system. Procured via ECH/MCL</t>
  </si>
  <si>
    <t>North east</t>
  </si>
  <si>
    <t>Newton Aycliffe</t>
  </si>
  <si>
    <t>Replacement windows throughout the building</t>
  </si>
  <si>
    <t>REPLACEMENT BOILERS &amp; BMS</t>
  </si>
  <si>
    <t>Replacement of boiler plant , BMS and associated controls. Procured via ECH/MCL</t>
  </si>
  <si>
    <t>Replacement of emergency lighting system. Procured via TFm/G4S</t>
  </si>
  <si>
    <t>REPLACE FIRE ALARM</t>
  </si>
  <si>
    <t>Replacement of current fire alarm system with new L1 system. Procured via ECH/MCL</t>
  </si>
  <si>
    <t>Sunderland County Court</t>
  </si>
  <si>
    <t>Replacement of emergency lighting system procured via TFM/G4S</t>
  </si>
  <si>
    <t>Replacement of fire alarm system with L1 system</t>
  </si>
  <si>
    <t>York County Court</t>
  </si>
  <si>
    <t>REPLACE DDA LIFT</t>
  </si>
  <si>
    <t>REPLACE HEATING SYSTEM</t>
  </si>
  <si>
    <t>Replacement of custody heating system.</t>
  </si>
  <si>
    <t>REPLACE AHU</t>
  </si>
  <si>
    <t>Replacement AHU’s on 2nd &amp; 4th floors</t>
  </si>
  <si>
    <t>Sunderland Magistrates Court</t>
  </si>
  <si>
    <t>LIGHT &amp; CEILING REPLACEMENT</t>
  </si>
  <si>
    <t>Lighting and ceiling replacement. Procured via ECH/MCL</t>
  </si>
  <si>
    <t>REPLACE BMS &amp; CONTROLS</t>
  </si>
  <si>
    <t>Replacement of BMS and associated controls. Procured via ECH/MCL</t>
  </si>
  <si>
    <t>REPLACE BMS &amp; INSTALL AC IN OFFICE &amp; GENERAL AREAS</t>
  </si>
  <si>
    <t>Northallerton Magistrates Court</t>
  </si>
  <si>
    <t>REPLACEMENT CUSTODY SUITE HVAC</t>
  </si>
  <si>
    <t>Northallerton</t>
  </si>
  <si>
    <t>REPLACE CUSTODY SUITE HVAC</t>
  </si>
  <si>
    <t>Replacement custody suite HVAC</t>
  </si>
  <si>
    <t>Teesside Combined Court Centre</t>
  </si>
  <si>
    <t>INSTALLATION OF DOOR ACCESS SYSTEM</t>
  </si>
  <si>
    <t>Installation of an access control system. Procured via ECH/MCL</t>
  </si>
  <si>
    <t>Manchester Crown Court (Minshull Street)</t>
  </si>
  <si>
    <t>INSTALL 2 SECURE DOCKS</t>
  </si>
  <si>
    <t>Install 2x secure docks - recent escapes from docks (Custody H&amp;S audit)</t>
  </si>
  <si>
    <t>Stroud Magistrates Court</t>
  </si>
  <si>
    <t>FIRE ALARM</t>
  </si>
  <si>
    <t>Stroud</t>
  </si>
  <si>
    <t>Swindon Magistrates Court</t>
  </si>
  <si>
    <t>LIGHTING</t>
  </si>
  <si>
    <t>Winchester Judges Lodgings</t>
  </si>
  <si>
    <t>ROOF REPLACEMENT</t>
  </si>
  <si>
    <t>WINDOW REPLACEMENT</t>
  </si>
  <si>
    <t>Barnstaple Magistrates Court</t>
  </si>
  <si>
    <t>REPLACE CCTV</t>
  </si>
  <si>
    <t>Swansea Magistrates Court</t>
  </si>
  <si>
    <t>Cardiff Civil Justice Centre</t>
  </si>
  <si>
    <t>NEW LIFTS DDA COMPLIANCE</t>
  </si>
  <si>
    <t>Upgrade/replacement of lift equipment 
linked to 1502 for PPI reporting</t>
  </si>
  <si>
    <t>Oxford Combined Court Centre</t>
  </si>
  <si>
    <t>AHUs are approaching end of economic life replace with new.</t>
  </si>
  <si>
    <t>Watford Magistrates Court</t>
  </si>
  <si>
    <t>REPAIR &amp; REPLACE ROOF COVERING, IMPROVE DETAILING &amp; REPLACE ROOF LIGHTS</t>
  </si>
  <si>
    <t>Guildford County Court</t>
  </si>
  <si>
    <t>REPLACEMENT OF AHU &amp; CHILLERS INCLUDING R22</t>
  </si>
  <si>
    <t>Replacement of AHU and chillers</t>
  </si>
  <si>
    <t>Guildford</t>
  </si>
  <si>
    <t>Luton Crown Court</t>
  </si>
  <si>
    <t>REPLACE R22 CHILLER</t>
  </si>
  <si>
    <t>Luton and South Bedfordshire Magistrates Court</t>
  </si>
  <si>
    <t>IMPROVE LIGHTING</t>
  </si>
  <si>
    <t>Oxford and Southern Oxfordshire Magistrates Court</t>
  </si>
  <si>
    <t>REPLACE FIRE ALARM SYSTEM</t>
  </si>
  <si>
    <t>Replace fire alarm system . Upgrade to automatic fire detection system to BS 5839 pt 1 2002 L2 standard incorporating voice alarm PA system. Additional fire indication panel in custody area.</t>
  </si>
  <si>
    <t>Stevenage Magistrates Court</t>
  </si>
  <si>
    <t>NEW ROOF REPAIRS &amp; REPLACE AIR CON WITH HEAT PUMPS DUE TO R22</t>
  </si>
  <si>
    <t>Hertford Magistrates Court</t>
  </si>
  <si>
    <t>REPLACE HVAC CONTROL PANEL</t>
  </si>
  <si>
    <t>Hertford</t>
  </si>
  <si>
    <t>St Albans Magistrates Court</t>
  </si>
  <si>
    <t>ROOF &amp; FABRIC REPLACEMENT</t>
  </si>
  <si>
    <t>Swansea Crown Court</t>
  </si>
  <si>
    <t>Highbury Corner Magistrates Court</t>
  </si>
  <si>
    <t>ASBESTOS REMOVAL FINAL PHASE</t>
  </si>
  <si>
    <t>Asbestos removal fonal phase</t>
  </si>
  <si>
    <t>Highbury</t>
  </si>
  <si>
    <t>WINDOW REPLACEMENT PHASE 2</t>
  </si>
  <si>
    <t>windows replacement phases 1</t>
  </si>
  <si>
    <t>Chippenham Magistrates Court</t>
  </si>
  <si>
    <t>TROWBRIDGE INTEGRATION</t>
  </si>
  <si>
    <t>Chippenham</t>
  </si>
  <si>
    <t>Taunton Combined Court</t>
  </si>
  <si>
    <t>AFFRAY ALARM</t>
  </si>
  <si>
    <t>South Somerset &amp; Mendip Magistrates Court</t>
  </si>
  <si>
    <t>SECURE DOCK</t>
  </si>
  <si>
    <t>(Yeovil Magistrates)</t>
  </si>
  <si>
    <t>ROOFING</t>
  </si>
  <si>
    <t>Inner London Crown Court</t>
  </si>
  <si>
    <t>CONTINUATION OF ASBESTOS REMOVAL WORKS FROM 12/13</t>
  </si>
  <si>
    <t xml:space="preserve">Removal and installation of telephones and IT during the main asbestos removal project. </t>
  </si>
  <si>
    <t>Bedford and Mid Beds Magistrates Court</t>
  </si>
  <si>
    <t>COMPLETE SYSTEM RATIONALISATION &amp; REPIPING</t>
  </si>
  <si>
    <t>Complete system rationalisation and repiping required. Legionella risk.</t>
  </si>
  <si>
    <t>Bedford</t>
  </si>
  <si>
    <t>Cardiff Crown Court</t>
  </si>
  <si>
    <t>CREATE OPEN PLAN OFFICE</t>
  </si>
  <si>
    <t>Stafford Combined Court Centre</t>
  </si>
  <si>
    <t>REPLACE EMERGENCY &amp; GENERAL LIGHTING</t>
  </si>
  <si>
    <t>Upgrade of existing general and emergency lighting.</t>
  </si>
  <si>
    <t>Birmingham Civil Justice Centre</t>
  </si>
  <si>
    <t>REPLACE WATER BOOSTERS &amp; WATER TANKS</t>
  </si>
  <si>
    <t>TWO SECURE DOCKS</t>
  </si>
  <si>
    <t>Lincoln Magistrates Court</t>
  </si>
  <si>
    <t>Northampton Combined Court</t>
  </si>
  <si>
    <t>THREE SECURE DOCKS</t>
  </si>
  <si>
    <t>SECURE DOCKS</t>
  </si>
  <si>
    <t>Worcester Combined Court</t>
  </si>
  <si>
    <t>Coventry Combined Court Centre</t>
  </si>
  <si>
    <t>REPLACE FROST PROTECTION TO CUSTODY RAMP</t>
  </si>
  <si>
    <t>REPLACE FIXED WIRING</t>
  </si>
  <si>
    <t>Grantham Magistrates Court</t>
  </si>
  <si>
    <t>REBUILD SECURE DOCK</t>
  </si>
  <si>
    <t>Grantham</t>
  </si>
  <si>
    <t>Walsall Magistrates Court</t>
  </si>
  <si>
    <t>REPLACE TRANSFORMER</t>
  </si>
  <si>
    <t>Mansfield Magistrates and County Courts</t>
  </si>
  <si>
    <t>PAY AND DISPLAY CARPARK EQUIPMENT</t>
  </si>
  <si>
    <t>Mansfield</t>
  </si>
  <si>
    <t>STORAGE SYSTEM</t>
  </si>
  <si>
    <t>To be determined.  May not be required</t>
  </si>
  <si>
    <t>ACCESS CONTROL SYSTEM</t>
  </si>
  <si>
    <t>TANOY SYSTEM</t>
  </si>
  <si>
    <t>Blackburn County Court</t>
  </si>
  <si>
    <t>NEW BMS</t>
  </si>
  <si>
    <t>LIGHTING PHASE 2</t>
  </si>
  <si>
    <t>REPLACE JUDGES GATES</t>
  </si>
  <si>
    <t>REPLACE IN-COURT SOUND SYSTEM</t>
  </si>
  <si>
    <t>BOILER REPLACEMENT</t>
  </si>
  <si>
    <t>LIGHTING PHASE 9</t>
  </si>
  <si>
    <t>ONGOING LIFT REPLACEMENT</t>
  </si>
  <si>
    <t>Oldham County Court</t>
  </si>
  <si>
    <t>REPLACE PUBLIC LIFT</t>
  </si>
  <si>
    <t>Wigan County Court</t>
  </si>
  <si>
    <t>PROVIDE A NEW ACCESS CONTROL SYSTEM</t>
  </si>
  <si>
    <t>REPLACE BOILERS</t>
  </si>
  <si>
    <t>Preston Magistrates Court</t>
  </si>
  <si>
    <t>REWIRE</t>
  </si>
  <si>
    <t>NEW CCTV SYSTEM</t>
  </si>
  <si>
    <t>NEW ENTRANCE TO CREATE SINGLE ENTRY POINT</t>
  </si>
  <si>
    <t>revamp entrance to create single entry point - security issue highlighted following high profile incident.</t>
  </si>
  <si>
    <t>Blackburn Magistrates Court</t>
  </si>
  <si>
    <t>PROVIDE AND INSTALL A INTRUDER ALARM</t>
  </si>
  <si>
    <t>CUSTODY WORKS</t>
  </si>
  <si>
    <t>Chester Crown Court</t>
  </si>
  <si>
    <t>REPLACE CELL CALL SYSTEM</t>
  </si>
  <si>
    <t>Chester Magistrates Court</t>
  </si>
  <si>
    <t>REPLACE CELL DOORS</t>
  </si>
  <si>
    <t>Chorley Magistrates Court</t>
  </si>
  <si>
    <t>REMODEL ENTRANCE AREA</t>
  </si>
  <si>
    <t>Chorley</t>
  </si>
  <si>
    <t>VARIOUS WORKS FROM SECURITY AUDIT</t>
  </si>
  <si>
    <t>Kendal Magistrates Court</t>
  </si>
  <si>
    <t>NEW CHILLERS R22</t>
  </si>
  <si>
    <t>Kendall</t>
  </si>
  <si>
    <t>INSTALL AC TO CUSTODIAL AREAS</t>
  </si>
  <si>
    <t>INSTALL CCTV</t>
  </si>
  <si>
    <t>West Cumbria Court House</t>
  </si>
  <si>
    <t>NEW CHILLERS TO PUBLIC WAITING AREA</t>
  </si>
  <si>
    <t>Workington</t>
  </si>
  <si>
    <t>Blackpool Magistrates Court</t>
  </si>
  <si>
    <t>NEW CHILLER</t>
  </si>
  <si>
    <t>Replacement chiller unit</t>
  </si>
  <si>
    <t>Bury County Court</t>
  </si>
  <si>
    <t>REMOVE &amp; REPLACE EXISTING BOILERS</t>
  </si>
  <si>
    <t>Replacement boilers</t>
  </si>
  <si>
    <t>Alexandra House Employment Tribunals Service</t>
  </si>
  <si>
    <t>REPLACE &amp; REMOVE EXISTING BOILERS</t>
  </si>
  <si>
    <t>REPLACE CHILLER 3</t>
  </si>
  <si>
    <t>Replace chiller No. 3</t>
  </si>
  <si>
    <t>Replace boilers</t>
  </si>
  <si>
    <t>NEW LIGHTING PHASE 1</t>
  </si>
  <si>
    <t>Replacement lighting – Phase 1</t>
  </si>
  <si>
    <t>REPLACE BMS</t>
  </si>
  <si>
    <t>Replacement BMS</t>
  </si>
  <si>
    <t>Leicester (New Walk) Employment Tribunals Service</t>
  </si>
  <si>
    <t>PROVIDE THREE HEARING ROOMS</t>
  </si>
  <si>
    <t>Lincoln Crown Court</t>
  </si>
  <si>
    <t>Torquay Magistrates Court</t>
  </si>
  <si>
    <t>AHU</t>
  </si>
  <si>
    <t>Yate Magistrates Court</t>
  </si>
  <si>
    <t>Yate</t>
  </si>
  <si>
    <t>BOILER</t>
  </si>
  <si>
    <t>Yeovil County Court</t>
  </si>
  <si>
    <t>CCTV</t>
  </si>
  <si>
    <t>Bath County Court</t>
  </si>
  <si>
    <t>REPLACE BOILER</t>
  </si>
  <si>
    <t>Replacement of existing boiler plant which are nearing the end of its technical and economic life expectancy.  Replacing the boilers with more efficient type (from atmospheric to condensing) to yield a minimum of 10% savings in gas consumption.</t>
  </si>
  <si>
    <t>Weymouth Magistrates Court</t>
  </si>
  <si>
    <t>Newton Abbot Magistrates Court</t>
  </si>
  <si>
    <t>CUSTODY IMPROVEMENT WORKS</t>
  </si>
  <si>
    <t>Carry out custody improvement works as identified following PECS &amp; Custody Contractor decency audits</t>
  </si>
  <si>
    <t>Newton Abbott</t>
  </si>
  <si>
    <t>SW Various Establishments</t>
  </si>
  <si>
    <t>CUSTODY SAFETY WORKS</t>
  </si>
  <si>
    <t>Allowance for a package of works across estate to address Custodial safety concerns arising from new PECs contractor</t>
  </si>
  <si>
    <t>North and East Devon Magistrates Court</t>
  </si>
  <si>
    <t>CELL SEPARATION WORKS</t>
  </si>
  <si>
    <t>EXETER</t>
  </si>
  <si>
    <t>Gloucester Crown Court</t>
  </si>
  <si>
    <t>REFURBISHMENT</t>
  </si>
  <si>
    <t>Llanelli Magistrates Court</t>
  </si>
  <si>
    <t>ASBESTOS REMOVAL &amp; INTEGRATION</t>
  </si>
  <si>
    <t>Asbestos removal and remodelling to relocate to hearing rooms from 2nd floor to 1st floor, creating additional space for staff office area.</t>
  </si>
  <si>
    <t>Llanelli</t>
  </si>
  <si>
    <t>Columbus House Newport Tribunal Centre</t>
  </si>
  <si>
    <t>REPLACEMENT OF AIR HANDLING SYSTEM</t>
  </si>
  <si>
    <t>Pontypridd County Court</t>
  </si>
  <si>
    <t>NEW CHILD WITNESS SUITE</t>
  </si>
  <si>
    <t>Pontypridd</t>
  </si>
  <si>
    <t>Cardiff Judges Lodgings</t>
  </si>
  <si>
    <t>NEW GATES &amp; SECURITY FENCING</t>
  </si>
  <si>
    <t>Merthyr Tydfil Combined Court Centre</t>
  </si>
  <si>
    <t>Merthyr Tydfil</t>
  </si>
  <si>
    <t>Swansea Guildhall</t>
  </si>
  <si>
    <t>BACKLOG CAPITAL MAINTENANCE REQUIRE TO COMPLY WITH LANDLORD OBLIGATIONS</t>
  </si>
  <si>
    <t>Prestatyn Magistrates Court</t>
  </si>
  <si>
    <t>COUNTY COURT IN MAGISTRATES INTEGRATION</t>
  </si>
  <si>
    <t>Prestatyn</t>
  </si>
  <si>
    <t>Warrington County Court</t>
  </si>
  <si>
    <t>LIGHTING REPLACEMENT</t>
  </si>
  <si>
    <t>Lighting replacement scheme</t>
  </si>
  <si>
    <t>EMERGENCY LIGHTING</t>
  </si>
  <si>
    <t>Emergency lighting scheme</t>
  </si>
  <si>
    <t>Bolton Magistrates Court</t>
  </si>
  <si>
    <t>FIRE ALARM REPLACEMENT &amp; CPIG WORKS</t>
  </si>
  <si>
    <t>Replacement fire alarm, door alterations and additional emergency lights</t>
  </si>
  <si>
    <t>Liverpool Judges Lodgings</t>
  </si>
  <si>
    <t>REMODEL COACH HOUSE &amp; CONVERT TO GARAGE</t>
  </si>
  <si>
    <t>Remodelling of coach house and convert to garaging</t>
  </si>
  <si>
    <t>WINDOWS REPLACEMENT PHASE 1</t>
  </si>
  <si>
    <t>Window replacement Phases 2</t>
  </si>
  <si>
    <t>CEILING REPLACEMENT</t>
  </si>
  <si>
    <t>ceiling replacement</t>
  </si>
  <si>
    <t>boiler replacement</t>
  </si>
  <si>
    <t>window replacement</t>
  </si>
  <si>
    <t>PHASE 1 ASBESTOS REMOVAL WORKS FROM 12/13</t>
  </si>
  <si>
    <t>Asbestos Removal project. Remove asbestos from The chocolate Box building located at Inner London session House.</t>
  </si>
  <si>
    <t>Lambeth County Court</t>
  </si>
  <si>
    <t xml:space="preserve">1. Replace the existing gas-fired boilers serving heating and DHW. Utilise the existing TREND BMS outstation.  
2. Complete refurbishment of the boiler plant room including pipework, ventilation and valves within the boiler plant room.  
</t>
  </si>
  <si>
    <t>Camberwell Magistrates Court</t>
  </si>
  <si>
    <t>roof replacement</t>
  </si>
  <si>
    <t>Camberwell</t>
  </si>
  <si>
    <t>Harrow Crown Court</t>
  </si>
  <si>
    <t>SECURE DOCK X2</t>
  </si>
  <si>
    <t>Wood Green Crown Court</t>
  </si>
  <si>
    <t>Wood Green</t>
  </si>
  <si>
    <t>Clerkenwell and Shoreditch County Court</t>
  </si>
  <si>
    <t>REPLACEMENT OF JUDGES LIFT</t>
  </si>
  <si>
    <t>replace judges lift</t>
  </si>
  <si>
    <t>Croydon Combined &amp; Magistrates Courts</t>
  </si>
  <si>
    <t>LIFT REPLACEMENT X8</t>
  </si>
  <si>
    <t>replace 8 x lifts</t>
  </si>
  <si>
    <t>Hatton Cross Asylum &amp; Immigration Tribunal</t>
  </si>
  <si>
    <t>Hatton Cross</t>
  </si>
  <si>
    <t>Thames Magistrates Court</t>
  </si>
  <si>
    <t>AHU REPLACEMENT</t>
  </si>
  <si>
    <t>replace AHU</t>
  </si>
  <si>
    <t>Thames</t>
  </si>
  <si>
    <t>Wimbledon Magistrates Court</t>
  </si>
  <si>
    <t>chiller replacement</t>
  </si>
  <si>
    <t>LIFT REPLACEMENT X5</t>
  </si>
  <si>
    <t>replace 5 x lifts</t>
  </si>
  <si>
    <t>Barkingside Magistrates Court</t>
  </si>
  <si>
    <t>Barkingside</t>
  </si>
  <si>
    <t>MAJOR INTERNAL REFURBISHMENT</t>
  </si>
  <si>
    <t>major internal refurbishment</t>
  </si>
  <si>
    <t>Replacement of BMS system and associated controls. Procured via ECH/MCL.</t>
  </si>
  <si>
    <t>REPLACE 3 LEKTRIEVERS</t>
  </si>
  <si>
    <t>Replacement of 3 Lektrievers. 2014-15 project not yet in procurement</t>
  </si>
  <si>
    <t>REPLACE CUSTODY INTERCOM</t>
  </si>
  <si>
    <t>Replacement of custody intercom system 2014-15 project not yet in procurement</t>
  </si>
  <si>
    <t>Sheffield Combined Court Centre</t>
  </si>
  <si>
    <t>SUPPLY 11 LEKTRIEVERS AT 11 SITES</t>
  </si>
  <si>
    <t>Supply 11 Lektrievers at 11 sites due to increased long term filing pressures</t>
  </si>
  <si>
    <t>Hull Combined Court Centre</t>
  </si>
  <si>
    <t>MINOR POWER WORKS</t>
  </si>
  <si>
    <t>Small power works - floor boxes damaged or not aligned with furniture causing H&amp;S risk and trip hazards. These are in office area's. Carry out along with other electrical works above.</t>
  </si>
  <si>
    <t>REPLACEMENT OF LIGHTING CONTROLS</t>
  </si>
  <si>
    <t>Replacement of lighting controls. 2014-14 project not in procurement.</t>
  </si>
  <si>
    <t>REPLACE AUTOMATIC GATES</t>
  </si>
  <si>
    <t>Darlington County Court</t>
  </si>
  <si>
    <t>REPLACE ALL ROOF COVERINGS</t>
  </si>
  <si>
    <t>REPLACEMENT OF WATER DISTRIBUTION SYSTEM</t>
  </si>
  <si>
    <t>Replace water distribution system throughout building, the water system is not zoned and therefore requires total drain down for each minor repair.</t>
  </si>
  <si>
    <t>Maidstone Combined Court</t>
  </si>
  <si>
    <t>REPLACE LIGHTING &amp; CEILING</t>
  </si>
  <si>
    <t>Maidstone</t>
  </si>
  <si>
    <t>Reading Magistrates Court</t>
  </si>
  <si>
    <t>DEMOLITION/REPLACEMENT OF FARM BUILDING</t>
  </si>
  <si>
    <t>Demolition of existing fire damaged farm building. (Replacement to be considered separately FY 14/15)</t>
  </si>
  <si>
    <t>Boston</t>
  </si>
  <si>
    <t>SEG REMEDIAL WORKS</t>
  </si>
  <si>
    <t>Upgrade of finishes to Segregation Cells</t>
  </si>
  <si>
    <t>Thetford</t>
  </si>
  <si>
    <t>BRIDGE REPAIRS</t>
  </si>
  <si>
    <t>SIGHTLINES FOR GEO AMY &amp; TEA POINT FACILITIES</t>
  </si>
  <si>
    <t>holding rooms ligature free, provide appropriate sight lines for Geo Amy to safely monitor prisoners and to create a tea point as there are currently no rest facilities</t>
  </si>
  <si>
    <t>MERGER OF WOLDS &amp; EVERTHORPE</t>
  </si>
  <si>
    <t>Brough</t>
  </si>
  <si>
    <t>Chancery Lane</t>
  </si>
  <si>
    <t>EXIT OF CHANCERY LANE</t>
  </si>
  <si>
    <t>Farringdon</t>
  </si>
  <si>
    <t>Steel House</t>
  </si>
  <si>
    <t>EXIT OF STEEL HOUSE</t>
  </si>
  <si>
    <t>Ashley House</t>
  </si>
  <si>
    <t>EXIT OF ASHLEY HOUSE</t>
  </si>
  <si>
    <t>Grenadier House</t>
  </si>
  <si>
    <t>EXIT OF GRENADIER HOUSE</t>
  </si>
  <si>
    <t>Millbank 30</t>
  </si>
  <si>
    <t>EXIT OF 30 MILLBANK</t>
  </si>
  <si>
    <t>ASBESTOS MANAGEMENT SURVEYS 2013</t>
  </si>
  <si>
    <t>Asbestos Management Surveys required to be undertaken by REMs.  Orders are all placed on the Asbestos Lot of the SAA but shown as various PSP types due to database limitations.</t>
  </si>
  <si>
    <t>London Various Establishments</t>
  </si>
  <si>
    <t>LONDON HQ MAINTENANCE PROJECT 2013</t>
  </si>
  <si>
    <t>Various Maintenance works</t>
  </si>
  <si>
    <t>RE-LOCATION OF GYM</t>
  </si>
  <si>
    <t>Conversion of current cardiovascular suite in workshop 8 into works dept, and then conversion of current works dept into new cardiovascular suite.</t>
  </si>
  <si>
    <t>Swansea Civil Justice Centre</t>
  </si>
  <si>
    <t>CONVERSION OF STORAGE ROOM TO HEARING ROOM</t>
  </si>
  <si>
    <t>Newport Crown Court</t>
  </si>
  <si>
    <t>CONVERSION OF SURPLUS SPACE FOR ADMIN &amp; HEARING ROOM</t>
  </si>
  <si>
    <t>North Wales</t>
  </si>
  <si>
    <t>NORTH WALES PROJECT - CONSTRUCTION</t>
  </si>
  <si>
    <t>New Cat C Training establishment for 2106 prisoners including all associated facilities.</t>
  </si>
  <si>
    <t>Replacement of floor tiles with Resin type floor</t>
  </si>
  <si>
    <t>Provision of In Cell Fire detection to B and F Wings using wireless detection as an interim measure until new site wide system installed and Fire Escape to F Wing to address immediate CPIG concerns.</t>
  </si>
  <si>
    <t>ATRIUM GLAZING</t>
  </si>
  <si>
    <t>TECHNICAL STANDARDS TESTING</t>
  </si>
  <si>
    <t>ASBESTOS REMOVAL WORKS TO MAIN PLANT ROOM &amp; ASSOCIATED AREAS</t>
  </si>
  <si>
    <t>Brixton</t>
  </si>
  <si>
    <t>CONVERT ROUNDHOUSE TO CLINK RESTAURANT</t>
  </si>
  <si>
    <t>Conversion of grade 2 listed roundhouse into a "Clink" restaurant.</t>
  </si>
  <si>
    <t>NEW CAPACITY CONCEPT</t>
  </si>
  <si>
    <t>LINKED TO 1578</t>
  </si>
  <si>
    <t>NEW PRISON FEASIBILITY NORTH WALES</t>
  </si>
  <si>
    <t>JUSTICE HUB - 2ND PRISON</t>
  </si>
  <si>
    <t>Bury St Edmunds County Court</t>
  </si>
  <si>
    <t>INTEGRATION OF TRIBUNAL &amp; COUNTY COURT</t>
  </si>
  <si>
    <t>NEW 300 PLACE SECURE COLLEGE</t>
  </si>
  <si>
    <t>Wigston</t>
  </si>
  <si>
    <t>ADDITIONAL CAR PARKING</t>
  </si>
  <si>
    <t>Creation of additional staff car parking at Belmarsh (for Thameside staff), provision of anti-ram barrier for Belmarsh gate,</t>
  </si>
  <si>
    <t>Thamesmead</t>
  </si>
  <si>
    <t>Warrington Coroners Court</t>
  </si>
  <si>
    <t>FIT OUT WORKS FOR THE HILLSBOROUGH CORONER'S INQUEST</t>
  </si>
  <si>
    <t>Fit out works to create Coroner's Court for Hillsborough Inquest including Courtroom and ancillary areas</t>
  </si>
  <si>
    <t>Gwydyr House Wales Office</t>
  </si>
  <si>
    <t>SECURITY GLAZING</t>
  </si>
  <si>
    <t>Whitehall, London</t>
  </si>
  <si>
    <t>DEMOLITION OF OLD LAUNDRY</t>
  </si>
  <si>
    <t>Portsmouth Magistrates Court</t>
  </si>
  <si>
    <t>ROOFING WORKS</t>
  </si>
  <si>
    <t>NEW SEWER MAIN CONNECTION</t>
  </si>
  <si>
    <t>ELECTRICAL DISTRIBUTION TO A, B &amp; I WINGS</t>
  </si>
  <si>
    <t>Work to bring Electrical Installation up to current Standards and Regulation.</t>
  </si>
  <si>
    <t>HEATING &amp; VENTILATION</t>
  </si>
  <si>
    <t>Woking</t>
  </si>
  <si>
    <t>CEILING &amp; FLOOR CONSTRUCTION IN WOOD MILL &amp; WOODWORK SHOPS</t>
  </si>
  <si>
    <t>Norwich</t>
  </si>
  <si>
    <t>REPLACE VT HEATING CIRCUIT</t>
  </si>
  <si>
    <t>Replacement of Heating System throughout the prison. Option included for hot water system</t>
  </si>
  <si>
    <t>ROOF REPAIRS</t>
  </si>
  <si>
    <t>REPLACE EDUCATION FACILITIES</t>
  </si>
  <si>
    <t>Provision of new Education facilities</t>
  </si>
  <si>
    <t>Horfield</t>
  </si>
  <si>
    <t>REPLACE MODULAR BOILERS, PLANTROOM CONTROL PANELS &amp; REPAIR INDUSTRIES SWITCH ROOM ROOF</t>
  </si>
  <si>
    <t>IMPROVED RECEPTION FACILITIES</t>
  </si>
  <si>
    <t>New two storey reception building located between C and D wings with direct secure access to first night centre. Reception function to  be contained on ground floor with property store, video court and MDT centre on first floor.</t>
  </si>
  <si>
    <t>REPLACE A &amp; B WING HEATING SYSTEMS</t>
  </si>
  <si>
    <t>Replacement of heating systems, including pipework, calorifiers, storage tanks and controls to original wings.</t>
  </si>
  <si>
    <t>HEATING &amp; WINDOWS REPLACEMENT</t>
  </si>
  <si>
    <t>RELOCATION OF PUMPING STATION</t>
  </si>
  <si>
    <t>Priority 5 in National Programme - Replacing the existing sewage treatment works with a new sewer main connection using Wessex Water Services under a requisition or Section 104 Agreement and decommissioning of the existing sewage treatment works.</t>
  </si>
  <si>
    <t>Wotton Under Edge</t>
  </si>
  <si>
    <t>REPLACE BMS SYSTEM</t>
  </si>
  <si>
    <t>Replace BMS Installation</t>
  </si>
  <si>
    <t>DE-COMMISSION C &amp; D WINGS</t>
  </si>
  <si>
    <t>UPGRADE HEATING AND FIRE ALARM SYSTEM</t>
  </si>
  <si>
    <t>REPLACE BOILER &amp; HEATING SYSTEMS</t>
  </si>
  <si>
    <t>GABLE END REPAIRS TO F &amp; I WINGS</t>
  </si>
  <si>
    <t>REPLACE CELL WINDOWS</t>
  </si>
  <si>
    <t>Replace cell windows</t>
  </si>
  <si>
    <t>Chelmsford</t>
  </si>
  <si>
    <t>C &amp; D WING REFURBISHMENT</t>
  </si>
  <si>
    <t>REFURBISH F, H, P &amp; R WINGS</t>
  </si>
  <si>
    <t>The current accommodation consists of five blocks Fry, Howard, Patterson, Rich and Mountbatten. Fry, Howard, Patterson and Rich are of similar construction comprising of two wings, two storey blocks connected at right angle to a central single storey hub.</t>
  </si>
  <si>
    <t>Nuffield</t>
  </si>
  <si>
    <t>Holloway</t>
  </si>
  <si>
    <t>REPLACE SECONDARY HEATING &amp; HOT WATER SYSTEMS</t>
  </si>
  <si>
    <t>No work currently being undertaken on this project. Scope not clear as, since project was put on hold in July 2010, establishment have undertaken various repairs to the system.</t>
  </si>
  <si>
    <t>REPLACE ALARMS INTERFACE</t>
  </si>
  <si>
    <t>DEMOLISH &amp; REBUILD TAILORS WORKSHOPS</t>
  </si>
  <si>
    <t>FIRE ALARM ASSOCIATED WORKS</t>
  </si>
  <si>
    <t>Cranbrook</t>
  </si>
  <si>
    <t>INSTALL AUTOMATIC FIRE DETECTION (CPIG)</t>
  </si>
  <si>
    <t>Fire safety - shortcomings in fire detection - Install   Fit for Purpose Fire  Alarm Systems, Assessment of the requirements of remedial work to adhere to fire safety within the built environment (CPIG) RANKED no 5 Nationally</t>
  </si>
  <si>
    <t>REPLACE CELL CALL A - E WINGS</t>
  </si>
  <si>
    <t>REPLACE FIRE &amp; GENERAL ALARMS</t>
  </si>
  <si>
    <t>Rochester</t>
  </si>
  <si>
    <t>Address CPIG recommendations.</t>
  </si>
  <si>
    <t>Feltham</t>
  </si>
  <si>
    <t>REMEDIAL CPIG WORK TO TEAL UNIT</t>
  </si>
  <si>
    <t>Mandate is: To investigate and articulate options for the provision of Fire Safety Improvements within Teal Unit at HMYOI Feltham.</t>
  </si>
  <si>
    <t>REPLACE HEATING BOILERS</t>
  </si>
  <si>
    <t>REPLACE VIDEO COMMUNICATIONS UNITS</t>
  </si>
  <si>
    <t>REPLACE GENERAL ALARMS</t>
  </si>
  <si>
    <t>Fire safety - shortcomings in fire detection - Install   Fit for Purpose Fire  Alarm Systems, Assessment of the requirements of remedial work to adhere to fire safety within the built environment (CPIG)</t>
  </si>
  <si>
    <t>Lichfield</t>
  </si>
  <si>
    <t>UPGRADE GENERATOR/SWITCHGEAR</t>
  </si>
  <si>
    <t>REPLACE WATER MAIN - SITE WIDE</t>
  </si>
  <si>
    <t>REFURBISH GATE &amp; VISITORS AREA</t>
  </si>
  <si>
    <t>Wilmslow</t>
  </si>
  <si>
    <t>ROOF REPAIRS &amp; REPLACEMENTS</t>
  </si>
  <si>
    <t>RE-ROOF C &amp; D WINGS</t>
  </si>
  <si>
    <t>Reroofing of C &amp; D wings (flat roofs). Project currently on hold - dependent on outcome of asset review.</t>
  </si>
  <si>
    <t>EQUALITY ACT COMPLIANCE WORKS</t>
  </si>
  <si>
    <t>Approved OBC option is for improvements to facilities for disabled YOIs, staff and visitors. (N.B. Scope does not include any works for Juveniles, as the YJB has the ability to place disabled Juveniles elsewhere).</t>
  </si>
  <si>
    <t>REPLACE ELECTRICAL RING MAIN</t>
  </si>
  <si>
    <t>REPLACE ADMIN ROOF</t>
  </si>
  <si>
    <t>Stradishall</t>
  </si>
  <si>
    <t>REFURBISH YOI SHOWERS</t>
  </si>
  <si>
    <t>A &amp; D WING SERVERY REFURBISHMENT</t>
  </si>
  <si>
    <t>Refurbish the serveries on A-D wings to maintain a high standard of hygiene in the dispensing of food</t>
  </si>
  <si>
    <t>RE-ROOF F WING</t>
  </si>
  <si>
    <t>Indication</t>
  </si>
  <si>
    <t>This is an estimate based on our projected budget for 15/16 and is only intended to give one possible area of spend. It is currently to early to give stronger indications than this.</t>
  </si>
  <si>
    <t>Research</t>
  </si>
  <si>
    <t>Refurbishment</t>
  </si>
  <si>
    <t>Harwell</t>
  </si>
  <si>
    <t>Okehampton</t>
  </si>
  <si>
    <t>Police Forces</t>
  </si>
  <si>
    <t>Projects &lt; £1m</t>
  </si>
  <si>
    <t>Managed Building projects</t>
  </si>
  <si>
    <t>Projects &gt; £1m</t>
  </si>
  <si>
    <t>Repair/Maintenance</t>
  </si>
  <si>
    <t>Managed Maintenance works/projects</t>
  </si>
  <si>
    <t>Bedfordshire</t>
  </si>
  <si>
    <t>Multiple minor capital projects only</t>
  </si>
  <si>
    <t>Planned and reactive maintenance, no soft FM costs included</t>
  </si>
  <si>
    <t>British transport Police</t>
  </si>
  <si>
    <t>Planned maintenance and refurbishment</t>
  </si>
  <si>
    <t>Budgeted</t>
  </si>
  <si>
    <t>British Transport Police</t>
  </si>
  <si>
    <t>Includes a range of projects all of which are below £1m</t>
  </si>
  <si>
    <t>Custody Development</t>
  </si>
  <si>
    <t>Development of Custody Premises</t>
  </si>
  <si>
    <t>Greater London</t>
  </si>
  <si>
    <t>OJEU</t>
  </si>
  <si>
    <t>British Transport Police Authority</t>
  </si>
  <si>
    <t>Managed Building project</t>
  </si>
  <si>
    <t>Competitive tender</t>
  </si>
  <si>
    <t>Planned and Reactive Maintenance (non-project)</t>
  </si>
  <si>
    <t>Includes a range of projects below the value of £25k</t>
  </si>
  <si>
    <t>Cambridgeshire constabulary</t>
  </si>
  <si>
    <t xml:space="preserve">Budgets  subject to outcome of estate review </t>
  </si>
  <si>
    <t>Cambridgeshire PCC</t>
  </si>
  <si>
    <t>Cambridgeshire Constabulary Capital Programme</t>
  </si>
  <si>
    <t>Parkside Major Repairs</t>
  </si>
  <si>
    <t>Cambridgeshire Police Authority</t>
  </si>
  <si>
    <t>CB1 1JD</t>
  </si>
  <si>
    <t>Cambridgeshire Constabulary R&amp;M budget</t>
  </si>
  <si>
    <t>Cheshire Constabulary</t>
  </si>
  <si>
    <t>Projects above £1m (individual)</t>
  </si>
  <si>
    <t>CW72UA</t>
  </si>
  <si>
    <t>Framework/Construction Hub</t>
  </si>
  <si>
    <t>Varying dates</t>
  </si>
  <si>
    <t>Police &amp; Crime Commissioner for Cheshire</t>
  </si>
  <si>
    <t xml:space="preserve">Cheshire Constabulary Facilities Management Department </t>
  </si>
  <si>
    <t>Estates Strategy</t>
  </si>
  <si>
    <t>Includes a range of projects all of which are above £1m</t>
  </si>
  <si>
    <t>Projects below £1m (individual)</t>
  </si>
  <si>
    <t>1. Capital works identified from condition surveys.  2.R22 Refrigerant Project</t>
  </si>
  <si>
    <t>1. Annual Servicing 2. Reactive Maintenance 3. Planned/Improvement Works.</t>
  </si>
  <si>
    <t>City of London</t>
  </si>
  <si>
    <t>Minor improvement/replacement works</t>
  </si>
  <si>
    <t>Building make good and repair works</t>
  </si>
  <si>
    <t xml:space="preserve">Cleveland </t>
  </si>
  <si>
    <t>Rewire of District HQ  &amp; Fixed wire testing (awaiting project approval)</t>
  </si>
  <si>
    <t>Cleveland</t>
  </si>
  <si>
    <t>TS89EH</t>
  </si>
  <si>
    <t>Cleveland PCC</t>
  </si>
  <si>
    <t>Bluelight</t>
  </si>
  <si>
    <t>www.Cleveland Police.uk</t>
  </si>
  <si>
    <t>Cleveland Police Capital Programme</t>
  </si>
  <si>
    <t>New HQ (proposed)</t>
  </si>
  <si>
    <t>Reactive repairs across all district</t>
  </si>
  <si>
    <t>Backlog maintenance</t>
  </si>
  <si>
    <t>TBC</t>
  </si>
  <si>
    <t>Comms centre refurbishment</t>
  </si>
  <si>
    <t>OPCC</t>
  </si>
  <si>
    <t>www.cumbria.police.uk</t>
  </si>
  <si>
    <t>Estates strategy</t>
  </si>
  <si>
    <t>Roof repairs to HQ</t>
  </si>
  <si>
    <t>Penrith</t>
  </si>
  <si>
    <t>Managed Building project / replacement police station</t>
  </si>
  <si>
    <t>Final bids</t>
  </si>
  <si>
    <t>Capitalised Maintenance &amp; Legislative works</t>
  </si>
  <si>
    <t>www.derbyshire.police.uk</t>
  </si>
  <si>
    <t>Capital Programme 2013/14 to 2016/17</t>
  </si>
  <si>
    <t>Capital Programme only approved to 2016/17</t>
  </si>
  <si>
    <t>Biomass Boiler</t>
  </si>
  <si>
    <t>New biomass boiler</t>
  </si>
  <si>
    <t>Ripley</t>
  </si>
  <si>
    <t>DE5 3RS</t>
  </si>
  <si>
    <t>B Division Heating</t>
  </si>
  <si>
    <t>New heating</t>
  </si>
  <si>
    <t>Buxton</t>
  </si>
  <si>
    <t>D Division Heating</t>
  </si>
  <si>
    <t>Refurbishment of force buildings</t>
  </si>
  <si>
    <t>Police Premises Fund</t>
  </si>
  <si>
    <t>HQ Offices</t>
  </si>
  <si>
    <t>Admin &amp; Exec Block Refurbishment</t>
  </si>
  <si>
    <t>Capital Programme only approved to 2016/17. At early stages costs still being assessed.</t>
  </si>
  <si>
    <t>Reactive repairs across all force</t>
  </si>
  <si>
    <t>Devon and Cornwall</t>
  </si>
  <si>
    <t>Air Support Building</t>
  </si>
  <si>
    <t>Police &amp; Crime Commissioner of Devon and Cornwall</t>
  </si>
  <si>
    <t>http://www.devon-cornwall.police.uk/ContactUs/EmailContactForms/Pages/ProcumentEnquiry.aspx</t>
  </si>
  <si>
    <t>Devon &amp; Cornwall Police  - Capital Programme Monitoring 2012/13 Q3</t>
  </si>
  <si>
    <t>Axminster Local  Police Base</t>
  </si>
  <si>
    <t>Axminster</t>
  </si>
  <si>
    <t>Barnstaple Custody refurbishment and improvement</t>
  </si>
  <si>
    <t>Barnstaple refurbishment</t>
  </si>
  <si>
    <t>Bideford Refurbishment</t>
  </si>
  <si>
    <t>Bideford</t>
  </si>
  <si>
    <t>Braunton NHB</t>
  </si>
  <si>
    <t>Braunton</t>
  </si>
  <si>
    <t>Budleigh Salterton</t>
  </si>
  <si>
    <t>Callington NHB</t>
  </si>
  <si>
    <t>Callington</t>
  </si>
  <si>
    <t>Camborne Custody refurbishment and improvement</t>
  </si>
  <si>
    <t>Camborne</t>
  </si>
  <si>
    <t>Camborne refurbishment</t>
  </si>
  <si>
    <t>Charles Cross Refurbishment</t>
  </si>
  <si>
    <t>Chudleigh NHB - Remove Line</t>
  </si>
  <si>
    <t>Chudleigh</t>
  </si>
  <si>
    <t>Crownhill Refurbishment</t>
  </si>
  <si>
    <t>Dartmouth NHB</t>
  </si>
  <si>
    <t>Dartmouth</t>
  </si>
  <si>
    <t>Exeter Custody &amp; Police Office</t>
  </si>
  <si>
    <t xml:space="preserve">Exeter Custody refurbishment and improvement </t>
  </si>
  <si>
    <t>Exeter Heavitree Rd Police Station</t>
  </si>
  <si>
    <t>Exmouth NHB</t>
  </si>
  <si>
    <t>Exmouth</t>
  </si>
  <si>
    <t>Force Enquiry Centre</t>
  </si>
  <si>
    <t>Hayle NHB</t>
  </si>
  <si>
    <t>Hayle</t>
  </si>
  <si>
    <t>Helston NHB</t>
  </si>
  <si>
    <t>Heslton</t>
  </si>
  <si>
    <t>HQ Site - Duct Work</t>
  </si>
  <si>
    <t>Ilfracombe NHB</t>
  </si>
  <si>
    <t>Ilfracombe</t>
  </si>
  <si>
    <t>Isles of Scilly Custody refurbishment and improvement</t>
  </si>
  <si>
    <t>St Mary's</t>
  </si>
  <si>
    <t>Launceston refurbishment</t>
  </si>
  <si>
    <t>Launceston</t>
  </si>
  <si>
    <t>Liskeard Police Station</t>
  </si>
  <si>
    <t>Liskeard</t>
  </si>
  <si>
    <t>Looe NHB</t>
  </si>
  <si>
    <t>Looe</t>
  </si>
  <si>
    <t xml:space="preserve">Mid Devon Rationalisation Programme </t>
  </si>
  <si>
    <t>New Plympton Police Station</t>
  </si>
  <si>
    <t>New Wadebridge Police Station</t>
  </si>
  <si>
    <t>Wadebridge</t>
  </si>
  <si>
    <t>Newquay Custody refurbishment and improvement</t>
  </si>
  <si>
    <t>Newquay</t>
  </si>
  <si>
    <t>Newquay refurbishment</t>
  </si>
  <si>
    <t>Newton Abbot Refurbishment</t>
  </si>
  <si>
    <t>Okehampton Hub</t>
  </si>
  <si>
    <t>Other Custody Capital Works</t>
  </si>
  <si>
    <t>Penzance Refurbishment</t>
  </si>
  <si>
    <t>Penzance</t>
  </si>
  <si>
    <t>Perranporth Local Police Base</t>
  </si>
  <si>
    <t>Perranporth</t>
  </si>
  <si>
    <t>Plymouth Charles Cross Custody refurbishment and improvement</t>
  </si>
  <si>
    <t>Plymstock NHB</t>
  </si>
  <si>
    <t>Plymstock</t>
  </si>
  <si>
    <t>Property Store</t>
  </si>
  <si>
    <t>Redruth Police Station NHB</t>
  </si>
  <si>
    <t>Redruth</t>
  </si>
  <si>
    <t>Repair and Maintenance - Revenue C02</t>
  </si>
  <si>
    <t>Saltash NHB</t>
  </si>
  <si>
    <t>Saltash</t>
  </si>
  <si>
    <t>South Brent NHB</t>
  </si>
  <si>
    <t>South Brent</t>
  </si>
  <si>
    <t>St Austell Refurbishment</t>
  </si>
  <si>
    <t>St Austell</t>
  </si>
  <si>
    <t>St Blazey NHB</t>
  </si>
  <si>
    <t>Par</t>
  </si>
  <si>
    <t>St Ives NHB</t>
  </si>
  <si>
    <t>St Ives</t>
  </si>
  <si>
    <t>Torbay Rationalisation</t>
  </si>
  <si>
    <t>Torquay Custody refurbishment and improvement</t>
  </si>
  <si>
    <t>Torrington NHB</t>
  </si>
  <si>
    <t>Torrington</t>
  </si>
  <si>
    <t>Tregony NHB</t>
  </si>
  <si>
    <t>Tregony</t>
  </si>
  <si>
    <t>Truro Police Office</t>
  </si>
  <si>
    <t>Winfrith HQ - One Site Combined Control Room /PEC</t>
  </si>
  <si>
    <t>Police &amp; Crime Commissioner for Dorset</t>
  </si>
  <si>
    <t>Dorchester</t>
  </si>
  <si>
    <t>Various projects</t>
  </si>
  <si>
    <t>yes</t>
  </si>
  <si>
    <t>Police &amp; Crime Commissioner for Durham</t>
  </si>
  <si>
    <t>R&amp;M</t>
  </si>
  <si>
    <t>Dyfed Powys</t>
  </si>
  <si>
    <t>New Gloucester Central Custody Suite</t>
  </si>
  <si>
    <t>PCC for Gloucestershire</t>
  </si>
  <si>
    <t>Proposed New Gloucester Police Station</t>
  </si>
  <si>
    <t>Pre-Project</t>
  </si>
  <si>
    <t>Proposed New Cheltenham Police Station</t>
  </si>
  <si>
    <t>Refurbishment of Coleford Police Station</t>
  </si>
  <si>
    <t>Coleford</t>
  </si>
  <si>
    <t>Gwent</t>
  </si>
  <si>
    <t>CID Hub Offices - fit out of leased office space</t>
  </si>
  <si>
    <t>Pontypool</t>
  </si>
  <si>
    <t>Control Room, Contact Centre and Office Space - fit out of leased office space</t>
  </si>
  <si>
    <t>Maintenance and repair works</t>
  </si>
  <si>
    <t>Basingstoke PIC (Police Investigation Centre)</t>
  </si>
  <si>
    <t>Basingstoke</t>
  </si>
  <si>
    <t>Eastern PIC</t>
  </si>
  <si>
    <t>Relocation of Force Enquiry Centre to Netley training site</t>
  </si>
  <si>
    <t>Netley</t>
  </si>
  <si>
    <t>Reprovision of Eastleigh police station</t>
  </si>
  <si>
    <t>Eastleigh</t>
  </si>
  <si>
    <t>Refurbishment of office building at Mottisfont Court Winchester</t>
  </si>
  <si>
    <t>Relocate IT department and GIS mapping</t>
  </si>
  <si>
    <t>Remove asbestos and refurbish to Basingstoke police station</t>
  </si>
  <si>
    <t>Relocate Central Archive Facility</t>
  </si>
  <si>
    <t>Reprovide for FCIU, RDIT, SOC and ARV</t>
  </si>
  <si>
    <t>Refurbish Alton police station</t>
  </si>
  <si>
    <t>Alton</t>
  </si>
  <si>
    <t>Reprovide bases for SNT at various locations</t>
  </si>
  <si>
    <t>Repair/Maintenance est £2.5m p.a.</t>
  </si>
  <si>
    <t>Minor Works and Capital Projects less than £1m each</t>
  </si>
  <si>
    <t>PCC for Hertfordshire</t>
  </si>
  <si>
    <t>Planned and Reactive Maintenance</t>
  </si>
  <si>
    <t>Humberside</t>
  </si>
  <si>
    <t>Refurbishment of Bransholme Police Station</t>
  </si>
  <si>
    <t>Kingston upon Hull</t>
  </si>
  <si>
    <t>HU7 4EE</t>
  </si>
  <si>
    <t>East Riding of Yorkshire Council Yorbuild</t>
  </si>
  <si>
    <t xml:space="preserve">Queens Gardens Police Station Proposed Demolition of Site </t>
  </si>
  <si>
    <t>HU1 3DJ</t>
  </si>
  <si>
    <t>Regional Procurement</t>
  </si>
  <si>
    <t>Provision of Divisional Headquarters - Clough Road Hull</t>
  </si>
  <si>
    <t>HU5 1FW</t>
  </si>
  <si>
    <t>HU5 5SF</t>
  </si>
  <si>
    <t>Beverley</t>
  </si>
  <si>
    <t>HU13</t>
  </si>
  <si>
    <t>Grimsby Police Station - Refurbish Station</t>
  </si>
  <si>
    <t>DN31 1PE</t>
  </si>
  <si>
    <t>Scunthorpe Police Station - Refurbish Station</t>
  </si>
  <si>
    <t>Scunthorpe</t>
  </si>
  <si>
    <t>DN15 6QB</t>
  </si>
  <si>
    <t>Hessle Police Station Refurbishment and Upgrade of Station</t>
  </si>
  <si>
    <t>Hessle</t>
  </si>
  <si>
    <t>HU4 7BA</t>
  </si>
  <si>
    <t>Melton Building - Construction of New Building</t>
  </si>
  <si>
    <t>HU15</t>
  </si>
  <si>
    <t>Regional + European Procurement(Balfour Beatty)</t>
  </si>
  <si>
    <t>Force Training Centre</t>
  </si>
  <si>
    <t>HU6 8BE</t>
  </si>
  <si>
    <t xml:space="preserve">Annual capital allocation of £0.80m for minor works to implement the Estates accommodation strategy for 2013/14. Individual minor schemes will be undertaken on various premises throughout the county </t>
  </si>
  <si>
    <t xml:space="preserve">Public </t>
  </si>
  <si>
    <t>Police &amp; Crime Commissioner for Lancashire</t>
  </si>
  <si>
    <t>Replacement and new build of Accrington and Blackpool Police Stations feature on the Estates accommodation strategy. Both schemes are at the early stages of planning and will be subject to the review of accommodation and availability of suitable sites/buildings.</t>
  </si>
  <si>
    <t>The two major capital schemes identified on the Estates accommodation strategy (Accrington and Blackpool) will be procured separately. All procurement options currently being considered, however Blackpool due to the value with be either framework or OJEU.</t>
  </si>
  <si>
    <t>Repair /Planned</t>
  </si>
  <si>
    <t>Loughborough new build</t>
  </si>
  <si>
    <t>Managed Building Projects of less than £1m each</t>
  </si>
  <si>
    <t>Police &amp; Crime Commissioner for Lincolnshire</t>
  </si>
  <si>
    <t>London Metropolitan</t>
  </si>
  <si>
    <t>see notes</t>
  </si>
  <si>
    <t>Selling to the Metropolitan Police Service.
The Metropolitan Police Service (MPS) spends on average £1billion each year on goods, services and works to support operational policing across Greater London. The MPS’s Procurement Services department co-ordinates procurement activity related to this expenditure across three broad categories:
    Information and Communications Technology
    Corporate and Operational Police Procurement
    Property
http://www.met.police.uk/procurement/index.htm. 
The www.bluelight.gov.uk site provides an E-Tendering solution available to all Emergency Services. A large number of Police Authorities and Fire &amp; Rescue Services have signed up, a list of which can be found on the Member Authorities link on the left hand side.
https://www.bluelight.gov.uk/portal/cms.nsf/vHomePage/fSection?OpenDocument</t>
  </si>
  <si>
    <t>Existing Framework in use. MPS Intermediate Works Frameworks. IESE South Eats and London Major Project Framework. GPS Estates and PM and Design Frameworks.
80% Framework; 10% OJEU; 10% selective tendering</t>
  </si>
  <si>
    <t>Merseyside</t>
  </si>
  <si>
    <t>Summary of All known and Approved Projects under £1m</t>
  </si>
  <si>
    <t>Strategic change projects, programmed improvements and alterations</t>
  </si>
  <si>
    <t>Merseyside PCC</t>
  </si>
  <si>
    <t>Summary of All Known and Approved Projects above £1m</t>
  </si>
  <si>
    <t>Involved in Joint Command and Control Centre scheme with Merseyside Fire who are leading on the project.  Comprises existing refurbishment and part new build - at present total project costs stand at £4m with £2m of this ICT costs.  Also Estate Strategy currently being reviewed, which may lead to other building projects in the future</t>
  </si>
  <si>
    <t>Summary of All Budgeted Repair/Maintenance Projects</t>
  </si>
  <si>
    <t>Planned and Reactive Maintenance/Repairs</t>
  </si>
  <si>
    <t>The Police &amp; Crime Commissioner for Norfolk</t>
  </si>
  <si>
    <t>Duncan Potter BSc(Hons) MBA MRICS - Estates Manager, 01953 425540, Norfolk &amp; Suffolk Constabularies, Jubilee House, Falconers Chase, Norfolk, NR18 0WW.  Email: potterd@norfolk.pnn.police.uk</t>
  </si>
  <si>
    <t>Planned maintenance - Building Fabric + M&amp;E</t>
  </si>
  <si>
    <t xml:space="preserve">Estate Strategy 2012-16 capital programme </t>
  </si>
  <si>
    <t xml:space="preserve">PCC North Wales </t>
  </si>
  <si>
    <t>Ian Poole, Projects Manager, North Wales Police, Facilities Management Department, Ffordd William Morgan, St Asaph Business Park, Denbighshire, Wales. LL17 OHQ</t>
  </si>
  <si>
    <t>Estate Strategy 2012-16 capital programme</t>
  </si>
  <si>
    <t xml:space="preserve">Planned Maintenance Programme </t>
  </si>
  <si>
    <t>Andy Mayers, Operations Manager, North Wales Police, Facilities Management Department, Ffordd William Morgan, St Asaph Business Park, Denbighshire, Wales. LL17 OHQ</t>
  </si>
  <si>
    <t xml:space="preserve">Bluelight </t>
  </si>
  <si>
    <t>Maintenance Budgets</t>
  </si>
  <si>
    <t>PCC North Yorkshire</t>
  </si>
  <si>
    <t>Blue light procurement forum</t>
  </si>
  <si>
    <t>MTFP (NYP)</t>
  </si>
  <si>
    <t>Capital Rolling Programme</t>
  </si>
  <si>
    <t>Repairs and maintenance</t>
  </si>
  <si>
    <t>Office of Northamptonshire Police and Crime Commissioner</t>
  </si>
  <si>
    <t>Estates Strategy and general maintenance strategy</t>
  </si>
  <si>
    <t>Subject to ongoing budget review and tender processes</t>
  </si>
  <si>
    <t>Northumbria</t>
  </si>
  <si>
    <t>Various Police Facilities</t>
  </si>
  <si>
    <t>Police and Crime Commissioner for Northumbria</t>
  </si>
  <si>
    <t>Police Station - new build</t>
  </si>
  <si>
    <t>Contract for build has already been awarded</t>
  </si>
  <si>
    <t>Police facilities - Schedule maintenance and repairs</t>
  </si>
  <si>
    <t>CCTV (Non custody)</t>
  </si>
  <si>
    <t>Custody Improvements</t>
  </si>
  <si>
    <t>Energy Initiatives</t>
  </si>
  <si>
    <t>Estates Review</t>
  </si>
  <si>
    <t>FHQ Kennels</t>
  </si>
  <si>
    <t>Firing Range Upgrade</t>
  </si>
  <si>
    <t xml:space="preserve">Flat roof replacement </t>
  </si>
  <si>
    <t>HQ Fire precautions Upgrade</t>
  </si>
  <si>
    <t>Northern Property Store</t>
  </si>
  <si>
    <t>Ollerton Police Station Refurbishment</t>
  </si>
  <si>
    <t>PV Panels</t>
  </si>
  <si>
    <t>R22 Gas Replacement</t>
  </si>
  <si>
    <t>Shared Services</t>
  </si>
  <si>
    <t>Southern Control Room Upgrade</t>
  </si>
  <si>
    <t>Sundry minor &amp; emergency works</t>
  </si>
  <si>
    <t>Access Control Improvements works</t>
  </si>
  <si>
    <t>Bunkered fuel works</t>
  </si>
  <si>
    <t>Central New Build</t>
  </si>
  <si>
    <t>Hucknall window replacement &amp; cladding seals</t>
  </si>
  <si>
    <t>Retford New Build</t>
  </si>
  <si>
    <t>Business and finance Agile working alterations</t>
  </si>
  <si>
    <t>Information services Agile working alterations</t>
  </si>
  <si>
    <t>Mansfield kitchen refurbishment</t>
  </si>
  <si>
    <t>Harworth and Bircotes Information Centre</t>
  </si>
  <si>
    <t>None</t>
  </si>
  <si>
    <t>All sites planned and reactive budget</t>
  </si>
  <si>
    <t>South Wales</t>
  </si>
  <si>
    <t>Llantwit Major Police Station Collaboration Project</t>
  </si>
  <si>
    <t>Llantwit Major Police Station
New Police Station to be built in Llantwit Major, Vale of Glamorgan in collaboration with Ambulance Service</t>
  </si>
  <si>
    <t>Llanwit Major</t>
  </si>
  <si>
    <t>CF61 1RA</t>
  </si>
  <si>
    <t>296764.2E</t>
  </si>
  <si>
    <t>168828.1N</t>
  </si>
  <si>
    <t>The Police &amp; Crime Commissioner for South Wales</t>
  </si>
  <si>
    <t>Mr. Christopher Shattock MSc MBA MMS(Dip), Head of Estates, South Wales Police, Police Headquarters, Cowbridge Road, Bridgend, Mid Glamorgan, South Wales CF31 3SU Tel. 01656 869210 Email Christopher.shattock@south-wales.pnn.police.uk</t>
  </si>
  <si>
    <t>Condition Survey Projects</t>
  </si>
  <si>
    <t>Condition Survey Projects - Refurbishment projects around the force area</t>
  </si>
  <si>
    <t>CF31 3SU</t>
  </si>
  <si>
    <t>291476E</t>
  </si>
  <si>
    <t>178898N</t>
  </si>
  <si>
    <t>Estimated</t>
  </si>
  <si>
    <t>Joint Vehicle Maintenance Workshop Project</t>
  </si>
  <si>
    <t>Joint Vehicle Maintenance Depot Collaboration Project. New Fleet Depot in collaboration with Bridgend Council</t>
  </si>
  <si>
    <t>Bridgend</t>
  </si>
  <si>
    <t>The Police &amp; Crime Commissioner for Suffolk</t>
  </si>
  <si>
    <t>Improvements programme</t>
  </si>
  <si>
    <t>PCC Surrey</t>
  </si>
  <si>
    <t>Chris Jackson - Facilities Manager, 01483 637975 email jackson8260@surrey.pnn.police.uk Post to: Surrey police PO Box 101, Guildford Gu1 9PE</t>
  </si>
  <si>
    <t>Custody Build</t>
  </si>
  <si>
    <t>certainty</t>
  </si>
  <si>
    <t>Planned Maintenance programme and Cyclical maintenance programme</t>
  </si>
  <si>
    <t>Sussex Police</t>
  </si>
  <si>
    <t>Eastbourne Hammonds Dr Remodel</t>
  </si>
  <si>
    <t>Sussex</t>
  </si>
  <si>
    <t>Kingstanding Structure &amp; Re-roof</t>
  </si>
  <si>
    <t>Kingstanding Refurbishment</t>
  </si>
  <si>
    <t xml:space="preserve">Eastbourne Grove Rd  - Phase 1 - Front Office &amp; NPT Relocation </t>
  </si>
  <si>
    <t>Eastbourne Grove Rd Phase 2 -Refurb</t>
  </si>
  <si>
    <t>HQ Comms - Quest</t>
  </si>
  <si>
    <t>Brighton John St - Phase1 - Options Appraisal</t>
  </si>
  <si>
    <t>Brighton John St - Phase1</t>
  </si>
  <si>
    <t>Brighton John St - Phase2</t>
  </si>
  <si>
    <t>Brighton John St - Phase3</t>
  </si>
  <si>
    <t>Brighton John St - Phase4</t>
  </si>
  <si>
    <t>Unit6 Cliffe Ind Estate Reprovide</t>
  </si>
  <si>
    <t>Future Workplace - Hot Desk x10</t>
  </si>
  <si>
    <t>Lewes HQ  - Sports Hall Options Appraisal</t>
  </si>
  <si>
    <t>Lewes HQ  - Comms Windows &amp; Lift</t>
  </si>
  <si>
    <t>Lewes HQ  - Teaching &amp; Admin</t>
  </si>
  <si>
    <t>Lewes HQ  - Master Plan &amp; Malling House</t>
  </si>
  <si>
    <t>Lewes HQ  - Lecture Theatre</t>
  </si>
  <si>
    <t xml:space="preserve">Lewes HQ  -  Phase 1 </t>
  </si>
  <si>
    <t>Lewes HQ  -  Phase 2</t>
  </si>
  <si>
    <t>Custody Centres - Phase 1</t>
  </si>
  <si>
    <t>Custody Centres - Phase 2</t>
  </si>
  <si>
    <t>SSU Team Reprovide</t>
  </si>
  <si>
    <t>Lancing Reprovide</t>
  </si>
  <si>
    <t>East Grinstead Reprovide</t>
  </si>
  <si>
    <t>Midhurst Reprovide</t>
  </si>
  <si>
    <t>Selsey Reprovide</t>
  </si>
  <si>
    <t>Bognor Refurbish</t>
  </si>
  <si>
    <t>Hastings Refurbish</t>
  </si>
  <si>
    <t>Joint firing Range New Build</t>
  </si>
  <si>
    <t>Sussex House decant to HQ and Demolish</t>
  </si>
  <si>
    <t xml:space="preserve">Astley House Reprovide </t>
  </si>
  <si>
    <t>Chichester Workshops and Field Reprovide</t>
  </si>
  <si>
    <t>Steyning Reprovide</t>
  </si>
  <si>
    <t>Petworth Reprovide</t>
  </si>
  <si>
    <t>Peacehaven Reprovide</t>
  </si>
  <si>
    <t>Crowborough Reprovide</t>
  </si>
  <si>
    <t xml:space="preserve">Littlehampton </t>
  </si>
  <si>
    <t>Burgess Hill Reprovide</t>
  </si>
  <si>
    <t>Heathfield Reprovide</t>
  </si>
  <si>
    <t>Battle Reprovide</t>
  </si>
  <si>
    <t xml:space="preserve">Horsham </t>
  </si>
  <si>
    <t>Newhaven Reprovide</t>
  </si>
  <si>
    <t>Haywards Heath Refurbish</t>
  </si>
  <si>
    <t>Chichester Refurbish</t>
  </si>
  <si>
    <t>Centenary House Build New</t>
  </si>
  <si>
    <t>Uckfield Reprovide</t>
  </si>
  <si>
    <t>Shoreham Reprovide</t>
  </si>
  <si>
    <t>Pulborough Reprovide</t>
  </si>
  <si>
    <t>Brighton East PS - Hollingbury Reprovide</t>
  </si>
  <si>
    <t>Crawley Refurbish</t>
  </si>
  <si>
    <t>Hastings &amp; Bexhill Fire Doors</t>
  </si>
  <si>
    <t>HQ Replace Admin Roof</t>
  </si>
  <si>
    <t>HQ Windows Phase1</t>
  </si>
  <si>
    <t>Gatwick Replacement Building</t>
  </si>
  <si>
    <t>Rye &amp; Hastings External Works</t>
  </si>
  <si>
    <t>Horsham Roof &amp; External Works</t>
  </si>
  <si>
    <t>Horsham Internal Works</t>
  </si>
  <si>
    <t>Hastings Roof and External Repair</t>
  </si>
  <si>
    <t>HQ Roofs, Windows, Fire detection &amp; CTIU Kitchen</t>
  </si>
  <si>
    <t>Brighton Police House Kitchen &amp; Bathroom</t>
  </si>
  <si>
    <t>East Grinstead Pipe work</t>
  </si>
  <si>
    <t>Arundel Windows &amp; Soffits</t>
  </si>
  <si>
    <t>Bognor Roof</t>
  </si>
  <si>
    <t>Bognor Macadam Works</t>
  </si>
  <si>
    <t>Haywards Heath &amp; Crawley General Repair</t>
  </si>
  <si>
    <t>Ferring Roof</t>
  </si>
  <si>
    <t>Bognor Locker Relocation</t>
  </si>
  <si>
    <t>Estates Site Assessment</t>
  </si>
  <si>
    <t>Surrey &amp; Sussex Police Corporate Design Manual</t>
  </si>
  <si>
    <t>Thames Valley</t>
  </si>
  <si>
    <t>West Mercia</t>
  </si>
  <si>
    <t>Contracts awarded under existing frameworks</t>
  </si>
  <si>
    <t xml:space="preserve"> Alterations &amp; Adaptations</t>
  </si>
  <si>
    <t xml:space="preserve">Total budget based on current programme however may vary subject to reviews </t>
  </si>
  <si>
    <t>Contracts awarded under frameworks</t>
  </si>
  <si>
    <t>Inclusive of 2 new 60 cell custody blocks and central building rationalisation programme</t>
  </si>
  <si>
    <t>Contracts awarded under  frameworks</t>
  </si>
  <si>
    <t>Corrective &amp; Planned Maintenance (Stock Condition Works)</t>
  </si>
  <si>
    <t>West Yorkshire</t>
  </si>
  <si>
    <t>The Police &amp; Crime Commissioner for West Yorkshire</t>
  </si>
  <si>
    <t xml:space="preserve">To be confirmed once change review is completed </t>
  </si>
  <si>
    <t>Contracted prices</t>
  </si>
  <si>
    <t>contract in place</t>
  </si>
  <si>
    <t>Capital Improvement works</t>
  </si>
  <si>
    <t>South West Region Police Procurement Unit</t>
  </si>
  <si>
    <t>Coal Authority</t>
  </si>
  <si>
    <t>Flood</t>
  </si>
  <si>
    <t>Environment</t>
  </si>
  <si>
    <t>Subsidence Pumping Stations - Refurbishment Programme</t>
  </si>
  <si>
    <t>Flood Risk Management</t>
  </si>
  <si>
    <t>http://coal.decc.gov.uk/en/coal/cms/publications/annual_report/annual_report.aspx or
procurement@coal.gov.uk</t>
  </si>
  <si>
    <t>Coal Authority Corporate Plan and Annual Report &amp; Accounts</t>
  </si>
  <si>
    <t>Water</t>
  </si>
  <si>
    <t>Mine Water Treatment Schemes - New Scheme Build &amp; Refurbishment Programme</t>
  </si>
  <si>
    <t>EU Water Framework Directive - Water Quality and Potable Water Supply and Flood Risk Management</t>
  </si>
  <si>
    <t>http://coal.decc.gov.uk/en/coal/cms/publications/annual_report/annual_report.aspxor procurement@coal.gov.uk</t>
  </si>
  <si>
    <t>Culture, Media and Sport</t>
  </si>
  <si>
    <t>Culture</t>
  </si>
  <si>
    <t>Gallery</t>
  </si>
  <si>
    <t>Transforming Tate Modern</t>
  </si>
  <si>
    <t>Tate Modern extension</t>
  </si>
  <si>
    <t>Tate</t>
  </si>
  <si>
    <t>Museum</t>
  </si>
  <si>
    <t>World Conservation &amp;  Exhibitions Centre</t>
  </si>
  <si>
    <t>British Museum new wing</t>
  </si>
  <si>
    <t>N/a</t>
  </si>
  <si>
    <t>British Museum</t>
  </si>
  <si>
    <t>wcec@thebritishmuseum.ac.uk</t>
  </si>
  <si>
    <t>BM</t>
  </si>
  <si>
    <t>Costs shown here reflect latest forecast; profile will be subject to further revisions as work progresses.  They do not equal total capex cost because of expenditure outside the period shown here.</t>
  </si>
  <si>
    <t>None agreed</t>
  </si>
  <si>
    <t>Estate Strategy 2013-2016 Corporate Real Estate Strategy - asset investment in support of service provision. Public Interface: 24 hour Borough Police Station Estate, Public Access &amp; Front Counters Estate, Custody Estate. Operational Support Estate: Operational Support buildings, Deployment &amp; Patrol Base Estate, Public Order Estate, Training estate and Regional Learning Centres, Headquarters Estate, Specialist Facilities. Residential Estate. Note - 820,000 m2 space in 451 operational buildings.</t>
  </si>
  <si>
    <t>Mayors Office for Policing &amp; Crime</t>
  </si>
  <si>
    <t>MOPAC/MPS Estate Strategy 2013-2016</t>
  </si>
  <si>
    <t>Housing &amp; Regeneration</t>
  </si>
  <si>
    <t>Housing</t>
  </si>
  <si>
    <t>Decent Homes Backlog Allocations</t>
  </si>
  <si>
    <t>New build housing &amp; Refurbished housing</t>
  </si>
  <si>
    <t>Barking</t>
  </si>
  <si>
    <t>nick.taylor@london.gov.uk</t>
  </si>
  <si>
    <t>GLA</t>
  </si>
  <si>
    <t>Mainly procured via existing LA frameworks</t>
  </si>
  <si>
    <t>Kingston upon Thames</t>
  </si>
  <si>
    <t>Ilford</t>
  </si>
  <si>
    <t>Poplar</t>
  </si>
  <si>
    <t>East Of England</t>
  </si>
  <si>
    <t>adnan.tayabali@hca.gsx.gov.uk</t>
  </si>
  <si>
    <t>HCA</t>
  </si>
  <si>
    <t>Worksop</t>
  </si>
  <si>
    <t>Corby</t>
  </si>
  <si>
    <t>Harlow</t>
  </si>
  <si>
    <t>Melton Mowbray</t>
  </si>
  <si>
    <t>Tiverton</t>
  </si>
  <si>
    <t>Coalville</t>
  </si>
  <si>
    <t>Sedgemoor</t>
  </si>
  <si>
    <t>Waverley</t>
  </si>
  <si>
    <t>Affordable Housing</t>
  </si>
  <si>
    <t>Refurbishment, new build housing</t>
  </si>
  <si>
    <t>alan.johnston@hca.gsi.gov.uk</t>
  </si>
  <si>
    <t>Homes and Communities Agency</t>
  </si>
  <si>
    <t xml:space="preserve">Brent  Round 2 Non-HRA Housing </t>
  </si>
  <si>
    <t>New build housing</t>
  </si>
  <si>
    <t>Wembley</t>
  </si>
  <si>
    <t>Other (include details in notes)</t>
  </si>
  <si>
    <t>n/a</t>
  </si>
  <si>
    <t xml:space="preserve">LB Brent </t>
  </si>
  <si>
    <t>Sharon.Monksfield@brent.gov.uk</t>
  </si>
  <si>
    <t>Business case, data collection exercises, Spring HMT exercise</t>
  </si>
  <si>
    <t>Private Finance Initiative</t>
  </si>
  <si>
    <t>Derby Non-HRA</t>
  </si>
  <si>
    <t>Derby Round 3</t>
  </si>
  <si>
    <t>Derby Council</t>
  </si>
  <si>
    <t>Kirsty.Alldread@derby.gov.uk</t>
  </si>
  <si>
    <t>Financial proformas, business case, data collection exercises, Spring HMT exercise</t>
  </si>
  <si>
    <t>Kent Better Homes Active Lives  Non-HRA</t>
  </si>
  <si>
    <t>Better Homes Active Lives</t>
  </si>
  <si>
    <t xml:space="preserve">Kent County Council </t>
  </si>
  <si>
    <t>andrea.melvin@kent.gov.uk</t>
  </si>
  <si>
    <t>Kirklees HRA</t>
  </si>
  <si>
    <t>Excellent Homes for All</t>
  </si>
  <si>
    <t>Kirklees Council</t>
  </si>
  <si>
    <t>Michael.Hall@kirklees.gov.uk</t>
  </si>
  <si>
    <t>Lambeth HRA</t>
  </si>
  <si>
    <t>Myatt's Field North</t>
  </si>
  <si>
    <t>Lambeth Borough Council</t>
  </si>
  <si>
    <t>SHudson2@lambeth.gov.uk</t>
  </si>
  <si>
    <t>Oldham HRA</t>
  </si>
  <si>
    <t xml:space="preserve">Gateways </t>
  </si>
  <si>
    <t>Oldham MBC</t>
  </si>
  <si>
    <t>Chris.Kelsall@oldham.gov.uk</t>
  </si>
  <si>
    <t>Oldham Sheltered Housing PFI HRA</t>
  </si>
  <si>
    <t>Oldham Sheltered</t>
  </si>
  <si>
    <t>Oldham Metropolitan Borough Council</t>
  </si>
  <si>
    <t>tim.english@oldham.gov.uk</t>
  </si>
  <si>
    <t>Sandwell Hawthorn Fields HRA</t>
  </si>
  <si>
    <t>Hawthorn Fields</t>
  </si>
  <si>
    <t>Sandwell MBC</t>
  </si>
  <si>
    <t>Trevor_Fields@sandwell.gov.uk</t>
  </si>
  <si>
    <t>Wilts Non-HRA</t>
  </si>
  <si>
    <t>Adam.Stirling@wiltshire.gov.uk</t>
  </si>
  <si>
    <t>Leeds Beeston Hill &amp; Holbeck, Little London</t>
  </si>
  <si>
    <t>Leeds City Council</t>
  </si>
  <si>
    <t>Mark.Denton@leeds.gov.uk</t>
  </si>
  <si>
    <t>Pendleton</t>
  </si>
  <si>
    <t>Salford City Council</t>
  </si>
  <si>
    <t>paul.longshaw@salford.gov.uk</t>
  </si>
  <si>
    <t xml:space="preserve">grant funding to lever private funding in Support of new build affordable housing. Grant is paid to Registered Providers which will contract for construction. </t>
  </si>
  <si>
    <t>North west</t>
  </si>
  <si>
    <t>Yorkshire and the Humber</t>
  </si>
  <si>
    <t>Energy</t>
  </si>
  <si>
    <t>Nuclear Decommissioning</t>
  </si>
  <si>
    <t>Berkeley</t>
  </si>
  <si>
    <t>Waste &amp; Materials Management</t>
  </si>
  <si>
    <t>Build ILW ministore enablers &amp; weather protection</t>
  </si>
  <si>
    <t>GL13 9PA</t>
  </si>
  <si>
    <t>various</t>
  </si>
  <si>
    <t>www.magnoxsites.co.uk</t>
  </si>
  <si>
    <t>NDA New Construction subcontractor cost estimates extracted from SLC plans</t>
  </si>
  <si>
    <t>Bradwell</t>
  </si>
  <si>
    <t>Decommissioning</t>
  </si>
  <si>
    <t>Safestore cladding</t>
  </si>
  <si>
    <t>CM0 7HP</t>
  </si>
  <si>
    <t>Build (FED) ILW retrieval &amp; processing facility</t>
  </si>
  <si>
    <t>Chapelcross</t>
  </si>
  <si>
    <t>Modular Active Effluent Treatment Plant</t>
  </si>
  <si>
    <t>DG12 6RF</t>
  </si>
  <si>
    <t>Consents approved</t>
  </si>
  <si>
    <t>Harwell ILW Store</t>
  </si>
  <si>
    <t>OX11 0DF</t>
  </si>
  <si>
    <t>Scoping</t>
  </si>
  <si>
    <t>www.research-sites.com</t>
  </si>
  <si>
    <t>TA5 1YA</t>
  </si>
  <si>
    <t>Sellafield</t>
  </si>
  <si>
    <t>Infrastructure</t>
  </si>
  <si>
    <t>Replacement Decontamination Facility</t>
  </si>
  <si>
    <t>CA20 1PG</t>
  </si>
  <si>
    <t xml:space="preserve"> </t>
  </si>
  <si>
    <t>www.sellafieldsites.com</t>
  </si>
  <si>
    <t>Separation Area Ventilation</t>
  </si>
  <si>
    <t>Site Security</t>
  </si>
  <si>
    <t>Electricity Supply Services</t>
  </si>
  <si>
    <t>Operations</t>
  </si>
  <si>
    <t>Magnox PU Storage</t>
  </si>
  <si>
    <t>SPRS Retreatment Facility</t>
  </si>
  <si>
    <t>BEP Product Store</t>
  </si>
  <si>
    <t>Sludge Packaging Plant (SPP)</t>
  </si>
  <si>
    <t>Replacement Flask Maintenance Facility</t>
  </si>
  <si>
    <t>LLW Sort, segregate and size reduction facility</t>
  </si>
  <si>
    <t>Silo Maintenance Facility</t>
  </si>
  <si>
    <t>Box Transfer Facility</t>
  </si>
  <si>
    <t>Silos Direct Encapsulation Plant</t>
  </si>
  <si>
    <t>Highly Active Liquid Evaporator</t>
  </si>
  <si>
    <t>Magnox Fuel Storage Pond</t>
  </si>
  <si>
    <t>SEP Settling Tank</t>
  </si>
  <si>
    <t>Magnox Swarf Storage Silos</t>
  </si>
  <si>
    <t>Pile Fuel Cladding Silo</t>
  </si>
  <si>
    <t>SIXEP Contingency Plant</t>
  </si>
  <si>
    <t>Box Encapsulation Plant (BEP)</t>
  </si>
  <si>
    <t>Pile Fuel Storage Pond Local Sludge Treatment Plant (LSTP)</t>
  </si>
  <si>
    <t>Waste Management</t>
  </si>
  <si>
    <t>Geological Disposal Facility</t>
  </si>
  <si>
    <t>Disposal facility for UK legacy radioactive waste</t>
  </si>
  <si>
    <t>www.nda.gov.uk</t>
  </si>
  <si>
    <t>NDA ARAC</t>
  </si>
  <si>
    <t>Accelerated scheme</t>
  </si>
  <si>
    <t>Anchorsholme Coast Protection Scheme</t>
  </si>
  <si>
    <t>Medium Term Plan &amp; PPMT (Project and Programme Management Tool)</t>
  </si>
  <si>
    <t>Broomhill Sands Coastal Defence Scheme</t>
  </si>
  <si>
    <t>Improve Coastal Sea Defences  between Camber Sands and Jury's Gap in East Sussex from a 1:20 SoP to 1:200 SoP.   The 2km of shingle beach and rock revetment proposed will contribute to the protection of 5,334 residences in Coastal Cell 2 of the Folkestone to Cliff End Strategy and will provide direct benefit to the 620 residences at immediate risk from failure of this frontage.</t>
  </si>
  <si>
    <t>Crossens Pumping Station Refurbishment</t>
  </si>
  <si>
    <t>Appraisal of the flood risk management options associated with Crossens Pumping Station and delivery of the optimum flood risk management solution.</t>
  </si>
  <si>
    <t>Croston Village FAS</t>
  </si>
  <si>
    <t>400 Properties in Croston are at risk of flooding from the Rivers Yarrow, Lostock and their tributaries in a 100 yr event. There is a history of recent flooding from main river, surface water, sewers and highway drainage sources.</t>
  </si>
  <si>
    <t>Dawlish Warren and Exmouth Beach Management Scheme</t>
  </si>
  <si>
    <t>Devon and Cornwall Floods Recovery 2012</t>
  </si>
  <si>
    <t>Identify and implement flood improvements for communities in Devon and Cornwall affected by the 2012 summer floods</t>
  </si>
  <si>
    <t>Consents Approved</t>
  </si>
  <si>
    <t>Tendered</t>
  </si>
  <si>
    <t>Great Yarmouth Tidal Defences</t>
  </si>
  <si>
    <t>George Prior, low section of floodwall which requires improvement</t>
  </si>
  <si>
    <t>Headland Structures Phase 1 Study and Construction</t>
  </si>
  <si>
    <t xml:space="preserve">Life expired vertical masonry blockwork walls. Proposed solution is to provide concrete encasement
</t>
  </si>
  <si>
    <t>Horncastle Improvements</t>
  </si>
  <si>
    <t>The existing standard  of protection to Horncastle falls short of indicative standards.  Proposed works comprise construction of upstream flood storage.  Some 40 properties were flooded in June 2007.</t>
  </si>
  <si>
    <t>Humber Grimsby Docks</t>
  </si>
  <si>
    <t>Kings Lynn Fisher Fleet - Refurbishment of Floodgates</t>
  </si>
  <si>
    <t>Littlehampton Arun Tidal Defences East Bank</t>
  </si>
  <si>
    <t>Delivery of the scheme from the Arun to Adur coastal management strategy, for phased improvement of tidal walls along the River Arun to reduce risk to 1900 properties in Littlehampton</t>
  </si>
  <si>
    <t>Marton Mere Pumping Station and Spillway improvements</t>
  </si>
  <si>
    <t>Cubbington</t>
  </si>
  <si>
    <t>Plymouth, Marsh Mills, Tidal flood alleviation scheme</t>
  </si>
  <si>
    <t xml:space="preserve">Study and planned works for flood mitigation 
</t>
  </si>
  <si>
    <t>056350</t>
  </si>
  <si>
    <t>Port Clarence and Greatham South Flood Alleviation Scheme</t>
  </si>
  <si>
    <t xml:space="preserve">The Tees Tidal Flood Risk Management Strategy (2008) identified Port Clarence as a key risk area in the Tees due to its high priority score and current low standard of protection. Port Clarence has the largest number of residential properties at risk in the Tees area. The preferred option for the Greatham South Port Clarence area is to maintain the existing line of the flood  defence and bund the underpasses through the railway embankment.
</t>
  </si>
  <si>
    <t>Portsea Island - Flood Cell 4: North Portsea Island</t>
  </si>
  <si>
    <t>Middle Tame - Perry Barr and Witton</t>
  </si>
  <si>
    <t>Production of Tame PAR(s) covering initial 5 year works recommended in Tame Strategy</t>
  </si>
  <si>
    <t>Upper Tame - Titford Culvert</t>
  </si>
  <si>
    <t>Upper Tame - Holloway Bank</t>
  </si>
  <si>
    <t>Rossall Coastal Defence Improvement Scheme</t>
  </si>
  <si>
    <t>Implement the results of the Framework For Action, i.e. PAR recommendations.  The project is likely to require replacement of  the existing vertical walled defences with improved hydraulically efficient defences, with the intention of protecting and raising beach levels, reducing long term damage and reducing overtopping and breach potential.</t>
  </si>
  <si>
    <t>Sandsend Coast Protection Scheme</t>
  </si>
  <si>
    <t>Problem - Unstable boulder clay and life expired revetment. Solution - Concrete stepped revetment and slope stabilisation</t>
  </si>
  <si>
    <t>Scarborough South Bay Spa Seawall Works</t>
  </si>
  <si>
    <t xml:space="preserve">Spa sea wall improvements and slope stabilisation works.
</t>
  </si>
  <si>
    <t>Seaham Harbour Design and Construction</t>
  </si>
  <si>
    <t>Skinningrove Coastal Protection Works</t>
  </si>
  <si>
    <t>Study to assess issues and options for protection of Skinningrove Coastal Defences</t>
  </si>
  <si>
    <t>Midlands West Reservoir Works 2</t>
  </si>
  <si>
    <t>Whitby Harbour Works MU17  MU18</t>
  </si>
  <si>
    <t xml:space="preserve">Coast protection works. Works arising from Whitby strategy review and prioritised PARs
</t>
  </si>
  <si>
    <t>Leicester FRMS - conveyance works</t>
  </si>
  <si>
    <t xml:space="preserve">To link Leicester City Pluvial Modelling with Fluvial modelling 
</t>
  </si>
  <si>
    <t>Funding for unallocated schemes from 2016/17</t>
  </si>
  <si>
    <t>Growth scheme</t>
  </si>
  <si>
    <t>Clacton Holland on Sea Management Plan Implementation Phase 1 (Zones B and C)</t>
  </si>
  <si>
    <t>Coastal erosion, fishtail breakwaters and beach renourishment</t>
  </si>
  <si>
    <t>Growth Scheme</t>
  </si>
  <si>
    <t>Exeter FDS</t>
  </si>
  <si>
    <t xml:space="preserve">The Exeter Flood Defence Scheme is being built to address the unacceptably high flood risk in Exeter. Some sections of existing defence only protect against a 10% (1 in 10) chance of flooding in any year, and more generally they protect up to a maximum of 2.5% (1 in 40). We are developing the Scheme in close partnership with senior managers from Exeter City Council (ECC) as the planning authority and Devon County Council (DCC) as the Lead Local Flood Authority. </t>
  </si>
  <si>
    <t>Ipswich Flood Defence Main Stage: Tidal Barrier</t>
  </si>
  <si>
    <t>Leeds City Flood Alleviation Scheme</t>
  </si>
  <si>
    <t xml:space="preserve">The approved  Upper Aire Strategy considered many options for the protection of Leeds City.  The Leeds FAS developed a scheme for the River Aire in Leeds, which was approved by the EA Board in 2010.This was unaffordable.  The Secretary of State advised that more resource could be available to explore alternatives. Work  is underway on exploring alternatives so that Leeds CC and their elected members can decide which option to proceed with, and how the additional funding might be found .
</t>
  </si>
  <si>
    <t>Northwich Town Centre</t>
  </si>
  <si>
    <t>Flood defence scheme to reduce flood risk in Northwich.</t>
  </si>
  <si>
    <t>Lower Derwent PAR Package</t>
  </si>
  <si>
    <t>Salford Flood Alleviation Improvements</t>
  </si>
  <si>
    <t>Sheffield Lower Don Valley Flood Protection Project</t>
  </si>
  <si>
    <t>The Sheffield Lower Don Valley area was flooded in 2000 and 2007 causing significant disruption to businesses, services and power, transport and tele-communications infrastructure. This project will design and construct a series of physical measures to defend a major concentration of 325 industrial and commercial businesses from flood risk at 1 in 100 year event level.</t>
  </si>
  <si>
    <t>Skipton Flood Alleviation Scheme</t>
  </si>
  <si>
    <t>Other capital projects</t>
  </si>
  <si>
    <t>Anglian Central RFCC</t>
  </si>
  <si>
    <t>5 yr plan</t>
  </si>
  <si>
    <t>Anglian Eastern RFCC</t>
  </si>
  <si>
    <t>Anglian Northern RFCC</t>
  </si>
  <si>
    <t>North West RFCC</t>
  </si>
  <si>
    <t>Northumbria RFCC</t>
  </si>
  <si>
    <t>Severn &amp; Wye RFCC</t>
  </si>
  <si>
    <t>South West RFCC</t>
  </si>
  <si>
    <t>Southern RFCC</t>
  </si>
  <si>
    <t>Thames RFCC</t>
  </si>
  <si>
    <t>Trent RFCC</t>
  </si>
  <si>
    <t>Wessex RFCC</t>
  </si>
  <si>
    <t>Yorkshire RFCC</t>
  </si>
  <si>
    <t>Remaining schemes and strategies by region</t>
  </si>
  <si>
    <t>Boston Barrage/Barrier Works</t>
  </si>
  <si>
    <t>A multi functional barrier within Boston Haven: dual function of partial tidal exclusion barrage for water level control to enable safe navigation and tidal surge barrier.</t>
  </si>
  <si>
    <t>PE21 8SB</t>
  </si>
  <si>
    <t>Broadland PPPP</t>
  </si>
  <si>
    <t>The project covers all matters related to flood defence services associated with the Broadland tidal river system, including maintenance, emergency response, strategic planning, design and improvement works.</t>
  </si>
  <si>
    <t>Pevensey Bay Sea Defences PPP</t>
  </si>
  <si>
    <t>25 Year Public Private Partnership (PPP) project running from June 2000 to May 2025 for improvement (carried out 2002) and maintenance of 9km of sea defences</t>
  </si>
  <si>
    <t>BN24 6AA</t>
  </si>
  <si>
    <t>River Hamble to Portsmouth Harbour Entrance Coastal Flood and Erosion Risk Management Schemes</t>
  </si>
  <si>
    <t>Fareham and Gosport's coastline is a complex mix of highly developed residential and commercial areas including Ministry of Defence land, historical landmarks, potentially contaminated land, open space, agricultural land which has experienced historical c</t>
  </si>
  <si>
    <t>TEP2100 Phase 1</t>
  </si>
  <si>
    <t>Works arising from TE2100 Strategy</t>
  </si>
  <si>
    <t>Intellectual capital</t>
  </si>
  <si>
    <t>Research Partnership Investment Fund  (RPIF)</t>
  </si>
  <si>
    <t>2011/12</t>
  </si>
  <si>
    <t>Agri-tech Innovation Centres</t>
  </si>
  <si>
    <t xml:space="preserve">£90m Government funding with co-funding from industry for these centres to support the wide scale adoption of innovation and technology across key sectors, developing skills and capability in the food and farming supply chain.   </t>
  </si>
  <si>
    <t>Diamond 3</t>
  </si>
  <si>
    <t xml:space="preserve">Phase III expansion will create an additional 10 advanced beamlines between 2011 and 2017, which will bring the total to 32.
</t>
  </si>
  <si>
    <t>OX11 0DE</t>
  </si>
  <si>
    <t>2012/13</t>
  </si>
  <si>
    <t>ELIXIR</t>
  </si>
  <si>
    <t>ELIXIR is a pan-European infrastructure for the sharing of biological data, funded through sustainable contributions from national member states and the European Commission.</t>
  </si>
  <si>
    <t>CB10 1SD</t>
  </si>
  <si>
    <t>Francis Crick Institute</t>
  </si>
  <si>
    <t>NW1 1HG</t>
  </si>
  <si>
    <t>www.crick.ac.uk</t>
  </si>
  <si>
    <t>Pirbright Development Phase 2</t>
  </si>
  <si>
    <t>Will include new containment level 2 laboratories, and a new Biological Resources Facility for in-vivo work at various levels of containment.</t>
  </si>
  <si>
    <t>GU25 0NF</t>
  </si>
  <si>
    <t>Skylon SABRE</t>
  </si>
  <si>
    <t>OX14 3DB</t>
  </si>
  <si>
    <t>Transport</t>
  </si>
  <si>
    <t>High Speed Rail</t>
  </si>
  <si>
    <t>National high speed rail network (phase one) - construction</t>
  </si>
  <si>
    <t xml:space="preserve">Line from London Euston to the West Midlands with new stations at Old Oak Common, Birmingham Interchange and Birmingham Curzon Street. Direct connections onto the West Coast Main Line for services to the NW and Scotland, and onto HS1 for services to the Continent. The design capability of the line would 250 miles per hour, but with an operating limit of 225 miles per hour at opening.
</t>
  </si>
  <si>
    <t>Constant</t>
  </si>
  <si>
    <t>Investing in Britain: //www.gov.uk/government/uploads/system/uploads/attachment_data/file/209279/PU1524_IUK_new_template.pdf  (June 27 2013)</t>
  </si>
  <si>
    <t>National high speed rail network (phase two) - construction</t>
  </si>
  <si>
    <t>Separate lines from West Midlands to Leeds and Manchester, with intermediate stations in the East Midlands and South Yorkshire. Direct connections to Heathrow and onto the West and East Coast main lines for services to the NW, NE and Scotland.</t>
  </si>
  <si>
    <t>M2 5DB</t>
  </si>
  <si>
    <t>Crossrail</t>
  </si>
  <si>
    <t>Crossrail Investment Model</t>
  </si>
  <si>
    <t>Roads - HA Majors</t>
  </si>
  <si>
    <t>England</t>
  </si>
  <si>
    <t>November 2011 Autumn Statement (Growth Scheme)</t>
  </si>
  <si>
    <t>A14 Kettering Bypass</t>
  </si>
  <si>
    <t>Trunk road improvement project</t>
  </si>
  <si>
    <t>NN15 7QX</t>
  </si>
  <si>
    <t>2015/2016</t>
  </si>
  <si>
    <t>Highways Agency Major Projects Portfolio Office</t>
  </si>
  <si>
    <t>A45 / A46 Tollbar End</t>
  </si>
  <si>
    <t>CV8 3AE</t>
  </si>
  <si>
    <t>2013/2014 (Q4)</t>
  </si>
  <si>
    <t>A453 Widening</t>
  </si>
  <si>
    <t>NG11 8AB</t>
  </si>
  <si>
    <t>2012/2013</t>
  </si>
  <si>
    <t>M1 / M6 Junction 19 Improvement</t>
  </si>
  <si>
    <t>Junction improvement project</t>
  </si>
  <si>
    <t>CV21 2RR</t>
  </si>
  <si>
    <t>November 2011 Autumn Statement (Growth Scheme) &amp; November 2012 Autumn Statement (Pilot Acceleration)</t>
  </si>
  <si>
    <t>M3 Junctions 2 to 4a</t>
  </si>
  <si>
    <t>Managed motorway project</t>
  </si>
  <si>
    <t>GU14 7JU</t>
  </si>
  <si>
    <t>M6 Junctions 10a to 13</t>
  </si>
  <si>
    <t>WS11 1BG</t>
  </si>
  <si>
    <t>November 2012 Autumn Statement (Funded for Delivery)</t>
  </si>
  <si>
    <t>A1 Leeming to Barton</t>
  </si>
  <si>
    <t>Widening</t>
  </si>
  <si>
    <t>DL9 3AX</t>
  </si>
  <si>
    <t>A1 Lobley Hill</t>
  </si>
  <si>
    <t xml:space="preserve">NE8 1HH </t>
  </si>
  <si>
    <t>2014/2015</t>
  </si>
  <si>
    <t>A30 Temple Carblake</t>
  </si>
  <si>
    <t>Dualling</t>
  </si>
  <si>
    <t>PL15 7AR</t>
  </si>
  <si>
    <t>A5-M1 Link Road</t>
  </si>
  <si>
    <t>Bypass Project</t>
  </si>
  <si>
    <t>LU6 1NF</t>
  </si>
  <si>
    <t>M25 Junction 30</t>
  </si>
  <si>
    <t>DA1 1DR</t>
  </si>
  <si>
    <t>After 2015</t>
  </si>
  <si>
    <t>November 2012 Autumn Statement (Pilot Acceleration Scheme)</t>
  </si>
  <si>
    <t>A160 / A180 Immingham</t>
  </si>
  <si>
    <t>Trunk road improvement project (including junction improvement)</t>
  </si>
  <si>
    <t>DN40 1LD</t>
  </si>
  <si>
    <t>SR10 committed starts</t>
  </si>
  <si>
    <t>A11 Fiveways to Thetford</t>
  </si>
  <si>
    <t>IP24 2AP</t>
  </si>
  <si>
    <t>A23 Handcross to Warninglid</t>
  </si>
  <si>
    <t>RH17 6BJ</t>
  </si>
  <si>
    <t>A556 Knutsford to Bowdon</t>
  </si>
  <si>
    <t>WA14 2BG</t>
  </si>
  <si>
    <t>M1 Junctions 28 to 31</t>
  </si>
  <si>
    <t>S40 1LP</t>
  </si>
  <si>
    <t>M1 Junctions 32 to 35a</t>
  </si>
  <si>
    <t>S1 2HH</t>
  </si>
  <si>
    <t>2013/2014</t>
  </si>
  <si>
    <t>M1 Junctions 39 to 42</t>
  </si>
  <si>
    <t>M25 Junctions 23 to 27</t>
  </si>
  <si>
    <t>AL10 0LT</t>
  </si>
  <si>
    <t>M25 Junctions 5 to 6/7</t>
  </si>
  <si>
    <t xml:space="preserve">TN13 1HG </t>
  </si>
  <si>
    <t>M4 J19 - 20 to M5 J15 - 17</t>
  </si>
  <si>
    <t>BS1 5TR</t>
  </si>
  <si>
    <t>M6 Junctions 5 to 8</t>
  </si>
  <si>
    <t>B6 7AE</t>
  </si>
  <si>
    <t>SR13 Funded for Delivery</t>
  </si>
  <si>
    <t>A14 Cambridge to Huntingdon</t>
  </si>
  <si>
    <t>CB3 0AP</t>
  </si>
  <si>
    <t>2016/17</t>
  </si>
  <si>
    <t>2019/20</t>
  </si>
  <si>
    <t>A19 Testos</t>
  </si>
  <si>
    <t>NE8 1HH</t>
  </si>
  <si>
    <t>A19/A1058 Coast Road</t>
  </si>
  <si>
    <t>NE27 0BY</t>
  </si>
  <si>
    <t>A2 Bean</t>
  </si>
  <si>
    <t>DA2 7LR</t>
  </si>
  <si>
    <t>A2 Ebbsfleet</t>
  </si>
  <si>
    <t>DA10 1EB</t>
  </si>
  <si>
    <t>A21 Tonbridge to Pembury</t>
  </si>
  <si>
    <t>TN11 0NE</t>
  </si>
  <si>
    <t>A27 Chichester Bypass</t>
  </si>
  <si>
    <t>PO19 8NY</t>
  </si>
  <si>
    <t>A38 Derby Junctions</t>
  </si>
  <si>
    <t>DE22 4AA</t>
  </si>
  <si>
    <t>A63 Castle Street</t>
  </si>
  <si>
    <t>YO8 8ES</t>
  </si>
  <si>
    <t>M1 J13-19</t>
  </si>
  <si>
    <t>MK43 0XP</t>
  </si>
  <si>
    <t>M1 J24-25</t>
  </si>
  <si>
    <t>DE74 2YW</t>
  </si>
  <si>
    <t>M20 J3-5</t>
  </si>
  <si>
    <t>ME19 5AR</t>
  </si>
  <si>
    <t>M20 Junction 10a</t>
  </si>
  <si>
    <t>TN24 0PS</t>
  </si>
  <si>
    <t>M23 J8-10a</t>
  </si>
  <si>
    <t>RH6 7NL</t>
  </si>
  <si>
    <t>M27 J4-11</t>
  </si>
  <si>
    <t>SO18 2HW</t>
  </si>
  <si>
    <t>M3 J9-14</t>
  </si>
  <si>
    <t>SO23 8TJ</t>
  </si>
  <si>
    <t>M4 J3 - J12 Managed Motorway</t>
  </si>
  <si>
    <t>Managed Motorway</t>
  </si>
  <si>
    <t>SL6 0NU</t>
  </si>
  <si>
    <t>M5 J4a-6</t>
  </si>
  <si>
    <t>WR9 &amp;PA</t>
  </si>
  <si>
    <t>M54 / M6 / M6 Toll</t>
  </si>
  <si>
    <t>WS14 0NW</t>
  </si>
  <si>
    <t>M56 J6-8</t>
  </si>
  <si>
    <t>WA15 0QR</t>
  </si>
  <si>
    <t>M6 J13-15</t>
  </si>
  <si>
    <t>WS2 0BS</t>
  </si>
  <si>
    <t>M6 J16-19</t>
  </si>
  <si>
    <t>PR1 8AP</t>
  </si>
  <si>
    <t>M6 J21a-26</t>
  </si>
  <si>
    <t>WN5 8HQ</t>
  </si>
  <si>
    <t>M6 J2-4</t>
  </si>
  <si>
    <t>CV2 2SZ</t>
  </si>
  <si>
    <t>M60 J24-27 &amp; J1-4</t>
  </si>
  <si>
    <t>SK3 9HZ</t>
  </si>
  <si>
    <t>M62 J10-12</t>
  </si>
  <si>
    <t>Schemes scheduled to start after 2015/16 and funding has yet to be allocated and scheme forecasts have yet to be established</t>
  </si>
  <si>
    <t>Managed Motorway &amp; Traditional project</t>
  </si>
  <si>
    <t>Roads - HA Renewals</t>
  </si>
  <si>
    <t>HA renewals</t>
  </si>
  <si>
    <t>Roads - Pavement Strengthening</t>
  </si>
  <si>
    <t>Highway Agency capital renewals</t>
  </si>
  <si>
    <t>Does not include maintenance</t>
  </si>
  <si>
    <t>Highways Agency estimates supplied to ERG</t>
  </si>
  <si>
    <t>M25DBFO M4 Elevated Piers</t>
  </si>
  <si>
    <t>Structures - Bridge/Large Culv</t>
  </si>
  <si>
    <t>SL0 9AU</t>
  </si>
  <si>
    <t>M3 J3-4 Drainage Renewal</t>
  </si>
  <si>
    <t>Roads - Drainage</t>
  </si>
  <si>
    <t>GU19 5AS</t>
  </si>
  <si>
    <t>M5 J13 STROUDWATERI/C BRIDGE C</t>
  </si>
  <si>
    <t>Structures - Bridge and Large Culvert</t>
  </si>
  <si>
    <t>GL10 2JW</t>
  </si>
  <si>
    <t>M5 Piffs Elm Thaumasite Wks C</t>
  </si>
  <si>
    <t>GL51 8NP</t>
  </si>
  <si>
    <t>MWS0738 R167 M6 Gravelly Hill</t>
  </si>
  <si>
    <t>B23 7NH</t>
  </si>
  <si>
    <t>OD3:A3 CLANFIELD SB LOW TEXT C</t>
  </si>
  <si>
    <t>GU32 3HX</t>
  </si>
  <si>
    <t>Road Network Resurfacing (SR13 allocation)</t>
  </si>
  <si>
    <t>£4bn allocation to the Highways Agency to resurface around 80percent of the strategic road network</t>
  </si>
  <si>
    <t>Roads- LA Majors</t>
  </si>
  <si>
    <t>A6 to Manchester Airport Relief Road</t>
  </si>
  <si>
    <t>M90 1QX</t>
  </si>
  <si>
    <t>DfT capital funding provided to local highway authorities outside of London for highways maintenance, allocated by formula</t>
  </si>
  <si>
    <t>LE1 6ZG</t>
  </si>
  <si>
    <t>DfT records</t>
  </si>
  <si>
    <t>Highways Maintenance Block Funding (SR13 allocation)</t>
  </si>
  <si>
    <t>£6bn to help local authorities repair the local road network</t>
  </si>
  <si>
    <t>Integrated Transport Block</t>
  </si>
  <si>
    <t>DfT capital funding for local authority small scale transport schemes outside of London, allocated by formula</t>
  </si>
  <si>
    <t>no</t>
  </si>
  <si>
    <t>Funding allocated in Investing in Britain's Future</t>
  </si>
  <si>
    <t>Local Authority Major Schemes - Committed and Approved</t>
  </si>
  <si>
    <t>DfT capital funding for large transport capital projects promoted by Local Authorities outside of London</t>
  </si>
  <si>
    <t>Local Authority Major Schemes - Development Pool</t>
  </si>
  <si>
    <t>DfT bid-based funding pot (capital and resource) for sustainable transport schemes  promoted by local authorities outside of London</t>
  </si>
  <si>
    <t>Mersey Gateway</t>
  </si>
  <si>
    <t>Construction of new crossing over River Mersey between Runcorn and Widnes, involves tolling new and existing bridge</t>
  </si>
  <si>
    <t>WA8 0PR</t>
  </si>
  <si>
    <t>Waste</t>
  </si>
  <si>
    <t>PFI Projects</t>
  </si>
  <si>
    <t>Barnsley Doncaster Rotherham (BDR)</t>
  </si>
  <si>
    <t>South Yorks Waste PFI</t>
  </si>
  <si>
    <t>nominal</t>
  </si>
  <si>
    <t>WIDP Reporting and from Authority direct</t>
  </si>
  <si>
    <t>Waste Management Procurement</t>
  </si>
  <si>
    <t>TR1 2SU</t>
  </si>
  <si>
    <t>Essex County Council &amp; Southend Borough Council</t>
  </si>
  <si>
    <t>Essex County Council and Southend-on-Sea Waste Management Project</t>
  </si>
  <si>
    <t>SS1 2JH</t>
  </si>
  <si>
    <t>Greater Manchester Waste Disposal Authority</t>
  </si>
  <si>
    <t xml:space="preserve">Greater Manchester Waste Disposal </t>
  </si>
  <si>
    <t>M3 1AR</t>
  </si>
  <si>
    <t>Herefordshire &amp; Worcestershire</t>
  </si>
  <si>
    <t>Waste Management Project</t>
  </si>
  <si>
    <t>HR1 1SH</t>
  </si>
  <si>
    <t>Hertfordshire County Council</t>
  </si>
  <si>
    <t>Hertfordshire County Council Waste Management Services</t>
  </si>
  <si>
    <t xml:space="preserve">Leeds Residual Waste Treatment Project </t>
  </si>
  <si>
    <t>LS2 8DQ</t>
  </si>
  <si>
    <t>Shropshire Waste Partnership</t>
  </si>
  <si>
    <t>Integrated Waste Contract</t>
  </si>
  <si>
    <t>SY2 6ND</t>
  </si>
  <si>
    <t>South Tyne &amp; Wear Partnership</t>
  </si>
  <si>
    <t>ST&amp;W Waste Management Partnership</t>
  </si>
  <si>
    <t>NE33 2RL</t>
  </si>
  <si>
    <t>South West Devon Waste Partnership (Plymouth/Torbay/Devon*)</t>
  </si>
  <si>
    <t>South West Devon Waste Partnership (SWDWP) Waste Management Project</t>
  </si>
  <si>
    <t>EX1 1JN</t>
  </si>
  <si>
    <t>Staffordshire County Council</t>
  </si>
  <si>
    <t>Staffordshire Waste Management Project</t>
  </si>
  <si>
    <t>ST16 2LP</t>
  </si>
  <si>
    <t>Suffolk County Council</t>
  </si>
  <si>
    <t>Suffolk Waste Management Project</t>
  </si>
  <si>
    <t>IP1 2BX</t>
  </si>
  <si>
    <t>Surrey County Council</t>
  </si>
  <si>
    <t xml:space="preserve">Quest Waste Disposal Project </t>
  </si>
  <si>
    <t>KT1 2TW</t>
  </si>
  <si>
    <t>Wakefield Metropolitan District Council</t>
  </si>
  <si>
    <t>Semi Integrated  Waste Management Project</t>
  </si>
  <si>
    <t>WF1 2HQ</t>
  </si>
  <si>
    <t>PPP Projects</t>
  </si>
  <si>
    <t>Bradford Metropolitan District Council</t>
  </si>
  <si>
    <t>Bradford Waste Treatment Services Project</t>
  </si>
  <si>
    <t>BD1 2HY</t>
  </si>
  <si>
    <t xml:space="preserve">Central Bedfordshire </t>
  </si>
  <si>
    <t>Bedfordshire Energy and Recycling (BEaR) Project</t>
  </si>
  <si>
    <t>MK42 9AP</t>
  </si>
  <si>
    <t>Direct from project/Authority</t>
  </si>
  <si>
    <t>Devon CC - Devon, Exeter energy from waste</t>
  </si>
  <si>
    <t>Lincolnshire CC waste PPP</t>
  </si>
  <si>
    <t>Lincolnshire Energy from Waste Facility - North Hykeham</t>
  </si>
  <si>
    <t>LN1 1BR</t>
  </si>
  <si>
    <t>Merseyside Waste DA</t>
  </si>
  <si>
    <t>L2 2DH</t>
  </si>
  <si>
    <t>Milton Keynes Waste Management Project</t>
  </si>
  <si>
    <t>MK9 3EJ</t>
  </si>
  <si>
    <t>Norfolk County Council</t>
  </si>
  <si>
    <t>Norfolk Waste Management Project</t>
  </si>
  <si>
    <t>NR1 2DH</t>
  </si>
  <si>
    <t>North Yorkshire &amp; City of York</t>
  </si>
  <si>
    <t>YO1 6GA</t>
  </si>
  <si>
    <t xml:space="preserve">South London Waste Partnership </t>
  </si>
  <si>
    <t>Waste Management
Procurement</t>
  </si>
  <si>
    <t>SW17 3BL</t>
  </si>
  <si>
    <t>West London Waste Authority</t>
  </si>
  <si>
    <t>HA4 0EG</t>
  </si>
  <si>
    <t>West Sussex County Council Waste Management</t>
  </si>
  <si>
    <t>PO19 1RQ</t>
  </si>
  <si>
    <t>Wigan Council Waste to Energy project</t>
  </si>
  <si>
    <t>WN1 1YN</t>
  </si>
  <si>
    <t>Wiltshire Council  Waste PPP project</t>
  </si>
  <si>
    <t>BA14 8JN</t>
  </si>
  <si>
    <t>Lower Thames Crossing</t>
  </si>
  <si>
    <t>Grand Total</t>
  </si>
  <si>
    <t>Sum of 2013/14 (£m)</t>
  </si>
  <si>
    <t>Sum of 2014/15 (£m)</t>
  </si>
  <si>
    <t>Sum of 2015/16 (m)</t>
  </si>
  <si>
    <t>Sum of 2016 to 2020</t>
  </si>
  <si>
    <t xml:space="preserve">Sum of Beyond 2020 </t>
  </si>
  <si>
    <t>31/04/2015</t>
  </si>
  <si>
    <t>31/04/2016</t>
  </si>
  <si>
    <t>HM Prison Long Lartin</t>
  </si>
  <si>
    <t>HM Prison New Hall</t>
  </si>
  <si>
    <t>HM Prison Walton</t>
  </si>
  <si>
    <t>HM Prison Portland</t>
  </si>
  <si>
    <t>HM Prison Lancaster</t>
  </si>
  <si>
    <t>Various Prison Establishments</t>
  </si>
  <si>
    <t>HM Prison Ashwell</t>
  </si>
  <si>
    <t>HM Prison Hull</t>
  </si>
  <si>
    <t>HM Prison Standford Hill</t>
  </si>
  <si>
    <t>HM Prison Brockhill</t>
  </si>
  <si>
    <t>HM Prison Hindley</t>
  </si>
  <si>
    <t>HM Prison Warren Hill</t>
  </si>
  <si>
    <t>HM Prison Exeter</t>
  </si>
  <si>
    <t>HM Prison Dartmoor</t>
  </si>
  <si>
    <t>HM Prison Deerbolt</t>
  </si>
  <si>
    <t>HM Prison Wealstun</t>
  </si>
  <si>
    <t>HM Prison Usk</t>
  </si>
  <si>
    <t>HM Prison Erlestoke</t>
  </si>
  <si>
    <t>HM Prison Prescoed</t>
  </si>
  <si>
    <t>HM Prison Morton Hall</t>
  </si>
  <si>
    <t>HM Prison Leeds</t>
  </si>
  <si>
    <t>HM Prison Manchester</t>
  </si>
  <si>
    <t>HM Prison Stocken</t>
  </si>
  <si>
    <t>HM Prison Ashworth</t>
  </si>
  <si>
    <t>New Prison North Wales</t>
  </si>
  <si>
    <t>HM Prison Pentonville</t>
  </si>
  <si>
    <t>HM Prison Thorn Cross</t>
  </si>
  <si>
    <t>HM Prison Garth</t>
  </si>
  <si>
    <t>HM Prison Thameside</t>
  </si>
  <si>
    <t>HM Prison Featherstone</t>
  </si>
  <si>
    <t>HM Prison Cardiff</t>
  </si>
  <si>
    <t>HM Prison Swansea</t>
  </si>
  <si>
    <t>HM Prison Wormwood Scrubs</t>
  </si>
  <si>
    <t>HM Prison Bullwood Hall</t>
  </si>
  <si>
    <t>HM Prison Camp Hill</t>
  </si>
  <si>
    <t>HM Prison Canterbury</t>
  </si>
  <si>
    <t>HM Prison Gloucester</t>
  </si>
  <si>
    <t>HM Prison Kingston</t>
  </si>
  <si>
    <t>HM Prison Shepton Mallett</t>
  </si>
  <si>
    <t>HM Prison Shrewsbury</t>
  </si>
  <si>
    <t>HM Prison Ranby</t>
  </si>
  <si>
    <t>HM Prison The Verne</t>
  </si>
  <si>
    <t>HM Prison Ashfield</t>
  </si>
  <si>
    <t>HM Prison North Sea Camp</t>
  </si>
  <si>
    <t>HM Prison Wayland</t>
  </si>
  <si>
    <t>HM Prison HM Prison North Sea Camp</t>
  </si>
  <si>
    <t>HM Prison HM Prison Wayland</t>
  </si>
  <si>
    <t>HM Prison HM Prison Hewell Grange</t>
  </si>
  <si>
    <t>HM Prison HM Prison Long Lartin</t>
  </si>
  <si>
    <t>HM Prison HM Prison Wolds</t>
  </si>
  <si>
    <t>HM Prison HM Prison Ranby</t>
  </si>
  <si>
    <t>HM Prison Risley</t>
  </si>
  <si>
    <t>HM Prison Brixton</t>
  </si>
  <si>
    <t>HM Prison Glen Parva</t>
  </si>
  <si>
    <t>HM Prison Belmarsh</t>
  </si>
  <si>
    <t>HM Prison Wandsworth</t>
  </si>
  <si>
    <t>HM Prison Wymott</t>
  </si>
  <si>
    <t>HM Prison Coldingley</t>
  </si>
  <si>
    <t>HM Prison Albany</t>
  </si>
  <si>
    <t>HM Prison Norwich</t>
  </si>
  <si>
    <t>HM Prison High Down</t>
  </si>
  <si>
    <t>HM Prison Bristol</t>
  </si>
  <si>
    <t>HM Prison Channings Wood</t>
  </si>
  <si>
    <t>HM Prison Bedford</t>
  </si>
  <si>
    <t>HM Prison Hollesley Bay</t>
  </si>
  <si>
    <t>HM Prison Leyhill</t>
  </si>
  <si>
    <t>HM Prison Downview</t>
  </si>
  <si>
    <t>HM Prison Eastwood Park</t>
  </si>
  <si>
    <t>HM Prison Liverpool</t>
  </si>
  <si>
    <t>HM Prison Chelmsford</t>
  </si>
  <si>
    <t>HM Prison Huntercombe</t>
  </si>
  <si>
    <t>HM Prison Holloway</t>
  </si>
  <si>
    <t>HM Prison Blantyre House</t>
  </si>
  <si>
    <t>HM Prison Brinsford</t>
  </si>
  <si>
    <t>HM Prison Everthorpe</t>
  </si>
  <si>
    <t>HM Prison Full Sutton</t>
  </si>
  <si>
    <t>HM Prison Rochester</t>
  </si>
  <si>
    <t>HM Prison Woodhill</t>
  </si>
  <si>
    <t>HM Prison Feltham</t>
  </si>
  <si>
    <t>HM Prison Holme House</t>
  </si>
  <si>
    <t>HM Prison All High Security</t>
  </si>
  <si>
    <t>HM Prison Swinfen Hall</t>
  </si>
  <si>
    <t>HM Prison Durham</t>
  </si>
  <si>
    <t>HM Prison Styal</t>
  </si>
  <si>
    <t>HM Prison Edmunds Hill</t>
  </si>
  <si>
    <t>HM Prison Wakefield</t>
  </si>
  <si>
    <t>Various Courts</t>
  </si>
  <si>
    <t>Justice Headquarters</t>
  </si>
  <si>
    <t>NE Various Court Establishments</t>
  </si>
  <si>
    <t>Spend for 2020 onwards is spend per year</t>
  </si>
  <si>
    <t>Contracts awarded under frameworks.  Spend for 2020 onwards is spend per year</t>
  </si>
  <si>
    <t>Adoption of an existing sewage main connection which is currently maintained by the establishment. The objective is to transfer the ownership to Yorkshire Water Services and remove the maintenance liability from NOMS and secure the capacity of the establishment.</t>
  </si>
  <si>
    <t>New building on acquired Farringdon Row site to house new Crown Court in Sunderland (releasing accommodation at Newcastle CCC for criminal work), and to replace existing magistrates' &amp; county courts and Tribunals site(s) within Sunderland.</t>
  </si>
  <si>
    <t xml:space="preserve">New civil court centre, replacing Greyfriars and Guildhall sites. 15 court/hearing rooms. Further estate rationalisation achieved post-completion with co-location of local District Probate Registry, surrendering Crescent centre site. </t>
  </si>
  <si>
    <t>Removal of a major Health and Safety hazard with asbestos gradually breaking down and becoming wind-blown. Buildings have not been maintained since Farm Closure in 2001._x000D_
Work Comprises - Completely remove Farm Buildings not of historical interest.</t>
  </si>
  <si>
    <t>The remodelling of, and extension to, the existing Liverpool QE2 Law Courts which will provide 10 new Magistrates’ &amp; Youth Courtrooms and ancillary accommodation in addition to utilising 6 existing Crown Courtrooms</t>
  </si>
  <si>
    <t>Several issues/problems have been identified with the sewerage system at HMP Long Lartin, these include elements of drainage around the site including highlighted issues around Atherton Block and the outfall to the whole Establishment</t>
  </si>
  <si>
    <t xml:space="preserve">The Establishment is served by a single pipe heating system, which is now 50 years old, serving the accommodation passes through the built structure and in some of these areas of the pipework is corroded to the point of imminent failure. </t>
  </si>
  <si>
    <t>Existing flat roofs are leaking and poorly insulated. Works required include:_x000D_
Remove existing waterproofing and insulation from all the original flat roofed buildings at HMP / YOI Warren Hill that have not been upgraded to date</t>
  </si>
  <si>
    <t>The supply, installation, testing and commissioning of a new Perimeter Lighting system to the latest standards. The existing system is beyond it's useful life - (P1) as determined by CAIP - and is leading to lengthy and expensive repairs.</t>
  </si>
  <si>
    <t xml:space="preserve">re-locate existing works compound, provide, a new modular building to include Reception, Education and Interventions facility, reclaim 52 cells in main education/interventions area, reception complex on B wing to provide 89 additional places. </t>
  </si>
  <si>
    <t xml:space="preserve">Required to remove the environmental and maintenance liability from the NOMS estate and secure the future capacity of the Establishment. To upgrade the existing on site pumping that serves the Establishment and the local residential area </t>
  </si>
  <si>
    <t xml:space="preserve">The Control of Major Accident Hazards Regulations 1999 (COMAH ) was amended in 2005 that covers the storage of large quantities of fuel. </t>
  </si>
  <si>
    <t xml:space="preserve">Following investigation by the PDU "Team" it has been accepted by HMCTS &amp; the REM's/RAM's team that scope of this project should be limited to extending the existing Smoke Detection System to cover the West, Centre and Main Blocks to L1 Standard </t>
  </si>
  <si>
    <t xml:space="preserve">Replace existing ceiling tiles, replacement of all light fittings. Repairs to leaking roof . Replacement of defective concrete cladding panels. Additional CCTV and affray alarm coverage. </t>
  </si>
  <si>
    <t xml:space="preserve">Replace A &amp; B Wing asphalt roofing with bonded insulation and proprietary sheet covering. This is due to consistent leakage through into accommodation, shower and service duct areas </t>
  </si>
  <si>
    <t xml:space="preserve">Installation of a new perimeter intruder detection system (PIDS). _x000D_
Replacement of the kitchen roof security detection system_x000D_
Installation of a new external perimeter CCTV system_x000D_
Provision of new security equipment room._x000D_
</t>
  </si>
  <si>
    <t>Relocation of Belmarsh works dept into conference centre building at front of Belmarsh. Demolition of old works dept. resulting in extended perimeter of Thameside, within which, the construction of additional 4 storey House Block</t>
  </si>
  <si>
    <t>Backlog maintenance and refurbishment of external windows.  This project is likely to concentrate on the M&amp;E and the region will ask the LA to extend 
there works to refurbished there part of the building to the courts too. linked to 1502 for PPI reporting</t>
  </si>
  <si>
    <t>Newport Crown Court – conversion of surplus space within existing Crown Court in to open plan office accommodation for merged administration team and additional flexible court hearing room -linked to 1502 for PPI reporting</t>
  </si>
  <si>
    <t xml:space="preserve">Required to remove the environmental and maintenance liability from NOMS and secure the capacity of the establishment by replacing the existing sewage treatment works with a new sewer main connection to Boston using Anglian Water Services Limited </t>
  </si>
  <si>
    <t xml:space="preserve">Based on EMD entries - Large sections of the Houseblock Roofing (and others) have delaminated and the plastisol covering has blistered and rotted away. This leaves the steel base subject to corrosion and future failure. </t>
  </si>
  <si>
    <t>Work is required to Replace the Heating systems which :-_x000D_
are well beyond their expected working life,  have poor control and circulation leading to loss of accommodation (7 cells / 14 people currently out of use as at 6th December 2011)</t>
  </si>
  <si>
    <t>Heating Systems_x000D_
Work is required to replace the existing underground heating main terminating in 9nr existing calorifier rooms serving the Establishment plus upgrading the Heating and Hot water Installations in the four Houseblocks (Orwell &amp; Alde Units</t>
  </si>
  <si>
    <t xml:space="preserve">Background_x000D_
The primary space heating and domestic hot water supply to the prison is generated by three separate (centralised and decentralised) boiler systems to each of the three main areas of the site. _x000D_
</t>
  </si>
  <si>
    <t xml:space="preserve">Health and Safety concerns following the appearance of further cracking in a number of areas (which had been repaired previously) in the Gable ends of F &amp; I Wings presents the risk of large pieces of stone debris falling from the structure.  </t>
  </si>
  <si>
    <t xml:space="preserve">Part of the Wing Refurbishment programme, works required listed below:_x000D_
_x000D_
Building Works_x000D_
replace the existing floor finishes to the landings and upper association areas _x000D_
Repair ceramic tiled wall areas to the showers and make good_x000D_
</t>
  </si>
  <si>
    <t>Fire alarm partial upgrade to protect accommodation areas. A number of areas are only slightly protected (roof space of main house) - CPIG very specific on need to upgrade immediately. Smoke detection to cells together with some outstanding CPIG works</t>
  </si>
  <si>
    <t xml:space="preserve">The supply, installation, testing and commissioning of a new Fire and General Alarm system. To include the installation of cell detection and suppression. The existing systems have been highlighted by CAIP as being at the end of their useful life (P1). </t>
  </si>
  <si>
    <t xml:space="preserve">Upgrade Fire Alarm plus provision of in cell detection where missing. Fire Alarm extremely sub-standard and non compliant in old Prison Areas. Not compatible with TCF newer system. </t>
  </si>
  <si>
    <t xml:space="preserve">Re roofing of F Wing with shallow pitch pre fabricated sections including removal of plenum stack. F wing is split between the seg unit and ERCSC ( exceptional risk close supervision centre) </t>
  </si>
  <si>
    <t>Decent Homes Barking and Dagenham</t>
  </si>
  <si>
    <t>Decent Homes Camden</t>
  </si>
  <si>
    <t>Decent Homes Enfield</t>
  </si>
  <si>
    <t>Decent Homes Hackney</t>
  </si>
  <si>
    <t>Decent Homes Haringey</t>
  </si>
  <si>
    <t>Decent Homes Havering</t>
  </si>
  <si>
    <t>Decent Homes Kingston upon Thames</t>
  </si>
  <si>
    <t>Decent Homes Lambeth</t>
  </si>
  <si>
    <t>Decent Homes Lewisham</t>
  </si>
  <si>
    <t>Decent Homes Redbridge</t>
  </si>
  <si>
    <t>Decent Homes Southwark</t>
  </si>
  <si>
    <t>Decent Homes Sutton</t>
  </si>
  <si>
    <t>Decent Homes Tower Hamlets</t>
  </si>
  <si>
    <t>Decent Homes Basildon</t>
  </si>
  <si>
    <t>Decent Homes Bassetlaw</t>
  </si>
  <si>
    <t>Decent Homes Blackpool</t>
  </si>
  <si>
    <t>Decent Homes Brighton and Hove</t>
  </si>
  <si>
    <t>Decent Homes Cheshire West &amp; Chester</t>
  </si>
  <si>
    <t>Decent Homes Chesterfield</t>
  </si>
  <si>
    <t>Decent Homes Corby</t>
  </si>
  <si>
    <t>Decent Homes Doncaster</t>
  </si>
  <si>
    <t xml:space="preserve">Decent Homes Durham </t>
  </si>
  <si>
    <t>Decent Homes Harlow</t>
  </si>
  <si>
    <t>Decent Homes Kingston upon Hull</t>
  </si>
  <si>
    <t>Decent Homes Manchester</t>
  </si>
  <si>
    <t>Decent Homes Melton</t>
  </si>
  <si>
    <t>Decent Homes Mid Devon</t>
  </si>
  <si>
    <t>Decent Homes North East Derbyshire</t>
  </si>
  <si>
    <t>Decent Homes North West Leicestershire</t>
  </si>
  <si>
    <t>Decent Homes Northampton</t>
  </si>
  <si>
    <t>Decent Homes Nottingham UA</t>
  </si>
  <si>
    <t>Decent Homes Salford</t>
  </si>
  <si>
    <t>Decent Homes Sedgemoor</t>
  </si>
  <si>
    <t>Decent Homes Shropshire</t>
  </si>
  <si>
    <t>Decent Homes South Tyneside</t>
  </si>
  <si>
    <t>Decent Homes Stevenage</t>
  </si>
  <si>
    <t>Decent Homes Stroud</t>
  </si>
  <si>
    <t>Decent Homes Waverley</t>
  </si>
  <si>
    <t>Decent Homes Wokingham</t>
  </si>
  <si>
    <t>Decent Homes Wolverhampton</t>
  </si>
  <si>
    <t>Affordable Housing East and South East HCA Operating Area</t>
  </si>
  <si>
    <t>Affordable Housing North East, Yorkshire &amp; The Humber HCA Operating Area</t>
  </si>
  <si>
    <t>Affordable Housing South and South West HCA Operating Area</t>
  </si>
  <si>
    <t>Affordable Housing Unallocated (for all HCA areas)</t>
  </si>
  <si>
    <t>Building, M&amp;E and Grounds Planned Maintenance programme, Repairs and Servicing</t>
  </si>
  <si>
    <t>Taxpayer</t>
  </si>
  <si>
    <t>In Construction</t>
  </si>
  <si>
    <t>The values from 2012/13 onwards represent our "current best estimate", which is based on our reference case programme and the inventory scenario used as the basis for the NDA's ARAC. The values do not include any contingency and are at 2013 money values.  All costs are assumed to be capex.</t>
  </si>
  <si>
    <t>Build solid (FED) ILW retrieval &amp; processing facility</t>
  </si>
  <si>
    <t>FY5 1AZ</t>
  </si>
  <si>
    <t>http://www.environment-agency.gov.uk/research/planning/118129.aspx</t>
  </si>
  <si>
    <t>S10 2SA</t>
  </si>
  <si>
    <t>PR9 8JQ</t>
  </si>
  <si>
    <t>PR26 9HB</t>
  </si>
  <si>
    <t>EX7 0PG</t>
  </si>
  <si>
    <t>PL18 9BB</t>
  </si>
  <si>
    <t>NR30 2ER</t>
  </si>
  <si>
    <t>TS24 0HH</t>
  </si>
  <si>
    <t>LN9 6BW</t>
  </si>
  <si>
    <t>DN31 3QJ</t>
  </si>
  <si>
    <t>PE30 2PA</t>
  </si>
  <si>
    <t>BN16 2NA</t>
  </si>
  <si>
    <t>FY4 4XN</t>
  </si>
  <si>
    <t>CV32 7XA</t>
  </si>
  <si>
    <t>PL6 8LX</t>
  </si>
  <si>
    <t>TS2 1RZ</t>
  </si>
  <si>
    <t>Planning &amp; Consents</t>
  </si>
  <si>
    <t>PO35 5SQ</t>
  </si>
  <si>
    <t>OX9 3ZD</t>
  </si>
  <si>
    <t>OX33 1HX</t>
  </si>
  <si>
    <t>HP19 8FF</t>
  </si>
  <si>
    <t>FY7 8PG</t>
  </si>
  <si>
    <t>YO21 3TD</t>
  </si>
  <si>
    <t>YO11 1NT</t>
  </si>
  <si>
    <t>SR7 7NZ</t>
  </si>
  <si>
    <t>TS13 4BJ</t>
  </si>
  <si>
    <t>B94 5SL</t>
  </si>
  <si>
    <t>YO21 1YN</t>
  </si>
  <si>
    <t>Balancing item reflecting the SR13 funding announcement</t>
  </si>
  <si>
    <t>CO15 6JS</t>
  </si>
  <si>
    <t>IP1 2DE</t>
  </si>
  <si>
    <t>LS2 8BA</t>
  </si>
  <si>
    <t>CW9 5AS</t>
  </si>
  <si>
    <t>DE1 2PQ</t>
  </si>
  <si>
    <t>M50 3AZ</t>
  </si>
  <si>
    <t>S9 2LF</t>
  </si>
  <si>
    <t>BD23 1AP</t>
  </si>
  <si>
    <t>Active Programme</t>
  </si>
  <si>
    <t>Other Capital Projects,  such as flood warning projects, complying with statutory requirements, including H&amp;S, and other capital works, such as bridges and coastal monitoring, grouped by RFCC area. Cash flows and allocations are indicative and subject to change.</t>
  </si>
  <si>
    <t>Other capital projects &gt;£50m</t>
  </si>
  <si>
    <t>Mixed</t>
  </si>
  <si>
    <t>Broadlands FA Strategy</t>
  </si>
  <si>
    <t>FCERM schemes (works on the ground) and long-term strategies within the given RFCC area, with indicative cash flows and allocations subject to change.</t>
  </si>
  <si>
    <t>http://www.hefce.ac.uk/whatwedo/rsrch/howfundr/ukrpif201215/</t>
  </si>
  <si>
    <t>BIS</t>
  </si>
  <si>
    <t>Science and Innovation Catapult Centres</t>
  </si>
  <si>
    <t>National Composite Centre and National Biologics Industrial Innovation Centre</t>
  </si>
  <si>
    <t>https://www.innovateuk.org/uk/-/catapult-centres</t>
  </si>
  <si>
    <t>https://www.gov.uk/government/publications/uk-agricultural-technologies-strategy/uk-agricultural-technologies-strategy-executive-summary</t>
  </si>
  <si>
    <t>Project planned and funding confirmed but at a very early stage</t>
  </si>
  <si>
    <t>http://www.diamond.ac.uk/Home/Beamlines/PhaseIII.html</t>
  </si>
  <si>
    <t>http://www.elixir-europe.org/</t>
  </si>
  <si>
    <t>Funding profile taken from amended business case presented to LFCF</t>
  </si>
  <si>
    <t>http://www.pirbright.ac.uk/</t>
  </si>
  <si>
    <t>Figures based on BBSRC letter confirming funding for Pirbright Development phase 2</t>
  </si>
  <si>
    <t>Project to apply the use of reaction engines in the creation of a new generation of space plane</t>
  </si>
  <si>
    <t>http://www.reactionengines.co.uk/sabre.html</t>
  </si>
  <si>
    <t>W1D 2DA</t>
  </si>
  <si>
    <t>www.crossrail.co.uk/</t>
  </si>
  <si>
    <t>B40 1PA</t>
  </si>
  <si>
    <t>http://www.hs2.org.uk/</t>
  </si>
  <si>
    <t>Cash profile only includes SR13 allocation</t>
  </si>
  <si>
    <t>included in above</t>
  </si>
  <si>
    <t>http://www.highways.gov.uk/roads</t>
  </si>
  <si>
    <t>2017/18</t>
  </si>
  <si>
    <t>2012/13 (Q4)</t>
  </si>
  <si>
    <t>http://www.highways.gov.uk/roads)</t>
  </si>
  <si>
    <t>2013/14 (Q4)</t>
  </si>
  <si>
    <t>2013/14 (Q1)</t>
  </si>
  <si>
    <t>2011/12 (Q4)</t>
  </si>
  <si>
    <t>2012/13 (Q1)</t>
  </si>
  <si>
    <t>Manchester Smart motorways, M60 J8 to M62 J20</t>
  </si>
  <si>
    <t>2018/19</t>
  </si>
  <si>
    <t>Management Motorway</t>
  </si>
  <si>
    <t>WA2 0QJ</t>
  </si>
  <si>
    <t>http://www.highways.gov.uk/</t>
  </si>
  <si>
    <t>Roads - HA pinchpoints</t>
  </si>
  <si>
    <t>Pinchpoint schemes</t>
  </si>
  <si>
    <t>Pinchpoints Tranches 1, 2 and 3</t>
  </si>
  <si>
    <t>http://www.highways.gov.uk/our-road-network/managing-our-roads/improving-our-network/pinch-point-programme/</t>
  </si>
  <si>
    <t>Highways Agency Pinchpoint Programme</t>
  </si>
  <si>
    <t>Figure includes Technical allocation for both North East and Yorkshire and Humber</t>
  </si>
  <si>
    <t>Unallocated funds</t>
  </si>
  <si>
    <t>Does not include maintenance - figures in annual report do</t>
  </si>
  <si>
    <t>HA</t>
  </si>
  <si>
    <t>National Roads maintenance SR13</t>
  </si>
  <si>
    <t>Roads - LA pinchpoints</t>
  </si>
  <si>
    <t>Local pinchpoint fund</t>
  </si>
  <si>
    <t>https://www.gov.uk/government/organisations/department-for-transport</t>
  </si>
  <si>
    <t>Totals include LA and third party contributions. Spend profiles assume contributions spend at same profile as DfT contribution</t>
  </si>
  <si>
    <t>Local pinchpoint fund - unallocated funds</t>
  </si>
  <si>
    <t>Unallocated DfT spend only.</t>
  </si>
  <si>
    <t>6.2 miles of new dual carriageway from the A6 south east of Stockport to Manchester Airport link road including 2.5 miles of the existing A555</t>
  </si>
  <si>
    <t>http://www.stockport.gov.uk/</t>
  </si>
  <si>
    <t>Funding comes from DfT and LA. Cash profile represents DfT grant only.</t>
  </si>
  <si>
    <t>Highways Maintenance Block Funding (SR10 allocation)</t>
  </si>
  <si>
    <t>www.dft.gov.uk</t>
  </si>
  <si>
    <t>This entry relates to the highways maintenance  Block for 2011/12 to 2014/15 which is capital grant allocated to authorities by formula and not ring-fenced. Includes SR10 allocation and additional £140 13/14 and £75m 14/15</t>
  </si>
  <si>
    <t>LA Maintenance SR13</t>
  </si>
  <si>
    <t>SR13</t>
  </si>
  <si>
    <t>balance moved to Single Local Growth Fund</t>
  </si>
  <si>
    <t>Single Local Growth Fund - Transport</t>
  </si>
  <si>
    <t>https://www.gov.uk/government/organisations/department-for-communities-and-local-government</t>
  </si>
  <si>
    <t>Single Local Growth Fund includes the local majors, local sustainable transport fund and the integrated transport block, less projects identified elsewhere on the pipeline</t>
  </si>
  <si>
    <t>Manchester Metrolink Extensions</t>
  </si>
  <si>
    <t>Late 2013</t>
  </si>
  <si>
    <t>www.metrolink.co.uk/FUTUREMETROLINK/Pages/default.aspx</t>
  </si>
  <si>
    <t>Nottingham NET2</t>
  </si>
  <si>
    <t>www.thetram.net/</t>
  </si>
  <si>
    <t xml:space="preserve"> HMT PFI 6-monthly return (updated by LA)</t>
  </si>
  <si>
    <t>Leeds New Generation Transport</t>
  </si>
  <si>
    <t>www.ngtmetro.com/</t>
  </si>
  <si>
    <t>Norwich Northern Distributor Road</t>
  </si>
  <si>
    <t>www.norfolk.gov.uk/Travel_and_transport/Transport_future_for_Norfolk/Transport_for_Norwich/Northern_Distributor_Road_and_Postwick_Junction/index.htm</t>
  </si>
  <si>
    <t>Sunderland Strategic Corridor</t>
  </si>
  <si>
    <t>https://www.gov.uk/government/publications/sunderland-strategic-transport-corridor-new-wear-bridge</t>
  </si>
  <si>
    <t>Kingskerswell By-pass (Devon/Torbay A380)</t>
  </si>
  <si>
    <t>http://www.devon.gov.uk/kingskerswellbypass.htm</t>
  </si>
  <si>
    <t xml:space="preserve">Midland Metro </t>
  </si>
  <si>
    <t>http://nxbus.co.uk/the-metro/</t>
  </si>
  <si>
    <t>Croxley Rail Link (Watford)</t>
  </si>
  <si>
    <t>www.croxleyraillink.com/</t>
  </si>
  <si>
    <t>Local Sustainable Transport Fund (SR10)</t>
  </si>
  <si>
    <t>http://www.merseygateway.co.uk/</t>
  </si>
  <si>
    <t>S60 1RY</t>
  </si>
  <si>
    <t>https://www.gov.uk/government/policies/reducing-and-managing-waste/supporting-pages/waste-infrastructure-delivery-programme</t>
  </si>
  <si>
    <t>SG14 3AN</t>
  </si>
  <si>
    <t>Buckinghamshire Waste management project</t>
  </si>
  <si>
    <t>HP20 1UA</t>
  </si>
  <si>
    <t>Consumer</t>
  </si>
  <si>
    <t xml:space="preserve">Derby City Council and Derbyshire County Council </t>
  </si>
  <si>
    <t>Resource Recovery Solutions (Derbyshire)  - Sinfin Lane</t>
  </si>
  <si>
    <t>DE4 3AG</t>
  </si>
  <si>
    <t xml:space="preserve">Infrastructure News/Journals, WIDP Transactor advisors, waste private Industry contacts &amp; public information </t>
  </si>
  <si>
    <t>Ferrybridge</t>
  </si>
  <si>
    <t>Ferrybridge multifuel project</t>
  </si>
  <si>
    <t>WF11 8SQ</t>
  </si>
  <si>
    <t>Gloucestershire County Council</t>
  </si>
  <si>
    <t>Gloucestershire County Council Waste Management project</t>
  </si>
  <si>
    <t>GL1 2TG</t>
  </si>
  <si>
    <t>North Lincolnshire Waste Management Project</t>
  </si>
  <si>
    <t>DN15 7BH</t>
  </si>
  <si>
    <t>Oxfordshire CC - Ardley</t>
  </si>
  <si>
    <t>Oxfordshire waste management</t>
  </si>
  <si>
    <t>OX4 1AW</t>
  </si>
  <si>
    <t>Peterborough City Council Waste PPP Project</t>
  </si>
  <si>
    <t>PE1 4EU</t>
  </si>
  <si>
    <t>St Leonards-on-Sea</t>
  </si>
  <si>
    <t>Total 2013 to 2016 (£m)</t>
  </si>
  <si>
    <t>This workbook contains the government construction pipeline and infrastructure investment and has been compiled by the Government.</t>
  </si>
  <si>
    <t>The government construction pipeline has been collated within the Government with the intention of publication to provide industry with greater visibility over the future pipeline of Government funded construction projects.   The pipeline is based on un-audited administrative data and should not be considered as national statistics or as official statistics. The data is owned by Departments, Local Authorities or Companies that provided it.  Anyone using these pipelines does so at their own risk and no responsibility is accepted by HM Government for any loss or liability which may arise from such use directly or indirectly.  In preparing and collating this construction pipeline commercially sensitive information has been removed for reasons of confidentiality.</t>
  </si>
  <si>
    <t>Use the tabs below to navigate the workbook</t>
  </si>
  <si>
    <t>Publication of the Government’s Funded Construction Pipeline</t>
  </si>
  <si>
    <t>Context</t>
  </si>
  <si>
    <t>Industry input</t>
  </si>
  <si>
    <t>The benefits of forward visibility</t>
  </si>
  <si>
    <t>Working with industry the Government has identified the following potential benefits of the publication of the planned construction pipeline:</t>
  </si>
  <si>
    <r>
      <t>·</t>
    </r>
    <r>
      <rPr>
        <sz val="7"/>
        <color indexed="8"/>
        <rFont val="Times New Roman"/>
        <family val="1"/>
      </rPr>
      <t xml:space="preserve">         </t>
    </r>
    <r>
      <rPr>
        <sz val="11"/>
        <color indexed="8"/>
        <rFont val="Calibri"/>
        <family val="2"/>
      </rPr>
      <t xml:space="preserve">Better resource allocation </t>
    </r>
  </si>
  <si>
    <r>
      <t>·</t>
    </r>
    <r>
      <rPr>
        <sz val="7"/>
        <color indexed="8"/>
        <rFont val="Times New Roman"/>
        <family val="1"/>
      </rPr>
      <t xml:space="preserve">         </t>
    </r>
    <r>
      <rPr>
        <sz val="11"/>
        <color indexed="8"/>
        <rFont val="Calibri"/>
        <family val="2"/>
      </rPr>
      <t xml:space="preserve">Improved skills /recruitment management </t>
    </r>
  </si>
  <si>
    <r>
      <t>·</t>
    </r>
    <r>
      <rPr>
        <sz val="7"/>
        <color indexed="8"/>
        <rFont val="Times New Roman"/>
        <family val="1"/>
      </rPr>
      <t xml:space="preserve">         </t>
    </r>
    <r>
      <rPr>
        <sz val="11"/>
        <color indexed="8"/>
        <rFont val="Calibri"/>
        <family val="2"/>
      </rPr>
      <t xml:space="preserve">More stable workforce </t>
    </r>
  </si>
  <si>
    <r>
      <t>·</t>
    </r>
    <r>
      <rPr>
        <sz val="7"/>
        <color indexed="8"/>
        <rFont val="Times New Roman"/>
        <family val="1"/>
      </rPr>
      <t xml:space="preserve">         </t>
    </r>
    <r>
      <rPr>
        <sz val="11"/>
        <color indexed="8"/>
        <rFont val="Calibri"/>
        <family val="2"/>
      </rPr>
      <t xml:space="preserve">Ability to enter into long-term purchase agreements </t>
    </r>
  </si>
  <si>
    <r>
      <t>·</t>
    </r>
    <r>
      <rPr>
        <sz val="7"/>
        <color indexed="8"/>
        <rFont val="Times New Roman"/>
        <family val="1"/>
      </rPr>
      <t xml:space="preserve">         </t>
    </r>
    <r>
      <rPr>
        <sz val="11"/>
        <color indexed="8"/>
        <rFont val="Calibri"/>
        <family val="2"/>
      </rPr>
      <t xml:space="preserve">Encourage innovation </t>
    </r>
  </si>
  <si>
    <r>
      <t>·</t>
    </r>
    <r>
      <rPr>
        <sz val="7"/>
        <color indexed="8"/>
        <rFont val="Times New Roman"/>
        <family val="1"/>
      </rPr>
      <t xml:space="preserve">         </t>
    </r>
    <r>
      <rPr>
        <sz val="11"/>
        <color indexed="8"/>
        <rFont val="Calibri"/>
        <family val="2"/>
      </rPr>
      <t xml:space="preserve">Early identification of feast/famine situations (regional, sector, specialism/procurement or delivery) </t>
    </r>
  </si>
  <si>
    <r>
      <t>·</t>
    </r>
    <r>
      <rPr>
        <sz val="7"/>
        <color indexed="8"/>
        <rFont val="Times New Roman"/>
        <family val="1"/>
      </rPr>
      <t xml:space="preserve">         </t>
    </r>
    <r>
      <rPr>
        <sz val="11"/>
        <color indexed="8"/>
        <rFont val="Calibri"/>
        <family val="2"/>
      </rPr>
      <t xml:space="preserve">More effective response to procurement </t>
    </r>
  </si>
  <si>
    <r>
      <t>·</t>
    </r>
    <r>
      <rPr>
        <sz val="7"/>
        <color indexed="8"/>
        <rFont val="Times New Roman"/>
        <family val="1"/>
      </rPr>
      <t xml:space="preserve">         </t>
    </r>
    <r>
      <rPr>
        <sz val="11"/>
        <color indexed="8"/>
        <rFont val="Calibri"/>
        <family val="2"/>
      </rPr>
      <t xml:space="preserve">Create opportunities for collaborative procurement </t>
    </r>
  </si>
  <si>
    <r>
      <t>·</t>
    </r>
    <r>
      <rPr>
        <sz val="7"/>
        <color indexed="8"/>
        <rFont val="Times New Roman"/>
        <family val="1"/>
      </rPr>
      <t xml:space="preserve">         </t>
    </r>
    <r>
      <rPr>
        <sz val="11"/>
        <color indexed="8"/>
        <rFont val="Calibri"/>
        <family val="2"/>
      </rPr>
      <t xml:space="preserve">Ability for suppliers to make early business decisions </t>
    </r>
  </si>
  <si>
    <r>
      <t>·</t>
    </r>
    <r>
      <rPr>
        <sz val="7"/>
        <color indexed="8"/>
        <rFont val="Times New Roman"/>
        <family val="1"/>
      </rPr>
      <t xml:space="preserve">         </t>
    </r>
    <r>
      <rPr>
        <sz val="11"/>
        <color indexed="8"/>
        <rFont val="Calibri"/>
        <family val="2"/>
      </rPr>
      <t xml:space="preserve">Foster environment for greater early supply chain engagement </t>
    </r>
  </si>
  <si>
    <r>
      <t>·</t>
    </r>
    <r>
      <rPr>
        <sz val="7"/>
        <color indexed="8"/>
        <rFont val="Times New Roman"/>
        <family val="1"/>
      </rPr>
      <t xml:space="preserve">         </t>
    </r>
    <r>
      <rPr>
        <sz val="11"/>
        <color indexed="8"/>
        <rFont val="Calibri"/>
        <family val="2"/>
      </rPr>
      <t xml:space="preserve">Support the development of integrated teams </t>
    </r>
  </si>
  <si>
    <r>
      <t>·</t>
    </r>
    <r>
      <rPr>
        <sz val="7"/>
        <color indexed="8"/>
        <rFont val="Times New Roman"/>
        <family val="1"/>
      </rPr>
      <t xml:space="preserve">         </t>
    </r>
    <r>
      <rPr>
        <sz val="11"/>
        <color indexed="8"/>
        <rFont val="Calibri"/>
        <family val="2"/>
      </rPr>
      <t xml:space="preserve">Early identification of project pitfalls </t>
    </r>
  </si>
  <si>
    <r>
      <t>·</t>
    </r>
    <r>
      <rPr>
        <sz val="7"/>
        <color indexed="8"/>
        <rFont val="Times New Roman"/>
        <family val="1"/>
      </rPr>
      <t xml:space="preserve">         </t>
    </r>
    <r>
      <rPr>
        <sz val="11"/>
        <color indexed="8"/>
        <rFont val="Calibri"/>
        <family val="2"/>
      </rPr>
      <t xml:space="preserve">Support improved industry forecasting </t>
    </r>
  </si>
  <si>
    <r>
      <t>·</t>
    </r>
    <r>
      <rPr>
        <sz val="7"/>
        <color indexed="8"/>
        <rFont val="Times New Roman"/>
        <family val="1"/>
      </rPr>
      <t xml:space="preserve">         </t>
    </r>
    <r>
      <rPr>
        <sz val="11"/>
        <color indexed="8"/>
        <rFont val="Calibri"/>
        <family val="2"/>
      </rPr>
      <t xml:space="preserve">Encourage as best practice for non-public sector clients </t>
    </r>
  </si>
  <si>
    <r>
      <t>·</t>
    </r>
    <r>
      <rPr>
        <sz val="7"/>
        <color indexed="8"/>
        <rFont val="Times New Roman"/>
        <family val="1"/>
      </rPr>
      <t xml:space="preserve">         </t>
    </r>
    <r>
      <rPr>
        <sz val="11"/>
        <color indexed="8"/>
        <rFont val="Calibri"/>
        <family val="2"/>
      </rPr>
      <t>Engaging with Small and Medium-sized Enterprises</t>
    </r>
    <r>
      <rPr>
        <b/>
        <sz val="11"/>
        <color indexed="8"/>
        <rFont val="Calibri"/>
        <family val="2"/>
      </rPr>
      <t xml:space="preserve"> </t>
    </r>
  </si>
  <si>
    <r>
      <t xml:space="preserve">It should be noted that the above benefits support the ambitions of the </t>
    </r>
    <r>
      <rPr>
        <sz val="11"/>
        <color indexed="8"/>
        <rFont val="Calibri"/>
        <family val="2"/>
      </rPr>
      <t>Government’s Construction Strategy, and the Infrastructure Cost Review Implementation Plan.</t>
    </r>
  </si>
  <si>
    <t>Publication</t>
  </si>
  <si>
    <t>Scope and ownership</t>
  </si>
  <si>
    <t>In discussions with industry the issue was raised as to where responsibility should be vested for the management and population of pipeline data. Some delivery bodies maintain detailed ‘workbank’ or project databases and it would be extremely difficult to prepare a central database that included every single construction or renewal project that is delivered by the public sector, as the scale of this undertaking would be considerable.</t>
  </si>
  <si>
    <t>The Government has agreed in consultation with industry that the central pipeline provides a level of detail based around ‘significant procurable units’ and that a sensible balance will need to be struck between data collected and published centrally and data collected and published by individual delivery bodies. This may mean that in some cases there is some duplication between the central database and those held by individual organisations.</t>
  </si>
  <si>
    <t>The Government has explored options for the responsibility for the management and upkeep of the database and other aspects of construction and infrastructure data in partnership with the private sector and has contracted with Barbour ABI for its management, maintenance and future development.</t>
  </si>
  <si>
    <t>Industry accepts that the Government needs to take a staged approach to compilation and publication of the construction pipeline, based on a realistic programme of sequential improvements to be delivered over this parliament. We will continue to consult further with industry on future development.</t>
  </si>
  <si>
    <t>Confidence in the pipeline</t>
  </si>
  <si>
    <t xml:space="preserve">Industry recognises that the pipeline will be a live document, which will be subject to some change to meet changing policy objectives. It should not be seen as an absolute commitment for projects to proceed but used as a strategic planning tool. </t>
  </si>
  <si>
    <t>Commercial confidentiality / Freedom of Information</t>
  </si>
  <si>
    <t>Commercially sensitive information has been removed from the published pipeline information where:</t>
  </si>
  <si>
    <t>(a) disclosure would be likely to prejudice the commercial interests of the Government by affecting adversely its bargaining position during contractual negotiations which would result in the less effective use of public money; and / or</t>
  </si>
  <si>
    <t>(b) disclosure would, as a consequence, make it more difficult for individuals to be able to conduct commercial transactions.</t>
  </si>
  <si>
    <t>Public Authorities have a legal obligation under the Freedom of Information Act 2000, to disclose information, unless it would be against the public interest. Authorities’ decisions are subject to challenge by the Information Commissioner.</t>
  </si>
  <si>
    <t>The Act provides a qualified exemption where disclosure would cause commercial damage and it is likely that commercial information not otherwise published could warrant protection. This is subject to a public interest text at the time the request for information is made.</t>
  </si>
  <si>
    <t>As noted under ‘Scope and Ownership, the Government has contracted with Barbour ABI for the management, maintenance and future development of the construction and infrastructure pipeline for an initial period up to 2015.</t>
  </si>
  <si>
    <t>Barbour ABI’s core business is as a provider of market intelligence for the built environment community, providing UK companies with sales leads, contact data and market intelligence. It should be noted that the market intelligence data Barbour ABI collects is entirely separate to the construction and infrastructure pipeline information.</t>
  </si>
  <si>
    <t>Assumptions</t>
  </si>
  <si>
    <t>Figures contained in the pipeline have not been indexed.</t>
  </si>
  <si>
    <t>Explanation of data fields and definitions</t>
  </si>
  <si>
    <t>Departments were asked to provide project / programme level responses to the questions set out below in a spreadsheet template, using the following guidance.</t>
  </si>
  <si>
    <t xml:space="preserve">Description  </t>
  </si>
  <si>
    <t>Definition</t>
  </si>
  <si>
    <t>Sector / sub-sector / sub-group</t>
  </si>
  <si>
    <t>Economically regulated investment</t>
  </si>
  <si>
    <t>Yes / no (generally relevant to infrastructure only)</t>
  </si>
  <si>
    <t>Scheme Status</t>
  </si>
  <si>
    <t>Earliest Construction Start Date</t>
  </si>
  <si>
    <t xml:space="preserve">On schedule </t>
  </si>
  <si>
    <t>Total capex cost all funding (£m)</t>
  </si>
  <si>
    <t>Expiry Date for Existing Frameworks</t>
  </si>
  <si>
    <t>Public Source for further details</t>
  </si>
  <si>
    <t xml:space="preserve">Data source(s) </t>
  </si>
  <si>
    <t xml:space="preserve">Notes </t>
  </si>
  <si>
    <t>Updated Further Education data was not provided.</t>
  </si>
  <si>
    <t>Government Construction Pipeline Notes</t>
  </si>
  <si>
    <t>Education:</t>
  </si>
  <si>
    <t xml:space="preserve">The costs only include central government capital support and do not include any funding contributions from the local authorities themselves, therefore these cost estimates could be considered to be conservative. Much of the Department’s funding, for example basic need and capital maintenance, is delegated directly to local authorities, schools and other bodies, so the figures included are the published budgets rather than a profile of projected spend. </t>
  </si>
  <si>
    <t xml:space="preserve">Due to the nature of the EFA programme all of the BSF projects have already been procured and in construction and will not be openly tendered. Framework projects that have not already been procured will only be available to those contractors on the EFA Contractors Framework. </t>
  </si>
  <si>
    <t>Housing (PFI):</t>
  </si>
  <si>
    <t xml:space="preserve"> Housing: (Affordable Housing) </t>
  </si>
  <si>
    <t>Health: P21/P21+</t>
  </si>
  <si>
    <t>Waste:</t>
  </si>
  <si>
    <t>Nuclear Decommissioning:</t>
  </si>
  <si>
    <t>Government construction pipelines spreadsheet
December 2013 update</t>
  </si>
  <si>
    <t>There are updated figures since the previous iteration on Kent Better Homes Active Lives, Lambeth, Oldham Gateways and Wilts.</t>
  </si>
  <si>
    <t>Salford and Leeds Little London and Beeston Hill &amp; Holbeck have reached financial close since the last iteration of this exercise. In the last iteration, the Leeds and Salford figures were not published as they were in procurement and the information was commercially sensitive – these figures are now counted towards the total.  This accounts for £85.53m in 14/15 and £86.14m in 15/16 (for both projects) – previously not included in the total.</t>
  </si>
  <si>
    <t>Sum of Total 2013 to 2016 (£m)</t>
  </si>
  <si>
    <t>Sum of Number of Projects</t>
  </si>
  <si>
    <t>Web address for further information on programme / project (new field)</t>
  </si>
  <si>
    <t>Bedford Borough</t>
  </si>
  <si>
    <t>Greenwich</t>
  </si>
  <si>
    <t>Hillingdon</t>
  </si>
  <si>
    <t>Build solid ILW retrieval facility</t>
  </si>
  <si>
    <t>Hinckley Point A</t>
  </si>
  <si>
    <t>Saintbridge 1 - Works to wingwalls  to prevent erosion.  Saintbridge 2 - Topographical survey and detailed design works to construct an auxiliary spillway and assess the effects on the adjacent allotments.  Cox's Meadow - works to extend the spillway and  create a path over the informal desire line up to the spillway.  Kidderminster - Reinforcement of embankments and regularising of crest levels</t>
  </si>
  <si>
    <t>A large area of the Derby left bank is at risk of flooding, which includes 1,500 residential and 380 commercial properties in a 1% AEP flood event. 600 of the properties fall within the lowest Super Output Area. It is proposed to provide new flood defences along a new alignment set back from the river corridor  to provide a 1%AEP standard of protection throughout Derby. Derby County are doing a surface water strategy.</t>
  </si>
  <si>
    <t>Preparation of PAR to provide a preferred option for reducing flood risk in Skipton.  Current flood risk is from Eller Beck, Waller Hill Beck and Ings Beck where over 120 properties are at risk of flooding from 1 in 200 year event.  Current standard of protection is below 1 in 10 year standard.</t>
  </si>
  <si>
    <t>St Bernard's Redevelopment</t>
  </si>
  <si>
    <t xml:space="preserve">Third Cardiac Theatre, Millennium Block </t>
  </si>
  <si>
    <t>Service and Site Reconfiguration Programme</t>
  </si>
  <si>
    <t>Minor capital works in support of the Trust Estate Strategy. (Small works)</t>
  </si>
  <si>
    <t>Multiple schemes including children's hospital development and rooftop helipad</t>
  </si>
  <si>
    <t>Young Oncology, Haematology &amp; Transplant and Brachytherapy Units</t>
  </si>
  <si>
    <t>Renaissance House, Warrington</t>
  </si>
  <si>
    <t>The funding figures are only known for 2013/14 at HCA Operating Area level.  For 2014/15 the budgets at Operating Area level will be agreed following year end.  Future HCA budgets beyond 2014/15 are also unclear at present as the new 2015-18 Affordable Homes Programme funding split between London (GLA) and non-London (HCA) has yet to be agreed.  This will be updated in future submissions.  The HCA's funding is for a high number of individual schemes/projects across England - therefore these are not listed individually and the number of individual projects given is an estimate.  The figures shown represent the HCA total amount of funding available, or known at present, and not the full costs of construction.  The increase in funding for 2014/15 from previous submissions and the 2015/16 figure quoted are due to the additional HCA funding through the Affordable Homes Guarantee Programme in 2014/15</t>
  </si>
  <si>
    <t>Affordable Housing Midlands HCA Operating Area</t>
  </si>
  <si>
    <t>Affordable Housing North West HCA Operating Area</t>
  </si>
  <si>
    <t>To enhance university research facilities to leverage private investment in the UK research base for public benefit including economic growth.</t>
  </si>
  <si>
    <t xml:space="preserve">The Francis Crick Institute (formerly UKCMRI) is a joint venture between the UK's largest biomedical research and academic institutions: The Medical Research Council (MRC), Cancer Research UK (CRUK), the Welcome Trust, University College London,  Kings College, London and Imperial College, London.  A new research Institution will be established involving the construction of a new facility located close to St Pancras station, London.  This facility will accommodate 1,268 scientists when fully operational.  The National Institute for Medical Research (NIMR) will be closed.  </t>
  </si>
  <si>
    <t>Installation of Fire Alarms Systems, including In cell Detection and misting fire hoses.  OBC approved option for replacement of Fire and General Alarms and Cell Call system.  The original objective is to meet recommendation of CPIG report.</t>
  </si>
  <si>
    <t>Proposed 8 Crown Court courtroom extension project with extensive internal alterations  and refurbishment of the existing building.  Note - Professional Services is being provide via lump sum by Turner &amp; Townsend</t>
  </si>
  <si>
    <t>Conversion of Old Kitchen to provide 100+ regime places for Vulnerable Prisoners.  The driver for this project is to provide purposeful activities and assist in reducing reoffending.</t>
  </si>
  <si>
    <t>To replace the existing oil storage tanks which are single skinned.</t>
  </si>
  <si>
    <t>Replacement of leaking existing asbestos cement sheet roofing and installation of smoke ventilation, plus works to servery, which does not comply with food hygiene regulations.</t>
  </si>
  <si>
    <t xml:space="preserve">The fundamental business need is to ensure the continued operations of the Establishment, by ensuring that both the HV and LV Electrical supply remain reliable and fit for purpose to ensure the safe running of the Establishment.  </t>
  </si>
  <si>
    <t xml:space="preserve">Extensive works in relation to main cooking island ventilation supply and extract system. Removal of all roof plant and internal canopy structure to replace with "pergola" type system. </t>
  </si>
  <si>
    <t>Provision of external security barrier and replacement of CCTV including additional coverage. Works to external render and paving. Secure dock to court 1 . General patch repairs to existing plaster finishes and decoration.</t>
  </si>
  <si>
    <t>Remodel vehicle manoeuvring area of custody suite. Repair leaking roof. Replacement of all light fittings including emergency lighting. Improvements to custody area. Upgrade and provide additional coverage of CCTV.</t>
  </si>
  <si>
    <t>Fit out of Castle Gate, Dudley Project Funding by MoJ = £770,000 including VAT</t>
  </si>
  <si>
    <t>replace AHU including DX coil on failure, replace 7 No. split system R22 units.</t>
  </si>
  <si>
    <t>Installation of new affray alarm system procured via ECH/MCL</t>
  </si>
  <si>
    <t>Replacement of existing R22 air conditioning system and associated supplies at Newcastle Magistrates Court. Procured via ECH/MCL</t>
  </si>
  <si>
    <t>Physical merger of the two prisons to create a single perimeter using the existing Wolds gate, various other building alterations and rationalisation.</t>
  </si>
  <si>
    <t xml:space="preserve">Conversion of long term storage room into civil court hearing rooms and ancillary services. </t>
  </si>
  <si>
    <t xml:space="preserve">There are major problems associated with the main heating ductwork (within the floor slab) in that they are flooded, infested with rodents, possibly remnants of asbestos present and difficult to maintain. </t>
  </si>
  <si>
    <t>The main project has been differed until April 2014 - however a scope of emergency work has been approved on H&amp; S grounds which includes works to the existing workshop parapet to stop water leaking onto existing switchgear</t>
  </si>
  <si>
    <t xml:space="preserve">Required to prevent prosecution from the Environment Agency and the RSPB and avoid adverse publicity for NOMS if such action was to occur. The existing pumping station serving the establishment is prone to flooding. </t>
  </si>
  <si>
    <t>Priority 1 in National Programme for environmental and securing the future capacity of the Establishment.  Major financial Area Revenue benefits for HMP Leyhill if this project proceeds which consist of 5 year abatement of sewerage charges in the sum of £</t>
  </si>
  <si>
    <t>The preferred option is to mothball C&amp; D wings although the seg in C wing may still be required.</t>
  </si>
  <si>
    <t>Replace all cell call equipment so that each cell has speech intercom to the wing landings and key fobs to enable the management of response times.</t>
  </si>
  <si>
    <t>Installation of Fire Alarms Systems,( including In cell Detection &amp; misting fire hoses),  General Alarms and Cell Call system.  The original objective is to meet recommendation of CPIG report (Priority Ranked 11th Nationally)</t>
  </si>
  <si>
    <t>The supply, installation, testing and commissioning of new site wired heating boilers. Existing systems at the end of their useful life (P1) - as determined by CAIP. Delivery of this project will meet the Transforming Justice, MoJ Estates and NOMS Custody</t>
  </si>
  <si>
    <t>Provide comms and info networks.</t>
  </si>
  <si>
    <t>Repairs to Clock tower &amp; Stable/Museum</t>
  </si>
  <si>
    <t>Avon &amp; Somerset</t>
  </si>
  <si>
    <t>Various refurbishments each up to £400k</t>
  </si>
  <si>
    <t>Bournemouth Main Building - Replacement Fire Detection System</t>
  </si>
  <si>
    <t>Proposed Budgets may vary subject to variations and priorities of The Police &amp; Crime Commissioner.</t>
  </si>
  <si>
    <t>Upgrade /Addition of Accommodation - Force HQ Priory Road Hull</t>
  </si>
  <si>
    <t>Provision of Conferencing and Site Upgrades - Force HQ Priory Road Hull</t>
  </si>
  <si>
    <t>Provision of New Police Station  Beverley East Yorkshire</t>
  </si>
  <si>
    <t>Repairs and  Maintenance Budget To Include Statutory Servicing and Planned and Reactive Maintenance</t>
  </si>
  <si>
    <t>Invest to save, RPU alterations, Mirror office alterations and Borer Replacement</t>
  </si>
  <si>
    <t>Police &amp; Crime Commissioner for Leicestershire</t>
  </si>
  <si>
    <t>Capital replacement</t>
  </si>
  <si>
    <t>Budgets for 2014/15/16 may vary subject to variations and priorities of The Police &amp; Crime Commissioner.</t>
  </si>
  <si>
    <t xml:space="preserve">Managed Maintenance works/projects (Includes pre planned, statutory, servicing and reactive maintenance) </t>
  </si>
  <si>
    <t>Planned Maintenance Programme</t>
  </si>
  <si>
    <t>Minor spend due to backlog maintenance only, no further minor projects planned at this time although this is likely to change as the Estate Strategy is changed to reflect the PCC's requirements. update November 2013 - This is linked to the new strategy which is currently being reviewed in preparation for an OBC by February 2013</t>
  </si>
  <si>
    <t>A Police Investigation Centre will be completed in Kettering, due May 2015. The Force are procuring via an EU Tender utilising the Blue Light portal. ITT responses are due December 2013.</t>
  </si>
  <si>
    <t>I have assumed the maintenance budget will reduce due to rationalisation of the estate and therefore reduce by 20% after 13/14, update November 2013 - This is linked to the new strategy which is currently being reviewed in preparation for an OBC by February 2013</t>
  </si>
  <si>
    <t>PCC Accommodation</t>
  </si>
  <si>
    <t xml:space="preserve">Minor work improvement programme agreed for projects such has window replacements welfare upgrades, energy improvements, electrical infrastructure, boiler replacements and small functional change projects to support operational policing. </t>
  </si>
  <si>
    <t>Yorbuild Framework</t>
  </si>
  <si>
    <t xml:space="preserve">Refurb of DHQ and refurb / upgrade to accommodate Estate rationalisation programme to be procured via Yorbuild Framework </t>
  </si>
  <si>
    <t>Force wide</t>
  </si>
  <si>
    <t>Repairs and maintenance Budget including pre planned, statutory servicing and reactive maintenance - Local and Central expenditure</t>
  </si>
  <si>
    <t xml:space="preserve">Repairs and maintenance Budget including pre planned, statutory servicing and reactive maintenance </t>
  </si>
  <si>
    <t>Crossrail will deliver a new high-frequency rail service and supporting infrastructure for London and the South East, with 13 miles of twin tunnels and eight new underground stations across central London.  Services will run from Maidenhead and Heathrow in the west to Sheffield in the east and Abbey Wood in the south east. The central tunnel will open in Dec 2018 with full services commencing in Dec 2019.</t>
  </si>
  <si>
    <t>Investing in Britain's Future</t>
  </si>
  <si>
    <t xml:space="preserve">https://www.gov.uk/government/organisations </t>
  </si>
  <si>
    <t>Red</t>
  </si>
  <si>
    <t>Amber</t>
  </si>
  <si>
    <t>Green</t>
  </si>
  <si>
    <t>Operational</t>
  </si>
  <si>
    <t>Not Stated</t>
  </si>
  <si>
    <t>Black</t>
  </si>
  <si>
    <t>Unknown</t>
  </si>
  <si>
    <t>Stopped</t>
  </si>
  <si>
    <t>On Schedule</t>
  </si>
  <si>
    <t>Programme</t>
  </si>
  <si>
    <t>Lookup1</t>
  </si>
  <si>
    <t>Scheme Status Indicator</t>
  </si>
  <si>
    <t>Schedule Indicator</t>
  </si>
  <si>
    <t>£4.20 m</t>
  </si>
  <si>
    <t>£5.60 m</t>
  </si>
  <si>
    <t>£8.50 m</t>
  </si>
  <si>
    <t>£18.30 m</t>
  </si>
  <si>
    <t>£37.30 m</t>
  </si>
  <si>
    <t>£75.80 m</t>
  </si>
  <si>
    <t>£91.93 m</t>
  </si>
  <si>
    <t>£51.62 m</t>
  </si>
  <si>
    <t>£3.58 m</t>
  </si>
  <si>
    <t>£141.86 m</t>
  </si>
  <si>
    <t>£0.84 m</t>
  </si>
  <si>
    <t>£0.00 m</t>
  </si>
  <si>
    <t>£3,546.87 m</t>
  </si>
  <si>
    <t>£4,600.00 m</t>
  </si>
  <si>
    <t>£12,746.87 m</t>
  </si>
  <si>
    <t>£525.55 m</t>
  </si>
  <si>
    <t>£536.20 m</t>
  </si>
  <si>
    <t>£593.00 m</t>
  </si>
  <si>
    <t>£1,654.75 m</t>
  </si>
  <si>
    <t>£1,257.95 m</t>
  </si>
  <si>
    <t>£11,537.04 m</t>
  </si>
  <si>
    <t>£138.00 m</t>
  </si>
  <si>
    <t>£257.00 m</t>
  </si>
  <si>
    <t>£246.00 m</t>
  </si>
  <si>
    <t>£641.00 m</t>
  </si>
  <si>
    <t>£389.86 m</t>
  </si>
  <si>
    <t>£592.23 m</t>
  </si>
  <si>
    <t>£468.97 m</t>
  </si>
  <si>
    <t>£1,451.05 m</t>
  </si>
  <si>
    <t>£1,942.73 m</t>
  </si>
  <si>
    <t>£894.84 m</t>
  </si>
  <si>
    <t>£353.00 m</t>
  </si>
  <si>
    <t>£1,260.56 m</t>
  </si>
  <si>
    <t>£1,060.34 m</t>
  </si>
  <si>
    <t>£663.48 m</t>
  </si>
  <si>
    <t>£2,984.38 m</t>
  </si>
  <si>
    <t>£1,688.36 m</t>
  </si>
  <si>
    <t>£3.82 m</t>
  </si>
  <si>
    <t>£12.70 m</t>
  </si>
  <si>
    <t>£2.80 m</t>
  </si>
  <si>
    <t>£0.10 m</t>
  </si>
  <si>
    <t>£15.60 m</t>
  </si>
  <si>
    <t>£1,104.32 m</t>
  </si>
  <si>
    <t>£1,300.54 m</t>
  </si>
  <si>
    <t>£1,131.37 m</t>
  </si>
  <si>
    <t>£3,536.23 m</t>
  </si>
  <si>
    <t>£1,943.35 m</t>
  </si>
  <si>
    <t>£14.46 m</t>
  </si>
  <si>
    <t>£332.18 m</t>
  </si>
  <si>
    <t>£275.00 m</t>
  </si>
  <si>
    <t>£29.20 m</t>
  </si>
  <si>
    <t>£636.38 m</t>
  </si>
  <si>
    <t>£258.40 m</t>
  </si>
  <si>
    <t>£86.86 m</t>
  </si>
  <si>
    <t>£233.86 m</t>
  </si>
  <si>
    <t>£374.94 m</t>
  </si>
  <si>
    <t>£695.66 m</t>
  </si>
  <si>
    <t>£904.08 m</t>
  </si>
  <si>
    <t>£904.43 m</t>
  </si>
  <si>
    <t>£857.04 m</t>
  </si>
  <si>
    <t>£2,665.55 m</t>
  </si>
  <si>
    <t>£3,039.04 m</t>
  </si>
  <si>
    <t>£1,770.11 m</t>
  </si>
  <si>
    <t>£353.97 m</t>
  </si>
  <si>
    <t>£399.78 m</t>
  </si>
  <si>
    <t>£252.28 m</t>
  </si>
  <si>
    <t>£1,004.87 m</t>
  </si>
  <si>
    <t>£229.80 m</t>
  </si>
  <si>
    <t>£15.20 m</t>
  </si>
  <si>
    <t>£5,585.44 m</t>
  </si>
  <si>
    <t>£6,387.68 m</t>
  </si>
  <si>
    <t>£7,183.60 m</t>
  </si>
  <si>
    <t>£19,156.72 m</t>
  </si>
  <si>
    <t>£33,478.00 m</t>
  </si>
  <si>
    <t>£10,517.00 m</t>
  </si>
  <si>
    <t>£976.80 m</t>
  </si>
  <si>
    <t>£826.66 m</t>
  </si>
  <si>
    <t>£444.75 m</t>
  </si>
  <si>
    <t>£2,248.21 m</t>
  </si>
  <si>
    <t>£148.00 m</t>
  </si>
  <si>
    <t>£15,666.32 m</t>
  </si>
  <si>
    <t>£17,433.74 m</t>
  </si>
  <si>
    <t>£16,856.80 m</t>
  </si>
  <si>
    <t>£49,950.42 m</t>
  </si>
  <si>
    <t>£44,023.77 m</t>
  </si>
  <si>
    <t>£24,828.27 m</t>
  </si>
  <si>
    <t xml:space="preserve">The Pier has been identified in the Seaham Strategy Study (2004) as being a critical coastal defence element for the protection of Seaham Harbour Port. The listed structure is beginning to fail and is showing signs of progressive collapse in several sections along its length. Investigation works are needed to establish the level of damage suffered by the structure, determine its workable life. </t>
  </si>
  <si>
    <t>Replacement roof coverings. 2014-15 project not yet in procurement</t>
  </si>
  <si>
    <t>Replacement of air handling units and any associated equipment. 
linked to 1502 for PPI reporting</t>
  </si>
  <si>
    <t>Geographic location of spend will not be known until (a) the total resource has been assigned between the GLA settlement and HCA; and (b) GLA/HCA have conducted bidding rounds for registered providers. The leveraging of private finance means total construction expenditure by providers will be higher (whilst not all grant can be assigned to construction, and not all schemes will involve a new construction element). There remains potential for expenditure to be moved between years and programmes as SR outcomes are worked through: there should be an expectation that the pipeline return will change. Applicable spend for determining savings will be considerably lower and has yet to be determined</t>
  </si>
  <si>
    <t xml:space="preserve">NB: THIS PROJECT ALSO INCLUDES A NEED TO UNDERTAKE ROOFING REPAIR WORKS.  Woodmill and Woodwork shops are located in the West of the living accommodation. A  two storey steel framed structures with metal deck roof and wall cladding. </t>
  </si>
  <si>
    <t>The fire and general alarm systems are considered beyond their serviceable lifespan.</t>
  </si>
  <si>
    <t xml:space="preserve">The supply, installation, testing and commissioning of new Vidicom units to all the High Security Estate establishments. The existing units have been deemed at the end of their useful life (P1) on the CAIP system. </t>
  </si>
  <si>
    <t xml:space="preserve">The supply, installation, testing and commissioning of a new standby generator and it's associated switchgear and cabling. </t>
  </si>
  <si>
    <t>Replacement of site wide water main with separate fire &amp; water mains to serve both Feltham and the adjoining former quarters. (Replacement of mains to the former quarters will involve negotiations and legal agreements to be put in place).</t>
  </si>
  <si>
    <t xml:space="preserve">Replacement of Existing Gate and Visitors' Centre with new combined Entry / Visitors' Centre building.  </t>
  </si>
  <si>
    <t xml:space="preserve">The Plan for Growth published at Budget 2011 set out two commitments in relation to publishing pipeline data: (1) to publish the UK’s long term forward view of projects and programmes, as part of the National Infrastructure Plan 2011; and (2) from autumn 2011 to publish a rolling forward programme of construction and infrastructure projects where public funding has been agreed. HM Treasury has responsibility for delivery of (1) and the Efficiency and Reform Group in the Cabinet Office and HM Treasury jointly coordinate the response to (2). This explanatory note relates to the second deliverable - the planned construction pipeline encompassing economic and social infrastructure projects.
Since 2011, in consultation with industry, HMG has committed to update the Government Construction Pipeline on a six monthly basis and the Infrastructure Pipeline on an annual basis. In addition, to ensure the pipelines are most useful to industry as a strategic planning tool, all planned Government construction and infrastructure projects, including those in the earliest stages of development which may not come to fruition, are included in the pipeline. This means projects and programmes where funding has not yet been secured are also incorporated in the pipeline. 
</t>
  </si>
  <si>
    <t>The launch of the Government Construction Strategy in July 2011 saw publication of the first estimate for the size of the Government’s forward Construction Pipeline, which offered indications of the spending commitments by the key government spending departments. This was welcomed by industry as an important first step towards publication of the full Pipeline in autumn 2011. The Government has continued to work with industry representatives to ensure that the first full publication of the planned construction pipeline met with the needs of industry, helping to secure more efficient delivery of public sector construction projects.</t>
  </si>
  <si>
    <t>The latest edition – December 2013</t>
  </si>
  <si>
    <t>The portal consolidates the planned Government Construction Pipline.  Inclusion of the National Infrastructure Pipeline for public, regulated and private sector infrastructure is also available through the www.uk-cip.org.uk landing page</t>
  </si>
  <si>
    <t xml:space="preserve">Drop-down list for sector (eg Education / Energy/Transport) and if applicable, specify further using the ‘sub-sector’ and ‘sub-group’. </t>
  </si>
  <si>
    <t>Project Name</t>
  </si>
  <si>
    <t>Number of Projects in Programme</t>
  </si>
  <si>
    <t xml:space="preserve">If entry is a single project, this will be 1. If entry is a programme the number of projects covered by the programme will be entered. </t>
  </si>
  <si>
    <t>Description of project.</t>
  </si>
  <si>
    <t>An English region; a devolved nation within the UK; UK-wide; or overseas.</t>
  </si>
  <si>
    <t>Town / City</t>
  </si>
  <si>
    <t xml:space="preserve">Postcode </t>
  </si>
  <si>
    <t>Private, Public, or Public/Private. This refers to the ultimate ownership of the asset, not  the origins of the funding nor the status of the delivery body.  If ownership is complex, the most appropriate response is selected.</t>
  </si>
  <si>
    <t xml:space="preserve">Public / private / combination </t>
  </si>
  <si>
    <t>Eg Proposed / planned / confirmed etc</t>
  </si>
  <si>
    <t xml:space="preserve">Current forecast date in service </t>
  </si>
  <si>
    <t>When the asset will become available to the user.</t>
  </si>
  <si>
    <t>Is the programme/project on track to meet planned dates for construction / service: yes / no / unknown etc.</t>
  </si>
  <si>
    <t>This includes land / property acquisition, client, consultant &amp; contractor costs, contingency, VAT.</t>
  </si>
  <si>
    <t xml:space="preserve">Total public investment / support (where relevant). Focus on CDEL unless alternate measure more appropriate (e.g. CDEL+RDEL). Other information, e.g. PFI credits are provided separately if available. </t>
  </si>
  <si>
    <t>Projected spend</t>
  </si>
  <si>
    <t>Total 2013 to 2016</t>
  </si>
  <si>
    <t>2016 to 2020 Estimated (£m)</t>
  </si>
  <si>
    <t>Beyond 2020 Estimated (£m)</t>
  </si>
  <si>
    <t>Status of the cost information that has been reported, eg Pre-project / Concept / Pre-procurement / Bid price.</t>
  </si>
  <si>
    <t>State whether cost values are Nominal or Real</t>
  </si>
  <si>
    <t>Of projected spend.</t>
  </si>
  <si>
    <t>Eg Framework , PFI. If complex, details given in the “notes” column.</t>
  </si>
  <si>
    <t>Where the supply chain can obtain further information about the project / programme.</t>
  </si>
  <si>
    <t xml:space="preserve">Web address for further information on programme / project </t>
  </si>
  <si>
    <t>List the source(s) of the information that has been provided.</t>
  </si>
  <si>
    <t>Including description where response to earlier question is other.</t>
  </si>
  <si>
    <t>The granularity of information contained in the Government Construction Pipeline has been improved in this edition and we have updated the map view to improve accessibility of regional data. We will continue to work with contributors to the Pipeline to improve the reach and integrity of data as well as increasing accessibility through the new portal (www.uk-cip.org.uk).  The map on www.uk-cip.org.uk will be updated in December 2013 with this latest data.</t>
  </si>
  <si>
    <r>
      <t>Balance of spend identified in Investing in Britain's Future (June 2013</t>
    </r>
    <r>
      <rPr>
        <sz val="11"/>
        <color theme="1"/>
        <rFont val="Calibri"/>
        <family val="2"/>
        <scheme val="minor"/>
      </rPr>
      <t>)</t>
    </r>
  </si>
  <si>
    <t>This balance will however include the second year of the 2013-15 basic need funding for LAs announced on 1st March and some smaller residual commitments</t>
  </si>
  <si>
    <t>Police</t>
  </si>
  <si>
    <t>The Police data includes details of construction spending for 80% of Police Forces</t>
  </si>
  <si>
    <t>DCMS</t>
  </si>
  <si>
    <t>The final stage of the Olympics programme no longer appears in the pipeline because the retrofit and sale for residential use of the former Olympic Village is due to complete in Spring 2014 and the Olympic Delivery Authority will be wound up in 2014</t>
  </si>
  <si>
    <t>The funding figures are only known for 2013/14 at HCA Operating Area level.  For 2014/15 the budgets at Operating Area level will be agreed following year end.  Future HCA budgets beyond 2014/15 are also unclear at present as the new 2015-18 Affordable Homes Programme funding split between London (GLA) and non-London (HCA) has yet to be agreed.  This will be updated in future submissions.  The HCA's funding is for a high number of individual schemes/projects across England - therefore these are not listed individually and the number of individual projects given is an estimate.  The figures shown represent the HCA total amount of funding available, or known at present, and not the full costs of construction.</t>
  </si>
  <si>
    <t xml:space="preserve">Values are based on total affordability amount in the absence of any other data and include some non-construction costs e.g. design fees. The Procure21 framework was closed to new projects in September 2010 and succeeded by Procure21+ (launched October 2010). The pipeline figures for Procure21+ will therefore increase in future years as more projects are initiated.  The report only includes projects that are currently initiated, therefore projected figures for 14/15 are likely to increase as projects are initiated in the intervening period.   </t>
  </si>
  <si>
    <t xml:space="preserve">The data covers current and provisional future projects, split between Regional Flood and Coastal Committee (RFCC) areas and is based upon provisional information provided by the Environment Agency. Figures provided are indicative and cash may move between years or between regions as the Environment Agency, working with Defra, prioritises and assesses projects on an ongoing basis. Growth projects - These projects are set to deliver land for development, while also creating jobs and increasing the number of households with improved protection from flooding. All growth projects must commence during the current Parliament. </t>
  </si>
  <si>
    <t>The data provided comes from NDA project controls information on capital spend only against the spend category of ‘new construction’ for the next three years across the NDA Estate for projects over £10m.  Some of the projects against ‘new construction’ may include for plant and equipment requirements. There may be more than one contract in place to support a project where costs have been rolled up, or there are subsequent contracts still to be let in future years.</t>
  </si>
  <si>
    <t>The data covers projects that are not yet fully operational – i.e. from in procurement to projects in construction. It is not possible to estimate the scale of the future investment for the PPP and Merchant schemes for which there is not much cost information at present. This is because PPP projects are not obligated to report to WIDP, except for those that have signed a Memorandum of Understanding and benefit from WIDP’s Transactor support. This makes it difficult to source data for PPP projects.</t>
  </si>
  <si>
    <t>Intellectual Capital</t>
  </si>
  <si>
    <t xml:space="preserve">The data covers current and future projects, some of which are at a very early stage and are subject to change. Financial information is taken from BIS updates and documents detailing initial funding settlements. </t>
  </si>
  <si>
    <t>HS2</t>
  </si>
  <si>
    <t>See additional notes tab.</t>
  </si>
  <si>
    <t xml:space="preserve">Project accelerated following the announcement in November 2012 that an additional £120m was to be invested in flood defences. Start and completion dates are subject to change due to the speed at which the projects have been accelerated. </t>
  </si>
  <si>
    <t xml:space="preserve">'Growth' project, which would otherwise have failed to attract sufficient funding to go ahead, has now been unlocked due to additional funding announced in November 2012. These projects are set to deliver land for development, while also creating jobs and increasing the number of households with improved protection from flooding. All projects must commence during the current Parliament. </t>
  </si>
  <si>
    <t>The 14.5bn expected cost excludes rolling astock and depot contracts. Includes Network Rail Spend.</t>
  </si>
  <si>
    <t>Actuals are included for all schemes for 2011/12 and 2012/13, for the remaining years and for schemes under construction the profile represents the forecast outturn as @ end of November 2013.  Total capex represents the sum of the period 2011/2012 to 2020/2021 and does not therefore necessarily represent the total outturn cost of the scheme.</t>
  </si>
  <si>
    <t>Actuals are included for all schemes for 2011/12 and 2012/13, for future years the profile represents the forecast outturn as @ end of November 2013.  Total capex represents the sum of the period 2011/2012 to 2020/2021.</t>
  </si>
  <si>
    <t>Three options under consideration</t>
  </si>
  <si>
    <t>Profile represents funding allocation. Detailed programme yet to be established.Total capex represents the sum of the period 2011/2012 to 2020/2021.  and does not therefore necessarily represent the total outturn cost of the scheme</t>
  </si>
  <si>
    <t>Detailed programme yet to be established. Spend from SR13 allocations from 15/16 onwards.</t>
  </si>
  <si>
    <t>Unallocated funding from SR13.</t>
  </si>
  <si>
    <t>Less renewals noted above. Includes allocation fof 80% road resurfacing</t>
  </si>
  <si>
    <t>This entry relates to those schemes that were either in construction and/or have a live funding approval (Full, Conditional or Programme Entry) including schemes that were in the Development Pool. The total publicly funded investment is the DfT funding provided and does not include the local authority contribution.  SR13 Local Majors are moved to the the SIngle Local Growth Fund. Figures exclude named schemes listed elsewhere in the pipeline</t>
  </si>
  <si>
    <t>The earliest construction date and the service commencement date is subject to notification of public inquiry date following a decision from the SoS to call in. Different programmes are being worked up dependent on SoS actions so I have not changed this until that action is known. However, best case is that HCC programme slips by 12 months from the dates shown here.</t>
  </si>
  <si>
    <t xml:space="preserve">Defra withdraw the provisional offer of Waste Infrastructure Credits (WIC) to Bradford and Calderdale in February 2013, which is still in procurement. The project is now listed as a PPP project. </t>
  </si>
  <si>
    <t>It is not possible to estimate the scale of the future investment for the PPP and Merchant schemes for which there is not much cost information at present. This is because PPP projects are not obligated to report to WIDP, except for those that have signed a Memorandum of Understanding and benefit from WIDP’s Transactor support. This makes it difficult to source data for PPP projects.</t>
  </si>
  <si>
    <t xml:space="preserve">Defra withdrew the provisional offer of Waste Infrastructure Credits (WIC) to Merseyside Recycling and Waste Disposal Authority in February 2013, which is still in procurement. This project is now classed as PPP project. </t>
  </si>
  <si>
    <t>On 18th October 2013, Defra withdrew the offer of financial support to the Norfolk County Council residual waste treatment project. This followed a review of the project triggered by a breach of the terms and conditions under which funding was originally agreed. The project is now classed as a PPP project.</t>
  </si>
  <si>
    <t xml:space="preserve">Defra withdrew the provisional offer of Waste Infrastructure Credits (WIC) to North Yorkshire &amp; City of York in February 2013, which is still in procurement. This project is now classed as PPP project. </t>
  </si>
  <si>
    <t>Lookup12</t>
  </si>
  <si>
    <t xml:space="preserve">MOD spend contained in the ‘Summary Government Construction’ spreadsheet represents CDel (Capital Departmental Expenditure Limit) for each year. Forecast programme spend is contained in the ‘Government Construction spreadsheet’. </t>
  </si>
  <si>
    <t>The education spend is the allocation rather than the pipeline projects and programmes.</t>
  </si>
  <si>
    <t>Investing in Britain's Future (HM Treasury, June 2013) states that there will be £4.6bn capital spend on education in both 2014/5 and 2015/16. A line has been added to the pipeline to account for the difference between this figure and known allocations.</t>
  </si>
  <si>
    <t>The Local Authority spend is not ring-fenced.</t>
  </si>
  <si>
    <t>Free Schools spend has not been included because it is demand-led.</t>
  </si>
  <si>
    <t>2013-14 figures include figures for Basic Need and ISP allocations announced for two years 2013-15.</t>
  </si>
  <si>
    <t>Spend profile based on the SR13 settlement figures to 2020/21, the total project cost is also shown in the pipeline (£42bn).</t>
  </si>
  <si>
    <t xml:space="preserve">MoJ spend post 2015/16 will be included in the pipeline when funding allocation for the spending round period starting 16/17 are settled.
During the period between Pipeline iterations 5 and 6 the MoJ has committed funding to projects within the Pipeline to the value of c£103m. This accounts for the decrease in total value of the projects still remaining in the 2013/14 Pipeline.
There have been a number of changes to the data since the last update. These have arisen as a result of some significant announcements within the MoJ. These have covered the National Offender Management Service (NOMS) estate including the policy change regarding the formation of Resettlement Prisons, another round of Prison closure announcements and the recent publication of the Female Estate Review which includes both additional closures and re-roles and in the HM Courts &amp; Tribunals Service estate the announcement of the Reform Policy which has lead to a full review of all investment decisions.
 </t>
  </si>
</sst>
</file>

<file path=xl/styles.xml><?xml version="1.0" encoding="utf-8"?>
<styleSheet xmlns="http://schemas.openxmlformats.org/spreadsheetml/2006/main">
  <numFmts count="44">
    <numFmt numFmtId="44" formatCode="_-&quot;£&quot;* #,##0.00_-;\-&quot;£&quot;* #,##0.00_-;_-&quot;£&quot;* &quot;-&quot;??_-;_-@_-"/>
    <numFmt numFmtId="43" formatCode="_-* #,##0.00_-;\-* #,##0.00_-;_-* &quot;-&quot;??_-;_-@_-"/>
    <numFmt numFmtId="164" formatCode="&quot;£&quot;#,##0.00\ \m"/>
    <numFmt numFmtId="165" formatCode="&quot;£&quot;#,##0.00"/>
    <numFmt numFmtId="166" formatCode="dd/mm/yyyy;@"/>
    <numFmt numFmtId="167" formatCode="yyyy"/>
    <numFmt numFmtId="168" formatCode="_(* #,##0_);_(* \(#,##0\);_(* &quot; - &quot;_);_(@_)"/>
    <numFmt numFmtId="169" formatCode="0.0"/>
    <numFmt numFmtId="170" formatCode="0.000"/>
    <numFmt numFmtId="171" formatCode="0.0000"/>
    <numFmt numFmtId="172" formatCode="#,##0_);[Red]\(#,##0\);&quot;-&quot;_);[Blue]&quot;Error-&quot;@"/>
    <numFmt numFmtId="173" formatCode="#,##0.0_);[Red]\(#,##0.0\);&quot;-&quot;_);[Blue]&quot;Error-&quot;@"/>
    <numFmt numFmtId="174" formatCode="#,##0.00_);[Red]\(#,##0.00\);&quot;-&quot;_);[Blue]&quot;Error-&quot;@"/>
    <numFmt numFmtId="175" formatCode="&quot;£&quot;* #,##0_);[Red]&quot;£&quot;* \(#,##0\);&quot;£&quot;* &quot;-&quot;_);[Blue]&quot;Error-&quot;@"/>
    <numFmt numFmtId="176" formatCode="&quot;£&quot;* #,##0.0_);[Red]&quot;£&quot;* \(#,##0.0\);&quot;£&quot;* &quot;-&quot;_);[Blue]&quot;Error-&quot;@"/>
    <numFmt numFmtId="177" formatCode="&quot;£&quot;* #,##0.00_);[Red]&quot;£&quot;* \(#,##0.00\);&quot;£&quot;* &quot;-&quot;_);[Blue]&quot;Error-&quot;@"/>
    <numFmt numFmtId="178" formatCode="dd\ mmm\ yyyy_)"/>
    <numFmt numFmtId="179" formatCode="dd/mm/yy_)"/>
    <numFmt numFmtId="180" formatCode="0%_);[Red]\-0%_);0%_);[Blue]&quot;Error-&quot;@"/>
    <numFmt numFmtId="181" formatCode="0.0%_);[Red]\-0.0%_);0.0%_);[Blue]&quot;Error-&quot;@"/>
    <numFmt numFmtId="182" formatCode="0.00%_);[Red]\-0.00%_);0.00%_);[Blue]&quot;Error-&quot;@"/>
    <numFmt numFmtId="183" formatCode="&quot;to &quot;0.0000;&quot;to &quot;\-0.0000;&quot;to 0&quot;"/>
    <numFmt numFmtId="184" formatCode="&quot;$&quot;#,##0_);[Red]\(&quot;$&quot;#,##0\)"/>
    <numFmt numFmtId="185" formatCode="000"/>
    <numFmt numFmtId="186" formatCode="_(* #,##0_);_(* \(#,##0\);_(* &quot;&quot;\ \-\ &quot;&quot;_);_(@_)"/>
    <numFmt numFmtId="187" formatCode="_-* #,##0.00\ &quot;€&quot;_-;\-* #,##0.00\ &quot;€&quot;_-;_-* &quot;-&quot;??\ &quot;€&quot;_-;_-@_-"/>
    <numFmt numFmtId="188" formatCode="#,##0;\-#,##0;\-"/>
    <numFmt numFmtId="189" formatCode="#,##0.0_);\(#,##0.0\)"/>
    <numFmt numFmtId="190" formatCode="#,##0.0,,_);\(#,##0.0,,\);\-_)"/>
    <numFmt numFmtId="191" formatCode="#,##0_);\(#,##0\);\-_)"/>
    <numFmt numFmtId="192" formatCode="#,##0.0,_);\(#,##0.0,\);\-_)"/>
    <numFmt numFmtId="193" formatCode="#,##0.00_);\(#,##0.00\);\-_)"/>
    <numFmt numFmtId="194" formatCode="[&lt;0.0001]&quot;&lt;0.0001&quot;;0.0000"/>
    <numFmt numFmtId="195" formatCode="#,##0.0,,;\-#,##0.0,,;\-"/>
    <numFmt numFmtId="196" formatCode="#,##0,;\-#,##0,;\-"/>
    <numFmt numFmtId="197" formatCode="0.0%;\-0.0%;\-"/>
    <numFmt numFmtId="198" formatCode="#,##0.0,,;\-#,##0.0,,"/>
    <numFmt numFmtId="199" formatCode="#,##0,;\-#,##0,"/>
    <numFmt numFmtId="200" formatCode="0.0%;\-0.0%"/>
    <numFmt numFmtId="201" formatCode="####_)"/>
    <numFmt numFmtId="202" formatCode="mmm\-yyyy"/>
    <numFmt numFmtId="203" formatCode="dd/mm/yy;@"/>
    <numFmt numFmtId="204" formatCode="&quot;£&quot;#,##0_);[Red]\(&quot;£&quot;#,##0\)"/>
    <numFmt numFmtId="205" formatCode="&quot;£&quot;#,##0\ \m"/>
  </numFmts>
  <fonts count="10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sz val="10"/>
      <name val="Arial"/>
      <family val="2"/>
    </font>
    <font>
      <sz val="11"/>
      <color indexed="8"/>
      <name val="Calibri"/>
      <family val="2"/>
    </font>
    <font>
      <u/>
      <sz val="11"/>
      <color theme="10"/>
      <name val="Calibri"/>
      <family val="2"/>
    </font>
    <font>
      <b/>
      <sz val="11"/>
      <color indexed="8"/>
      <name val="Calibri"/>
      <family val="2"/>
    </font>
    <font>
      <sz val="8"/>
      <color indexed="12"/>
      <name val="Arial"/>
      <family val="2"/>
    </font>
    <font>
      <sz val="9"/>
      <color indexed="8"/>
      <name val="Arial"/>
      <family val="2"/>
    </font>
    <font>
      <sz val="11"/>
      <color indexed="63"/>
      <name val="Calibri"/>
      <family val="2"/>
    </font>
    <font>
      <sz val="11"/>
      <color indexed="9"/>
      <name val="Calibri"/>
      <family val="2"/>
    </font>
    <font>
      <sz val="9"/>
      <name val="Arial"/>
      <family val="2"/>
    </font>
    <font>
      <sz val="11"/>
      <color indexed="20"/>
      <name val="Calibri"/>
      <family val="2"/>
    </font>
    <font>
      <b/>
      <sz val="11"/>
      <color indexed="29"/>
      <name val="Calibri"/>
      <family val="2"/>
    </font>
    <font>
      <b/>
      <sz val="9"/>
      <color indexed="52"/>
      <name val="Arial"/>
      <family val="2"/>
    </font>
    <font>
      <b/>
      <sz val="11"/>
      <color indexed="52"/>
      <name val="Calibri"/>
      <family val="2"/>
    </font>
    <font>
      <b/>
      <sz val="11"/>
      <color indexed="9"/>
      <name val="Calibri"/>
      <family val="2"/>
    </font>
    <font>
      <sz val="10"/>
      <name val="MS Sans Serif"/>
      <family val="2"/>
    </font>
    <font>
      <b/>
      <sz val="9"/>
      <color indexed="9"/>
      <name val="Arial"/>
      <family val="2"/>
    </font>
    <font>
      <sz val="10"/>
      <color indexed="62"/>
      <name val="Book Antiqua"/>
      <family val="1"/>
    </font>
    <font>
      <sz val="10"/>
      <color indexed="8"/>
      <name val="Arial"/>
      <family val="2"/>
    </font>
    <font>
      <sz val="8"/>
      <name val="Arial"/>
      <family val="2"/>
    </font>
    <font>
      <sz val="10"/>
      <color indexed="18"/>
      <name val="Arial"/>
      <family val="2"/>
    </font>
    <font>
      <b/>
      <u val="double"/>
      <sz val="9"/>
      <name val="Arial"/>
      <family val="2"/>
    </font>
    <font>
      <i/>
      <sz val="11"/>
      <color indexed="23"/>
      <name val="Calibri"/>
      <family val="2"/>
    </font>
    <font>
      <sz val="8"/>
      <name val="Times New Roman"/>
      <family val="1"/>
    </font>
    <font>
      <i/>
      <sz val="8"/>
      <name val="Times New Roman"/>
      <family val="1"/>
    </font>
    <font>
      <sz val="11"/>
      <color indexed="17"/>
      <name val="Calibri"/>
      <family val="2"/>
    </font>
    <font>
      <b/>
      <sz val="9"/>
      <color indexed="18"/>
      <name val="Arial"/>
      <family val="2"/>
    </font>
    <font>
      <b/>
      <sz val="9"/>
      <color indexed="8"/>
      <name val="Arial"/>
      <family val="2"/>
    </font>
    <font>
      <sz val="12"/>
      <color indexed="9"/>
      <name val="Arial"/>
      <family val="2"/>
    </font>
    <font>
      <sz val="11"/>
      <color indexed="8"/>
      <name val="Arial"/>
      <family val="2"/>
    </font>
    <font>
      <b/>
      <sz val="9"/>
      <name val="Arial"/>
      <family val="2"/>
    </font>
    <font>
      <b/>
      <sz val="11"/>
      <color indexed="62"/>
      <name val="Calibri"/>
      <family val="2"/>
    </font>
    <font>
      <b/>
      <sz val="11"/>
      <color indexed="48"/>
      <name val="Calibri"/>
      <family val="2"/>
    </font>
    <font>
      <b/>
      <i/>
      <sz val="10"/>
      <name val="Arial"/>
      <family val="2"/>
    </font>
    <font>
      <i/>
      <sz val="10"/>
      <name val="Arial"/>
      <family val="2"/>
    </font>
    <font>
      <u/>
      <sz val="10"/>
      <color indexed="12"/>
      <name val="Arial"/>
      <family val="2"/>
    </font>
    <font>
      <u/>
      <sz val="7.7"/>
      <color indexed="12"/>
      <name val="Calibri"/>
      <family val="2"/>
    </font>
    <font>
      <u/>
      <sz val="6.6"/>
      <color indexed="12"/>
      <name val="Calibri"/>
      <family val="2"/>
    </font>
    <font>
      <sz val="7"/>
      <name val="Arial"/>
      <family val="2"/>
    </font>
    <font>
      <sz val="11"/>
      <color indexed="48"/>
      <name val="Calibri"/>
      <family val="2"/>
    </font>
    <font>
      <sz val="9"/>
      <name val="Arial MT"/>
    </font>
    <font>
      <i/>
      <sz val="8"/>
      <color indexed="18"/>
      <name val="Arial"/>
      <family val="2"/>
    </font>
    <font>
      <sz val="9"/>
      <color indexed="20"/>
      <name val="Arial MT"/>
    </font>
    <font>
      <sz val="11"/>
      <color indexed="29"/>
      <name val="Calibri"/>
      <family val="2"/>
    </font>
    <font>
      <sz val="11"/>
      <color indexed="52"/>
      <name val="Calibri"/>
      <family val="2"/>
    </font>
    <font>
      <b/>
      <u val="singleAccounting"/>
      <sz val="9"/>
      <color indexed="9"/>
      <name val="Arial"/>
      <family val="2"/>
    </font>
    <font>
      <sz val="11"/>
      <color indexed="60"/>
      <name val="Calibri"/>
      <family val="2"/>
    </font>
    <font>
      <sz val="11"/>
      <color indexed="10"/>
      <name val="Calibri"/>
      <family val="2"/>
    </font>
    <font>
      <sz val="11"/>
      <color theme="1"/>
      <name val="Calibri"/>
      <family val="2"/>
    </font>
    <font>
      <sz val="7"/>
      <color indexed="8"/>
      <name val="Arial"/>
      <family val="2"/>
    </font>
    <font>
      <b/>
      <sz val="11"/>
      <color indexed="63"/>
      <name val="Calibri"/>
      <family val="2"/>
    </font>
    <font>
      <sz val="10"/>
      <color indexed="62"/>
      <name val="Arial"/>
      <family val="2"/>
    </font>
    <font>
      <u/>
      <sz val="9"/>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color indexed="10"/>
      <name val="Arial"/>
      <family val="2"/>
    </font>
    <font>
      <b/>
      <sz val="10"/>
      <color indexed="8"/>
      <name val="Arial"/>
      <family val="2"/>
    </font>
    <font>
      <b/>
      <sz val="18"/>
      <color indexed="48"/>
      <name val="Cambria"/>
      <family val="2"/>
    </font>
    <font>
      <b/>
      <sz val="12"/>
      <color indexed="9"/>
      <name val="Arial"/>
      <family val="2"/>
    </font>
    <font>
      <sz val="10"/>
      <color theme="1"/>
      <name val="Calibri"/>
      <family val="2"/>
      <scheme val="minor"/>
    </font>
    <font>
      <sz val="12"/>
      <name val="Arial"/>
      <family val="2"/>
    </font>
    <font>
      <u/>
      <sz val="10"/>
      <color theme="10"/>
      <name val="Calibri"/>
      <family val="2"/>
    </font>
    <font>
      <b/>
      <sz val="18"/>
      <color indexed="48"/>
      <name val="Cambria"/>
      <family val="1"/>
    </font>
    <font>
      <sz val="10"/>
      <color theme="1"/>
      <name val="Calibri"/>
      <family val="2"/>
    </font>
    <font>
      <b/>
      <sz val="11"/>
      <color theme="0"/>
      <name val="Calibri"/>
      <family val="2"/>
    </font>
    <font>
      <sz val="10"/>
      <name val="Verdana"/>
      <family val="2"/>
    </font>
    <font>
      <sz val="10"/>
      <color indexed="8"/>
      <name val="Calibri"/>
      <family val="2"/>
    </font>
    <font>
      <u/>
      <sz val="12"/>
      <color indexed="12"/>
      <name val="Arial"/>
      <family val="2"/>
    </font>
    <font>
      <sz val="11"/>
      <color indexed="8"/>
      <name val="Calibri"/>
      <family val="2"/>
      <scheme val="minor"/>
    </font>
    <font>
      <u/>
      <sz val="11"/>
      <name val="Calibri"/>
      <family val="2"/>
      <scheme val="minor"/>
    </font>
    <font>
      <sz val="11"/>
      <color rgb="FF000000"/>
      <name val="Calibri"/>
      <family val="2"/>
      <scheme val="minor"/>
    </font>
    <font>
      <sz val="11"/>
      <color rgb="FFFF0000"/>
      <name val="Calibri"/>
      <family val="2"/>
      <scheme val="minor"/>
    </font>
    <font>
      <sz val="12"/>
      <color theme="0"/>
      <name val="Calibri"/>
      <family val="2"/>
      <scheme val="minor"/>
    </font>
    <font>
      <u/>
      <sz val="11"/>
      <color indexed="12"/>
      <name val="Calibri"/>
      <family val="2"/>
      <scheme val="minor"/>
    </font>
    <font>
      <u/>
      <sz val="11"/>
      <color theme="10"/>
      <name val="Calibri"/>
      <family val="2"/>
      <scheme val="minor"/>
    </font>
    <font>
      <b/>
      <sz val="11"/>
      <color theme="1"/>
      <name val="Calibri"/>
      <family val="2"/>
      <scheme val="minor"/>
    </font>
    <font>
      <b/>
      <sz val="18"/>
      <color rgb="FFFF0000"/>
      <name val="Calibri"/>
      <family val="2"/>
      <scheme val="minor"/>
    </font>
    <font>
      <sz val="14"/>
      <color theme="1"/>
      <name val="Calibri"/>
      <family val="2"/>
      <scheme val="minor"/>
    </font>
    <font>
      <sz val="14"/>
      <name val="Calibri"/>
      <family val="2"/>
      <scheme val="minor"/>
    </font>
    <font>
      <b/>
      <sz val="14"/>
      <color rgb="FFFF0000"/>
      <name val="Calibri"/>
      <family val="2"/>
      <scheme val="minor"/>
    </font>
    <font>
      <b/>
      <sz val="14"/>
      <color rgb="FF333399"/>
      <name val="Calibri"/>
      <family val="2"/>
      <scheme val="minor"/>
    </font>
    <font>
      <b/>
      <sz val="13"/>
      <color rgb="FF333399"/>
      <name val="Calibri"/>
      <family val="2"/>
      <scheme val="minor"/>
    </font>
    <font>
      <sz val="7"/>
      <color indexed="8"/>
      <name val="Times New Roman"/>
      <family val="1"/>
    </font>
    <font>
      <b/>
      <sz val="12"/>
      <color theme="0"/>
      <name val="Calibri"/>
      <family val="2"/>
      <scheme val="minor"/>
    </font>
    <font>
      <sz val="12"/>
      <color theme="1"/>
      <name val="Calibri"/>
      <family val="2"/>
      <scheme val="minor"/>
    </font>
    <font>
      <b/>
      <sz val="11"/>
      <color rgb="FF365F91"/>
      <name val="Calibri"/>
      <family val="2"/>
      <scheme val="minor"/>
    </font>
    <font>
      <b/>
      <sz val="14"/>
      <color rgb="FF365F91"/>
      <name val="Calibri"/>
      <family val="2"/>
      <scheme val="minor"/>
    </font>
    <font>
      <sz val="8.8000000000000007"/>
      <color rgb="FF000000"/>
      <name val="Verdana"/>
      <family val="2"/>
    </font>
    <font>
      <b/>
      <sz val="24"/>
      <color theme="1"/>
      <name val="Calibri"/>
      <family val="2"/>
      <scheme val="minor"/>
    </font>
    <font>
      <b/>
      <sz val="11"/>
      <color rgb="FF000000"/>
      <name val="Calibri"/>
      <family val="2"/>
      <scheme val="minor"/>
    </font>
    <font>
      <b/>
      <sz val="11"/>
      <color theme="1"/>
      <name val="Calibri"/>
      <family val="2"/>
      <scheme val="minor"/>
    </font>
    <font>
      <b/>
      <sz val="12"/>
      <name val="Calibri"/>
      <family val="2"/>
      <scheme val="minor"/>
    </font>
    <font>
      <b/>
      <sz val="11"/>
      <color theme="1"/>
      <name val="Calibri"/>
      <family val="2"/>
      <scheme val="minor"/>
    </font>
  </fonts>
  <fills count="72">
    <fill>
      <patternFill patternType="none"/>
    </fill>
    <fill>
      <patternFill patternType="gray125"/>
    </fill>
    <fill>
      <patternFill patternType="solid">
        <fgColor rgb="FFA5A5A5"/>
      </patternFill>
    </fill>
    <fill>
      <patternFill patternType="solid">
        <fgColor indexed="14"/>
        <bgColor indexed="64"/>
      </patternFill>
    </fill>
    <fill>
      <patternFill patternType="solid">
        <fgColor indexed="9"/>
      </patternFill>
    </fill>
    <fill>
      <patternFill patternType="solid">
        <fgColor indexed="26"/>
      </patternFill>
    </fill>
    <fill>
      <patternFill patternType="solid">
        <fgColor indexed="22"/>
      </patternFill>
    </fill>
    <fill>
      <patternFill patternType="solid">
        <fgColor indexed="53"/>
      </patternFill>
    </fill>
    <fill>
      <patternFill patternType="solid">
        <fgColor indexed="23"/>
      </patternFill>
    </fill>
    <fill>
      <patternFill patternType="solid">
        <fgColor indexed="41"/>
      </patternFill>
    </fill>
    <fill>
      <patternFill patternType="solid">
        <fgColor indexed="15"/>
      </patternFill>
    </fill>
    <fill>
      <patternFill patternType="solid">
        <fgColor indexed="47"/>
      </patternFill>
    </fill>
    <fill>
      <patternFill patternType="solid">
        <fgColor indexed="43"/>
      </patternFill>
    </fill>
    <fill>
      <patternFill patternType="solid">
        <fgColor indexed="44"/>
      </patternFill>
    </fill>
    <fill>
      <patternFill patternType="solid">
        <fgColor indexed="32"/>
      </patternFill>
    </fill>
    <fill>
      <patternFill patternType="solid">
        <fgColor indexed="11"/>
      </patternFill>
    </fill>
    <fill>
      <patternFill patternType="solid">
        <fgColor indexed="55"/>
      </patternFill>
    </fill>
    <fill>
      <patternFill patternType="solid">
        <fgColor indexed="30"/>
      </patternFill>
    </fill>
    <fill>
      <patternFill patternType="solid">
        <fgColor indexed="49"/>
      </patternFill>
    </fill>
    <fill>
      <patternFill patternType="solid">
        <fgColor indexed="42"/>
      </patternFill>
    </fill>
    <fill>
      <patternFill patternType="solid">
        <fgColor indexed="48"/>
      </patternFill>
    </fill>
    <fill>
      <patternFill patternType="solid">
        <fgColor indexed="35"/>
      </patternFill>
    </fill>
    <fill>
      <patternFill patternType="solid">
        <fgColor indexed="27"/>
      </patternFill>
    </fill>
    <fill>
      <patternFill patternType="solid">
        <fgColor indexed="36"/>
      </patternFill>
    </fill>
    <fill>
      <patternFill patternType="solid">
        <fgColor indexed="54"/>
      </patternFill>
    </fill>
    <fill>
      <patternFill patternType="solid">
        <fgColor indexed="28"/>
      </patternFill>
    </fill>
    <fill>
      <patternFill patternType="solid">
        <fgColor indexed="37"/>
      </patternFill>
    </fill>
    <fill>
      <patternFill patternType="solid">
        <fgColor indexed="29"/>
      </patternFill>
    </fill>
    <fill>
      <patternFill patternType="solid">
        <fgColor indexed="18"/>
        <bgColor indexed="64"/>
      </patternFill>
    </fill>
    <fill>
      <patternFill patternType="solid">
        <fgColor indexed="45"/>
      </patternFill>
    </fill>
    <fill>
      <patternFill patternType="solid">
        <fgColor indexed="43"/>
        <bgColor indexed="64"/>
      </patternFill>
    </fill>
    <fill>
      <patternFill patternType="solid">
        <fgColor indexed="42"/>
        <bgColor indexed="64"/>
      </patternFill>
    </fill>
    <fill>
      <patternFill patternType="solid">
        <fgColor indexed="23"/>
        <bgColor indexed="64"/>
      </patternFill>
    </fill>
    <fill>
      <patternFill patternType="solid">
        <fgColor indexed="40"/>
      </patternFill>
    </fill>
    <fill>
      <patternFill patternType="solid">
        <fgColor indexed="17"/>
        <bgColor indexed="64"/>
      </patternFill>
    </fill>
    <fill>
      <patternFill patternType="solid">
        <fgColor indexed="56"/>
      </patternFill>
    </fill>
    <fill>
      <patternFill patternType="solid">
        <fgColor indexed="22"/>
        <bgColor indexed="64"/>
      </patternFill>
    </fill>
    <fill>
      <patternFill patternType="solid">
        <fgColor indexed="8"/>
      </patternFill>
    </fill>
    <fill>
      <patternFill patternType="solid">
        <fgColor indexed="9"/>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15"/>
        <bgColor indexed="64"/>
      </patternFill>
    </fill>
    <fill>
      <patternFill patternType="solid">
        <fgColor indexed="47"/>
        <bgColor indexed="64"/>
      </patternFill>
    </fill>
    <fill>
      <patternFill patternType="solid">
        <fgColor indexed="44"/>
        <bgColor indexed="64"/>
      </patternFill>
    </fill>
    <fill>
      <patternFill patternType="solid">
        <fgColor indexed="32"/>
        <bgColor indexed="64"/>
      </patternFill>
    </fill>
    <fill>
      <patternFill patternType="solid">
        <fgColor indexed="55"/>
        <bgColor indexed="64"/>
      </patternFill>
    </fill>
    <fill>
      <patternFill patternType="solid">
        <fgColor indexed="30"/>
        <bgColor indexed="64"/>
      </patternFill>
    </fill>
    <fill>
      <patternFill patternType="solid">
        <fgColor indexed="49"/>
        <bgColor indexed="64"/>
      </patternFill>
    </fill>
    <fill>
      <patternFill patternType="solid">
        <fgColor indexed="48"/>
        <bgColor indexed="64"/>
      </patternFill>
    </fill>
    <fill>
      <patternFill patternType="solid">
        <fgColor indexed="35"/>
        <bgColor indexed="64"/>
      </patternFill>
    </fill>
    <fill>
      <patternFill patternType="solid">
        <fgColor indexed="27"/>
        <bgColor indexed="64"/>
      </patternFill>
    </fill>
    <fill>
      <patternFill patternType="solid">
        <fgColor indexed="36"/>
        <bgColor indexed="64"/>
      </patternFill>
    </fill>
    <fill>
      <patternFill patternType="solid">
        <fgColor indexed="54"/>
        <bgColor indexed="64"/>
      </patternFill>
    </fill>
    <fill>
      <patternFill patternType="solid">
        <fgColor indexed="28"/>
        <bgColor indexed="64"/>
      </patternFill>
    </fill>
    <fill>
      <patternFill patternType="solid">
        <fgColor indexed="37"/>
        <bgColor indexed="64"/>
      </patternFill>
    </fill>
    <fill>
      <patternFill patternType="solid">
        <fgColor indexed="29"/>
        <bgColor indexed="64"/>
      </patternFill>
    </fill>
    <fill>
      <patternFill patternType="solid">
        <fgColor indexed="45"/>
        <bgColor indexed="64"/>
      </patternFill>
    </fill>
    <fill>
      <patternFill patternType="solid">
        <fgColor indexed="40"/>
        <bgColor indexed="64"/>
      </patternFill>
    </fill>
    <fill>
      <patternFill patternType="solid">
        <fgColor indexed="56"/>
        <bgColor indexed="64"/>
      </patternFill>
    </fill>
    <fill>
      <patternFill patternType="solid">
        <fgColor indexed="8"/>
        <bgColor indexed="64"/>
      </patternFill>
    </fill>
    <fill>
      <patternFill patternType="solid">
        <fgColor rgb="FFA5A5A5"/>
        <bgColor indexed="64"/>
      </patternFill>
    </fill>
    <fill>
      <patternFill patternType="solid">
        <fgColor theme="4"/>
        <bgColor indexed="64"/>
      </patternFill>
    </fill>
    <fill>
      <patternFill patternType="solid">
        <fgColor theme="4"/>
        <bgColor theme="4"/>
      </patternFill>
    </fill>
    <fill>
      <patternFill patternType="solid">
        <fgColor theme="0"/>
        <bgColor indexed="64"/>
      </patternFill>
    </fill>
    <fill>
      <patternFill patternType="solid">
        <fgColor theme="0"/>
        <bgColor theme="4"/>
      </patternFill>
    </fill>
    <fill>
      <patternFill patternType="solid">
        <fgColor rgb="FFCCFFCC"/>
        <bgColor indexed="64"/>
      </patternFill>
    </fill>
    <fill>
      <patternFill patternType="solid">
        <fgColor theme="0"/>
        <bgColor theme="4" tint="0.59999389629810485"/>
      </patternFill>
    </fill>
    <fill>
      <patternFill patternType="solid">
        <fgColor theme="3" tint="0.59996337778862885"/>
        <bgColor indexed="64"/>
      </patternFill>
    </fill>
  </fills>
  <borders count="565">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right style="medium">
        <color indexed="8"/>
      </right>
      <top/>
      <bottom/>
      <diagonal/>
    </border>
    <border>
      <left/>
      <right/>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2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style="thick">
        <color indexed="9"/>
      </left>
      <right style="medium">
        <color indexed="8"/>
      </right>
      <top style="thick">
        <color indexed="9"/>
      </top>
      <bottom/>
      <diagonal/>
    </border>
    <border>
      <left style="thick">
        <color indexed="9"/>
      </left>
      <right style="medium">
        <color indexed="8"/>
      </right>
      <top/>
      <bottom/>
      <diagonal/>
    </border>
    <border>
      <left style="thick">
        <color indexed="9"/>
      </left>
      <right style="medium">
        <color indexed="8"/>
      </right>
      <top style="hair">
        <color indexed="9"/>
      </top>
      <bottom style="hair">
        <color indexed="9"/>
      </bottom>
      <diagonal/>
    </border>
    <border>
      <left/>
      <right/>
      <top style="thin">
        <color indexed="32"/>
      </top>
      <bottom style="double">
        <color indexed="32"/>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double">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bottom/>
      <diagonal/>
    </border>
    <border>
      <left style="thin">
        <color indexed="64"/>
      </left>
      <right style="thin">
        <color indexed="64"/>
      </right>
      <top/>
      <bottom/>
      <diagonal/>
    </border>
    <border>
      <left style="thin">
        <color auto="1"/>
      </left>
      <right style="double">
        <color auto="1"/>
      </right>
      <top/>
      <bottom/>
      <diagonal/>
    </border>
    <border>
      <left style="double">
        <color auto="1"/>
      </left>
      <right style="double">
        <color auto="1"/>
      </right>
      <top style="thin">
        <color auto="1"/>
      </top>
      <bottom style="double">
        <color auto="1"/>
      </bottom>
      <diagonal/>
    </border>
    <border>
      <left style="thin">
        <color auto="1"/>
      </left>
      <right style="thin">
        <color auto="1"/>
      </right>
      <top style="thin">
        <color indexed="64"/>
      </top>
      <bottom style="double">
        <color indexed="64"/>
      </bottom>
      <diagonal/>
    </border>
    <border>
      <left/>
      <right/>
      <top/>
      <bottom style="double">
        <color auto="1"/>
      </bottom>
      <diagonal/>
    </border>
    <border>
      <left/>
      <right/>
      <top style="double">
        <color auto="1"/>
      </top>
      <bottom style="double">
        <color auto="1"/>
      </bottom>
      <diagonal/>
    </border>
    <border>
      <left style="double">
        <color auto="1"/>
      </left>
      <right style="thin">
        <color auto="1"/>
      </right>
      <top style="thin">
        <color indexed="64"/>
      </top>
      <bottom style="double">
        <color indexed="64"/>
      </bottom>
      <diagonal/>
    </border>
    <border>
      <left style="thin">
        <color auto="1"/>
      </left>
      <right style="double">
        <color auto="1"/>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32"/>
      </top>
      <bottom style="double">
        <color indexed="32"/>
      </bottom>
      <diagonal/>
    </border>
    <border>
      <left/>
      <right/>
      <top style="thin">
        <color indexed="48"/>
      </top>
      <bottom style="double">
        <color indexed="48"/>
      </bottom>
      <diagonal/>
    </border>
    <border>
      <left/>
      <right/>
      <top/>
      <bottom style="thin">
        <color indexed="12"/>
      </bottom>
      <diagonal/>
    </border>
    <border>
      <left/>
      <right/>
      <top/>
      <bottom style="thin">
        <color indexed="64"/>
      </bottom>
      <diagonal/>
    </border>
    <border>
      <left/>
      <right/>
      <top/>
      <bottom style="thin">
        <color indexed="12"/>
      </bottom>
      <diagonal/>
    </border>
    <border>
      <left/>
      <right/>
      <top/>
      <bottom style="thin">
        <color indexed="64"/>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style="thin">
        <color indexed="64"/>
      </left>
      <right style="thin">
        <color indexed="64"/>
      </right>
      <top style="thin">
        <color indexed="64"/>
      </top>
      <bottom/>
      <diagonal/>
    </border>
  </borders>
  <cellStyleXfs count="35172">
    <xf numFmtId="0" fontId="0" fillId="0" borderId="0"/>
    <xf numFmtId="0" fontId="53" fillId="0" borderId="490" applyNumberFormat="0" applyFill="0" applyAlignment="0" applyProtection="0"/>
    <xf numFmtId="0" fontId="4" fillId="0" borderId="0"/>
    <xf numFmtId="9" fontId="8" fillId="0" borderId="0">
      <alignment horizontal="right"/>
    </xf>
    <xf numFmtId="0" fontId="4" fillId="0" borderId="0"/>
    <xf numFmtId="0" fontId="4" fillId="0" borderId="0"/>
    <xf numFmtId="0" fontId="4" fillId="0" borderId="0"/>
    <xf numFmtId="0" fontId="4" fillId="0" borderId="0"/>
    <xf numFmtId="168" fontId="9" fillId="0" borderId="0">
      <alignment horizontal="right" vertical="top"/>
    </xf>
    <xf numFmtId="169" fontId="4" fillId="0" borderId="0" applyFont="0" applyFill="0" applyBorder="0" applyProtection="0">
      <alignment horizontal="right"/>
    </xf>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70" fontId="4" fillId="0" borderId="0" applyFont="0" applyFill="0" applyBorder="0" applyProtection="0">
      <alignment horizontal="right"/>
    </xf>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71" fontId="4" fillId="0" borderId="0" applyFont="0" applyFill="0" applyBorder="0" applyProtection="0">
      <alignment horizontal="right"/>
    </xf>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0" borderId="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2" fillId="0" borderId="0"/>
    <xf numFmtId="1" fontId="4" fillId="28" borderId="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72" fontId="12" fillId="0" borderId="0"/>
    <xf numFmtId="173" fontId="12" fillId="0" borderId="0"/>
    <xf numFmtId="174" fontId="12" fillId="0" borderId="0"/>
    <xf numFmtId="172" fontId="12" fillId="0" borderId="3"/>
    <xf numFmtId="173" fontId="12" fillId="0" borderId="3"/>
    <xf numFmtId="174" fontId="12" fillId="0" borderId="3"/>
    <xf numFmtId="172" fontId="12" fillId="0" borderId="3"/>
    <xf numFmtId="175" fontId="12" fillId="0" borderId="0"/>
    <xf numFmtId="176" fontId="12" fillId="0" borderId="0"/>
    <xf numFmtId="177" fontId="12" fillId="0" borderId="0"/>
    <xf numFmtId="175" fontId="12" fillId="0" borderId="3"/>
    <xf numFmtId="176" fontId="12" fillId="0" borderId="3"/>
    <xf numFmtId="177" fontId="12" fillId="0" borderId="3"/>
    <xf numFmtId="175" fontId="12" fillId="0" borderId="3"/>
    <xf numFmtId="178" fontId="12" fillId="0" borderId="0">
      <alignment horizontal="right"/>
      <protection locked="0"/>
    </xf>
    <xf numFmtId="179" fontId="12" fillId="0" borderId="0">
      <alignment horizontal="right"/>
      <protection locked="0"/>
    </xf>
    <xf numFmtId="180" fontId="12" fillId="0" borderId="0"/>
    <xf numFmtId="181" fontId="12" fillId="0" borderId="0"/>
    <xf numFmtId="182" fontId="12" fillId="0" borderId="0"/>
    <xf numFmtId="180" fontId="12" fillId="0" borderId="3"/>
    <xf numFmtId="181" fontId="12" fillId="0" borderId="3"/>
    <xf numFmtId="182" fontId="12" fillId="0" borderId="3"/>
    <xf numFmtId="180" fontId="12" fillId="0" borderId="3"/>
    <xf numFmtId="0" fontId="14" fillId="4" borderId="4" applyNumberFormat="0" applyAlignment="0" applyProtection="0"/>
    <xf numFmtId="0" fontId="14" fillId="4" borderId="4" applyNumberFormat="0" applyAlignment="0" applyProtection="0"/>
    <xf numFmtId="0" fontId="15" fillId="6" borderId="4" applyNumberFormat="0" applyAlignment="0" applyProtection="0"/>
    <xf numFmtId="0" fontId="14" fillId="4"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16" borderId="5" applyNumberFormat="0" applyAlignment="0" applyProtection="0"/>
    <xf numFmtId="0" fontId="17" fillId="16"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8"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171" fontId="12" fillId="0" borderId="0" applyFont="0" applyFill="0" applyBorder="0" applyProtection="0">
      <alignment horizontal="right"/>
    </xf>
    <xf numFmtId="183" fontId="12" fillId="0" borderId="0" applyFont="0" applyFill="0" applyBorder="0" applyProtection="0">
      <alignment horizontal="left"/>
    </xf>
    <xf numFmtId="43" fontId="4" fillId="0" borderId="0" applyFont="0" applyFill="0" applyBorder="0" applyAlignment="0" applyProtection="0"/>
    <xf numFmtId="184" fontId="18"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9" fontId="19" fillId="20" borderId="0">
      <alignment vertical="center"/>
    </xf>
    <xf numFmtId="172" fontId="12" fillId="30" borderId="6">
      <protection locked="0"/>
    </xf>
    <xf numFmtId="173" fontId="12" fillId="30" borderId="6">
      <protection locked="0"/>
    </xf>
    <xf numFmtId="174" fontId="12" fillId="30" borderId="6">
      <protection locked="0"/>
    </xf>
    <xf numFmtId="172" fontId="12" fillId="30" borderId="7">
      <protection locked="0"/>
    </xf>
    <xf numFmtId="175" fontId="12" fillId="30" borderId="6">
      <protection locked="0"/>
    </xf>
    <xf numFmtId="176" fontId="12" fillId="30" borderId="6">
      <protection locked="0"/>
    </xf>
    <xf numFmtId="177" fontId="12" fillId="30" borderId="6">
      <protection locked="0"/>
    </xf>
    <xf numFmtId="175" fontId="12" fillId="30" borderId="7">
      <protection locked="0"/>
    </xf>
    <xf numFmtId="178" fontId="12" fillId="30" borderId="6">
      <alignment horizontal="right"/>
      <protection locked="0"/>
    </xf>
    <xf numFmtId="179" fontId="12" fillId="30" borderId="6">
      <alignment horizontal="right"/>
      <protection locked="0"/>
    </xf>
    <xf numFmtId="0" fontId="12" fillId="30" borderId="6">
      <alignment horizontal="left"/>
      <protection locked="0"/>
    </xf>
    <xf numFmtId="49" fontId="12" fillId="31" borderId="7">
      <alignment horizontal="left" vertical="top" wrapText="1"/>
      <protection locked="0"/>
    </xf>
    <xf numFmtId="180" fontId="12" fillId="30" borderId="6">
      <protection locked="0"/>
    </xf>
    <xf numFmtId="181" fontId="12" fillId="30" borderId="6">
      <protection locked="0"/>
    </xf>
    <xf numFmtId="182" fontId="12" fillId="30" borderId="6">
      <protection locked="0"/>
    </xf>
    <xf numFmtId="180" fontId="12" fillId="30" borderId="7">
      <protection locked="0"/>
    </xf>
    <xf numFmtId="49" fontId="12" fillId="30" borderId="6">
      <alignment horizontal="left"/>
      <protection locked="0"/>
    </xf>
    <xf numFmtId="185" fontId="12" fillId="30" borderId="7">
      <alignment horizontal="left" indent="1"/>
      <protection locked="0"/>
    </xf>
    <xf numFmtId="2" fontId="20" fillId="30" borderId="2">
      <protection locked="0"/>
    </xf>
    <xf numFmtId="16" fontId="21" fillId="0" borderId="0" applyFont="0" applyFill="0" applyBorder="0" applyAlignment="0" applyProtection="0"/>
    <xf numFmtId="15" fontId="21" fillId="0" borderId="0" applyFont="0" applyFill="0" applyBorder="0" applyAlignment="0" applyProtection="0"/>
    <xf numFmtId="17" fontId="21" fillId="0" borderId="0" applyFont="0" applyFill="0" applyBorder="0" applyAlignment="0" applyProtection="0"/>
    <xf numFmtId="186" fontId="22" fillId="8" borderId="0">
      <alignment horizontal="right"/>
    </xf>
    <xf numFmtId="15" fontId="23" fillId="3" borderId="0" applyNumberFormat="0" applyFont="0" applyBorder="0" applyAlignment="0" applyProtection="0"/>
    <xf numFmtId="168" fontId="24" fillId="32" borderId="0">
      <alignment horizontal="right"/>
    </xf>
    <xf numFmtId="187"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lignment horizontal="left"/>
    </xf>
    <xf numFmtId="0" fontId="27" fillId="0" borderId="0">
      <alignment horizontal="left"/>
    </xf>
    <xf numFmtId="0" fontId="19" fillId="33" borderId="0">
      <alignment horizontal="right" vertical="center"/>
    </xf>
    <xf numFmtId="0" fontId="4" fillId="0" borderId="0" applyFont="0" applyFill="0" applyBorder="0" applyProtection="0">
      <alignment horizontal="right"/>
    </xf>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4" borderId="8" applyProtection="0">
      <alignment horizontal="right"/>
    </xf>
    <xf numFmtId="0" fontId="30" fillId="34" borderId="0" applyProtection="0">
      <alignment horizontal="left"/>
    </xf>
    <xf numFmtId="0" fontId="31" fillId="35" borderId="0">
      <alignment vertical="center"/>
    </xf>
    <xf numFmtId="0" fontId="31" fillId="35" borderId="0">
      <alignment vertical="center"/>
    </xf>
    <xf numFmtId="0" fontId="31" fillId="35" borderId="0">
      <alignment vertical="center"/>
    </xf>
    <xf numFmtId="0" fontId="31" fillId="35" borderId="0">
      <alignment vertical="center"/>
    </xf>
    <xf numFmtId="0" fontId="31" fillId="35" borderId="0">
      <alignment vertical="center"/>
    </xf>
    <xf numFmtId="0" fontId="31" fillId="35" borderId="0">
      <alignment vertical="center"/>
    </xf>
    <xf numFmtId="0" fontId="31" fillId="35" borderId="0">
      <alignment vertical="center"/>
    </xf>
    <xf numFmtId="0" fontId="31" fillId="35" borderId="0">
      <alignment vertical="center"/>
    </xf>
    <xf numFmtId="0" fontId="31" fillId="35" borderId="0">
      <alignment vertical="center"/>
    </xf>
    <xf numFmtId="0" fontId="31" fillId="35" borderId="0">
      <alignment vertical="center"/>
    </xf>
    <xf numFmtId="0" fontId="32" fillId="36" borderId="0">
      <alignment vertical="center"/>
    </xf>
    <xf numFmtId="0" fontId="32" fillId="36" borderId="0">
      <alignment vertical="center"/>
    </xf>
    <xf numFmtId="0" fontId="32" fillId="36" borderId="0">
      <alignment vertical="center"/>
    </xf>
    <xf numFmtId="0" fontId="32" fillId="36" borderId="0">
      <alignment vertical="center"/>
    </xf>
    <xf numFmtId="0" fontId="32" fillId="36" borderId="0">
      <alignment vertical="center"/>
    </xf>
    <xf numFmtId="0" fontId="32" fillId="36" borderId="0">
      <alignment vertical="center"/>
    </xf>
    <xf numFmtId="0" fontId="32" fillId="36" borderId="0">
      <alignment vertical="center"/>
    </xf>
    <xf numFmtId="0" fontId="32" fillId="36" borderId="0">
      <alignment vertical="center"/>
    </xf>
    <xf numFmtId="0" fontId="32" fillId="36" borderId="0">
      <alignment vertical="center"/>
    </xf>
    <xf numFmtId="0" fontId="32" fillId="36"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8" fontId="36" fillId="0" borderId="0" applyNumberFormat="0" applyFill="0" applyAlignment="0" applyProtection="0"/>
    <xf numFmtId="188" fontId="37" fillId="0" borderId="0" applyNumberFormat="0" applyFill="0" applyAlignment="0" applyProtection="0"/>
    <xf numFmtId="188" fontId="37" fillId="0" borderId="0" applyNumberFormat="0" applyFont="0" applyFill="0" applyBorder="0" applyAlignment="0" applyProtection="0"/>
    <xf numFmtId="188" fontId="37" fillId="0" borderId="0" applyNumberFormat="0" applyFont="0" applyFill="0" applyBorder="0" applyAlignment="0" applyProtection="0"/>
    <xf numFmtId="189" fontId="22" fillId="0" borderId="9">
      <alignment horizontal="right" vertical="center"/>
    </xf>
    <xf numFmtId="0" fontId="6"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Fill="0" applyBorder="0" applyProtection="0">
      <alignment horizontal="left"/>
    </xf>
    <xf numFmtId="1" fontId="4" fillId="30" borderId="0"/>
    <xf numFmtId="1" fontId="4" fillId="30" borderId="0"/>
    <xf numFmtId="1" fontId="4" fillId="30" borderId="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1" fontId="4" fillId="30" borderId="0"/>
    <xf numFmtId="1" fontId="4" fillId="30" borderId="0"/>
    <xf numFmtId="1" fontId="4" fillId="30" borderId="0"/>
    <xf numFmtId="1" fontId="4" fillId="30" borderId="0"/>
    <xf numFmtId="1" fontId="4" fillId="30" borderId="0"/>
    <xf numFmtId="1" fontId="4" fillId="30" borderId="0"/>
    <xf numFmtId="1" fontId="4" fillId="30" borderId="0"/>
    <xf numFmtId="0" fontId="43" fillId="0" borderId="0">
      <alignment horizontal="left" indent="1"/>
    </xf>
    <xf numFmtId="0" fontId="44" fillId="0" borderId="0"/>
    <xf numFmtId="0" fontId="45" fillId="0" borderId="0">
      <alignment horizontal="center"/>
    </xf>
    <xf numFmtId="0" fontId="29" fillId="0" borderId="10" applyProtection="0">
      <alignment horizontal="right"/>
    </xf>
    <xf numFmtId="0" fontId="29" fillId="0" borderId="8" applyProtection="0">
      <alignment horizontal="right"/>
    </xf>
    <xf numFmtId="0" fontId="29" fillId="0" borderId="11" applyProtection="0">
      <alignment horizontal="center"/>
      <protection locked="0"/>
    </xf>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9" fillId="37" borderId="0">
      <alignment horizontal="right" vertical="center"/>
    </xf>
    <xf numFmtId="0" fontId="4" fillId="0" borderId="0"/>
    <xf numFmtId="49" fontId="48" fillId="20" borderId="0">
      <alignment horizontal="centerContinuous" vertical="center"/>
    </xf>
    <xf numFmtId="1" fontId="4" fillId="0" borderId="0" applyFont="0" applyFill="0" applyBorder="0" applyProtection="0">
      <alignment horizontal="right"/>
    </xf>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1" fillId="0" borderId="0"/>
    <xf numFmtId="0" fontId="12" fillId="0" borderId="0"/>
    <xf numFmtId="0" fontId="12" fillId="0" borderId="0"/>
    <xf numFmtId="0" fontId="51" fillId="0" borderId="0"/>
    <xf numFmtId="0" fontId="51" fillId="0" borderId="0"/>
    <xf numFmtId="0" fontId="5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4" fillId="0" borderId="0"/>
    <xf numFmtId="0" fontId="51" fillId="0" borderId="0"/>
    <xf numFmtId="0" fontId="51" fillId="0" borderId="0"/>
    <xf numFmtId="0" fontId="51" fillId="0" borderId="0"/>
    <xf numFmtId="0" fontId="4" fillId="0" borderId="0"/>
    <xf numFmtId="0" fontId="4" fillId="0" borderId="0"/>
    <xf numFmtId="190" fontId="21" fillId="0" borderId="0" applyFont="0" applyFill="0" applyBorder="0" applyAlignment="0" applyProtection="0"/>
    <xf numFmtId="191" fontId="21" fillId="0" borderId="0" applyFont="0" applyFill="0" applyBorder="0" applyAlignment="0" applyProtection="0"/>
    <xf numFmtId="192" fontId="21" fillId="0" borderId="0" applyFont="0" applyFill="0" applyBorder="0" applyAlignment="0" applyProtection="0"/>
    <xf numFmtId="193" fontId="21" fillId="0" borderId="0" applyFont="0" applyFill="0" applyBorder="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52" fillId="8" borderId="0">
      <alignment horizontal="left" vertical="top" wrapText="1"/>
    </xf>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194" fontId="4" fillId="0" borderId="0" applyFont="0" applyFill="0" applyBorder="0" applyProtection="0">
      <alignment horizontal="right"/>
    </xf>
    <xf numFmtId="9" fontId="4" fillId="0" borderId="0" applyFont="0" applyFill="0" applyBorder="0" applyAlignment="0" applyProtection="0"/>
    <xf numFmtId="9" fontId="4" fillId="0" borderId="0" applyFont="0" applyFill="0" applyBorder="0" applyAlignment="0" applyProtection="0"/>
    <xf numFmtId="172" fontId="54" fillId="0" borderId="0">
      <alignment horizontal="right"/>
    </xf>
    <xf numFmtId="168" fontId="55" fillId="32" borderId="0">
      <alignment horizontal="right"/>
    </xf>
    <xf numFmtId="0" fontId="19" fillId="20" borderId="0">
      <alignment horizontal="right" vertical="center"/>
    </xf>
    <xf numFmtId="0" fontId="12" fillId="0" borderId="0"/>
    <xf numFmtId="0" fontId="56" fillId="38" borderId="16">
      <alignment horizontal="center"/>
    </xf>
    <xf numFmtId="3" fontId="57" fillId="38" borderId="0"/>
    <xf numFmtId="3" fontId="56" fillId="38" borderId="0"/>
    <xf numFmtId="0" fontId="57" fillId="38" borderId="0"/>
    <xf numFmtId="0" fontId="56" fillId="38" borderId="0"/>
    <xf numFmtId="0" fontId="57" fillId="38" borderId="0">
      <alignment horizontal="center"/>
    </xf>
    <xf numFmtId="0" fontId="9" fillId="36" borderId="2"/>
    <xf numFmtId="0" fontId="58" fillId="0" borderId="0">
      <alignment wrapText="1"/>
    </xf>
    <xf numFmtId="0" fontId="59" fillId="39" borderId="0">
      <alignment horizontal="right" vertical="top" wrapText="1"/>
    </xf>
    <xf numFmtId="0" fontId="60" fillId="0" borderId="0"/>
    <xf numFmtId="0" fontId="61" fillId="0" borderId="0"/>
    <xf numFmtId="0" fontId="62" fillId="0" borderId="0"/>
    <xf numFmtId="195" fontId="22" fillId="0" borderId="0">
      <alignment wrapText="1"/>
      <protection locked="0"/>
    </xf>
    <xf numFmtId="195" fontId="59" fillId="40" borderId="0">
      <alignment wrapText="1"/>
      <protection locked="0"/>
    </xf>
    <xf numFmtId="196" fontId="22" fillId="0" borderId="0">
      <alignment wrapText="1"/>
      <protection locked="0"/>
    </xf>
    <xf numFmtId="196" fontId="59" fillId="40" borderId="0">
      <alignment wrapText="1"/>
      <protection locked="0"/>
    </xf>
    <xf numFmtId="197" fontId="22" fillId="0" borderId="0">
      <alignment wrapText="1"/>
      <protection locked="0"/>
    </xf>
    <xf numFmtId="197" fontId="59" fillId="40" borderId="0">
      <alignment wrapText="1"/>
      <protection locked="0"/>
    </xf>
    <xf numFmtId="198" fontId="59" fillId="39" borderId="17">
      <alignment wrapText="1"/>
    </xf>
    <xf numFmtId="199" fontId="59" fillId="39" borderId="17">
      <alignment wrapText="1"/>
    </xf>
    <xf numFmtId="200" fontId="59" fillId="39" borderId="17">
      <alignment wrapText="1"/>
    </xf>
    <xf numFmtId="0" fontId="60" fillId="0" borderId="18">
      <alignment horizontal="right"/>
    </xf>
    <xf numFmtId="165" fontId="4" fillId="0" borderId="0" applyAlignment="0">
      <alignment horizontal="left"/>
    </xf>
    <xf numFmtId="49" fontId="21" fillId="0" borderId="0" applyFont="0" applyFill="0" applyBorder="0" applyAlignment="0" applyProtection="0"/>
    <xf numFmtId="0" fontId="59" fillId="8" borderId="0"/>
    <xf numFmtId="0" fontId="22" fillId="8" borderId="0">
      <alignment horizontal="left"/>
    </xf>
    <xf numFmtId="0" fontId="22" fillId="8" borderId="0">
      <alignment horizontal="left" indent="1"/>
    </xf>
    <xf numFmtId="0" fontId="22" fillId="8" borderId="0">
      <alignment horizontal="left" vertical="center" indent="2"/>
    </xf>
    <xf numFmtId="49" fontId="63" fillId="0" borderId="0" applyFill="0" applyBorder="0" applyProtection="0">
      <alignment horizontal="center" vertical="top"/>
    </xf>
    <xf numFmtId="0" fontId="41" fillId="0" borderId="0">
      <alignment horizontal="center"/>
    </xf>
    <xf numFmtId="15" fontId="41" fillId="0" borderId="0">
      <alignment horizontal="center"/>
    </xf>
    <xf numFmtId="49" fontId="64" fillId="8" borderId="0"/>
    <xf numFmtId="49" fontId="64" fillId="8" borderId="0"/>
    <xf numFmtId="49" fontId="64" fillId="8"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49" fontId="64" fillId="8" borderId="0"/>
    <xf numFmtId="49" fontId="64" fillId="8" borderId="0"/>
    <xf numFmtId="49" fontId="64" fillId="8" borderId="0"/>
    <xf numFmtId="49" fontId="64" fillId="8" borderId="0"/>
    <xf numFmtId="49" fontId="64" fillId="8" borderId="0"/>
    <xf numFmtId="49" fontId="64" fillId="8" borderId="0"/>
    <xf numFmtId="49" fontId="64" fillId="8" borderId="0"/>
    <xf numFmtId="0" fontId="31" fillId="28" borderId="19"/>
    <xf numFmtId="0" fontId="66" fillId="28" borderId="20">
      <alignment horizontal="left"/>
    </xf>
    <xf numFmtId="22" fontId="12" fillId="36" borderId="20">
      <alignment vertical="center"/>
    </xf>
    <xf numFmtId="0" fontId="12" fillId="36" borderId="20">
      <alignment horizontal="left" vertical="top" wrapText="1"/>
    </xf>
    <xf numFmtId="0" fontId="12" fillId="36" borderId="21"/>
    <xf numFmtId="0" fontId="12" fillId="36" borderId="21"/>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2" fillId="0" borderId="0"/>
    <xf numFmtId="49" fontId="63" fillId="15" borderId="0" applyNumberFormat="0" applyFont="0" applyBorder="0" applyAlignment="0" applyProtection="0">
      <alignment horizontal="center"/>
    </xf>
    <xf numFmtId="10" fontId="4" fillId="41" borderId="2" applyNumberFormat="0" applyFont="0" applyBorder="0" applyAlignment="0" applyProtection="0">
      <protection locked="0"/>
    </xf>
    <xf numFmtId="201" fontId="23" fillId="0" borderId="0" applyFont="0" applyFill="0" applyBorder="0" applyAlignment="0" applyProtection="0"/>
    <xf numFmtId="0" fontId="42" fillId="19" borderId="61" applyNumberFormat="0" applyAlignment="0" applyProtection="0"/>
    <xf numFmtId="0" fontId="42" fillId="19" borderId="61" applyNumberFormat="0" applyAlignment="0" applyProtection="0"/>
    <xf numFmtId="0" fontId="42" fillId="19" borderId="61" applyNumberFormat="0" applyAlignment="0" applyProtection="0"/>
    <xf numFmtId="0" fontId="53" fillId="4" borderId="28" applyNumberFormat="0" applyAlignment="0" applyProtection="0"/>
    <xf numFmtId="0" fontId="53" fillId="4" borderId="28" applyNumberFormat="0" applyAlignment="0" applyProtection="0"/>
    <xf numFmtId="0" fontId="53" fillId="4" borderId="28" applyNumberFormat="0" applyAlignment="0" applyProtection="0"/>
    <xf numFmtId="0" fontId="53" fillId="4" borderId="28" applyNumberFormat="0" applyAlignment="0" applyProtection="0"/>
    <xf numFmtId="0" fontId="53" fillId="8" borderId="28" applyNumberFormat="0" applyAlignment="0" applyProtection="0"/>
    <xf numFmtId="0" fontId="53" fillId="8" borderId="28" applyNumberFormat="0" applyAlignment="0" applyProtection="0"/>
    <xf numFmtId="0" fontId="53" fillId="8" borderId="28" applyNumberFormat="0" applyAlignment="0" applyProtection="0"/>
    <xf numFmtId="0" fontId="53" fillId="4" borderId="28" applyNumberFormat="0" applyAlignment="0" applyProtection="0"/>
    <xf numFmtId="0" fontId="4" fillId="12" borderId="27" applyNumberFormat="0" applyFont="0" applyAlignment="0" applyProtection="0"/>
    <xf numFmtId="0" fontId="4" fillId="12" borderId="27" applyNumberFormat="0" applyFont="0" applyAlignment="0" applyProtection="0"/>
    <xf numFmtId="49" fontId="12" fillId="30" borderId="98">
      <alignment horizontal="left"/>
      <protection locked="0"/>
    </xf>
    <xf numFmtId="181" fontId="12" fillId="30" borderId="98">
      <protection locked="0"/>
    </xf>
    <xf numFmtId="180" fontId="12" fillId="30" borderId="98">
      <protection locked="0"/>
    </xf>
    <xf numFmtId="0" fontId="12" fillId="30" borderId="98">
      <alignment horizontal="left"/>
      <protection locked="0"/>
    </xf>
    <xf numFmtId="0" fontId="4" fillId="12" borderId="27" applyNumberFormat="0" applyFont="0" applyAlignment="0" applyProtection="0"/>
    <xf numFmtId="0" fontId="4" fillId="12" borderId="27" applyNumberFormat="0" applyFont="0" applyAlignment="0" applyProtection="0"/>
    <xf numFmtId="0" fontId="4" fillId="12" borderId="27" applyNumberFormat="0" applyFont="0" applyAlignment="0" applyProtection="0"/>
    <xf numFmtId="178" fontId="12" fillId="30" borderId="98">
      <alignment horizontal="right"/>
      <protection locked="0"/>
    </xf>
    <xf numFmtId="175" fontId="12" fillId="30" borderId="98">
      <protection locked="0"/>
    </xf>
    <xf numFmtId="173" fontId="12" fillId="30" borderId="98">
      <protection locked="0"/>
    </xf>
    <xf numFmtId="0" fontId="42" fillId="19" borderId="43" applyNumberFormat="0" applyAlignment="0" applyProtection="0"/>
    <xf numFmtId="0" fontId="42" fillId="19" borderId="43" applyNumberFormat="0" applyAlignment="0" applyProtection="0"/>
    <xf numFmtId="0" fontId="42" fillId="19" borderId="43" applyNumberFormat="0" applyAlignment="0" applyProtection="0"/>
    <xf numFmtId="49" fontId="12" fillId="30" borderId="125">
      <alignment horizontal="left"/>
      <protection locked="0"/>
    </xf>
    <xf numFmtId="182" fontId="12" fillId="30" borderId="125">
      <protection locked="0"/>
    </xf>
    <xf numFmtId="181" fontId="12" fillId="30" borderId="125">
      <protection locked="0"/>
    </xf>
    <xf numFmtId="180" fontId="12" fillId="30" borderId="125">
      <protection locked="0"/>
    </xf>
    <xf numFmtId="179" fontId="12" fillId="30" borderId="125">
      <alignment horizontal="right"/>
      <protection locked="0"/>
    </xf>
    <xf numFmtId="182" fontId="12" fillId="30" borderId="80">
      <protection locked="0"/>
    </xf>
    <xf numFmtId="176" fontId="12" fillId="30" borderId="125">
      <protection locked="0"/>
    </xf>
    <xf numFmtId="178" fontId="12" fillId="30" borderId="80">
      <alignment horizontal="right"/>
      <protection locked="0"/>
    </xf>
    <xf numFmtId="176" fontId="12" fillId="30" borderId="80">
      <protection locked="0"/>
    </xf>
    <xf numFmtId="174" fontId="12" fillId="30" borderId="80">
      <protection locked="0"/>
    </xf>
    <xf numFmtId="174" fontId="12" fillId="30" borderId="125">
      <protection locked="0"/>
    </xf>
    <xf numFmtId="180" fontId="12" fillId="30" borderId="62">
      <protection locked="0"/>
    </xf>
    <xf numFmtId="179" fontId="12" fillId="30" borderId="62">
      <alignment horizontal="right"/>
      <protection locked="0"/>
    </xf>
    <xf numFmtId="177" fontId="12" fillId="30" borderId="62">
      <protection locked="0"/>
    </xf>
    <xf numFmtId="174" fontId="12" fillId="30" borderId="62">
      <protection locked="0"/>
    </xf>
    <xf numFmtId="173" fontId="12" fillId="30" borderId="62">
      <protection locked="0"/>
    </xf>
    <xf numFmtId="0" fontId="14" fillId="4" borderId="97" applyNumberFormat="0" applyAlignment="0" applyProtection="0"/>
    <xf numFmtId="0" fontId="14" fillId="4" borderId="97" applyNumberFormat="0" applyAlignment="0" applyProtection="0"/>
    <xf numFmtId="0" fontId="14" fillId="4" borderId="97" applyNumberFormat="0" applyAlignment="0" applyProtection="0"/>
    <xf numFmtId="0" fontId="14" fillId="4" borderId="97" applyNumberFormat="0" applyAlignment="0" applyProtection="0"/>
    <xf numFmtId="0" fontId="14" fillId="4" borderId="97" applyNumberFormat="0" applyAlignment="0" applyProtection="0"/>
    <xf numFmtId="0" fontId="14" fillId="4" borderId="97" applyNumberFormat="0" applyAlignment="0" applyProtection="0"/>
    <xf numFmtId="0" fontId="14" fillId="4" borderId="97" applyNumberFormat="0" applyAlignment="0" applyProtection="0"/>
    <xf numFmtId="0" fontId="16" fillId="8" borderId="97" applyNumberFormat="0" applyAlignment="0" applyProtection="0"/>
    <xf numFmtId="0" fontId="16" fillId="8" borderId="97" applyNumberFormat="0" applyAlignment="0" applyProtection="0"/>
    <xf numFmtId="0" fontId="16" fillId="8" borderId="97" applyNumberFormat="0" applyAlignment="0" applyProtection="0"/>
    <xf numFmtId="0" fontId="16" fillId="8" borderId="97" applyNumberFormat="0" applyAlignment="0" applyProtection="0"/>
    <xf numFmtId="0" fontId="14" fillId="4" borderId="97" applyNumberFormat="0" applyAlignment="0" applyProtection="0"/>
    <xf numFmtId="0" fontId="14" fillId="4" borderId="97" applyNumberFormat="0" applyAlignment="0" applyProtection="0"/>
    <xf numFmtId="181" fontId="12" fillId="0" borderId="96"/>
    <xf numFmtId="182" fontId="12" fillId="30" borderId="107">
      <protection locked="0"/>
    </xf>
    <xf numFmtId="49" fontId="12" fillId="30" borderId="44">
      <alignment horizontal="left"/>
      <protection locked="0"/>
    </xf>
    <xf numFmtId="181" fontId="12" fillId="30" borderId="44">
      <protection locked="0"/>
    </xf>
    <xf numFmtId="0" fontId="12" fillId="30" borderId="44">
      <alignment horizontal="left"/>
      <protection locked="0"/>
    </xf>
    <xf numFmtId="179" fontId="12" fillId="30" borderId="44">
      <alignment horizontal="right"/>
      <protection locked="0"/>
    </xf>
    <xf numFmtId="178" fontId="12" fillId="30" borderId="44">
      <alignment horizontal="right"/>
      <protection locked="0"/>
    </xf>
    <xf numFmtId="176" fontId="12" fillId="30" borderId="44">
      <protection locked="0"/>
    </xf>
    <xf numFmtId="175" fontId="12" fillId="30" borderId="44">
      <protection locked="0"/>
    </xf>
    <xf numFmtId="177" fontId="12" fillId="0" borderId="96"/>
    <xf numFmtId="174" fontId="12" fillId="30" borderId="44">
      <protection locked="0"/>
    </xf>
    <xf numFmtId="173" fontId="12" fillId="30" borderId="44">
      <protection locked="0"/>
    </xf>
    <xf numFmtId="172" fontId="12" fillId="30" borderId="44">
      <protection locked="0"/>
    </xf>
    <xf numFmtId="176" fontId="12" fillId="0" borderId="96"/>
    <xf numFmtId="0" fontId="14" fillId="4" borderId="79" applyNumberFormat="0" applyAlignment="0" applyProtection="0"/>
    <xf numFmtId="0" fontId="14" fillId="4" borderId="79" applyNumberFormat="0" applyAlignment="0" applyProtection="0"/>
    <xf numFmtId="0" fontId="14" fillId="4" borderId="79" applyNumberFormat="0" applyAlignment="0" applyProtection="0"/>
    <xf numFmtId="0" fontId="16" fillId="8" borderId="79" applyNumberFormat="0" applyAlignment="0" applyProtection="0"/>
    <xf numFmtId="0" fontId="16" fillId="8" borderId="79" applyNumberFormat="0" applyAlignment="0" applyProtection="0"/>
    <xf numFmtId="0" fontId="16" fillId="8" borderId="79" applyNumberFormat="0" applyAlignment="0" applyProtection="0"/>
    <xf numFmtId="0" fontId="16" fillId="8" borderId="79" applyNumberFormat="0" applyAlignment="0" applyProtection="0"/>
    <xf numFmtId="0" fontId="14" fillId="4" borderId="79" applyNumberFormat="0" applyAlignment="0" applyProtection="0"/>
    <xf numFmtId="182" fontId="12" fillId="0" borderId="78"/>
    <xf numFmtId="181" fontId="12" fillId="0" borderId="78"/>
    <xf numFmtId="0" fontId="12" fillId="30" borderId="107">
      <alignment horizontal="left"/>
      <protection locked="0"/>
    </xf>
    <xf numFmtId="177" fontId="12" fillId="0" borderId="78"/>
    <xf numFmtId="0" fontId="14" fillId="4" borderId="61" applyNumberFormat="0" applyAlignment="0" applyProtection="0"/>
    <xf numFmtId="0" fontId="14" fillId="4" borderId="61" applyNumberFormat="0" applyAlignment="0" applyProtection="0"/>
    <xf numFmtId="0" fontId="14" fillId="4" borderId="61" applyNumberFormat="0" applyAlignment="0" applyProtection="0"/>
    <xf numFmtId="0" fontId="14" fillId="4" borderId="61" applyNumberFormat="0" applyAlignment="0" applyProtection="0"/>
    <xf numFmtId="0" fontId="14" fillId="4" borderId="61" applyNumberFormat="0" applyAlignment="0" applyProtection="0"/>
    <xf numFmtId="0" fontId="14" fillId="4" borderId="61" applyNumberFormat="0" applyAlignment="0" applyProtection="0"/>
    <xf numFmtId="0" fontId="16" fillId="8" borderId="61" applyNumberFormat="0" applyAlignment="0" applyProtection="0"/>
    <xf numFmtId="0" fontId="16" fillId="8" borderId="61" applyNumberFormat="0" applyAlignment="0" applyProtection="0"/>
    <xf numFmtId="0" fontId="16" fillId="8" borderId="61" applyNumberFormat="0" applyAlignment="0" applyProtection="0"/>
    <xf numFmtId="0" fontId="16" fillId="8" borderId="61" applyNumberFormat="0" applyAlignment="0" applyProtection="0"/>
    <xf numFmtId="0" fontId="16" fillId="8" borderId="61" applyNumberFormat="0" applyAlignment="0" applyProtection="0"/>
    <xf numFmtId="0" fontId="15" fillId="6" borderId="61" applyNumberFormat="0" applyAlignment="0" applyProtection="0"/>
    <xf numFmtId="181" fontId="12" fillId="0" borderId="60"/>
    <xf numFmtId="174" fontId="12" fillId="0" borderId="96"/>
    <xf numFmtId="175" fontId="12" fillId="30" borderId="26">
      <protection locked="0"/>
    </xf>
    <xf numFmtId="177" fontId="12" fillId="0" borderId="60"/>
    <xf numFmtId="0" fontId="14" fillId="4" borderId="43" applyNumberFormat="0" applyAlignment="0" applyProtection="0"/>
    <xf numFmtId="0" fontId="14" fillId="4" borderId="43" applyNumberFormat="0" applyAlignment="0" applyProtection="0"/>
    <xf numFmtId="0" fontId="14" fillId="4" borderId="43" applyNumberFormat="0" applyAlignment="0" applyProtection="0"/>
    <xf numFmtId="0" fontId="14" fillId="4" borderId="43" applyNumberFormat="0" applyAlignment="0" applyProtection="0"/>
    <xf numFmtId="0" fontId="14" fillId="4" borderId="43" applyNumberFormat="0" applyAlignment="0" applyProtection="0"/>
    <xf numFmtId="0" fontId="16" fillId="8" borderId="43" applyNumberFormat="0" applyAlignment="0" applyProtection="0"/>
    <xf numFmtId="0" fontId="16" fillId="8" borderId="43" applyNumberFormat="0" applyAlignment="0" applyProtection="0"/>
    <xf numFmtId="0" fontId="16" fillId="8" borderId="43" applyNumberFormat="0" applyAlignment="0" applyProtection="0"/>
    <xf numFmtId="0" fontId="16" fillId="8" borderId="43" applyNumberFormat="0" applyAlignment="0" applyProtection="0"/>
    <xf numFmtId="0" fontId="16" fillId="8" borderId="43" applyNumberFormat="0" applyAlignment="0" applyProtection="0"/>
    <xf numFmtId="0" fontId="16" fillId="8" borderId="43" applyNumberFormat="0" applyAlignment="0" applyProtection="0"/>
    <xf numFmtId="0" fontId="16" fillId="8" borderId="43" applyNumberFormat="0" applyAlignment="0" applyProtection="0"/>
    <xf numFmtId="0" fontId="16" fillId="8" borderId="43" applyNumberFormat="0" applyAlignment="0" applyProtection="0"/>
    <xf numFmtId="0" fontId="14" fillId="4" borderId="43" applyNumberFormat="0" applyAlignment="0" applyProtection="0"/>
    <xf numFmtId="182" fontId="12" fillId="0" borderId="42"/>
    <xf numFmtId="175" fontId="12" fillId="0" borderId="60"/>
    <xf numFmtId="172" fontId="12" fillId="0" borderId="78"/>
    <xf numFmtId="177" fontId="12" fillId="0" borderId="42"/>
    <xf numFmtId="174" fontId="12" fillId="0" borderId="60"/>
    <xf numFmtId="172" fontId="12" fillId="0" borderId="42"/>
    <xf numFmtId="177" fontId="12" fillId="30" borderId="107">
      <protection locked="0"/>
    </xf>
    <xf numFmtId="174" fontId="12" fillId="30" borderId="107">
      <protection locked="0"/>
    </xf>
    <xf numFmtId="173" fontId="12" fillId="30" borderId="107">
      <protection locked="0"/>
    </xf>
    <xf numFmtId="172" fontId="12" fillId="30" borderId="107">
      <protection locked="0"/>
    </xf>
    <xf numFmtId="0" fontId="14" fillId="4" borderId="124" applyNumberFormat="0" applyAlignment="0" applyProtection="0"/>
    <xf numFmtId="0" fontId="14" fillId="4" borderId="124" applyNumberFormat="0" applyAlignment="0" applyProtection="0"/>
    <xf numFmtId="0" fontId="14" fillId="4" borderId="124" applyNumberFormat="0" applyAlignment="0" applyProtection="0"/>
    <xf numFmtId="0" fontId="14" fillId="4" borderId="124" applyNumberFormat="0" applyAlignment="0" applyProtection="0"/>
    <xf numFmtId="0" fontId="14" fillId="4" borderId="124" applyNumberFormat="0" applyAlignment="0" applyProtection="0"/>
    <xf numFmtId="180" fontId="12" fillId="0" borderId="24"/>
    <xf numFmtId="0" fontId="16" fillId="8" borderId="124" applyNumberFormat="0" applyAlignment="0" applyProtection="0"/>
    <xf numFmtId="0" fontId="16" fillId="8" borderId="124" applyNumberFormat="0" applyAlignment="0" applyProtection="0"/>
    <xf numFmtId="0" fontId="16" fillId="8" borderId="124" applyNumberFormat="0" applyAlignment="0" applyProtection="0"/>
    <xf numFmtId="0" fontId="16" fillId="8" borderId="124" applyNumberFormat="0" applyAlignment="0" applyProtection="0"/>
    <xf numFmtId="175" fontId="12" fillId="0" borderId="24"/>
    <xf numFmtId="0" fontId="14" fillId="4" borderId="124" applyNumberFormat="0" applyAlignment="0" applyProtection="0"/>
    <xf numFmtId="0" fontId="14" fillId="4" borderId="124" applyNumberFormat="0" applyAlignment="0" applyProtection="0"/>
    <xf numFmtId="182" fontId="12" fillId="0" borderId="123"/>
    <xf numFmtId="177" fontId="12" fillId="0" borderId="123"/>
    <xf numFmtId="0" fontId="14" fillId="4" borderId="106" applyNumberFormat="0" applyAlignment="0" applyProtection="0"/>
    <xf numFmtId="0" fontId="14" fillId="4" borderId="106" applyNumberFormat="0" applyAlignment="0" applyProtection="0"/>
    <xf numFmtId="0" fontId="14" fillId="4" borderId="106" applyNumberFormat="0" applyAlignment="0" applyProtection="0"/>
    <xf numFmtId="0" fontId="14" fillId="4" borderId="106" applyNumberFormat="0" applyAlignment="0" applyProtection="0"/>
    <xf numFmtId="0" fontId="16" fillId="8" borderId="106" applyNumberFormat="0" applyAlignment="0" applyProtection="0"/>
    <xf numFmtId="0" fontId="16" fillId="8" borderId="106" applyNumberFormat="0" applyAlignment="0" applyProtection="0"/>
    <xf numFmtId="0" fontId="16" fillId="8" borderId="106" applyNumberFormat="0" applyAlignment="0" applyProtection="0"/>
    <xf numFmtId="0" fontId="16" fillId="8" borderId="106" applyNumberFormat="0" applyAlignment="0" applyProtection="0"/>
    <xf numFmtId="0" fontId="16" fillId="8" borderId="106" applyNumberFormat="0" applyAlignment="0" applyProtection="0"/>
    <xf numFmtId="0" fontId="16" fillId="8" borderId="106" applyNumberFormat="0" applyAlignment="0" applyProtection="0"/>
    <xf numFmtId="0" fontId="16" fillId="8" borderId="106" applyNumberFormat="0" applyAlignment="0" applyProtection="0"/>
    <xf numFmtId="0" fontId="16" fillId="8" borderId="106" applyNumberFormat="0" applyAlignment="0" applyProtection="0"/>
    <xf numFmtId="0" fontId="14" fillId="4" borderId="106" applyNumberFormat="0" applyAlignment="0" applyProtection="0"/>
    <xf numFmtId="0" fontId="14" fillId="4" borderId="106" applyNumberFormat="0" applyAlignment="0" applyProtection="0"/>
    <xf numFmtId="181" fontId="12" fillId="0" borderId="105"/>
    <xf numFmtId="176" fontId="12" fillId="0" borderId="105"/>
    <xf numFmtId="173" fontId="12" fillId="0" borderId="123"/>
    <xf numFmtId="174" fontId="12" fillId="0" borderId="105"/>
    <xf numFmtId="172" fontId="12" fillId="0" borderId="33"/>
    <xf numFmtId="173" fontId="12" fillId="0" borderId="33"/>
    <xf numFmtId="174" fontId="12" fillId="0" borderId="33"/>
    <xf numFmtId="172" fontId="12" fillId="0" borderId="51"/>
    <xf numFmtId="173" fontId="12" fillId="0" borderId="51"/>
    <xf numFmtId="174" fontId="12" fillId="0" borderId="51"/>
    <xf numFmtId="175" fontId="12" fillId="0" borderId="33"/>
    <xf numFmtId="176" fontId="12" fillId="0" borderId="33"/>
    <xf numFmtId="177" fontId="12" fillId="0" borderId="33"/>
    <xf numFmtId="172" fontId="12" fillId="0" borderId="69"/>
    <xf numFmtId="173" fontId="12" fillId="0" borderId="69"/>
    <xf numFmtId="174" fontId="12" fillId="0" borderId="69"/>
    <xf numFmtId="175" fontId="12" fillId="0" borderId="51"/>
    <xf numFmtId="180" fontId="12" fillId="0" borderId="33"/>
    <xf numFmtId="181" fontId="12" fillId="0" borderId="33"/>
    <xf numFmtId="182" fontId="12" fillId="0" borderId="33"/>
    <xf numFmtId="0" fontId="14" fillId="4" borderId="34" applyNumberFormat="0" applyAlignment="0" applyProtection="0"/>
    <xf numFmtId="0" fontId="14" fillId="4" borderId="34" applyNumberFormat="0" applyAlignment="0" applyProtection="0"/>
    <xf numFmtId="0" fontId="15" fillId="6" borderId="34" applyNumberFormat="0" applyAlignment="0" applyProtection="0"/>
    <xf numFmtId="0" fontId="14" fillId="4" borderId="34" applyNumberFormat="0" applyAlignment="0" applyProtection="0"/>
    <xf numFmtId="172" fontId="12" fillId="0" borderId="24"/>
    <xf numFmtId="173" fontId="12" fillId="0" borderId="24"/>
    <xf numFmtId="174" fontId="12" fillId="0" borderId="24"/>
    <xf numFmtId="0" fontId="16" fillId="8" borderId="34" applyNumberFormat="0" applyAlignment="0" applyProtection="0"/>
    <xf numFmtId="0" fontId="16" fillId="8" borderId="34" applyNumberFormat="0" applyAlignment="0" applyProtection="0"/>
    <xf numFmtId="0" fontId="16" fillId="8" borderId="34" applyNumberFormat="0" applyAlignment="0" applyProtection="0"/>
    <xf numFmtId="175" fontId="12" fillId="0" borderId="24"/>
    <xf numFmtId="176" fontId="12" fillId="0" borderId="24"/>
    <xf numFmtId="177" fontId="12" fillId="0" borderId="24"/>
    <xf numFmtId="0" fontId="16" fillId="8" borderId="34" applyNumberFormat="0" applyAlignment="0" applyProtection="0"/>
    <xf numFmtId="0" fontId="16" fillId="8" borderId="34" applyNumberFormat="0" applyAlignment="0" applyProtection="0"/>
    <xf numFmtId="0" fontId="16" fillId="8" borderId="34" applyNumberFormat="0" applyAlignment="0" applyProtection="0"/>
    <xf numFmtId="0" fontId="16" fillId="8" borderId="34" applyNumberFormat="0" applyAlignment="0" applyProtection="0"/>
    <xf numFmtId="0" fontId="16" fillId="8" borderId="34" applyNumberFormat="0" applyAlignment="0" applyProtection="0"/>
    <xf numFmtId="180" fontId="12" fillId="0" borderId="24"/>
    <xf numFmtId="181" fontId="12" fillId="0" borderId="24"/>
    <xf numFmtId="182" fontId="12" fillId="0" borderId="24"/>
    <xf numFmtId="0" fontId="14" fillId="4" borderId="25" applyNumberFormat="0" applyAlignment="0" applyProtection="0"/>
    <xf numFmtId="0" fontId="14" fillId="4" borderId="25" applyNumberFormat="0" applyAlignment="0" applyProtection="0"/>
    <xf numFmtId="0" fontId="15" fillId="6" borderId="25" applyNumberFormat="0" applyAlignment="0" applyProtection="0"/>
    <xf numFmtId="0" fontId="14" fillId="4" borderId="25" applyNumberFormat="0" applyAlignment="0" applyProtection="0"/>
    <xf numFmtId="0" fontId="16" fillId="8" borderId="25" applyNumberFormat="0" applyAlignment="0" applyProtection="0"/>
    <xf numFmtId="0" fontId="16" fillId="8" borderId="25" applyNumberFormat="0" applyAlignment="0" applyProtection="0"/>
    <xf numFmtId="0" fontId="16" fillId="8" borderId="25" applyNumberFormat="0" applyAlignment="0" applyProtection="0"/>
    <xf numFmtId="0" fontId="16" fillId="8" borderId="25" applyNumberFormat="0" applyAlignment="0" applyProtection="0"/>
    <xf numFmtId="0" fontId="16" fillId="8" borderId="25" applyNumberFormat="0" applyAlignment="0" applyProtection="0"/>
    <xf numFmtId="0" fontId="16" fillId="8" borderId="25" applyNumberFormat="0" applyAlignment="0" applyProtection="0"/>
    <xf numFmtId="0" fontId="16" fillId="8" borderId="25" applyNumberFormat="0" applyAlignment="0" applyProtection="0"/>
    <xf numFmtId="0" fontId="16" fillId="8" borderId="25" applyNumberFormat="0" applyAlignment="0" applyProtection="0"/>
    <xf numFmtId="0" fontId="16" fillId="8" borderId="25" applyNumberFormat="0" applyAlignment="0" applyProtection="0"/>
    <xf numFmtId="0" fontId="16" fillId="8" borderId="25" applyNumberFormat="0" applyAlignment="0" applyProtection="0"/>
    <xf numFmtId="0" fontId="14" fillId="4" borderId="25" applyNumberFormat="0" applyAlignment="0" applyProtection="0"/>
    <xf numFmtId="0" fontId="14" fillId="4" borderId="25" applyNumberFormat="0" applyAlignment="0" applyProtection="0"/>
    <xf numFmtId="0" fontId="14" fillId="4" borderId="25" applyNumberFormat="0" applyAlignment="0" applyProtection="0"/>
    <xf numFmtId="0" fontId="14" fillId="4" borderId="25" applyNumberFormat="0" applyAlignment="0" applyProtection="0"/>
    <xf numFmtId="0" fontId="14" fillId="4" borderId="25" applyNumberFormat="0" applyAlignment="0" applyProtection="0"/>
    <xf numFmtId="0" fontId="14" fillId="4" borderId="25" applyNumberFormat="0" applyAlignment="0" applyProtection="0"/>
    <xf numFmtId="0" fontId="14" fillId="4" borderId="25" applyNumberFormat="0" applyAlignment="0" applyProtection="0"/>
    <xf numFmtId="0" fontId="16" fillId="8" borderId="34" applyNumberFormat="0" applyAlignment="0" applyProtection="0"/>
    <xf numFmtId="0" fontId="14" fillId="4" borderId="34" applyNumberFormat="0" applyAlignment="0" applyProtection="0"/>
    <xf numFmtId="0" fontId="14" fillId="4" borderId="34" applyNumberFormat="0" applyAlignment="0" applyProtection="0"/>
    <xf numFmtId="0" fontId="14" fillId="4" borderId="34" applyNumberFormat="0" applyAlignment="0" applyProtection="0"/>
    <xf numFmtId="177" fontId="12" fillId="0" borderId="51"/>
    <xf numFmtId="174" fontId="12" fillId="0" borderId="87"/>
    <xf numFmtId="181" fontId="12" fillId="0" borderId="51"/>
    <xf numFmtId="0" fontId="14" fillId="4" borderId="52" applyNumberFormat="0" applyAlignment="0" applyProtection="0"/>
    <xf numFmtId="0" fontId="14" fillId="4" borderId="52" applyNumberFormat="0" applyAlignment="0" applyProtection="0"/>
    <xf numFmtId="0" fontId="16" fillId="8" borderId="52" applyNumberFormat="0" applyAlignment="0" applyProtection="0"/>
    <xf numFmtId="0" fontId="16" fillId="8" borderId="52" applyNumberFormat="0" applyAlignment="0" applyProtection="0"/>
    <xf numFmtId="0" fontId="16" fillId="8" borderId="52" applyNumberFormat="0" applyAlignment="0" applyProtection="0"/>
    <xf numFmtId="0" fontId="14" fillId="4" borderId="52" applyNumberFormat="0" applyAlignment="0" applyProtection="0"/>
    <xf numFmtId="0" fontId="14" fillId="4" borderId="52" applyNumberFormat="0" applyAlignment="0" applyProtection="0"/>
    <xf numFmtId="176" fontId="12" fillId="0" borderId="69"/>
    <xf numFmtId="181" fontId="12" fillId="0" borderId="69"/>
    <xf numFmtId="0" fontId="14" fillId="4" borderId="70" applyNumberFormat="0" applyAlignment="0" applyProtection="0"/>
    <xf numFmtId="0" fontId="14" fillId="4" borderId="70" applyNumberFormat="0" applyAlignment="0" applyProtection="0"/>
    <xf numFmtId="0" fontId="16" fillId="8" borderId="70" applyNumberFormat="0" applyAlignment="0" applyProtection="0"/>
    <xf numFmtId="0" fontId="16" fillId="8" borderId="70" applyNumberFormat="0" applyAlignment="0" applyProtection="0"/>
    <xf numFmtId="0" fontId="16" fillId="8" borderId="70" applyNumberFormat="0" applyAlignment="0" applyProtection="0"/>
    <xf numFmtId="0" fontId="16" fillId="8" borderId="70" applyNumberFormat="0" applyAlignment="0" applyProtection="0"/>
    <xf numFmtId="0" fontId="16" fillId="8" borderId="70" applyNumberFormat="0" applyAlignment="0" applyProtection="0"/>
    <xf numFmtId="172" fontId="12" fillId="30" borderId="26">
      <protection locked="0"/>
    </xf>
    <xf numFmtId="173" fontId="12" fillId="30" borderId="26">
      <protection locked="0"/>
    </xf>
    <xf numFmtId="174" fontId="12" fillId="30" borderId="26">
      <protection locked="0"/>
    </xf>
    <xf numFmtId="0" fontId="16" fillId="8" borderId="70" applyNumberFormat="0" applyAlignment="0" applyProtection="0"/>
    <xf numFmtId="175" fontId="12" fillId="30" borderId="26">
      <protection locked="0"/>
    </xf>
    <xf numFmtId="176" fontId="12" fillId="30" borderId="26">
      <protection locked="0"/>
    </xf>
    <xf numFmtId="177" fontId="12" fillId="30" borderId="26">
      <protection locked="0"/>
    </xf>
    <xf numFmtId="0" fontId="14" fillId="4" borderId="70" applyNumberFormat="0" applyAlignment="0" applyProtection="0"/>
    <xf numFmtId="178" fontId="12" fillId="30" borderId="26">
      <alignment horizontal="right"/>
      <protection locked="0"/>
    </xf>
    <xf numFmtId="179" fontId="12" fillId="30" borderId="26">
      <alignment horizontal="right"/>
      <protection locked="0"/>
    </xf>
    <xf numFmtId="0" fontId="12" fillId="30" borderId="26">
      <alignment horizontal="left"/>
      <protection locked="0"/>
    </xf>
    <xf numFmtId="0" fontId="14" fillId="4" borderId="70" applyNumberFormat="0" applyAlignment="0" applyProtection="0"/>
    <xf numFmtId="180" fontId="12" fillId="30" borderId="26">
      <protection locked="0"/>
    </xf>
    <xf numFmtId="181" fontId="12" fillId="30" borderId="26">
      <protection locked="0"/>
    </xf>
    <xf numFmtId="182" fontId="12" fillId="30" borderId="26">
      <protection locked="0"/>
    </xf>
    <xf numFmtId="0" fontId="14" fillId="4" borderId="70" applyNumberFormat="0" applyAlignment="0" applyProtection="0"/>
    <xf numFmtId="49" fontId="12" fillId="30" borderId="26">
      <alignment horizontal="left"/>
      <protection locked="0"/>
    </xf>
    <xf numFmtId="0" fontId="14" fillId="4" borderId="70" applyNumberFormat="0" applyAlignment="0" applyProtection="0"/>
    <xf numFmtId="0" fontId="14" fillId="4" borderId="70" applyNumberFormat="0" applyAlignment="0" applyProtection="0"/>
    <xf numFmtId="0" fontId="14" fillId="4" borderId="70" applyNumberFormat="0" applyAlignment="0" applyProtection="0"/>
    <xf numFmtId="0" fontId="14" fillId="4" borderId="70" applyNumberFormat="0" applyAlignment="0" applyProtection="0"/>
    <xf numFmtId="176" fontId="12" fillId="0" borderId="87"/>
    <xf numFmtId="172" fontId="12" fillId="30" borderId="35">
      <protection locked="0"/>
    </xf>
    <xf numFmtId="173" fontId="12" fillId="30" borderId="35">
      <protection locked="0"/>
    </xf>
    <xf numFmtId="174" fontId="12" fillId="30" borderId="35">
      <protection locked="0"/>
    </xf>
    <xf numFmtId="177" fontId="12" fillId="0" borderId="87"/>
    <xf numFmtId="175" fontId="12" fillId="30" borderId="35">
      <protection locked="0"/>
    </xf>
    <xf numFmtId="176" fontId="12" fillId="30" borderId="35">
      <protection locked="0"/>
    </xf>
    <xf numFmtId="177" fontId="12" fillId="30" borderId="35">
      <protection locked="0"/>
    </xf>
    <xf numFmtId="178" fontId="12" fillId="30" borderId="35">
      <alignment horizontal="right"/>
      <protection locked="0"/>
    </xf>
    <xf numFmtId="179" fontId="12" fillId="30" borderId="35">
      <alignment horizontal="right"/>
      <protection locked="0"/>
    </xf>
    <xf numFmtId="0" fontId="12" fillId="30" borderId="35">
      <alignment horizontal="left"/>
      <protection locked="0"/>
    </xf>
    <xf numFmtId="180" fontId="12" fillId="30" borderId="35">
      <protection locked="0"/>
    </xf>
    <xf numFmtId="181" fontId="12" fillId="30" borderId="35">
      <protection locked="0"/>
    </xf>
    <xf numFmtId="182" fontId="12" fillId="30" borderId="35">
      <protection locked="0"/>
    </xf>
    <xf numFmtId="49" fontId="12" fillId="30" borderId="35">
      <alignment horizontal="left"/>
      <protection locked="0"/>
    </xf>
    <xf numFmtId="175" fontId="12" fillId="0" borderId="96"/>
    <xf numFmtId="180" fontId="12" fillId="0" borderId="87"/>
    <xf numFmtId="181" fontId="12" fillId="0" borderId="87"/>
    <xf numFmtId="182" fontId="12" fillId="0" borderId="87"/>
    <xf numFmtId="0" fontId="14" fillId="4" borderId="88" applyNumberFormat="0" applyAlignment="0" applyProtection="0"/>
    <xf numFmtId="0" fontId="14" fillId="4" borderId="88" applyNumberFormat="0" applyAlignment="0" applyProtection="0"/>
    <xf numFmtId="0" fontId="15" fillId="6" borderId="88" applyNumberFormat="0" applyAlignment="0" applyProtection="0"/>
    <xf numFmtId="0" fontId="14" fillId="4" borderId="88" applyNumberFormat="0" applyAlignment="0" applyProtection="0"/>
    <xf numFmtId="0" fontId="16" fillId="8" borderId="88" applyNumberFormat="0" applyAlignment="0" applyProtection="0"/>
    <xf numFmtId="0" fontId="16" fillId="8" borderId="88" applyNumberFormat="0" applyAlignment="0" applyProtection="0"/>
    <xf numFmtId="0" fontId="16" fillId="8" borderId="88" applyNumberFormat="0" applyAlignment="0" applyProtection="0"/>
    <xf numFmtId="0" fontId="16" fillId="8" borderId="88" applyNumberFormat="0" applyAlignment="0" applyProtection="0"/>
    <xf numFmtId="0" fontId="16" fillId="8" borderId="88" applyNumberFormat="0" applyAlignment="0" applyProtection="0"/>
    <xf numFmtId="0" fontId="16" fillId="8" borderId="88" applyNumberFormat="0" applyAlignment="0" applyProtection="0"/>
    <xf numFmtId="0" fontId="16" fillId="8" borderId="88" applyNumberFormat="0" applyAlignment="0" applyProtection="0"/>
    <xf numFmtId="0" fontId="16" fillId="8" borderId="88" applyNumberFormat="0" applyAlignment="0" applyProtection="0"/>
    <xf numFmtId="0" fontId="16" fillId="8" borderId="88" applyNumberFormat="0" applyAlignment="0" applyProtection="0"/>
    <xf numFmtId="0" fontId="16" fillId="8" borderId="88" applyNumberFormat="0" applyAlignment="0" applyProtection="0"/>
    <xf numFmtId="0" fontId="14" fillId="4" borderId="88" applyNumberFormat="0" applyAlignment="0" applyProtection="0"/>
    <xf numFmtId="0" fontId="14" fillId="4" borderId="88" applyNumberFormat="0" applyAlignment="0" applyProtection="0"/>
    <xf numFmtId="0" fontId="14" fillId="4" borderId="88" applyNumberFormat="0" applyAlignment="0" applyProtection="0"/>
    <xf numFmtId="0" fontId="14" fillId="4" borderId="88" applyNumberFormat="0" applyAlignment="0" applyProtection="0"/>
    <xf numFmtId="0" fontId="14" fillId="4" borderId="88" applyNumberFormat="0" applyAlignment="0" applyProtection="0"/>
    <xf numFmtId="0" fontId="14" fillId="4" borderId="88" applyNumberFormat="0" applyAlignment="0" applyProtection="0"/>
    <xf numFmtId="0" fontId="14" fillId="4" borderId="88" applyNumberFormat="0" applyAlignment="0" applyProtection="0"/>
    <xf numFmtId="172" fontId="12" fillId="30" borderId="53">
      <protection locked="0"/>
    </xf>
    <xf numFmtId="173" fontId="12" fillId="30" borderId="53">
      <protection locked="0"/>
    </xf>
    <xf numFmtId="174" fontId="12" fillId="30" borderId="53">
      <protection locked="0"/>
    </xf>
    <xf numFmtId="175" fontId="12" fillId="30" borderId="53">
      <protection locked="0"/>
    </xf>
    <xf numFmtId="176" fontId="12" fillId="30" borderId="53">
      <protection locked="0"/>
    </xf>
    <xf numFmtId="177" fontId="12" fillId="30" borderId="53">
      <protection locked="0"/>
    </xf>
    <xf numFmtId="178" fontId="12" fillId="30" borderId="53">
      <alignment horizontal="right"/>
      <protection locked="0"/>
    </xf>
    <xf numFmtId="179" fontId="12" fillId="30" borderId="53">
      <alignment horizontal="right"/>
      <protection locked="0"/>
    </xf>
    <xf numFmtId="0" fontId="12" fillId="30" borderId="53">
      <alignment horizontal="left"/>
      <protection locked="0"/>
    </xf>
    <xf numFmtId="180" fontId="12" fillId="30" borderId="53">
      <protection locked="0"/>
    </xf>
    <xf numFmtId="181" fontId="12" fillId="30" borderId="53">
      <protection locked="0"/>
    </xf>
    <xf numFmtId="182" fontId="12" fillId="30" borderId="53">
      <protection locked="0"/>
    </xf>
    <xf numFmtId="49" fontId="12" fillId="30" borderId="53">
      <alignment horizontal="left"/>
      <protection locked="0"/>
    </xf>
    <xf numFmtId="180" fontId="12" fillId="0" borderId="96"/>
    <xf numFmtId="172" fontId="12" fillId="30" borderId="71">
      <protection locked="0"/>
    </xf>
    <xf numFmtId="173" fontId="12" fillId="30" borderId="71">
      <protection locked="0"/>
    </xf>
    <xf numFmtId="174" fontId="12" fillId="30" borderId="71">
      <protection locked="0"/>
    </xf>
    <xf numFmtId="175" fontId="12" fillId="30" borderId="71">
      <protection locked="0"/>
    </xf>
    <xf numFmtId="176" fontId="12" fillId="30" borderId="71">
      <protection locked="0"/>
    </xf>
    <xf numFmtId="177" fontId="12" fillId="30" borderId="71">
      <protection locked="0"/>
    </xf>
    <xf numFmtId="178" fontId="12" fillId="30" borderId="71">
      <alignment horizontal="right"/>
      <protection locked="0"/>
    </xf>
    <xf numFmtId="179" fontId="12" fillId="30" borderId="71">
      <alignment horizontal="right"/>
      <protection locked="0"/>
    </xf>
    <xf numFmtId="0" fontId="12" fillId="30" borderId="71">
      <alignment horizontal="left"/>
      <protection locked="0"/>
    </xf>
    <xf numFmtId="180" fontId="12" fillId="30" borderId="71">
      <protection locked="0"/>
    </xf>
    <xf numFmtId="49" fontId="12" fillId="30" borderId="71">
      <alignment horizontal="left"/>
      <protection locked="0"/>
    </xf>
    <xf numFmtId="0" fontId="42" fillId="19" borderId="25" applyNumberFormat="0" applyAlignment="0" applyProtection="0"/>
    <xf numFmtId="0" fontId="42" fillId="19" borderId="25" applyNumberFormat="0" applyAlignment="0" applyProtection="0"/>
    <xf numFmtId="0" fontId="42" fillId="19" borderId="25" applyNumberFormat="0" applyAlignment="0" applyProtection="0"/>
    <xf numFmtId="0" fontId="42" fillId="19" borderId="25" applyNumberFormat="0" applyAlignment="0" applyProtection="0"/>
    <xf numFmtId="0" fontId="42" fillId="19" borderId="25" applyNumberFormat="0" applyAlignment="0" applyProtection="0"/>
    <xf numFmtId="0" fontId="42" fillId="19" borderId="25" applyNumberFormat="0" applyAlignment="0" applyProtection="0"/>
    <xf numFmtId="0" fontId="42" fillId="19" borderId="25" applyNumberFormat="0" applyAlignment="0" applyProtection="0"/>
    <xf numFmtId="0" fontId="42" fillId="19" borderId="25" applyNumberFormat="0" applyAlignment="0" applyProtection="0"/>
    <xf numFmtId="0" fontId="42" fillId="19" borderId="25" applyNumberFormat="0" applyAlignment="0" applyProtection="0"/>
    <xf numFmtId="0" fontId="42" fillId="19" borderId="25" applyNumberFormat="0" applyAlignment="0" applyProtection="0"/>
    <xf numFmtId="0" fontId="42" fillId="19" borderId="34" applyNumberFormat="0" applyAlignment="0" applyProtection="0"/>
    <xf numFmtId="0" fontId="42" fillId="19" borderId="34" applyNumberFormat="0" applyAlignment="0" applyProtection="0"/>
    <xf numFmtId="0" fontId="42" fillId="19" borderId="34" applyNumberFormat="0" applyAlignment="0" applyProtection="0"/>
    <xf numFmtId="0" fontId="42" fillId="19" borderId="34" applyNumberFormat="0" applyAlignment="0" applyProtection="0"/>
    <xf numFmtId="0" fontId="42" fillId="19" borderId="34" applyNumberFormat="0" applyAlignment="0" applyProtection="0"/>
    <xf numFmtId="0" fontId="42" fillId="19" borderId="34" applyNumberFormat="0" applyAlignment="0" applyProtection="0"/>
    <xf numFmtId="0" fontId="42" fillId="19" borderId="34" applyNumberFormat="0" applyAlignment="0" applyProtection="0"/>
    <xf numFmtId="0" fontId="42" fillId="19" borderId="34" applyNumberFormat="0" applyAlignment="0" applyProtection="0"/>
    <xf numFmtId="0" fontId="42" fillId="19" borderId="34" applyNumberFormat="0" applyAlignment="0" applyProtection="0"/>
    <xf numFmtId="0" fontId="42" fillId="19" borderId="34" applyNumberFormat="0" applyAlignment="0" applyProtection="0"/>
    <xf numFmtId="172" fontId="12" fillId="30" borderId="89">
      <protection locked="0"/>
    </xf>
    <xf numFmtId="173" fontId="12" fillId="30" borderId="89">
      <protection locked="0"/>
    </xf>
    <xf numFmtId="174" fontId="12" fillId="30" borderId="89">
      <protection locked="0"/>
    </xf>
    <xf numFmtId="175" fontId="12" fillId="30" borderId="89">
      <protection locked="0"/>
    </xf>
    <xf numFmtId="176" fontId="12" fillId="30" borderId="89">
      <protection locked="0"/>
    </xf>
    <xf numFmtId="177" fontId="12" fillId="30" borderId="89">
      <protection locked="0"/>
    </xf>
    <xf numFmtId="178" fontId="12" fillId="30" borderId="89">
      <alignment horizontal="right"/>
      <protection locked="0"/>
    </xf>
    <xf numFmtId="179" fontId="12" fillId="30" borderId="89">
      <alignment horizontal="right"/>
      <protection locked="0"/>
    </xf>
    <xf numFmtId="0" fontId="12" fillId="30" borderId="89">
      <alignment horizontal="left"/>
      <protection locked="0"/>
    </xf>
    <xf numFmtId="180" fontId="12" fillId="30" borderId="89">
      <protection locked="0"/>
    </xf>
    <xf numFmtId="181" fontId="12" fillId="30" borderId="89">
      <protection locked="0"/>
    </xf>
    <xf numFmtId="182" fontId="12" fillId="30" borderId="89">
      <protection locked="0"/>
    </xf>
    <xf numFmtId="49" fontId="12" fillId="30" borderId="89">
      <alignment horizontal="left"/>
      <protection locked="0"/>
    </xf>
    <xf numFmtId="0" fontId="42" fillId="19" borderId="52" applyNumberFormat="0" applyAlignment="0" applyProtection="0"/>
    <xf numFmtId="0" fontId="42" fillId="19" borderId="52" applyNumberFormat="0" applyAlignment="0" applyProtection="0"/>
    <xf numFmtId="0" fontId="42" fillId="19" borderId="52" applyNumberFormat="0" applyAlignment="0" applyProtection="0"/>
    <xf numFmtId="0" fontId="42" fillId="19" borderId="52" applyNumberFormat="0" applyAlignment="0" applyProtection="0"/>
    <xf numFmtId="0" fontId="42" fillId="19" borderId="52" applyNumberFormat="0" applyAlignment="0" applyProtection="0"/>
    <xf numFmtId="0" fontId="42" fillId="19" borderId="52" applyNumberFormat="0" applyAlignment="0" applyProtection="0"/>
    <xf numFmtId="0" fontId="42" fillId="19" borderId="52" applyNumberFormat="0" applyAlignment="0" applyProtection="0"/>
    <xf numFmtId="0" fontId="12" fillId="12" borderId="25" applyNumberFormat="0" applyFont="0" applyAlignment="0" applyProtection="0"/>
    <xf numFmtId="0" fontId="12" fillId="12" borderId="25" applyNumberFormat="0" applyFont="0" applyAlignment="0" applyProtection="0"/>
    <xf numFmtId="0" fontId="12" fillId="12" borderId="25" applyNumberFormat="0" applyFont="0" applyAlignment="0" applyProtection="0"/>
    <xf numFmtId="0" fontId="12" fillId="12" borderId="25" applyNumberFormat="0" applyFont="0" applyAlignment="0" applyProtection="0"/>
    <xf numFmtId="0" fontId="12" fillId="12" borderId="25" applyNumberFormat="0" applyFont="0" applyAlignment="0" applyProtection="0"/>
    <xf numFmtId="0" fontId="12" fillId="12" borderId="25" applyNumberFormat="0" applyFont="0" applyAlignment="0" applyProtection="0"/>
    <xf numFmtId="0" fontId="12" fillId="12" borderId="25" applyNumberFormat="0" applyFont="0" applyAlignment="0" applyProtection="0"/>
    <xf numFmtId="0" fontId="12" fillId="12" borderId="25" applyNumberFormat="0" applyFont="0" applyAlignment="0" applyProtection="0"/>
    <xf numFmtId="0" fontId="12" fillId="12" borderId="25" applyNumberFormat="0" applyFont="0" applyAlignment="0" applyProtection="0"/>
    <xf numFmtId="0" fontId="12" fillId="12" borderId="25" applyNumberFormat="0" applyFont="0" applyAlignment="0" applyProtection="0"/>
    <xf numFmtId="0" fontId="42" fillId="19" borderId="52" applyNumberFormat="0" applyAlignment="0" applyProtection="0"/>
    <xf numFmtId="0" fontId="42" fillId="19" borderId="52" applyNumberFormat="0" applyAlignment="0" applyProtection="0"/>
    <xf numFmtId="172" fontId="12" fillId="30" borderId="98">
      <protection locked="0"/>
    </xf>
    <xf numFmtId="175" fontId="12" fillId="30" borderId="98">
      <protection locked="0"/>
    </xf>
    <xf numFmtId="180" fontId="12" fillId="30" borderId="98">
      <protection locked="0"/>
    </xf>
    <xf numFmtId="172" fontId="12" fillId="0" borderId="114"/>
    <xf numFmtId="173" fontId="12" fillId="0" borderId="114"/>
    <xf numFmtId="174" fontId="12" fillId="0" borderId="114"/>
    <xf numFmtId="0" fontId="4" fillId="12" borderId="36" applyNumberFormat="0" applyFont="0" applyAlignment="0" applyProtection="0"/>
    <xf numFmtId="0" fontId="4" fillId="12" borderId="36" applyNumberFormat="0" applyFont="0" applyAlignment="0" applyProtection="0"/>
    <xf numFmtId="0" fontId="4" fillId="12" borderId="36" applyNumberFormat="0" applyFont="0" applyAlignment="0" applyProtection="0"/>
    <xf numFmtId="0" fontId="12" fillId="12" borderId="34" applyNumberFormat="0" applyFont="0" applyAlignment="0" applyProtection="0"/>
    <xf numFmtId="0" fontId="12" fillId="12" borderId="34" applyNumberFormat="0" applyFont="0" applyAlignment="0" applyProtection="0"/>
    <xf numFmtId="0" fontId="12" fillId="12" borderId="34" applyNumberFormat="0" applyFont="0" applyAlignment="0" applyProtection="0"/>
    <xf numFmtId="0" fontId="12" fillId="12" borderId="34" applyNumberFormat="0" applyFont="0" applyAlignment="0" applyProtection="0"/>
    <xf numFmtId="0" fontId="12" fillId="12" borderId="34" applyNumberFormat="0" applyFont="0" applyAlignment="0" applyProtection="0"/>
    <xf numFmtId="0" fontId="12" fillId="12" borderId="34" applyNumberFormat="0" applyFont="0" applyAlignment="0" applyProtection="0"/>
    <xf numFmtId="0" fontId="12" fillId="12" borderId="34" applyNumberFormat="0" applyFont="0" applyAlignment="0" applyProtection="0"/>
    <xf numFmtId="0" fontId="12" fillId="12" borderId="34" applyNumberFormat="0" applyFont="0" applyAlignment="0" applyProtection="0"/>
    <xf numFmtId="0" fontId="12" fillId="12" borderId="34" applyNumberFormat="0" applyFont="0" applyAlignment="0" applyProtection="0"/>
    <xf numFmtId="0" fontId="12" fillId="12" borderId="34" applyNumberFormat="0" applyFont="0" applyAlignment="0" applyProtection="0"/>
    <xf numFmtId="0" fontId="4" fillId="12" borderId="36" applyNumberFormat="0" applyFont="0" applyAlignment="0" applyProtection="0"/>
    <xf numFmtId="0" fontId="4" fillId="12" borderId="36" applyNumberFormat="0" applyFont="0" applyAlignment="0" applyProtection="0"/>
    <xf numFmtId="0" fontId="4" fillId="12" borderId="36" applyNumberFormat="0" applyFont="0" applyAlignment="0" applyProtection="0"/>
    <xf numFmtId="0" fontId="4" fillId="12" borderId="36" applyNumberFormat="0" applyFont="0" applyAlignment="0" applyProtection="0"/>
    <xf numFmtId="0" fontId="4" fillId="12" borderId="36" applyNumberFormat="0" applyFont="0" applyAlignment="0" applyProtection="0"/>
    <xf numFmtId="0" fontId="4" fillId="12" borderId="36" applyNumberFormat="0" applyFont="0" applyAlignment="0" applyProtection="0"/>
    <xf numFmtId="0" fontId="4" fillId="12" borderId="36" applyNumberFormat="0" applyFont="0" applyAlignment="0" applyProtection="0"/>
    <xf numFmtId="176" fontId="12" fillId="0" borderId="114"/>
    <xf numFmtId="0" fontId="53" fillId="4" borderId="37" applyNumberFormat="0" applyAlignment="0" applyProtection="0"/>
    <xf numFmtId="0" fontId="53" fillId="4" borderId="37" applyNumberFormat="0" applyAlignment="0" applyProtection="0"/>
    <xf numFmtId="0" fontId="53" fillId="4" borderId="37" applyNumberFormat="0" applyAlignment="0" applyProtection="0"/>
    <xf numFmtId="0" fontId="53" fillId="8" borderId="37" applyNumberFormat="0" applyAlignment="0" applyProtection="0"/>
    <xf numFmtId="0" fontId="53" fillId="8" borderId="37" applyNumberFormat="0" applyAlignment="0" applyProtection="0"/>
    <xf numFmtId="0" fontId="53" fillId="8" borderId="37" applyNumberFormat="0" applyAlignment="0" applyProtection="0"/>
    <xf numFmtId="0" fontId="53" fillId="8" borderId="37" applyNumberFormat="0" applyAlignment="0" applyProtection="0"/>
    <xf numFmtId="0" fontId="53" fillId="8" borderId="37" applyNumberFormat="0" applyAlignment="0" applyProtection="0"/>
    <xf numFmtId="0" fontId="53" fillId="8" borderId="37" applyNumberFormat="0" applyAlignment="0" applyProtection="0"/>
    <xf numFmtId="0" fontId="53" fillId="8" borderId="37" applyNumberFormat="0" applyAlignment="0" applyProtection="0"/>
    <xf numFmtId="0" fontId="53" fillId="8" borderId="37" applyNumberFormat="0" applyAlignment="0" applyProtection="0"/>
    <xf numFmtId="0" fontId="53" fillId="8" borderId="37" applyNumberFormat="0" applyAlignment="0" applyProtection="0"/>
    <xf numFmtId="0" fontId="53" fillId="8" borderId="37" applyNumberFormat="0" applyAlignment="0" applyProtection="0"/>
    <xf numFmtId="0" fontId="53" fillId="4" borderId="37" applyNumberFormat="0" applyAlignment="0" applyProtection="0"/>
    <xf numFmtId="0" fontId="53" fillId="4" borderId="37" applyNumberFormat="0" applyAlignment="0" applyProtection="0"/>
    <xf numFmtId="0" fontId="53" fillId="4" borderId="37" applyNumberFormat="0" applyAlignment="0" applyProtection="0"/>
    <xf numFmtId="0" fontId="53" fillId="4" borderId="37" applyNumberFormat="0" applyAlignment="0" applyProtection="0"/>
    <xf numFmtId="0" fontId="53" fillId="4" borderId="37" applyNumberFormat="0" applyAlignment="0" applyProtection="0"/>
    <xf numFmtId="0" fontId="53" fillId="4" borderId="37" applyNumberFormat="0" applyAlignment="0" applyProtection="0"/>
    <xf numFmtId="0" fontId="53" fillId="4" borderId="37" applyNumberFormat="0" applyAlignment="0" applyProtection="0"/>
    <xf numFmtId="177" fontId="12" fillId="0" borderId="114"/>
    <xf numFmtId="180" fontId="12" fillId="0" borderId="114"/>
    <xf numFmtId="181" fontId="12" fillId="0" borderId="114"/>
    <xf numFmtId="182" fontId="12" fillId="0" borderId="114"/>
    <xf numFmtId="0" fontId="14" fillId="4" borderId="115" applyNumberFormat="0" applyAlignment="0" applyProtection="0"/>
    <xf numFmtId="0" fontId="14" fillId="4" borderId="115" applyNumberFormat="0" applyAlignment="0" applyProtection="0"/>
    <xf numFmtId="0" fontId="9" fillId="36" borderId="32"/>
    <xf numFmtId="0" fontId="15" fillId="6" borderId="115" applyNumberFormat="0" applyAlignment="0" applyProtection="0"/>
    <xf numFmtId="0" fontId="14" fillId="4" borderId="115" applyNumberFormat="0" applyAlignment="0" applyProtection="0"/>
    <xf numFmtId="0" fontId="16" fillId="8" borderId="115" applyNumberFormat="0" applyAlignment="0" applyProtection="0"/>
    <xf numFmtId="0" fontId="16" fillId="8" borderId="115" applyNumberFormat="0" applyAlignment="0" applyProtection="0"/>
    <xf numFmtId="0" fontId="16" fillId="8" borderId="115" applyNumberFormat="0" applyAlignment="0" applyProtection="0"/>
    <xf numFmtId="0" fontId="42" fillId="19" borderId="70" applyNumberFormat="0" applyAlignment="0" applyProtection="0"/>
    <xf numFmtId="0" fontId="42" fillId="19" borderId="70" applyNumberFormat="0" applyAlignment="0" applyProtection="0"/>
    <xf numFmtId="0" fontId="42" fillId="19" borderId="70" applyNumberFormat="0" applyAlignment="0" applyProtection="0"/>
    <xf numFmtId="0" fontId="42" fillId="19" borderId="70" applyNumberFormat="0" applyAlignment="0" applyProtection="0"/>
    <xf numFmtId="0" fontId="42" fillId="19" borderId="70" applyNumberFormat="0" applyAlignment="0" applyProtection="0"/>
    <xf numFmtId="0" fontId="42" fillId="19" borderId="70" applyNumberFormat="0" applyAlignment="0" applyProtection="0"/>
    <xf numFmtId="198" fontId="59" fillId="39" borderId="38">
      <alignment wrapText="1"/>
    </xf>
    <xf numFmtId="199" fontId="59" fillId="39" borderId="38">
      <alignment wrapText="1"/>
    </xf>
    <xf numFmtId="200" fontId="59" fillId="39" borderId="38">
      <alignment wrapText="1"/>
    </xf>
    <xf numFmtId="0" fontId="42" fillId="19" borderId="70" applyNumberFormat="0" applyAlignment="0" applyProtection="0"/>
    <xf numFmtId="0" fontId="42" fillId="19" borderId="70" applyNumberFormat="0" applyAlignment="0" applyProtection="0"/>
    <xf numFmtId="0" fontId="42" fillId="19" borderId="70" applyNumberFormat="0" applyAlignment="0" applyProtection="0"/>
    <xf numFmtId="0" fontId="42" fillId="19" borderId="70" applyNumberFormat="0" applyAlignment="0" applyProtection="0"/>
    <xf numFmtId="0" fontId="16" fillId="8" borderId="115" applyNumberFormat="0" applyAlignment="0" applyProtection="0"/>
    <xf numFmtId="0" fontId="16" fillId="8" borderId="115" applyNumberFormat="0" applyAlignment="0" applyProtection="0"/>
    <xf numFmtId="0" fontId="16" fillId="8" borderId="115" applyNumberFormat="0" applyAlignment="0" applyProtection="0"/>
    <xf numFmtId="0" fontId="16" fillId="8" borderId="115" applyNumberFormat="0" applyAlignment="0" applyProtection="0"/>
    <xf numFmtId="0" fontId="16" fillId="8" borderId="115" applyNumberFormat="0" applyAlignment="0" applyProtection="0"/>
    <xf numFmtId="0" fontId="16" fillId="8" borderId="115" applyNumberFormat="0" applyAlignment="0" applyProtection="0"/>
    <xf numFmtId="0" fontId="14" fillId="4" borderId="115" applyNumberFormat="0" applyAlignment="0" applyProtection="0"/>
    <xf numFmtId="0" fontId="14" fillId="4" borderId="115" applyNumberFormat="0" applyAlignment="0" applyProtection="0"/>
    <xf numFmtId="0" fontId="14" fillId="4" borderId="115" applyNumberFormat="0" applyAlignment="0" applyProtection="0"/>
    <xf numFmtId="0" fontId="14" fillId="4" borderId="115" applyNumberFormat="0" applyAlignment="0" applyProtection="0"/>
    <xf numFmtId="0" fontId="14" fillId="4" borderId="115" applyNumberFormat="0" applyAlignment="0" applyProtection="0"/>
    <xf numFmtId="0" fontId="14" fillId="4" borderId="115" applyNumberFormat="0" applyAlignment="0" applyProtection="0"/>
    <xf numFmtId="0" fontId="14" fillId="4" borderId="115" applyNumberFormat="0" applyAlignment="0" applyProtection="0"/>
    <xf numFmtId="179" fontId="12" fillId="30" borderId="98">
      <alignment horizontal="right"/>
      <protection locked="0"/>
    </xf>
    <xf numFmtId="181" fontId="12" fillId="30" borderId="71">
      <protection locked="0"/>
    </xf>
    <xf numFmtId="0" fontId="42" fillId="19" borderId="61" applyNumberFormat="0" applyAlignment="0" applyProtection="0"/>
    <xf numFmtId="0" fontId="16" fillId="8" borderId="70" applyNumberFormat="0" applyAlignment="0" applyProtection="0"/>
    <xf numFmtId="182" fontId="12" fillId="30" borderId="71">
      <protection locked="0"/>
    </xf>
    <xf numFmtId="0" fontId="16" fillId="8" borderId="70" applyNumberFormat="0" applyAlignment="0" applyProtection="0"/>
    <xf numFmtId="0" fontId="53" fillId="4" borderId="28" applyNumberFormat="0" applyAlignment="0" applyProtection="0"/>
    <xf numFmtId="0" fontId="53" fillId="4" borderId="28" applyNumberFormat="0" applyAlignment="0" applyProtection="0"/>
    <xf numFmtId="0" fontId="53" fillId="8" borderId="28" applyNumberFormat="0" applyAlignment="0" applyProtection="0"/>
    <xf numFmtId="0" fontId="53" fillId="8" borderId="28" applyNumberFormat="0" applyAlignment="0" applyProtection="0"/>
    <xf numFmtId="0" fontId="53" fillId="8" borderId="28" applyNumberFormat="0" applyAlignment="0" applyProtection="0"/>
    <xf numFmtId="0" fontId="53" fillId="4" borderId="28" applyNumberFormat="0" applyAlignment="0" applyProtection="0"/>
    <xf numFmtId="0" fontId="4" fillId="12" borderId="27" applyNumberFormat="0" applyFont="0" applyAlignment="0" applyProtection="0"/>
    <xf numFmtId="0" fontId="4" fillId="12" borderId="27" applyNumberFormat="0" applyFont="0" applyAlignment="0" applyProtection="0"/>
    <xf numFmtId="0" fontId="4" fillId="12" borderId="27" applyNumberFormat="0" applyFont="0" applyAlignment="0" applyProtection="0"/>
    <xf numFmtId="177" fontId="12" fillId="30" borderId="98">
      <protection locked="0"/>
    </xf>
    <xf numFmtId="172" fontId="12" fillId="30" borderId="98">
      <protection locked="0"/>
    </xf>
    <xf numFmtId="0" fontId="42" fillId="19" borderId="43" applyNumberFormat="0" applyAlignment="0" applyProtection="0"/>
    <xf numFmtId="0" fontId="42" fillId="19" borderId="43" applyNumberFormat="0" applyAlignment="0" applyProtection="0"/>
    <xf numFmtId="0" fontId="42" fillId="19" borderId="43" applyNumberFormat="0" applyAlignment="0" applyProtection="0"/>
    <xf numFmtId="178" fontId="12" fillId="30" borderId="125">
      <alignment horizontal="right"/>
      <protection locked="0"/>
    </xf>
    <xf numFmtId="49" fontId="12" fillId="30" borderId="80">
      <alignment horizontal="left"/>
      <protection locked="0"/>
    </xf>
    <xf numFmtId="181" fontId="12" fillId="30" borderId="80">
      <protection locked="0"/>
    </xf>
    <xf numFmtId="0" fontId="12" fillId="30" borderId="80">
      <alignment horizontal="left"/>
      <protection locked="0"/>
    </xf>
    <xf numFmtId="175" fontId="12" fillId="30" borderId="125">
      <protection locked="0"/>
    </xf>
    <xf numFmtId="175" fontId="12" fillId="30" borderId="80">
      <protection locked="0"/>
    </xf>
    <xf numFmtId="173" fontId="12" fillId="30" borderId="80">
      <protection locked="0"/>
    </xf>
    <xf numFmtId="173" fontId="12" fillId="30" borderId="125">
      <protection locked="0"/>
    </xf>
    <xf numFmtId="182" fontId="12" fillId="30" borderId="62">
      <protection locked="0"/>
    </xf>
    <xf numFmtId="178" fontId="12" fillId="30" borderId="62">
      <alignment horizontal="right"/>
      <protection locked="0"/>
    </xf>
    <xf numFmtId="176" fontId="12" fillId="30" borderId="62">
      <protection locked="0"/>
    </xf>
    <xf numFmtId="172" fontId="12" fillId="30" borderId="62">
      <protection locked="0"/>
    </xf>
    <xf numFmtId="0" fontId="16" fillId="8" borderId="97" applyNumberFormat="0" applyAlignment="0" applyProtection="0"/>
    <xf numFmtId="0" fontId="16" fillId="8" borderId="97" applyNumberFormat="0" applyAlignment="0" applyProtection="0"/>
    <xf numFmtId="0" fontId="16" fillId="8" borderId="97" applyNumberFormat="0" applyAlignment="0" applyProtection="0"/>
    <xf numFmtId="0" fontId="15" fillId="6" borderId="97" applyNumberFormat="0" applyAlignment="0" applyProtection="0"/>
    <xf numFmtId="180" fontId="12" fillId="0" borderId="96"/>
    <xf numFmtId="180" fontId="12" fillId="30" borderId="107">
      <protection locked="0"/>
    </xf>
    <xf numFmtId="180" fontId="12" fillId="30" borderId="44">
      <protection locked="0"/>
    </xf>
    <xf numFmtId="0" fontId="14" fillId="4" borderId="79" applyNumberFormat="0" applyAlignment="0" applyProtection="0"/>
    <xf numFmtId="0" fontId="14" fillId="4" borderId="79" applyNumberFormat="0" applyAlignment="0" applyProtection="0"/>
    <xf numFmtId="0" fontId="16" fillId="8" borderId="79" applyNumberFormat="0" applyAlignment="0" applyProtection="0"/>
    <xf numFmtId="0" fontId="16" fillId="8" borderId="79" applyNumberFormat="0" applyAlignment="0" applyProtection="0"/>
    <xf numFmtId="0" fontId="16" fillId="8" borderId="79" applyNumberFormat="0" applyAlignment="0" applyProtection="0"/>
    <xf numFmtId="0" fontId="14" fillId="4" borderId="79" applyNumberFormat="0" applyAlignment="0" applyProtection="0"/>
    <xf numFmtId="0" fontId="14" fillId="4" borderId="79" applyNumberFormat="0" applyAlignment="0" applyProtection="0"/>
    <xf numFmtId="180" fontId="12" fillId="0" borderId="78"/>
    <xf numFmtId="179" fontId="12" fillId="30" borderId="107">
      <alignment horizontal="right"/>
      <protection locked="0"/>
    </xf>
    <xf numFmtId="176" fontId="12" fillId="0" borderId="78"/>
    <xf numFmtId="0" fontId="16" fillId="8" borderId="61" applyNumberFormat="0" applyAlignment="0" applyProtection="0"/>
    <xf numFmtId="0" fontId="16" fillId="8" borderId="61" applyNumberFormat="0" applyAlignment="0" applyProtection="0"/>
    <xf numFmtId="0" fontId="16" fillId="8" borderId="61" applyNumberFormat="0" applyAlignment="0" applyProtection="0"/>
    <xf numFmtId="0" fontId="14" fillId="4" borderId="61" applyNumberFormat="0" applyAlignment="0" applyProtection="0"/>
    <xf numFmtId="180" fontId="12" fillId="30" borderId="26">
      <protection locked="0"/>
    </xf>
    <xf numFmtId="180" fontId="12" fillId="0" borderId="60"/>
    <xf numFmtId="173" fontId="12" fillId="0" borderId="96"/>
    <xf numFmtId="172" fontId="12" fillId="30" borderId="26">
      <protection locked="0"/>
    </xf>
    <xf numFmtId="0" fontId="14" fillId="4" borderId="43" applyNumberFormat="0" applyAlignment="0" applyProtection="0"/>
    <xf numFmtId="0" fontId="16" fillId="8" borderId="43" applyNumberFormat="0" applyAlignment="0" applyProtection="0"/>
    <xf numFmtId="0" fontId="14" fillId="4" borderId="43" applyNumberFormat="0" applyAlignment="0" applyProtection="0"/>
    <xf numFmtId="0" fontId="14" fillId="4" borderId="43" applyNumberFormat="0" applyAlignment="0" applyProtection="0"/>
    <xf numFmtId="181" fontId="12" fillId="0" borderId="42"/>
    <xf numFmtId="174" fontId="12" fillId="0" borderId="78"/>
    <xf numFmtId="176" fontId="12" fillId="0" borderId="42"/>
    <xf numFmtId="173" fontId="12" fillId="0" borderId="60"/>
    <xf numFmtId="174" fontId="12" fillId="0" borderId="42"/>
    <xf numFmtId="176" fontId="12" fillId="30" borderId="107">
      <protection locked="0"/>
    </xf>
    <xf numFmtId="0" fontId="14" fillId="4" borderId="124" applyNumberFormat="0" applyAlignment="0" applyProtection="0"/>
    <xf numFmtId="0" fontId="16" fillId="8" borderId="124" applyNumberFormat="0" applyAlignment="0" applyProtection="0"/>
    <xf numFmtId="0" fontId="16" fillId="8" borderId="124" applyNumberFormat="0" applyAlignment="0" applyProtection="0"/>
    <xf numFmtId="0" fontId="16" fillId="8" borderId="124" applyNumberFormat="0" applyAlignment="0" applyProtection="0"/>
    <xf numFmtId="0" fontId="15" fillId="6" borderId="124" applyNumberFormat="0" applyAlignment="0" applyProtection="0"/>
    <xf numFmtId="172" fontId="12" fillId="0" borderId="24"/>
    <xf numFmtId="181" fontId="12" fillId="0" borderId="123"/>
    <xf numFmtId="176" fontId="12" fillId="0" borderId="123"/>
    <xf numFmtId="0" fontId="14" fillId="4" borderId="106" applyNumberFormat="0" applyAlignment="0" applyProtection="0"/>
    <xf numFmtId="0" fontId="16" fillId="8" borderId="106" applyNumberFormat="0" applyAlignment="0" applyProtection="0"/>
    <xf numFmtId="0" fontId="15" fillId="6" borderId="106" applyNumberFormat="0" applyAlignment="0" applyProtection="0"/>
    <xf numFmtId="180" fontId="12" fillId="0" borderId="105"/>
    <xf numFmtId="175" fontId="12" fillId="0" borderId="105"/>
    <xf numFmtId="172" fontId="12" fillId="0" borderId="123"/>
    <xf numFmtId="173" fontId="12" fillId="0" borderId="105"/>
    <xf numFmtId="0" fontId="16" fillId="8" borderId="34" applyNumberFormat="0" applyAlignment="0" applyProtection="0"/>
    <xf numFmtId="0" fontId="14" fillId="4" borderId="34" applyNumberFormat="0" applyAlignment="0" applyProtection="0"/>
    <xf numFmtId="172" fontId="12" fillId="0" borderId="87"/>
    <xf numFmtId="0" fontId="14" fillId="4" borderId="34" applyNumberFormat="0" applyAlignment="0" applyProtection="0"/>
    <xf numFmtId="175" fontId="12" fillId="0" borderId="69"/>
    <xf numFmtId="182" fontId="12" fillId="0" borderId="51"/>
    <xf numFmtId="0" fontId="14" fillId="4" borderId="52" applyNumberFormat="0" applyAlignment="0" applyProtection="0"/>
    <xf numFmtId="0" fontId="16" fillId="8" borderId="52" applyNumberFormat="0" applyAlignment="0" applyProtection="0"/>
    <xf numFmtId="0" fontId="16" fillId="8" borderId="52" applyNumberFormat="0" applyAlignment="0" applyProtection="0"/>
    <xf numFmtId="0" fontId="16" fillId="8" borderId="52" applyNumberFormat="0" applyAlignment="0" applyProtection="0"/>
    <xf numFmtId="0" fontId="16" fillId="8" borderId="52" applyNumberFormat="0" applyAlignment="0" applyProtection="0"/>
    <xf numFmtId="0" fontId="14" fillId="4" borderId="52" applyNumberFormat="0" applyAlignment="0" applyProtection="0"/>
    <xf numFmtId="0" fontId="14" fillId="4" borderId="52" applyNumberFormat="0" applyAlignment="0" applyProtection="0"/>
    <xf numFmtId="177" fontId="12" fillId="0" borderId="69"/>
    <xf numFmtId="172" fontId="12" fillId="0" borderId="96"/>
    <xf numFmtId="175" fontId="12" fillId="0" borderId="87"/>
    <xf numFmtId="182" fontId="12" fillId="0" borderId="69"/>
    <xf numFmtId="0" fontId="14" fillId="4" borderId="70" applyNumberFormat="0" applyAlignment="0" applyProtection="0"/>
    <xf numFmtId="0" fontId="16" fillId="8" borderId="70" applyNumberFormat="0" applyAlignment="0" applyProtection="0"/>
    <xf numFmtId="0" fontId="42" fillId="19" borderId="61" applyNumberFormat="0" applyAlignment="0" applyProtection="0"/>
    <xf numFmtId="0" fontId="53" fillId="4" borderId="28" applyNumberFormat="0" applyAlignment="0" applyProtection="0"/>
    <xf numFmtId="0" fontId="53" fillId="8" borderId="28" applyNumberFormat="0" applyAlignment="0" applyProtection="0"/>
    <xf numFmtId="0" fontId="53" fillId="8" borderId="28" applyNumberFormat="0" applyAlignment="0" applyProtection="0"/>
    <xf numFmtId="0" fontId="53" fillId="8" borderId="28" applyNumberFormat="0" applyAlignment="0" applyProtection="0"/>
    <xf numFmtId="0" fontId="53" fillId="8" borderId="28" applyNumberFormat="0" applyAlignment="0" applyProtection="0"/>
    <xf numFmtId="0" fontId="53" fillId="4" borderId="28" applyNumberFormat="0" applyAlignment="0" applyProtection="0"/>
    <xf numFmtId="0" fontId="4" fillId="12" borderId="27" applyNumberFormat="0" applyFont="0" applyAlignment="0" applyProtection="0"/>
    <xf numFmtId="0" fontId="4" fillId="12" borderId="27" applyNumberFormat="0" applyFont="0" applyAlignment="0" applyProtection="0"/>
    <xf numFmtId="182" fontId="12" fillId="30" borderId="98">
      <protection locked="0"/>
    </xf>
    <xf numFmtId="176" fontId="12" fillId="30" borderId="98">
      <protection locked="0"/>
    </xf>
    <xf numFmtId="174" fontId="12" fillId="30" borderId="98">
      <protection locked="0"/>
    </xf>
    <xf numFmtId="0" fontId="42" fillId="19" borderId="43" applyNumberFormat="0" applyAlignment="0" applyProtection="0"/>
    <xf numFmtId="0" fontId="42" fillId="19" borderId="43" applyNumberFormat="0" applyAlignment="0" applyProtection="0"/>
    <xf numFmtId="0" fontId="42" fillId="19" borderId="43" applyNumberFormat="0" applyAlignment="0" applyProtection="0"/>
    <xf numFmtId="0" fontId="42" fillId="19" borderId="43" applyNumberFormat="0" applyAlignment="0" applyProtection="0"/>
    <xf numFmtId="0" fontId="12" fillId="30" borderId="125">
      <alignment horizontal="left"/>
      <protection locked="0"/>
    </xf>
    <xf numFmtId="177" fontId="12" fillId="30" borderId="125">
      <protection locked="0"/>
    </xf>
    <xf numFmtId="180" fontId="12" fillId="30" borderId="80">
      <protection locked="0"/>
    </xf>
    <xf numFmtId="179" fontId="12" fillId="30" borderId="80">
      <alignment horizontal="right"/>
      <protection locked="0"/>
    </xf>
    <xf numFmtId="177" fontId="12" fillId="30" borderId="80">
      <protection locked="0"/>
    </xf>
    <xf numFmtId="172" fontId="12" fillId="30" borderId="80">
      <protection locked="0"/>
    </xf>
    <xf numFmtId="172" fontId="12" fillId="30" borderId="125">
      <protection locked="0"/>
    </xf>
    <xf numFmtId="49" fontId="12" fillId="30" borderId="62">
      <alignment horizontal="left"/>
      <protection locked="0"/>
    </xf>
    <xf numFmtId="181" fontId="12" fillId="30" borderId="62">
      <protection locked="0"/>
    </xf>
    <xf numFmtId="0" fontId="12" fillId="30" borderId="62">
      <alignment horizontal="left"/>
      <protection locked="0"/>
    </xf>
    <xf numFmtId="175" fontId="12" fillId="30" borderId="62">
      <protection locked="0"/>
    </xf>
    <xf numFmtId="49" fontId="12" fillId="30" borderId="107">
      <alignment horizontal="left"/>
      <protection locked="0"/>
    </xf>
    <xf numFmtId="0" fontId="16" fillId="8" borderId="97" applyNumberFormat="0" applyAlignment="0" applyProtection="0"/>
    <xf numFmtId="0" fontId="16" fillId="8" borderId="97" applyNumberFormat="0" applyAlignment="0" applyProtection="0"/>
    <xf numFmtId="0" fontId="16" fillId="8" borderId="97" applyNumberFormat="0" applyAlignment="0" applyProtection="0"/>
    <xf numFmtId="0" fontId="14" fillId="4" borderId="97" applyNumberFormat="0" applyAlignment="0" applyProtection="0"/>
    <xf numFmtId="182" fontId="12" fillId="0" borderId="96"/>
    <xf numFmtId="181" fontId="12" fillId="30" borderId="107">
      <protection locked="0"/>
    </xf>
    <xf numFmtId="182" fontId="12" fillId="30" borderId="44">
      <protection locked="0"/>
    </xf>
    <xf numFmtId="177" fontId="12" fillId="30" borderId="44">
      <protection locked="0"/>
    </xf>
    <xf numFmtId="0" fontId="14" fillId="4" borderId="79" applyNumberFormat="0" applyAlignment="0" applyProtection="0"/>
    <xf numFmtId="0" fontId="14" fillId="4" borderId="79" applyNumberFormat="0" applyAlignment="0" applyProtection="0"/>
    <xf numFmtId="0" fontId="16" fillId="8" borderId="79" applyNumberFormat="0" applyAlignment="0" applyProtection="0"/>
    <xf numFmtId="0" fontId="16" fillId="8" borderId="79" applyNumberFormat="0" applyAlignment="0" applyProtection="0"/>
    <xf numFmtId="0" fontId="16" fillId="8" borderId="79" applyNumberFormat="0" applyAlignment="0" applyProtection="0"/>
    <xf numFmtId="0" fontId="15" fillId="6" borderId="79" applyNumberFormat="0" applyAlignment="0" applyProtection="0"/>
    <xf numFmtId="175" fontId="12" fillId="0" borderId="96"/>
    <xf numFmtId="178" fontId="12" fillId="30" borderId="107">
      <alignment horizontal="right"/>
      <protection locked="0"/>
    </xf>
    <xf numFmtId="0" fontId="14" fillId="4" borderId="61" applyNumberFormat="0" applyAlignment="0" applyProtection="0"/>
    <xf numFmtId="0" fontId="16" fillId="8" borderId="61" applyNumberFormat="0" applyAlignment="0" applyProtection="0"/>
    <xf numFmtId="0" fontId="16" fillId="8" borderId="61" applyNumberFormat="0" applyAlignment="0" applyProtection="0"/>
    <xf numFmtId="0" fontId="14" fillId="4" borderId="61" applyNumberFormat="0" applyAlignment="0" applyProtection="0"/>
    <xf numFmtId="0" fontId="14" fillId="4" borderId="61" applyNumberFormat="0" applyAlignment="0" applyProtection="0"/>
    <xf numFmtId="182" fontId="12" fillId="0" borderId="60"/>
    <xf numFmtId="175" fontId="12" fillId="0" borderId="78"/>
    <xf numFmtId="172" fontId="12" fillId="0" borderId="96"/>
    <xf numFmtId="176" fontId="12" fillId="0" borderId="60"/>
    <xf numFmtId="0" fontId="14" fillId="4" borderId="43" applyNumberFormat="0" applyAlignment="0" applyProtection="0"/>
    <xf numFmtId="0" fontId="16" fillId="8" borderId="43" applyNumberFormat="0" applyAlignment="0" applyProtection="0"/>
    <xf numFmtId="0" fontId="15" fillId="6" borderId="43" applyNumberFormat="0" applyAlignment="0" applyProtection="0"/>
    <xf numFmtId="180" fontId="12" fillId="0" borderId="42"/>
    <xf numFmtId="173" fontId="12" fillId="0" borderId="78"/>
    <xf numFmtId="175" fontId="12" fillId="0" borderId="42"/>
    <xf numFmtId="172" fontId="12" fillId="0" borderId="60"/>
    <xf numFmtId="173" fontId="12" fillId="0" borderId="42"/>
    <xf numFmtId="175" fontId="12" fillId="30" borderId="107">
      <protection locked="0"/>
    </xf>
    <xf numFmtId="0" fontId="14" fillId="4" borderId="124" applyNumberFormat="0" applyAlignment="0" applyProtection="0"/>
    <xf numFmtId="0" fontId="16" fillId="8" borderId="124" applyNumberFormat="0" applyAlignment="0" applyProtection="0"/>
    <xf numFmtId="0" fontId="16" fillId="8" borderId="124" applyNumberFormat="0" applyAlignment="0" applyProtection="0"/>
    <xf numFmtId="0" fontId="16" fillId="8" borderId="124" applyNumberFormat="0" applyAlignment="0" applyProtection="0"/>
    <xf numFmtId="0" fontId="14" fillId="4" borderId="124" applyNumberFormat="0" applyAlignment="0" applyProtection="0"/>
    <xf numFmtId="180" fontId="12" fillId="0" borderId="123"/>
    <xf numFmtId="0" fontId="14" fillId="4" borderId="106" applyNumberFormat="0" applyAlignment="0" applyProtection="0"/>
    <xf numFmtId="0" fontId="14" fillId="4" borderId="106" applyNumberFormat="0" applyAlignment="0" applyProtection="0"/>
    <xf numFmtId="0" fontId="16" fillId="8" borderId="106" applyNumberFormat="0" applyAlignment="0" applyProtection="0"/>
    <xf numFmtId="0" fontId="14" fillId="4" borderId="106" applyNumberFormat="0" applyAlignment="0" applyProtection="0"/>
    <xf numFmtId="182" fontId="12" fillId="0" borderId="105"/>
    <xf numFmtId="175" fontId="12" fillId="0" borderId="123"/>
    <xf numFmtId="177" fontId="12" fillId="0" borderId="105"/>
    <xf numFmtId="174" fontId="12" fillId="0" borderId="123"/>
    <xf numFmtId="172" fontId="12" fillId="0" borderId="105"/>
    <xf numFmtId="0" fontId="14" fillId="4" borderId="34" applyNumberFormat="0" applyAlignment="0" applyProtection="0"/>
    <xf numFmtId="0" fontId="14" fillId="4" borderId="34" applyNumberFormat="0" applyAlignment="0" applyProtection="0"/>
    <xf numFmtId="173" fontId="12" fillId="0" borderId="87"/>
    <xf numFmtId="176" fontId="12" fillId="0" borderId="51"/>
    <xf numFmtId="180" fontId="12" fillId="0" borderId="51"/>
    <xf numFmtId="0" fontId="15" fillId="6" borderId="52" applyNumberFormat="0" applyAlignment="0" applyProtection="0"/>
    <xf numFmtId="0" fontId="16" fillId="8" borderId="52" applyNumberFormat="0" applyAlignment="0" applyProtection="0"/>
    <xf numFmtId="0" fontId="16" fillId="8" borderId="52" applyNumberFormat="0" applyAlignment="0" applyProtection="0"/>
    <xf numFmtId="0" fontId="16" fillId="8" borderId="52" applyNumberFormat="0" applyAlignment="0" applyProtection="0"/>
    <xf numFmtId="0" fontId="14" fillId="4" borderId="52" applyNumberFormat="0" applyAlignment="0" applyProtection="0"/>
    <xf numFmtId="0" fontId="14" fillId="4" borderId="52" applyNumberFormat="0" applyAlignment="0" applyProtection="0"/>
    <xf numFmtId="0" fontId="14" fillId="4" borderId="52" applyNumberFormat="0" applyAlignment="0" applyProtection="0"/>
    <xf numFmtId="180" fontId="12" fillId="0" borderId="69"/>
    <xf numFmtId="0" fontId="15" fillId="6" borderId="70" applyNumberFormat="0" applyAlignment="0" applyProtection="0"/>
    <xf numFmtId="0" fontId="16" fillId="8" borderId="70" applyNumberFormat="0" applyAlignment="0" applyProtection="0"/>
    <xf numFmtId="0" fontId="42" fillId="19" borderId="52" applyNumberFormat="0" applyAlignment="0" applyProtection="0"/>
    <xf numFmtId="0" fontId="4" fillId="0" borderId="0"/>
    <xf numFmtId="0" fontId="69" fillId="0" borderId="0" applyNumberFormat="0" applyFill="0" applyBorder="0" applyAlignment="0" applyProtection="0">
      <alignment vertical="top"/>
      <protection locked="0"/>
    </xf>
    <xf numFmtId="0" fontId="67" fillId="0" borderId="0"/>
    <xf numFmtId="44" fontId="67" fillId="0" borderId="0" applyFont="0" applyFill="0" applyBorder="0" applyAlignment="0" applyProtection="0"/>
    <xf numFmtId="0" fontId="68" fillId="0" borderId="0"/>
    <xf numFmtId="0" fontId="4" fillId="0" borderId="0" applyNumberFormat="0" applyFont="0" applyFill="0" applyBorder="0" applyAlignment="0" applyProtection="0"/>
    <xf numFmtId="0" fontId="1" fillId="0" borderId="0"/>
    <xf numFmtId="0" fontId="2" fillId="2" borderId="1" applyNumberFormat="0" applyAlignment="0" applyProtection="0"/>
    <xf numFmtId="0" fontId="1" fillId="0" borderId="0"/>
    <xf numFmtId="0" fontId="4" fillId="0" borderId="0"/>
    <xf numFmtId="10" fontId="4" fillId="41" borderId="2" applyNumberFormat="0" applyFont="0" applyBorder="0" applyAlignment="0" applyProtection="0">
      <protection locked="0"/>
    </xf>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200" fontId="59" fillId="39" borderId="17">
      <alignment wrapText="1"/>
    </xf>
    <xf numFmtId="199" fontId="59" fillId="39" borderId="17">
      <alignment wrapText="1"/>
    </xf>
    <xf numFmtId="198" fontId="59" fillId="39" borderId="17">
      <alignment wrapText="1"/>
    </xf>
    <xf numFmtId="0" fontId="9" fillId="36" borderId="2"/>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189" fontId="22" fillId="0" borderId="9">
      <alignment horizontal="right" vertical="center"/>
    </xf>
    <xf numFmtId="49" fontId="12" fillId="30" borderId="6">
      <alignment horizontal="left"/>
      <protection locked="0"/>
    </xf>
    <xf numFmtId="182" fontId="12" fillId="30" borderId="6">
      <protection locked="0"/>
    </xf>
    <xf numFmtId="181" fontId="12" fillId="30" borderId="6">
      <protection locked="0"/>
    </xf>
    <xf numFmtId="180" fontId="12" fillId="30" borderId="6">
      <protection locked="0"/>
    </xf>
    <xf numFmtId="0" fontId="12" fillId="30" borderId="6">
      <alignment horizontal="left"/>
      <protection locked="0"/>
    </xf>
    <xf numFmtId="179" fontId="12" fillId="30" borderId="6">
      <alignment horizontal="right"/>
      <protection locked="0"/>
    </xf>
    <xf numFmtId="178" fontId="12" fillId="30" borderId="6">
      <alignment horizontal="right"/>
      <protection locked="0"/>
    </xf>
    <xf numFmtId="177" fontId="12" fillId="30" borderId="6">
      <protection locked="0"/>
    </xf>
    <xf numFmtId="176" fontId="12" fillId="30" borderId="6">
      <protection locked="0"/>
    </xf>
    <xf numFmtId="175" fontId="12" fillId="30" borderId="6">
      <protection locked="0"/>
    </xf>
    <xf numFmtId="174" fontId="12" fillId="30" borderId="6">
      <protection locked="0"/>
    </xf>
    <xf numFmtId="173" fontId="12" fillId="30" borderId="6">
      <protection locked="0"/>
    </xf>
    <xf numFmtId="172" fontId="12" fillId="30" borderId="6">
      <protection locked="0"/>
    </xf>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4" fillId="4" borderId="4" applyNumberFormat="0" applyAlignment="0" applyProtection="0"/>
    <xf numFmtId="0" fontId="15" fillId="6" borderId="4" applyNumberFormat="0" applyAlignment="0" applyProtection="0"/>
    <xf numFmtId="0" fontId="14" fillId="4" borderId="4" applyNumberFormat="0" applyAlignment="0" applyProtection="0"/>
    <xf numFmtId="0" fontId="14" fillId="4" borderId="4" applyNumberFormat="0" applyAlignment="0" applyProtection="0"/>
    <xf numFmtId="182" fontId="12" fillId="0" borderId="3"/>
    <xf numFmtId="181" fontId="12" fillId="0" borderId="3"/>
    <xf numFmtId="180" fontId="12" fillId="0" borderId="3"/>
    <xf numFmtId="177" fontId="12" fillId="0" borderId="3"/>
    <xf numFmtId="176" fontId="12" fillId="0" borderId="3"/>
    <xf numFmtId="175" fontId="12" fillId="0" borderId="3"/>
    <xf numFmtId="174" fontId="12" fillId="0" borderId="3"/>
    <xf numFmtId="173" fontId="12" fillId="0" borderId="3"/>
    <xf numFmtId="172" fontId="12" fillId="0" borderId="3"/>
    <xf numFmtId="172" fontId="12" fillId="0" borderId="3"/>
    <xf numFmtId="173" fontId="12" fillId="0" borderId="3"/>
    <xf numFmtId="174" fontId="12" fillId="0" borderId="3"/>
    <xf numFmtId="175" fontId="12" fillId="0" borderId="3"/>
    <xf numFmtId="176" fontId="12" fillId="0" borderId="3"/>
    <xf numFmtId="177" fontId="12" fillId="0" borderId="3"/>
    <xf numFmtId="180" fontId="12" fillId="0" borderId="3"/>
    <xf numFmtId="181" fontId="12" fillId="0" borderId="3"/>
    <xf numFmtId="182" fontId="12" fillId="0" borderId="3"/>
    <xf numFmtId="0" fontId="14" fillId="4" borderId="4" applyNumberFormat="0" applyAlignment="0" applyProtection="0"/>
    <xf numFmtId="0" fontId="14" fillId="4" borderId="4" applyNumberFormat="0" applyAlignment="0" applyProtection="0"/>
    <xf numFmtId="0" fontId="15" fillId="6" borderId="4" applyNumberFormat="0" applyAlignment="0" applyProtection="0"/>
    <xf numFmtId="0" fontId="14" fillId="4"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6" fillId="8"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0" fontId="14" fillId="4" borderId="4" applyNumberFormat="0" applyAlignment="0" applyProtection="0"/>
    <xf numFmtId="172" fontId="12" fillId="30" borderId="6">
      <protection locked="0"/>
    </xf>
    <xf numFmtId="173" fontId="12" fillId="30" borderId="6">
      <protection locked="0"/>
    </xf>
    <xf numFmtId="174" fontId="12" fillId="30" borderId="6">
      <protection locked="0"/>
    </xf>
    <xf numFmtId="175" fontId="12" fillId="30" borderId="6">
      <protection locked="0"/>
    </xf>
    <xf numFmtId="176" fontId="12" fillId="30" borderId="6">
      <protection locked="0"/>
    </xf>
    <xf numFmtId="177" fontId="12" fillId="30" borderId="6">
      <protection locked="0"/>
    </xf>
    <xf numFmtId="178" fontId="12" fillId="30" borderId="6">
      <alignment horizontal="right"/>
      <protection locked="0"/>
    </xf>
    <xf numFmtId="179" fontId="12" fillId="30" borderId="6">
      <alignment horizontal="right"/>
      <protection locked="0"/>
    </xf>
    <xf numFmtId="0" fontId="12" fillId="30" borderId="6">
      <alignment horizontal="left"/>
      <protection locked="0"/>
    </xf>
    <xf numFmtId="180" fontId="12" fillId="30" borderId="6">
      <protection locked="0"/>
    </xf>
    <xf numFmtId="181" fontId="12" fillId="30" borderId="6">
      <protection locked="0"/>
    </xf>
    <xf numFmtId="182" fontId="12" fillId="30" borderId="6">
      <protection locked="0"/>
    </xf>
    <xf numFmtId="49" fontId="12" fillId="30" borderId="6">
      <alignment horizontal="left"/>
      <protection locked="0"/>
    </xf>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2" fillId="19" borderId="4" applyNumberForma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12" fillId="12" borderId="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4" fillId="12" borderId="14" applyNumberFormat="0" applyFont="0" applyAlignment="0" applyProtection="0"/>
    <xf numFmtId="0" fontId="53" fillId="4" borderId="15" applyNumberFormat="0" applyAlignment="0" applyProtection="0"/>
    <xf numFmtId="0" fontId="53" fillId="4" borderId="15" applyNumberFormat="0" applyAlignment="0" applyProtection="0"/>
    <xf numFmtId="0" fontId="53" fillId="8" borderId="15" applyNumberFormat="0" applyAlignment="0" applyProtection="0"/>
    <xf numFmtId="0" fontId="53" fillId="8" borderId="15" applyNumberFormat="0" applyAlignment="0" applyProtection="0"/>
    <xf numFmtId="0" fontId="53" fillId="4"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8" borderId="15" applyNumberFormat="0" applyAlignment="0" applyProtection="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9" fillId="36" borderId="2"/>
    <xf numFmtId="198" fontId="59" fillId="39" borderId="17">
      <alignment wrapText="1"/>
    </xf>
    <xf numFmtId="199" fontId="59" fillId="39" borderId="17">
      <alignment wrapText="1"/>
    </xf>
    <xf numFmtId="200" fontId="59" fillId="39" borderId="17">
      <alignment wrapText="1"/>
    </xf>
    <xf numFmtId="0" fontId="60" fillId="0" borderId="18">
      <alignment horizontal="right"/>
    </xf>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10" fontId="4" fillId="41" borderId="2" applyNumberFormat="0" applyFont="0" applyBorder="0" applyAlignment="0" applyProtection="0">
      <protection locked="0"/>
    </xf>
    <xf numFmtId="198" fontId="59" fillId="39" borderId="29">
      <alignment wrapText="1"/>
    </xf>
    <xf numFmtId="199" fontId="59" fillId="39" borderId="29">
      <alignment wrapText="1"/>
    </xf>
    <xf numFmtId="200" fontId="59" fillId="39" borderId="29">
      <alignment wrapText="1"/>
    </xf>
    <xf numFmtId="0" fontId="42" fillId="19" borderId="61" applyNumberFormat="0" applyAlignment="0" applyProtection="0"/>
    <xf numFmtId="0" fontId="42" fillId="19" borderId="61" applyNumberFormat="0" applyAlignment="0" applyProtection="0"/>
    <xf numFmtId="0" fontId="42" fillId="19" borderId="61" applyNumberFormat="0" applyAlignment="0" applyProtection="0"/>
    <xf numFmtId="0" fontId="42" fillId="19" borderId="61" applyNumberFormat="0" applyAlignment="0" applyProtection="0"/>
    <xf numFmtId="0" fontId="42" fillId="19" borderId="61" applyNumberFormat="0" applyAlignment="0" applyProtection="0"/>
    <xf numFmtId="0" fontId="42" fillId="19" borderId="106" applyNumberFormat="0" applyAlignment="0" applyProtection="0"/>
    <xf numFmtId="0" fontId="42" fillId="19" borderId="106" applyNumberForma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12" fillId="12" borderId="43" applyNumberFormat="0" applyFont="0" applyAlignment="0" applyProtection="0"/>
    <xf numFmtId="0" fontId="12" fillId="12" borderId="43" applyNumberFormat="0" applyFont="0" applyAlignment="0" applyProtection="0"/>
    <xf numFmtId="0" fontId="7" fillId="0" borderId="30" applyNumberFormat="0" applyFill="0" applyAlignment="0" applyProtection="0"/>
    <xf numFmtId="0" fontId="7" fillId="0" borderId="30" applyNumberFormat="0" applyFill="0" applyAlignment="0" applyProtection="0"/>
    <xf numFmtId="0" fontId="7" fillId="0" borderId="30"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7" fillId="0" borderId="30" applyNumberFormat="0" applyFill="0" applyAlignment="0" applyProtection="0"/>
    <xf numFmtId="0" fontId="7" fillId="0" borderId="30" applyNumberFormat="0" applyFill="0" applyAlignment="0" applyProtection="0"/>
    <xf numFmtId="0" fontId="7" fillId="0" borderId="30" applyNumberFormat="0" applyFill="0" applyAlignment="0" applyProtection="0"/>
    <xf numFmtId="0" fontId="7" fillId="0" borderId="30" applyNumberFormat="0" applyFill="0" applyAlignment="0" applyProtection="0"/>
    <xf numFmtId="0" fontId="7" fillId="0" borderId="30" applyNumberFormat="0" applyFill="0" applyAlignment="0" applyProtection="0"/>
    <xf numFmtId="0" fontId="7" fillId="0" borderId="30" applyNumberFormat="0" applyFill="0" applyAlignment="0" applyProtection="0"/>
    <xf numFmtId="0" fontId="7" fillId="0" borderId="30" applyNumberFormat="0" applyFill="0" applyAlignment="0" applyProtection="0"/>
    <xf numFmtId="0" fontId="12" fillId="12" borderId="43" applyNumberFormat="0" applyFont="0" applyAlignment="0" applyProtection="0"/>
    <xf numFmtId="0" fontId="12" fillId="12" borderId="43" applyNumberFormat="0" applyFont="0" applyAlignment="0" applyProtection="0"/>
    <xf numFmtId="0" fontId="12" fillId="12" borderId="43" applyNumberFormat="0" applyFont="0" applyAlignment="0" applyProtection="0"/>
    <xf numFmtId="0" fontId="12" fillId="12" borderId="43" applyNumberFormat="0" applyFont="0" applyAlignment="0" applyProtection="0"/>
    <xf numFmtId="0" fontId="12" fillId="12" borderId="43" applyNumberFormat="0" applyFont="0" applyAlignment="0" applyProtection="0"/>
    <xf numFmtId="0" fontId="12" fillId="12" borderId="43" applyNumberFormat="0" applyFont="0" applyAlignment="0" applyProtection="0"/>
    <xf numFmtId="0" fontId="12" fillId="12" borderId="43" applyNumberFormat="0" applyFont="0" applyAlignment="0" applyProtection="0"/>
    <xf numFmtId="0" fontId="12" fillId="12" borderId="43"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2" fillId="19" borderId="106" applyNumberFormat="0" applyAlignment="0" applyProtection="0"/>
    <xf numFmtId="0" fontId="53" fillId="4" borderId="46" applyNumberFormat="0" applyAlignment="0" applyProtection="0"/>
    <xf numFmtId="0" fontId="53" fillId="4"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175" fontId="12" fillId="0" borderId="114"/>
    <xf numFmtId="0" fontId="53" fillId="4" borderId="46" applyNumberFormat="0" applyAlignment="0" applyProtection="0"/>
    <xf numFmtId="0" fontId="4" fillId="12" borderId="54" applyNumberFormat="0" applyFont="0" applyAlignment="0" applyProtection="0"/>
    <xf numFmtId="0" fontId="4" fillId="12" borderId="54" applyNumberFormat="0" applyFont="0" applyAlignment="0" applyProtection="0"/>
    <xf numFmtId="0" fontId="4" fillId="12" borderId="54" applyNumberFormat="0" applyFont="0" applyAlignment="0" applyProtection="0"/>
    <xf numFmtId="0" fontId="12" fillId="12" borderId="52" applyNumberFormat="0" applyFont="0" applyAlignment="0" applyProtection="0"/>
    <xf numFmtId="0" fontId="12" fillId="12" borderId="52" applyNumberFormat="0" applyFont="0" applyAlignment="0" applyProtection="0"/>
    <xf numFmtId="0" fontId="12" fillId="12" borderId="52" applyNumberFormat="0" applyFont="0" applyAlignment="0" applyProtection="0"/>
    <xf numFmtId="0" fontId="7" fillId="0" borderId="39" applyNumberFormat="0" applyFill="0" applyAlignment="0" applyProtection="0"/>
    <xf numFmtId="0" fontId="7" fillId="0" borderId="39" applyNumberFormat="0" applyFill="0" applyAlignment="0" applyProtection="0"/>
    <xf numFmtId="0" fontId="7" fillId="0" borderId="39" applyNumberFormat="0" applyFill="0" applyAlignment="0" applyProtection="0"/>
    <xf numFmtId="0" fontId="53" fillId="0" borderId="40" applyNumberFormat="0" applyFill="0" applyAlignment="0" applyProtection="0"/>
    <xf numFmtId="0" fontId="53" fillId="0" borderId="40" applyNumberFormat="0" applyFill="0" applyAlignment="0" applyProtection="0"/>
    <xf numFmtId="0" fontId="53" fillId="0" borderId="40" applyNumberFormat="0" applyFill="0" applyAlignment="0" applyProtection="0"/>
    <xf numFmtId="0" fontId="53" fillId="0" borderId="40" applyNumberFormat="0" applyFill="0" applyAlignment="0" applyProtection="0"/>
    <xf numFmtId="0" fontId="53" fillId="0" borderId="40" applyNumberFormat="0" applyFill="0" applyAlignment="0" applyProtection="0"/>
    <xf numFmtId="0" fontId="53" fillId="0" borderId="40" applyNumberFormat="0" applyFill="0" applyAlignment="0" applyProtection="0"/>
    <xf numFmtId="0" fontId="53" fillId="0" borderId="40" applyNumberFormat="0" applyFill="0" applyAlignment="0" applyProtection="0"/>
    <xf numFmtId="0" fontId="53" fillId="0" borderId="40" applyNumberFormat="0" applyFill="0" applyAlignment="0" applyProtection="0"/>
    <xf numFmtId="0" fontId="53" fillId="0" borderId="40" applyNumberFormat="0" applyFill="0" applyAlignment="0" applyProtection="0"/>
    <xf numFmtId="0" fontId="53" fillId="0" borderId="40" applyNumberFormat="0" applyFill="0" applyAlignment="0" applyProtection="0"/>
    <xf numFmtId="0" fontId="7" fillId="0" borderId="39" applyNumberFormat="0" applyFill="0" applyAlignment="0" applyProtection="0"/>
    <xf numFmtId="0" fontId="7" fillId="0" borderId="39" applyNumberFormat="0" applyFill="0" applyAlignment="0" applyProtection="0"/>
    <xf numFmtId="0" fontId="7" fillId="0" borderId="39" applyNumberFormat="0" applyFill="0" applyAlignment="0" applyProtection="0"/>
    <xf numFmtId="0" fontId="7" fillId="0" borderId="39" applyNumberFormat="0" applyFill="0" applyAlignment="0" applyProtection="0"/>
    <xf numFmtId="0" fontId="7" fillId="0" borderId="39" applyNumberFormat="0" applyFill="0" applyAlignment="0" applyProtection="0"/>
    <xf numFmtId="0" fontId="7" fillId="0" borderId="39" applyNumberFormat="0" applyFill="0" applyAlignment="0" applyProtection="0"/>
    <xf numFmtId="0" fontId="7" fillId="0" borderId="39" applyNumberFormat="0" applyFill="0" applyAlignment="0" applyProtection="0"/>
    <xf numFmtId="0" fontId="12" fillId="12" borderId="52" applyNumberFormat="0" applyFont="0" applyAlignment="0" applyProtection="0"/>
    <xf numFmtId="0" fontId="12" fillId="12" borderId="52" applyNumberFormat="0" applyFont="0" applyAlignment="0" applyProtection="0"/>
    <xf numFmtId="0" fontId="12" fillId="12" borderId="52" applyNumberFormat="0" applyFont="0" applyAlignment="0" applyProtection="0"/>
    <xf numFmtId="0" fontId="12" fillId="12" borderId="52" applyNumberFormat="0" applyFont="0" applyAlignment="0" applyProtection="0"/>
    <xf numFmtId="0" fontId="12" fillId="12" borderId="52" applyNumberFormat="0" applyFont="0" applyAlignment="0" applyProtection="0"/>
    <xf numFmtId="0" fontId="12" fillId="12" borderId="52" applyNumberFormat="0" applyFont="0" applyAlignment="0" applyProtection="0"/>
    <xf numFmtId="0" fontId="12" fillId="12" borderId="52" applyNumberFormat="0" applyFont="0" applyAlignment="0" applyProtection="0"/>
    <xf numFmtId="0" fontId="4" fillId="12" borderId="54" applyNumberFormat="0" applyFont="0" applyAlignment="0" applyProtection="0"/>
    <xf numFmtId="0" fontId="4" fillId="12" borderId="54" applyNumberFormat="0" applyFont="0" applyAlignment="0" applyProtection="0"/>
    <xf numFmtId="0" fontId="4" fillId="12" borderId="54" applyNumberFormat="0" applyFont="0" applyAlignment="0" applyProtection="0"/>
    <xf numFmtId="0" fontId="4" fillId="12" borderId="54" applyNumberFormat="0" applyFont="0" applyAlignment="0" applyProtection="0"/>
    <xf numFmtId="0" fontId="4" fillId="12" borderId="54" applyNumberFormat="0" applyFont="0" applyAlignment="0" applyProtection="0"/>
    <xf numFmtId="0" fontId="4" fillId="12" borderId="54" applyNumberFormat="0" applyFont="0" applyAlignment="0" applyProtection="0"/>
    <xf numFmtId="0" fontId="4" fillId="12" borderId="54" applyNumberFormat="0" applyFont="0" applyAlignment="0" applyProtection="0"/>
    <xf numFmtId="0" fontId="53" fillId="4" borderId="55" applyNumberFormat="0" applyAlignment="0" applyProtection="0"/>
    <xf numFmtId="0" fontId="53" fillId="4" borderId="55" applyNumberFormat="0" applyAlignment="0" applyProtection="0"/>
    <xf numFmtId="0" fontId="53" fillId="8" borderId="55" applyNumberFormat="0" applyAlignment="0" applyProtection="0"/>
    <xf numFmtId="0" fontId="53" fillId="8" borderId="55" applyNumberFormat="0" applyAlignment="0" applyProtection="0"/>
    <xf numFmtId="0" fontId="53" fillId="8" borderId="55" applyNumberFormat="0" applyAlignment="0" applyProtection="0"/>
    <xf numFmtId="0" fontId="42" fillId="19" borderId="106" applyNumberFormat="0" applyAlignment="0" applyProtection="0"/>
    <xf numFmtId="0" fontId="53" fillId="4" borderId="55" applyNumberFormat="0" applyAlignment="0" applyProtection="0"/>
    <xf numFmtId="10" fontId="4" fillId="41" borderId="32" applyNumberFormat="0" applyFont="0" applyBorder="0" applyAlignment="0" applyProtection="0">
      <protection locked="0"/>
    </xf>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4" borderId="46" applyNumberFormat="0" applyAlignment="0" applyProtection="0"/>
    <xf numFmtId="0" fontId="53" fillId="4" borderId="46" applyNumberFormat="0" applyAlignment="0" applyProtection="0"/>
    <xf numFmtId="0" fontId="53" fillId="4" borderId="46" applyNumberFormat="0" applyAlignment="0" applyProtection="0"/>
    <xf numFmtId="0" fontId="53" fillId="4" borderId="46" applyNumberFormat="0" applyAlignment="0" applyProtection="0"/>
    <xf numFmtId="0" fontId="53" fillId="4" borderId="46" applyNumberFormat="0" applyAlignment="0" applyProtection="0"/>
    <xf numFmtId="0" fontId="53" fillId="4" borderId="46" applyNumberFormat="0" applyAlignment="0" applyProtection="0"/>
    <xf numFmtId="0" fontId="53" fillId="4" borderId="46" applyNumberFormat="0" applyAlignment="0" applyProtection="0"/>
    <xf numFmtId="0" fontId="42" fillId="19" borderId="106" applyNumberFormat="0" applyAlignment="0" applyProtection="0"/>
    <xf numFmtId="0" fontId="42" fillId="19" borderId="106" applyNumberFormat="0" applyAlignment="0" applyProtection="0"/>
    <xf numFmtId="0" fontId="42" fillId="19" borderId="106" applyNumberFormat="0" applyAlignment="0" applyProtection="0"/>
    <xf numFmtId="0" fontId="42" fillId="19" borderId="106" applyNumberFormat="0" applyAlignment="0" applyProtection="0"/>
    <xf numFmtId="0" fontId="42" fillId="19" borderId="106" applyNumberFormat="0" applyAlignment="0" applyProtection="0"/>
    <xf numFmtId="0" fontId="42" fillId="19" borderId="106" applyNumberFormat="0" applyAlignment="0" applyProtection="0"/>
    <xf numFmtId="0" fontId="9" fillId="36" borderId="41"/>
    <xf numFmtId="0" fontId="42" fillId="19" borderId="79" applyNumberFormat="0" applyAlignment="0" applyProtection="0"/>
    <xf numFmtId="0" fontId="42" fillId="19" borderId="79" applyNumberFormat="0" applyAlignment="0" applyProtection="0"/>
    <xf numFmtId="0" fontId="42" fillId="19" borderId="79" applyNumberFormat="0" applyAlignment="0" applyProtection="0"/>
    <xf numFmtId="0" fontId="42" fillId="19" borderId="79" applyNumberFormat="0" applyAlignment="0" applyProtection="0"/>
    <xf numFmtId="0" fontId="42" fillId="19" borderId="79" applyNumberFormat="0" applyAlignment="0" applyProtection="0"/>
    <xf numFmtId="0" fontId="42" fillId="19" borderId="79" applyNumberFormat="0" applyAlignment="0" applyProtection="0"/>
    <xf numFmtId="198" fontId="59" fillId="39" borderId="47">
      <alignment wrapText="1"/>
    </xf>
    <xf numFmtId="199" fontId="59" fillId="39" borderId="47">
      <alignment wrapText="1"/>
    </xf>
    <xf numFmtId="200" fontId="59" fillId="39" borderId="47">
      <alignment wrapText="1"/>
    </xf>
    <xf numFmtId="0" fontId="42" fillId="19" borderId="79" applyNumberFormat="0" applyAlignment="0" applyProtection="0"/>
    <xf numFmtId="0" fontId="42" fillId="19" borderId="79" applyNumberFormat="0" applyAlignment="0" applyProtection="0"/>
    <xf numFmtId="0" fontId="42" fillId="19" borderId="79" applyNumberFormat="0" applyAlignment="0" applyProtection="0"/>
    <xf numFmtId="0" fontId="42" fillId="19" borderId="79" applyNumberFormat="0" applyAlignment="0" applyProtection="0"/>
    <xf numFmtId="0" fontId="4" fillId="12" borderId="63" applyNumberFormat="0" applyFont="0" applyAlignment="0" applyProtection="0"/>
    <xf numFmtId="0" fontId="4" fillId="12" borderId="63" applyNumberFormat="0" applyFont="0" applyAlignment="0" applyProtection="0"/>
    <xf numFmtId="0" fontId="4" fillId="12" borderId="63" applyNumberFormat="0" applyFont="0" applyAlignment="0" applyProtection="0"/>
    <xf numFmtId="0" fontId="12" fillId="12" borderId="61" applyNumberFormat="0" applyFont="0" applyAlignment="0" applyProtection="0"/>
    <xf numFmtId="0" fontId="12" fillId="12" borderId="61" applyNumberFormat="0" applyFont="0" applyAlignment="0" applyProtection="0"/>
    <xf numFmtId="0" fontId="12" fillId="12" borderId="61" applyNumberFormat="0" applyFont="0" applyAlignment="0" applyProtection="0"/>
    <xf numFmtId="0" fontId="7" fillId="0" borderId="48" applyNumberFormat="0" applyFill="0" applyAlignment="0" applyProtection="0"/>
    <xf numFmtId="0" fontId="7" fillId="0" borderId="48" applyNumberFormat="0" applyFill="0" applyAlignment="0" applyProtection="0"/>
    <xf numFmtId="0" fontId="7" fillId="0" borderId="48" applyNumberFormat="0" applyFill="0" applyAlignment="0" applyProtection="0"/>
    <xf numFmtId="0" fontId="53" fillId="0" borderId="49" applyNumberFormat="0" applyFill="0" applyAlignment="0" applyProtection="0"/>
    <xf numFmtId="0" fontId="53" fillId="0" borderId="49" applyNumberFormat="0" applyFill="0" applyAlignment="0" applyProtection="0"/>
    <xf numFmtId="0" fontId="53" fillId="0" borderId="49" applyNumberFormat="0" applyFill="0" applyAlignment="0" applyProtection="0"/>
    <xf numFmtId="0" fontId="53" fillId="0" borderId="49" applyNumberFormat="0" applyFill="0" applyAlignment="0" applyProtection="0"/>
    <xf numFmtId="0" fontId="53" fillId="0" borderId="49" applyNumberFormat="0" applyFill="0" applyAlignment="0" applyProtection="0"/>
    <xf numFmtId="0" fontId="53" fillId="0" borderId="49" applyNumberFormat="0" applyFill="0" applyAlignment="0" applyProtection="0"/>
    <xf numFmtId="0" fontId="53" fillId="0" borderId="49" applyNumberFormat="0" applyFill="0" applyAlignment="0" applyProtection="0"/>
    <xf numFmtId="0" fontId="53" fillId="0" borderId="49" applyNumberFormat="0" applyFill="0" applyAlignment="0" applyProtection="0"/>
    <xf numFmtId="0" fontId="53" fillId="0" borderId="49" applyNumberFormat="0" applyFill="0" applyAlignment="0" applyProtection="0"/>
    <xf numFmtId="0" fontId="53" fillId="0" borderId="49" applyNumberFormat="0" applyFill="0" applyAlignment="0" applyProtection="0"/>
    <xf numFmtId="0" fontId="7" fillId="0" borderId="48" applyNumberFormat="0" applyFill="0" applyAlignment="0" applyProtection="0"/>
    <xf numFmtId="0" fontId="7" fillId="0" borderId="48" applyNumberFormat="0" applyFill="0" applyAlignment="0" applyProtection="0"/>
    <xf numFmtId="0" fontId="7" fillId="0" borderId="48" applyNumberFormat="0" applyFill="0" applyAlignment="0" applyProtection="0"/>
    <xf numFmtId="0" fontId="7" fillId="0" borderId="48" applyNumberFormat="0" applyFill="0" applyAlignment="0" applyProtection="0"/>
    <xf numFmtId="0" fontId="7" fillId="0" borderId="48" applyNumberFormat="0" applyFill="0" applyAlignment="0" applyProtection="0"/>
    <xf numFmtId="0" fontId="7" fillId="0" borderId="48" applyNumberFormat="0" applyFill="0" applyAlignment="0" applyProtection="0"/>
    <xf numFmtId="0" fontId="7" fillId="0" borderId="48" applyNumberFormat="0" applyFill="0" applyAlignment="0" applyProtection="0"/>
    <xf numFmtId="0" fontId="12" fillId="12" borderId="61" applyNumberFormat="0" applyFont="0" applyAlignment="0" applyProtection="0"/>
    <xf numFmtId="0" fontId="12" fillId="12" borderId="61" applyNumberFormat="0" applyFont="0" applyAlignment="0" applyProtection="0"/>
    <xf numFmtId="0" fontId="12" fillId="12" borderId="61" applyNumberFormat="0" applyFont="0" applyAlignment="0" applyProtection="0"/>
    <xf numFmtId="0" fontId="12" fillId="12" borderId="61" applyNumberFormat="0" applyFont="0" applyAlignment="0" applyProtection="0"/>
    <xf numFmtId="0" fontId="12" fillId="12" borderId="61" applyNumberFormat="0" applyFont="0" applyAlignment="0" applyProtection="0"/>
    <xf numFmtId="0" fontId="12" fillId="12" borderId="61" applyNumberFormat="0" applyFont="0" applyAlignment="0" applyProtection="0"/>
    <xf numFmtId="0" fontId="12" fillId="12" borderId="61" applyNumberFormat="0" applyFont="0" applyAlignment="0" applyProtection="0"/>
    <xf numFmtId="0" fontId="4" fillId="12" borderId="63" applyNumberFormat="0" applyFont="0" applyAlignment="0" applyProtection="0"/>
    <xf numFmtId="0" fontId="4" fillId="12" borderId="63" applyNumberFormat="0" applyFont="0" applyAlignment="0" applyProtection="0"/>
    <xf numFmtId="0" fontId="4" fillId="12" borderId="63" applyNumberFormat="0" applyFont="0" applyAlignment="0" applyProtection="0"/>
    <xf numFmtId="0" fontId="4" fillId="12" borderId="63" applyNumberFormat="0" applyFont="0" applyAlignment="0" applyProtection="0"/>
    <xf numFmtId="0" fontId="4" fillId="12" borderId="63" applyNumberFormat="0" applyFont="0" applyAlignment="0" applyProtection="0"/>
    <xf numFmtId="0" fontId="4" fillId="12" borderId="63" applyNumberFormat="0" applyFont="0" applyAlignment="0" applyProtection="0"/>
    <xf numFmtId="0" fontId="4" fillId="12" borderId="63" applyNumberFormat="0" applyFont="0" applyAlignment="0" applyProtection="0"/>
    <xf numFmtId="0" fontId="53" fillId="4" borderId="64" applyNumberFormat="0" applyAlignment="0" applyProtection="0"/>
    <xf numFmtId="0" fontId="53" fillId="4" borderId="64" applyNumberFormat="0" applyAlignment="0" applyProtection="0"/>
    <xf numFmtId="0" fontId="53" fillId="8" borderId="64" applyNumberFormat="0" applyAlignment="0" applyProtection="0"/>
    <xf numFmtId="0" fontId="53" fillId="8" borderId="64" applyNumberFormat="0" applyAlignment="0" applyProtection="0"/>
    <xf numFmtId="0" fontId="53" fillId="8" borderId="64" applyNumberFormat="0" applyAlignment="0" applyProtection="0"/>
    <xf numFmtId="0" fontId="53" fillId="4" borderId="64" applyNumberFormat="0" applyAlignment="0" applyProtection="0"/>
    <xf numFmtId="10" fontId="4" fillId="41" borderId="41" applyNumberFormat="0" applyFont="0" applyBorder="0" applyAlignment="0" applyProtection="0">
      <protection locked="0"/>
    </xf>
    <xf numFmtId="0" fontId="16" fillId="8" borderId="115" applyNumberFormat="0" applyAlignment="0" applyProtection="0"/>
    <xf numFmtId="0" fontId="53" fillId="8" borderId="55" applyNumberFormat="0" applyAlignment="0" applyProtection="0"/>
    <xf numFmtId="0" fontId="53" fillId="8" borderId="55" applyNumberFormat="0" applyAlignment="0" applyProtection="0"/>
    <xf numFmtId="0" fontId="53" fillId="8" borderId="55" applyNumberFormat="0" applyAlignment="0" applyProtection="0"/>
    <xf numFmtId="0" fontId="53" fillId="8" borderId="55" applyNumberFormat="0" applyAlignment="0" applyProtection="0"/>
    <xf numFmtId="0" fontId="53" fillId="8" borderId="55" applyNumberFormat="0" applyAlignment="0" applyProtection="0"/>
    <xf numFmtId="0" fontId="53" fillId="8" borderId="55" applyNumberFormat="0" applyAlignment="0" applyProtection="0"/>
    <xf numFmtId="0" fontId="53" fillId="8" borderId="55" applyNumberFormat="0" applyAlignment="0" applyProtection="0"/>
    <xf numFmtId="0" fontId="53" fillId="4" borderId="55" applyNumberFormat="0" applyAlignment="0" applyProtection="0"/>
    <xf numFmtId="0" fontId="53" fillId="4" borderId="55" applyNumberFormat="0" applyAlignment="0" applyProtection="0"/>
    <xf numFmtId="0" fontId="53" fillId="4" borderId="55" applyNumberFormat="0" applyAlignment="0" applyProtection="0"/>
    <xf numFmtId="0" fontId="53" fillId="4" borderId="55" applyNumberFormat="0" applyAlignment="0" applyProtection="0"/>
    <xf numFmtId="0" fontId="53" fillId="4" borderId="55" applyNumberFormat="0" applyAlignment="0" applyProtection="0"/>
    <xf numFmtId="0" fontId="53" fillId="4" borderId="55" applyNumberFormat="0" applyAlignment="0" applyProtection="0"/>
    <xf numFmtId="0" fontId="53" fillId="4" borderId="55" applyNumberFormat="0" applyAlignment="0" applyProtection="0"/>
    <xf numFmtId="0" fontId="9" fillId="36" borderId="50"/>
    <xf numFmtId="0" fontId="42" fillId="19" borderId="88" applyNumberFormat="0" applyAlignment="0" applyProtection="0"/>
    <xf numFmtId="0" fontId="42" fillId="19" borderId="88" applyNumberFormat="0" applyAlignment="0" applyProtection="0"/>
    <xf numFmtId="0" fontId="42" fillId="19" borderId="88" applyNumberFormat="0" applyAlignment="0" applyProtection="0"/>
    <xf numFmtId="0" fontId="42" fillId="19" borderId="88" applyNumberFormat="0" applyAlignment="0" applyProtection="0"/>
    <xf numFmtId="0" fontId="42" fillId="19" borderId="88" applyNumberFormat="0" applyAlignment="0" applyProtection="0"/>
    <xf numFmtId="0" fontId="42" fillId="19" borderId="88" applyNumberFormat="0" applyAlignment="0" applyProtection="0"/>
    <xf numFmtId="198" fontId="59" fillId="39" borderId="56">
      <alignment wrapText="1"/>
    </xf>
    <xf numFmtId="199" fontId="59" fillId="39" borderId="56">
      <alignment wrapText="1"/>
    </xf>
    <xf numFmtId="200" fontId="59" fillId="39" borderId="56">
      <alignment wrapText="1"/>
    </xf>
    <xf numFmtId="0" fontId="42" fillId="19" borderId="88" applyNumberFormat="0" applyAlignment="0" applyProtection="0"/>
    <xf numFmtId="0" fontId="42" fillId="19" borderId="88" applyNumberFormat="0" applyAlignment="0" applyProtection="0"/>
    <xf numFmtId="0" fontId="42" fillId="19" borderId="88" applyNumberFormat="0" applyAlignment="0" applyProtection="0"/>
    <xf numFmtId="0" fontId="42" fillId="19" borderId="88" applyNumberFormat="0" applyAlignment="0" applyProtection="0"/>
    <xf numFmtId="0" fontId="4" fillId="12" borderId="72" applyNumberFormat="0" applyFont="0" applyAlignment="0" applyProtection="0"/>
    <xf numFmtId="0" fontId="4" fillId="12" borderId="72" applyNumberFormat="0" applyFont="0" applyAlignment="0" applyProtection="0"/>
    <xf numFmtId="0" fontId="4" fillId="12" borderId="72" applyNumberFormat="0" applyFont="0" applyAlignment="0" applyProtection="0"/>
    <xf numFmtId="0" fontId="12" fillId="12" borderId="70" applyNumberFormat="0" applyFont="0" applyAlignment="0" applyProtection="0"/>
    <xf numFmtId="0" fontId="12" fillId="12" borderId="70" applyNumberFormat="0" applyFont="0" applyAlignment="0" applyProtection="0"/>
    <xf numFmtId="0" fontId="12" fillId="12" borderId="70" applyNumberFormat="0" applyFont="0" applyAlignment="0" applyProtection="0"/>
    <xf numFmtId="0" fontId="7" fillId="0" borderId="57" applyNumberFormat="0" applyFill="0" applyAlignment="0" applyProtection="0"/>
    <xf numFmtId="0" fontId="7" fillId="0" borderId="57" applyNumberFormat="0" applyFill="0" applyAlignment="0" applyProtection="0"/>
    <xf numFmtId="0" fontId="7" fillId="0" borderId="57"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7" fillId="0" borderId="57" applyNumberFormat="0" applyFill="0" applyAlignment="0" applyProtection="0"/>
    <xf numFmtId="0" fontId="7" fillId="0" borderId="57" applyNumberFormat="0" applyFill="0" applyAlignment="0" applyProtection="0"/>
    <xf numFmtId="0" fontId="7" fillId="0" borderId="57" applyNumberFormat="0" applyFill="0" applyAlignment="0" applyProtection="0"/>
    <xf numFmtId="0" fontId="7" fillId="0" borderId="57" applyNumberFormat="0" applyFill="0" applyAlignment="0" applyProtection="0"/>
    <xf numFmtId="0" fontId="7" fillId="0" borderId="57" applyNumberFormat="0" applyFill="0" applyAlignment="0" applyProtection="0"/>
    <xf numFmtId="0" fontId="7" fillId="0" borderId="57" applyNumberFormat="0" applyFill="0" applyAlignment="0" applyProtection="0"/>
    <xf numFmtId="0" fontId="7" fillId="0" borderId="57" applyNumberFormat="0" applyFill="0" applyAlignment="0" applyProtection="0"/>
    <xf numFmtId="0" fontId="12" fillId="12" borderId="70" applyNumberFormat="0" applyFont="0" applyAlignment="0" applyProtection="0"/>
    <xf numFmtId="0" fontId="12" fillId="12" borderId="70" applyNumberFormat="0" applyFont="0" applyAlignment="0" applyProtection="0"/>
    <xf numFmtId="0" fontId="12" fillId="12" borderId="70" applyNumberFormat="0" applyFont="0" applyAlignment="0" applyProtection="0"/>
    <xf numFmtId="0" fontId="12" fillId="12" borderId="70" applyNumberFormat="0" applyFont="0" applyAlignment="0" applyProtection="0"/>
    <xf numFmtId="0" fontId="12" fillId="12" borderId="70" applyNumberFormat="0" applyFont="0" applyAlignment="0" applyProtection="0"/>
    <xf numFmtId="0" fontId="12" fillId="12" borderId="70" applyNumberFormat="0" applyFont="0" applyAlignment="0" applyProtection="0"/>
    <xf numFmtId="0" fontId="12" fillId="12" borderId="70" applyNumberFormat="0" applyFont="0" applyAlignment="0" applyProtection="0"/>
    <xf numFmtId="0" fontId="4" fillId="12" borderId="72" applyNumberFormat="0" applyFont="0" applyAlignment="0" applyProtection="0"/>
    <xf numFmtId="0" fontId="4" fillId="12" borderId="72" applyNumberFormat="0" applyFont="0" applyAlignment="0" applyProtection="0"/>
    <xf numFmtId="0" fontId="4" fillId="12" borderId="72" applyNumberFormat="0" applyFont="0" applyAlignment="0" applyProtection="0"/>
    <xf numFmtId="0" fontId="4" fillId="12" borderId="72" applyNumberFormat="0" applyFont="0" applyAlignment="0" applyProtection="0"/>
    <xf numFmtId="0" fontId="4" fillId="12" borderId="72" applyNumberFormat="0" applyFont="0" applyAlignment="0" applyProtection="0"/>
    <xf numFmtId="0" fontId="4" fillId="12" borderId="72" applyNumberFormat="0" applyFont="0" applyAlignment="0" applyProtection="0"/>
    <xf numFmtId="0" fontId="4" fillId="12" borderId="72" applyNumberFormat="0" applyFont="0" applyAlignment="0" applyProtection="0"/>
    <xf numFmtId="0" fontId="53" fillId="4" borderId="73" applyNumberFormat="0" applyAlignment="0" applyProtection="0"/>
    <xf numFmtId="0" fontId="53" fillId="4" borderId="73" applyNumberFormat="0" applyAlignment="0" applyProtection="0"/>
    <xf numFmtId="0" fontId="53" fillId="8" borderId="73" applyNumberFormat="0" applyAlignment="0" applyProtection="0"/>
    <xf numFmtId="0" fontId="53" fillId="8" borderId="73" applyNumberFormat="0" applyAlignment="0" applyProtection="0"/>
    <xf numFmtId="0" fontId="53" fillId="8" borderId="73" applyNumberFormat="0" applyAlignment="0" applyProtection="0"/>
    <xf numFmtId="0" fontId="53" fillId="4" borderId="73" applyNumberFormat="0" applyAlignment="0" applyProtection="0"/>
    <xf numFmtId="10" fontId="4" fillId="41" borderId="50" applyNumberFormat="0" applyFont="0" applyBorder="0" applyAlignment="0" applyProtection="0">
      <protection locked="0"/>
    </xf>
    <xf numFmtId="0" fontId="53" fillId="8" borderId="64" applyNumberFormat="0" applyAlignment="0" applyProtection="0"/>
    <xf numFmtId="0" fontId="53" fillId="8" borderId="64" applyNumberFormat="0" applyAlignment="0" applyProtection="0"/>
    <xf numFmtId="0" fontId="53" fillId="8" borderId="64" applyNumberFormat="0" applyAlignment="0" applyProtection="0"/>
    <xf numFmtId="0" fontId="53" fillId="8" borderId="64" applyNumberFormat="0" applyAlignment="0" applyProtection="0"/>
    <xf numFmtId="0" fontId="53" fillId="8" borderId="64" applyNumberFormat="0" applyAlignment="0" applyProtection="0"/>
    <xf numFmtId="0" fontId="53" fillId="8" borderId="64" applyNumberFormat="0" applyAlignment="0" applyProtection="0"/>
    <xf numFmtId="0" fontId="53" fillId="8" borderId="64" applyNumberFormat="0" applyAlignment="0" applyProtection="0"/>
    <xf numFmtId="0" fontId="53" fillId="4" borderId="64" applyNumberFormat="0" applyAlignment="0" applyProtection="0"/>
    <xf numFmtId="0" fontId="53" fillId="4" borderId="64" applyNumberFormat="0" applyAlignment="0" applyProtection="0"/>
    <xf numFmtId="0" fontId="53" fillId="4" borderId="64" applyNumberFormat="0" applyAlignment="0" applyProtection="0"/>
    <xf numFmtId="0" fontId="53" fillId="4" borderId="64" applyNumberFormat="0" applyAlignment="0" applyProtection="0"/>
    <xf numFmtId="0" fontId="53" fillId="4" borderId="64" applyNumberFormat="0" applyAlignment="0" applyProtection="0"/>
    <xf numFmtId="0" fontId="53" fillId="4" borderId="64" applyNumberFormat="0" applyAlignment="0" applyProtection="0"/>
    <xf numFmtId="0" fontId="53" fillId="4" borderId="64" applyNumberFormat="0" applyAlignment="0" applyProtection="0"/>
    <xf numFmtId="0" fontId="42" fillId="19" borderId="124" applyNumberFormat="0" applyAlignment="0" applyProtection="0"/>
    <xf numFmtId="0" fontId="42" fillId="19" borderId="124" applyNumberFormat="0" applyAlignment="0" applyProtection="0"/>
    <xf numFmtId="0" fontId="42" fillId="19" borderId="124" applyNumberFormat="0" applyAlignment="0" applyProtection="0"/>
    <xf numFmtId="0" fontId="42" fillId="19" borderId="124" applyNumberFormat="0" applyAlignment="0" applyProtection="0"/>
    <xf numFmtId="0" fontId="42" fillId="19" borderId="124" applyNumberFormat="0" applyAlignment="0" applyProtection="0"/>
    <xf numFmtId="0" fontId="42" fillId="19" borderId="124" applyNumberFormat="0" applyAlignment="0" applyProtection="0"/>
    <xf numFmtId="0" fontId="42" fillId="19" borderId="124" applyNumberFormat="0" applyAlignment="0" applyProtection="0"/>
    <xf numFmtId="0" fontId="9" fillId="36" borderId="59"/>
    <xf numFmtId="0" fontId="42" fillId="19" borderId="124" applyNumberFormat="0" applyAlignment="0" applyProtection="0"/>
    <xf numFmtId="0" fontId="42" fillId="19" borderId="124" applyNumberFormat="0" applyAlignment="0" applyProtection="0"/>
    <xf numFmtId="0" fontId="42" fillId="19" borderId="124" applyNumberFormat="0" applyAlignment="0" applyProtection="0"/>
    <xf numFmtId="0" fontId="42" fillId="19" borderId="97" applyNumberFormat="0" applyAlignment="0" applyProtection="0"/>
    <xf numFmtId="0" fontId="42" fillId="19" borderId="97" applyNumberFormat="0" applyAlignment="0" applyProtection="0"/>
    <xf numFmtId="0" fontId="42" fillId="19" borderId="97" applyNumberFormat="0" applyAlignment="0" applyProtection="0"/>
    <xf numFmtId="0" fontId="42" fillId="19" borderId="97" applyNumberFormat="0" applyAlignment="0" applyProtection="0"/>
    <xf numFmtId="0" fontId="42" fillId="19" borderId="97" applyNumberFormat="0" applyAlignment="0" applyProtection="0"/>
    <xf numFmtId="0" fontId="42" fillId="19" borderId="97" applyNumberFormat="0" applyAlignment="0" applyProtection="0"/>
    <xf numFmtId="198" fontId="59" fillId="39" borderId="65">
      <alignment wrapText="1"/>
    </xf>
    <xf numFmtId="199" fontId="59" fillId="39" borderId="65">
      <alignment wrapText="1"/>
    </xf>
    <xf numFmtId="200" fontId="59" fillId="39" borderId="65">
      <alignment wrapText="1"/>
    </xf>
    <xf numFmtId="0" fontId="42" fillId="19" borderId="97" applyNumberFormat="0" applyAlignment="0" applyProtection="0"/>
    <xf numFmtId="0" fontId="42" fillId="19" borderId="97" applyNumberFormat="0" applyAlignment="0" applyProtection="0"/>
    <xf numFmtId="0" fontId="42" fillId="19" borderId="97" applyNumberFormat="0" applyAlignment="0" applyProtection="0"/>
    <xf numFmtId="0" fontId="42" fillId="19" borderId="97" applyNumberFormat="0" applyAlignment="0" applyProtection="0"/>
    <xf numFmtId="0" fontId="4" fillId="12" borderId="108" applyNumberFormat="0" applyFont="0" applyAlignment="0" applyProtection="0"/>
    <xf numFmtId="0" fontId="4" fillId="12" borderId="108" applyNumberFormat="0" applyFont="0" applyAlignment="0" applyProtection="0"/>
    <xf numFmtId="0" fontId="4" fillId="12" borderId="108" applyNumberFormat="0" applyFont="0" applyAlignment="0" applyProtection="0"/>
    <xf numFmtId="0" fontId="4" fillId="12" borderId="81" applyNumberFormat="0" applyFont="0" applyAlignment="0" applyProtection="0"/>
    <xf numFmtId="0" fontId="4" fillId="12" borderId="81" applyNumberFormat="0" applyFont="0" applyAlignment="0" applyProtection="0"/>
    <xf numFmtId="0" fontId="4" fillId="12" borderId="81" applyNumberFormat="0" applyFont="0" applyAlignment="0" applyProtection="0"/>
    <xf numFmtId="0" fontId="12" fillId="12" borderId="79" applyNumberFormat="0" applyFont="0" applyAlignment="0" applyProtection="0"/>
    <xf numFmtId="0" fontId="12" fillId="12" borderId="79" applyNumberFormat="0" applyFont="0" applyAlignment="0" applyProtection="0"/>
    <xf numFmtId="0" fontId="12" fillId="12" borderId="79" applyNumberFormat="0" applyFont="0" applyAlignment="0" applyProtection="0"/>
    <xf numFmtId="0" fontId="7" fillId="0" borderId="66" applyNumberFormat="0" applyFill="0" applyAlignment="0" applyProtection="0"/>
    <xf numFmtId="0" fontId="7" fillId="0" borderId="66" applyNumberFormat="0" applyFill="0" applyAlignment="0" applyProtection="0"/>
    <xf numFmtId="0" fontId="7" fillId="0" borderId="66" applyNumberFormat="0" applyFill="0" applyAlignment="0" applyProtection="0"/>
    <xf numFmtId="0" fontId="53" fillId="0" borderId="67" applyNumberFormat="0" applyFill="0" applyAlignment="0" applyProtection="0"/>
    <xf numFmtId="0" fontId="53" fillId="0" borderId="67" applyNumberFormat="0" applyFill="0" applyAlignment="0" applyProtection="0"/>
    <xf numFmtId="0" fontId="53" fillId="0" borderId="67" applyNumberFormat="0" applyFill="0" applyAlignment="0" applyProtection="0"/>
    <xf numFmtId="0" fontId="53" fillId="0" borderId="67" applyNumberFormat="0" applyFill="0" applyAlignment="0" applyProtection="0"/>
    <xf numFmtId="0" fontId="53" fillId="0" borderId="67" applyNumberFormat="0" applyFill="0" applyAlignment="0" applyProtection="0"/>
    <xf numFmtId="0" fontId="53" fillId="0" borderId="67" applyNumberFormat="0" applyFill="0" applyAlignment="0" applyProtection="0"/>
    <xf numFmtId="0" fontId="53" fillId="0" borderId="67" applyNumberFormat="0" applyFill="0" applyAlignment="0" applyProtection="0"/>
    <xf numFmtId="0" fontId="53" fillId="0" borderId="67" applyNumberFormat="0" applyFill="0" applyAlignment="0" applyProtection="0"/>
    <xf numFmtId="0" fontId="53" fillId="0" borderId="67" applyNumberFormat="0" applyFill="0" applyAlignment="0" applyProtection="0"/>
    <xf numFmtId="0" fontId="53" fillId="0" borderId="67" applyNumberFormat="0" applyFill="0" applyAlignment="0" applyProtection="0"/>
    <xf numFmtId="0" fontId="7" fillId="0" borderId="66" applyNumberFormat="0" applyFill="0" applyAlignment="0" applyProtection="0"/>
    <xf numFmtId="0" fontId="7" fillId="0" borderId="66" applyNumberFormat="0" applyFill="0" applyAlignment="0" applyProtection="0"/>
    <xf numFmtId="0" fontId="7" fillId="0" borderId="66" applyNumberFormat="0" applyFill="0" applyAlignment="0" applyProtection="0"/>
    <xf numFmtId="0" fontId="7" fillId="0" borderId="66" applyNumberFormat="0" applyFill="0" applyAlignment="0" applyProtection="0"/>
    <xf numFmtId="0" fontId="7" fillId="0" borderId="66" applyNumberFormat="0" applyFill="0" applyAlignment="0" applyProtection="0"/>
    <xf numFmtId="0" fontId="7" fillId="0" borderId="66" applyNumberFormat="0" applyFill="0" applyAlignment="0" applyProtection="0"/>
    <xf numFmtId="0" fontId="7" fillId="0" borderId="66" applyNumberFormat="0" applyFill="0" applyAlignment="0" applyProtection="0"/>
    <xf numFmtId="0" fontId="12" fillId="12" borderId="79" applyNumberFormat="0" applyFont="0" applyAlignment="0" applyProtection="0"/>
    <xf numFmtId="0" fontId="12" fillId="12" borderId="79" applyNumberFormat="0" applyFont="0" applyAlignment="0" applyProtection="0"/>
    <xf numFmtId="0" fontId="12" fillId="12" borderId="79" applyNumberFormat="0" applyFont="0" applyAlignment="0" applyProtection="0"/>
    <xf numFmtId="0" fontId="12" fillId="12" borderId="79" applyNumberFormat="0" applyFont="0" applyAlignment="0" applyProtection="0"/>
    <xf numFmtId="0" fontId="12" fillId="12" borderId="79" applyNumberFormat="0" applyFont="0" applyAlignment="0" applyProtection="0"/>
    <xf numFmtId="0" fontId="12" fillId="12" borderId="79" applyNumberFormat="0" applyFont="0" applyAlignment="0" applyProtection="0"/>
    <xf numFmtId="0" fontId="12" fillId="12" borderId="79" applyNumberFormat="0" applyFont="0" applyAlignment="0" applyProtection="0"/>
    <xf numFmtId="0" fontId="4" fillId="12" borderId="81" applyNumberFormat="0" applyFont="0" applyAlignment="0" applyProtection="0"/>
    <xf numFmtId="0" fontId="4" fillId="12" borderId="81" applyNumberFormat="0" applyFont="0" applyAlignment="0" applyProtection="0"/>
    <xf numFmtId="0" fontId="4" fillId="12" borderId="81" applyNumberFormat="0" applyFont="0" applyAlignment="0" applyProtection="0"/>
    <xf numFmtId="0" fontId="4" fillId="12" borderId="81" applyNumberFormat="0" applyFont="0" applyAlignment="0" applyProtection="0"/>
    <xf numFmtId="0" fontId="4" fillId="12" borderId="81" applyNumberFormat="0" applyFont="0" applyAlignment="0" applyProtection="0"/>
    <xf numFmtId="0" fontId="4" fillId="12" borderId="81" applyNumberFormat="0" applyFont="0" applyAlignment="0" applyProtection="0"/>
    <xf numFmtId="0" fontId="4" fillId="12" borderId="81" applyNumberFormat="0" applyFont="0" applyAlignment="0" applyProtection="0"/>
    <xf numFmtId="0" fontId="12" fillId="12" borderId="106" applyNumberFormat="0" applyFont="0" applyAlignment="0" applyProtection="0"/>
    <xf numFmtId="0" fontId="53" fillId="4" borderId="82" applyNumberFormat="0" applyAlignment="0" applyProtection="0"/>
    <xf numFmtId="0" fontId="53" fillId="4" borderId="82" applyNumberFormat="0" applyAlignment="0" applyProtection="0"/>
    <xf numFmtId="0" fontId="53" fillId="8" borderId="82" applyNumberFormat="0" applyAlignment="0" applyProtection="0"/>
    <xf numFmtId="0" fontId="53" fillId="8" borderId="82" applyNumberFormat="0" applyAlignment="0" applyProtection="0"/>
    <xf numFmtId="0" fontId="53" fillId="8" borderId="82" applyNumberFormat="0" applyAlignment="0" applyProtection="0"/>
    <xf numFmtId="0" fontId="53" fillId="4" borderId="82" applyNumberFormat="0" applyAlignment="0" applyProtection="0"/>
    <xf numFmtId="10" fontId="4" fillId="41" borderId="59" applyNumberFormat="0" applyFont="0" applyBorder="0" applyAlignment="0" applyProtection="0">
      <protection locked="0"/>
    </xf>
    <xf numFmtId="0" fontId="53" fillId="8" borderId="73" applyNumberFormat="0" applyAlignment="0" applyProtection="0"/>
    <xf numFmtId="0" fontId="53" fillId="8" borderId="73" applyNumberFormat="0" applyAlignment="0" applyProtection="0"/>
    <xf numFmtId="0" fontId="53" fillId="8" borderId="73" applyNumberFormat="0" applyAlignment="0" applyProtection="0"/>
    <xf numFmtId="0" fontId="53" fillId="8" borderId="73" applyNumberFormat="0" applyAlignment="0" applyProtection="0"/>
    <xf numFmtId="0" fontId="53" fillId="8" borderId="73" applyNumberFormat="0" applyAlignment="0" applyProtection="0"/>
    <xf numFmtId="0" fontId="53" fillId="8" borderId="73" applyNumberFormat="0" applyAlignment="0" applyProtection="0"/>
    <xf numFmtId="0" fontId="53" fillId="8" borderId="73" applyNumberFormat="0" applyAlignment="0" applyProtection="0"/>
    <xf numFmtId="0" fontId="53" fillId="4" borderId="73" applyNumberFormat="0" applyAlignment="0" applyProtection="0"/>
    <xf numFmtId="0" fontId="53" fillId="4" borderId="73" applyNumberFormat="0" applyAlignment="0" applyProtection="0"/>
    <xf numFmtId="0" fontId="53" fillId="4" borderId="73" applyNumberFormat="0" applyAlignment="0" applyProtection="0"/>
    <xf numFmtId="0" fontId="53" fillId="4" borderId="73" applyNumberFormat="0" applyAlignment="0" applyProtection="0"/>
    <xf numFmtId="0" fontId="53" fillId="4" borderId="73" applyNumberFormat="0" applyAlignment="0" applyProtection="0"/>
    <xf numFmtId="0" fontId="53" fillId="4" borderId="73" applyNumberFormat="0" applyAlignment="0" applyProtection="0"/>
    <xf numFmtId="0" fontId="53" fillId="4" borderId="73" applyNumberFormat="0" applyAlignment="0" applyProtection="0"/>
    <xf numFmtId="172" fontId="12" fillId="30" borderId="116">
      <protection locked="0"/>
    </xf>
    <xf numFmtId="173" fontId="12" fillId="30" borderId="116">
      <protection locked="0"/>
    </xf>
    <xf numFmtId="174" fontId="12" fillId="30" borderId="116">
      <protection locked="0"/>
    </xf>
    <xf numFmtId="175" fontId="12" fillId="30" borderId="116">
      <protection locked="0"/>
    </xf>
    <xf numFmtId="176" fontId="12" fillId="30" borderId="116">
      <protection locked="0"/>
    </xf>
    <xf numFmtId="177" fontId="12" fillId="30" borderId="116">
      <protection locked="0"/>
    </xf>
    <xf numFmtId="0" fontId="9" fillId="36" borderId="68"/>
    <xf numFmtId="178" fontId="12" fillId="30" borderId="116">
      <alignment horizontal="right"/>
      <protection locked="0"/>
    </xf>
    <xf numFmtId="179" fontId="12" fillId="30" borderId="116">
      <alignment horizontal="right"/>
      <protection locked="0"/>
    </xf>
    <xf numFmtId="0" fontId="12" fillId="30" borderId="116">
      <alignment horizontal="left"/>
      <protection locked="0"/>
    </xf>
    <xf numFmtId="180" fontId="12" fillId="30" borderId="116">
      <protection locked="0"/>
    </xf>
    <xf numFmtId="181" fontId="12" fillId="30" borderId="116">
      <protection locked="0"/>
    </xf>
    <xf numFmtId="182" fontId="12" fillId="30" borderId="116">
      <protection locked="0"/>
    </xf>
    <xf numFmtId="49" fontId="12" fillId="30" borderId="116">
      <alignment horizontal="left"/>
      <protection locked="0"/>
    </xf>
    <xf numFmtId="198" fontId="59" fillId="39" borderId="74">
      <alignment wrapText="1"/>
    </xf>
    <xf numFmtId="199" fontId="59" fillId="39" borderId="74">
      <alignment wrapText="1"/>
    </xf>
    <xf numFmtId="200" fontId="59" fillId="39" borderId="74">
      <alignment wrapText="1"/>
    </xf>
    <xf numFmtId="0" fontId="4" fillId="12" borderId="90" applyNumberFormat="0" applyFont="0" applyAlignment="0" applyProtection="0"/>
    <xf numFmtId="0" fontId="4" fillId="12" borderId="90" applyNumberFormat="0" applyFont="0" applyAlignment="0" applyProtection="0"/>
    <xf numFmtId="0" fontId="4" fillId="12" borderId="90" applyNumberFormat="0" applyFont="0" applyAlignment="0" applyProtection="0"/>
    <xf numFmtId="0" fontId="12" fillId="12" borderId="88" applyNumberFormat="0" applyFont="0" applyAlignment="0" applyProtection="0"/>
    <xf numFmtId="0" fontId="12" fillId="12" borderId="88" applyNumberFormat="0" applyFont="0" applyAlignment="0" applyProtection="0"/>
    <xf numFmtId="0" fontId="12" fillId="12" borderId="88" applyNumberFormat="0" applyFont="0" applyAlignment="0" applyProtection="0"/>
    <xf numFmtId="0" fontId="7" fillId="0" borderId="75" applyNumberFormat="0" applyFill="0" applyAlignment="0" applyProtection="0"/>
    <xf numFmtId="0" fontId="7" fillId="0" borderId="75" applyNumberFormat="0" applyFill="0" applyAlignment="0" applyProtection="0"/>
    <xf numFmtId="0" fontId="7" fillId="0" borderId="75" applyNumberFormat="0" applyFill="0" applyAlignment="0" applyProtection="0"/>
    <xf numFmtId="0" fontId="53" fillId="0" borderId="76" applyNumberFormat="0" applyFill="0" applyAlignment="0" applyProtection="0"/>
    <xf numFmtId="0" fontId="53" fillId="0" borderId="76" applyNumberFormat="0" applyFill="0" applyAlignment="0" applyProtection="0"/>
    <xf numFmtId="0" fontId="53" fillId="0" borderId="76" applyNumberFormat="0" applyFill="0" applyAlignment="0" applyProtection="0"/>
    <xf numFmtId="0" fontId="53" fillId="0" borderId="76" applyNumberFormat="0" applyFill="0" applyAlignment="0" applyProtection="0"/>
    <xf numFmtId="0" fontId="53" fillId="0" borderId="76" applyNumberFormat="0" applyFill="0" applyAlignment="0" applyProtection="0"/>
    <xf numFmtId="0" fontId="53" fillId="0" borderId="76" applyNumberFormat="0" applyFill="0" applyAlignment="0" applyProtection="0"/>
    <xf numFmtId="0" fontId="53" fillId="0" borderId="76" applyNumberFormat="0" applyFill="0" applyAlignment="0" applyProtection="0"/>
    <xf numFmtId="0" fontId="53" fillId="0" borderId="76" applyNumberFormat="0" applyFill="0" applyAlignment="0" applyProtection="0"/>
    <xf numFmtId="0" fontId="53" fillId="0" borderId="76" applyNumberFormat="0" applyFill="0" applyAlignment="0" applyProtection="0"/>
    <xf numFmtId="0" fontId="53" fillId="0" borderId="76" applyNumberFormat="0" applyFill="0" applyAlignment="0" applyProtection="0"/>
    <xf numFmtId="0" fontId="7" fillId="0" borderId="75" applyNumberFormat="0" applyFill="0" applyAlignment="0" applyProtection="0"/>
    <xf numFmtId="0" fontId="7" fillId="0" borderId="75" applyNumberFormat="0" applyFill="0" applyAlignment="0" applyProtection="0"/>
    <xf numFmtId="0" fontId="7" fillId="0" borderId="75" applyNumberFormat="0" applyFill="0" applyAlignment="0" applyProtection="0"/>
    <xf numFmtId="0" fontId="7" fillId="0" borderId="75" applyNumberFormat="0" applyFill="0" applyAlignment="0" applyProtection="0"/>
    <xf numFmtId="0" fontId="7" fillId="0" borderId="75" applyNumberFormat="0" applyFill="0" applyAlignment="0" applyProtection="0"/>
    <xf numFmtId="0" fontId="7" fillId="0" borderId="75" applyNumberFormat="0" applyFill="0" applyAlignment="0" applyProtection="0"/>
    <xf numFmtId="0" fontId="7" fillId="0" borderId="75" applyNumberFormat="0" applyFill="0" applyAlignment="0" applyProtection="0"/>
    <xf numFmtId="0" fontId="12" fillId="12" borderId="88" applyNumberFormat="0" applyFont="0" applyAlignment="0" applyProtection="0"/>
    <xf numFmtId="0" fontId="12" fillId="12" borderId="88" applyNumberFormat="0" applyFont="0" applyAlignment="0" applyProtection="0"/>
    <xf numFmtId="0" fontId="12" fillId="12" borderId="88" applyNumberFormat="0" applyFont="0" applyAlignment="0" applyProtection="0"/>
    <xf numFmtId="0" fontId="12" fillId="12" borderId="88" applyNumberFormat="0" applyFont="0" applyAlignment="0" applyProtection="0"/>
    <xf numFmtId="0" fontId="12" fillId="12" borderId="88" applyNumberFormat="0" applyFont="0" applyAlignment="0" applyProtection="0"/>
    <xf numFmtId="0" fontId="12" fillId="12" borderId="88" applyNumberFormat="0" applyFont="0" applyAlignment="0" applyProtection="0"/>
    <xf numFmtId="0" fontId="12" fillId="12" borderId="88" applyNumberFormat="0" applyFont="0" applyAlignment="0" applyProtection="0"/>
    <xf numFmtId="0" fontId="4" fillId="12" borderId="90" applyNumberFormat="0" applyFont="0" applyAlignment="0" applyProtection="0"/>
    <xf numFmtId="0" fontId="4" fillId="12" borderId="90" applyNumberFormat="0" applyFont="0" applyAlignment="0" applyProtection="0"/>
    <xf numFmtId="0" fontId="4" fillId="12" borderId="90" applyNumberFormat="0" applyFont="0" applyAlignment="0" applyProtection="0"/>
    <xf numFmtId="0" fontId="4" fillId="12" borderId="90" applyNumberFormat="0" applyFont="0" applyAlignment="0" applyProtection="0"/>
    <xf numFmtId="0" fontId="4" fillId="12" borderId="90" applyNumberFormat="0" applyFont="0" applyAlignment="0" applyProtection="0"/>
    <xf numFmtId="0" fontId="4" fillId="12" borderId="90" applyNumberFormat="0" applyFont="0" applyAlignment="0" applyProtection="0"/>
    <xf numFmtId="0" fontId="4" fillId="12" borderId="90" applyNumberFormat="0" applyFont="0" applyAlignment="0" applyProtection="0"/>
    <xf numFmtId="0" fontId="53" fillId="4" borderId="91" applyNumberFormat="0" applyAlignment="0" applyProtection="0"/>
    <xf numFmtId="0" fontId="53" fillId="4" borderId="91" applyNumberFormat="0" applyAlignment="0" applyProtection="0"/>
    <xf numFmtId="0" fontId="53" fillId="8" borderId="91" applyNumberFormat="0" applyAlignment="0" applyProtection="0"/>
    <xf numFmtId="0" fontId="53" fillId="8" borderId="91" applyNumberFormat="0" applyAlignment="0" applyProtection="0"/>
    <xf numFmtId="0" fontId="53" fillId="8" borderId="91" applyNumberFormat="0" applyAlignment="0" applyProtection="0"/>
    <xf numFmtId="0" fontId="12" fillId="12" borderId="106" applyNumberFormat="0" applyFont="0" applyAlignment="0" applyProtection="0"/>
    <xf numFmtId="0" fontId="53" fillId="4" borderId="91" applyNumberFormat="0" applyAlignment="0" applyProtection="0"/>
    <xf numFmtId="10" fontId="4" fillId="41" borderId="68" applyNumberFormat="0" applyFont="0" applyBorder="0" applyAlignment="0" applyProtection="0">
      <protection locked="0"/>
    </xf>
    <xf numFmtId="0" fontId="53" fillId="8" borderId="82" applyNumberFormat="0" applyAlignment="0" applyProtection="0"/>
    <xf numFmtId="0" fontId="53" fillId="8" borderId="82" applyNumberFormat="0" applyAlignment="0" applyProtection="0"/>
    <xf numFmtId="0" fontId="53" fillId="8" borderId="82" applyNumberFormat="0" applyAlignment="0" applyProtection="0"/>
    <xf numFmtId="0" fontId="53" fillId="8" borderId="82" applyNumberFormat="0" applyAlignment="0" applyProtection="0"/>
    <xf numFmtId="0" fontId="53" fillId="8" borderId="82" applyNumberFormat="0" applyAlignment="0" applyProtection="0"/>
    <xf numFmtId="0" fontId="53" fillId="8" borderId="82" applyNumberFormat="0" applyAlignment="0" applyProtection="0"/>
    <xf numFmtId="0" fontId="53" fillId="8" borderId="82" applyNumberFormat="0" applyAlignment="0" applyProtection="0"/>
    <xf numFmtId="0" fontId="53" fillId="4" borderId="82" applyNumberFormat="0" applyAlignment="0" applyProtection="0"/>
    <xf numFmtId="0" fontId="53" fillId="4" borderId="82" applyNumberFormat="0" applyAlignment="0" applyProtection="0"/>
    <xf numFmtId="0" fontId="53" fillId="4" borderId="82" applyNumberFormat="0" applyAlignment="0" applyProtection="0"/>
    <xf numFmtId="0" fontId="53" fillId="4" borderId="82" applyNumberFormat="0" applyAlignment="0" applyProtection="0"/>
    <xf numFmtId="0" fontId="53" fillId="4" borderId="82" applyNumberFormat="0" applyAlignment="0" applyProtection="0"/>
    <xf numFmtId="0" fontId="53" fillId="4" borderId="82" applyNumberFormat="0" applyAlignment="0" applyProtection="0"/>
    <xf numFmtId="0" fontId="53" fillId="4" borderId="82" applyNumberFormat="0" applyAlignment="0" applyProtection="0"/>
    <xf numFmtId="0" fontId="12" fillId="12" borderId="106" applyNumberFormat="0" applyFont="0" applyAlignment="0" applyProtection="0"/>
    <xf numFmtId="0" fontId="12" fillId="12" borderId="106" applyNumberFormat="0" applyFont="0" applyAlignment="0" applyProtection="0"/>
    <xf numFmtId="0" fontId="12" fillId="12" borderId="106" applyNumberFormat="0" applyFont="0" applyAlignment="0" applyProtection="0"/>
    <xf numFmtId="0" fontId="12" fillId="12" borderId="106" applyNumberFormat="0" applyFont="0" applyAlignment="0" applyProtection="0"/>
    <xf numFmtId="0" fontId="12" fillId="12" borderId="106" applyNumberFormat="0" applyFont="0" applyAlignment="0" applyProtection="0"/>
    <xf numFmtId="0" fontId="12" fillId="12" borderId="106" applyNumberFormat="0" applyFont="0" applyAlignment="0" applyProtection="0"/>
    <xf numFmtId="0" fontId="12" fillId="12" borderId="106" applyNumberFormat="0" applyFont="0" applyAlignment="0" applyProtection="0"/>
    <xf numFmtId="0" fontId="12" fillId="12" borderId="106" applyNumberFormat="0" applyFont="0" applyAlignment="0" applyProtection="0"/>
    <xf numFmtId="0" fontId="4" fillId="12" borderId="108" applyNumberFormat="0" applyFont="0" applyAlignment="0" applyProtection="0"/>
    <xf numFmtId="0" fontId="4" fillId="12" borderId="108" applyNumberFormat="0" applyFont="0" applyAlignment="0" applyProtection="0"/>
    <xf numFmtId="0" fontId="4" fillId="12" borderId="108" applyNumberFormat="0" applyFont="0" applyAlignment="0" applyProtection="0"/>
    <xf numFmtId="0" fontId="4" fillId="12" borderId="108" applyNumberFormat="0" applyFont="0" applyAlignment="0" applyProtection="0"/>
    <xf numFmtId="0" fontId="4" fillId="12" borderId="108" applyNumberFormat="0" applyFont="0" applyAlignment="0" applyProtection="0"/>
    <xf numFmtId="0" fontId="9" fillId="36" borderId="77"/>
    <xf numFmtId="0" fontId="4" fillId="12" borderId="108" applyNumberFormat="0" applyFont="0" applyAlignment="0" applyProtection="0"/>
    <xf numFmtId="0" fontId="4" fillId="12" borderId="108" applyNumberFormat="0" applyFont="0" applyAlignment="0" applyProtection="0"/>
    <xf numFmtId="0" fontId="53" fillId="4" borderId="109" applyNumberFormat="0" applyAlignment="0" applyProtection="0"/>
    <xf numFmtId="0" fontId="53" fillId="4" borderId="109" applyNumberFormat="0" applyAlignment="0" applyProtection="0"/>
    <xf numFmtId="0" fontId="53" fillId="4" borderId="109" applyNumberFormat="0" applyAlignment="0" applyProtection="0"/>
    <xf numFmtId="0" fontId="53" fillId="8" borderId="109" applyNumberFormat="0" applyAlignment="0" applyProtection="0"/>
    <xf numFmtId="0" fontId="53" fillId="8" borderId="109" applyNumberFormat="0" applyAlignment="0" applyProtection="0"/>
    <xf numFmtId="0" fontId="53" fillId="8" borderId="109" applyNumberFormat="0" applyAlignment="0" applyProtection="0"/>
    <xf numFmtId="0" fontId="53" fillId="8" borderId="109" applyNumberFormat="0" applyAlignment="0" applyProtection="0"/>
    <xf numFmtId="0" fontId="53" fillId="8" borderId="109" applyNumberFormat="0" applyAlignment="0" applyProtection="0"/>
    <xf numFmtId="198" fontId="59" fillId="39" borderId="83">
      <alignment wrapText="1"/>
    </xf>
    <xf numFmtId="199" fontId="59" fillId="39" borderId="83">
      <alignment wrapText="1"/>
    </xf>
    <xf numFmtId="200" fontId="59" fillId="39" borderId="83">
      <alignment wrapText="1"/>
    </xf>
    <xf numFmtId="0" fontId="53" fillId="8" borderId="109" applyNumberFormat="0" applyAlignment="0" applyProtection="0"/>
    <xf numFmtId="0" fontId="53" fillId="8" borderId="109" applyNumberFormat="0" applyAlignment="0" applyProtection="0"/>
    <xf numFmtId="0" fontId="53" fillId="8" borderId="109" applyNumberFormat="0" applyAlignment="0" applyProtection="0"/>
    <xf numFmtId="0" fontId="53" fillId="8" borderId="109" applyNumberFormat="0" applyAlignment="0" applyProtection="0"/>
    <xf numFmtId="0" fontId="53" fillId="4" borderId="109" applyNumberFormat="0" applyAlignment="0" applyProtection="0"/>
    <xf numFmtId="0" fontId="53" fillId="4" borderId="109" applyNumberFormat="0" applyAlignment="0" applyProtection="0"/>
    <xf numFmtId="0" fontId="53" fillId="4" borderId="109" applyNumberFormat="0" applyAlignment="0" applyProtection="0"/>
    <xf numFmtId="0" fontId="53" fillId="4" borderId="109" applyNumberFormat="0" applyAlignment="0" applyProtection="0"/>
    <xf numFmtId="0" fontId="53" fillId="4" borderId="109" applyNumberFormat="0" applyAlignment="0" applyProtection="0"/>
    <xf numFmtId="0" fontId="53" fillId="4" borderId="109" applyNumberFormat="0" applyAlignment="0" applyProtection="0"/>
    <xf numFmtId="0" fontId="53" fillId="4" borderId="109" applyNumberFormat="0" applyAlignment="0" applyProtection="0"/>
    <xf numFmtId="0" fontId="9" fillId="36" borderId="104"/>
    <xf numFmtId="0" fontId="4" fillId="12" borderId="99" applyNumberFormat="0" applyFont="0" applyAlignment="0" applyProtection="0"/>
    <xf numFmtId="0" fontId="4" fillId="12" borderId="99" applyNumberFormat="0" applyFont="0" applyAlignment="0" applyProtection="0"/>
    <xf numFmtId="0" fontId="4" fillId="12" borderId="99" applyNumberFormat="0" applyFont="0" applyAlignment="0" applyProtection="0"/>
    <xf numFmtId="0" fontId="12" fillId="12" borderId="97" applyNumberFormat="0" applyFont="0" applyAlignment="0" applyProtection="0"/>
    <xf numFmtId="0" fontId="12" fillId="12" borderId="97" applyNumberFormat="0" applyFont="0" applyAlignment="0" applyProtection="0"/>
    <xf numFmtId="0" fontId="12" fillId="12" borderId="97" applyNumberFormat="0" applyFont="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53" fillId="0" borderId="85" applyNumberFormat="0" applyFill="0" applyAlignment="0" applyProtection="0"/>
    <xf numFmtId="0" fontId="53" fillId="0" borderId="85" applyNumberFormat="0" applyFill="0" applyAlignment="0" applyProtection="0"/>
    <xf numFmtId="0" fontId="53" fillId="0" borderId="85" applyNumberFormat="0" applyFill="0" applyAlignment="0" applyProtection="0"/>
    <xf numFmtId="0" fontId="53" fillId="0" borderId="85" applyNumberFormat="0" applyFill="0" applyAlignment="0" applyProtection="0"/>
    <xf numFmtId="0" fontId="53" fillId="0" borderId="85" applyNumberFormat="0" applyFill="0" applyAlignment="0" applyProtection="0"/>
    <xf numFmtId="0" fontId="53" fillId="0" borderId="85" applyNumberFormat="0" applyFill="0" applyAlignment="0" applyProtection="0"/>
    <xf numFmtId="0" fontId="53" fillId="0" borderId="85" applyNumberFormat="0" applyFill="0" applyAlignment="0" applyProtection="0"/>
    <xf numFmtId="0" fontId="53" fillId="0" borderId="85" applyNumberFormat="0" applyFill="0" applyAlignment="0" applyProtection="0"/>
    <xf numFmtId="0" fontId="53" fillId="0" borderId="85" applyNumberFormat="0" applyFill="0" applyAlignment="0" applyProtection="0"/>
    <xf numFmtId="0" fontId="53" fillId="0" borderId="85"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12" fillId="12" borderId="97" applyNumberFormat="0" applyFont="0" applyAlignment="0" applyProtection="0"/>
    <xf numFmtId="0" fontId="12" fillId="12" borderId="97" applyNumberFormat="0" applyFont="0" applyAlignment="0" applyProtection="0"/>
    <xf numFmtId="0" fontId="12" fillId="12" borderId="97" applyNumberFormat="0" applyFont="0" applyAlignment="0" applyProtection="0"/>
    <xf numFmtId="0" fontId="12" fillId="12" borderId="97" applyNumberFormat="0" applyFont="0" applyAlignment="0" applyProtection="0"/>
    <xf numFmtId="0" fontId="12" fillId="12" borderId="97" applyNumberFormat="0" applyFont="0" applyAlignment="0" applyProtection="0"/>
    <xf numFmtId="0" fontId="12" fillId="12" borderId="97" applyNumberFormat="0" applyFont="0" applyAlignment="0" applyProtection="0"/>
    <xf numFmtId="0" fontId="12" fillId="12" borderId="97" applyNumberFormat="0" applyFont="0" applyAlignment="0" applyProtection="0"/>
    <xf numFmtId="0" fontId="4" fillId="12" borderId="99" applyNumberFormat="0" applyFont="0" applyAlignment="0" applyProtection="0"/>
    <xf numFmtId="0" fontId="4" fillId="12" borderId="99" applyNumberFormat="0" applyFont="0" applyAlignment="0" applyProtection="0"/>
    <xf numFmtId="0" fontId="4" fillId="12" borderId="99" applyNumberFormat="0" applyFont="0" applyAlignment="0" applyProtection="0"/>
    <xf numFmtId="0" fontId="4" fillId="12" borderId="99" applyNumberFormat="0" applyFont="0" applyAlignment="0" applyProtection="0"/>
    <xf numFmtId="0" fontId="4" fillId="12" borderId="99" applyNumberFormat="0" applyFont="0" applyAlignment="0" applyProtection="0"/>
    <xf numFmtId="0" fontId="4" fillId="12" borderId="99" applyNumberFormat="0" applyFont="0" applyAlignment="0" applyProtection="0"/>
    <xf numFmtId="0" fontId="4" fillId="12" borderId="99" applyNumberFormat="0" applyFont="0" applyAlignment="0" applyProtection="0"/>
    <xf numFmtId="0" fontId="53" fillId="4" borderId="100" applyNumberFormat="0" applyAlignment="0" applyProtection="0"/>
    <xf numFmtId="0" fontId="53" fillId="4" borderId="100" applyNumberFormat="0" applyAlignment="0" applyProtection="0"/>
    <xf numFmtId="0" fontId="53" fillId="8" borderId="100" applyNumberFormat="0" applyAlignment="0" applyProtection="0"/>
    <xf numFmtId="0" fontId="53" fillId="8" borderId="100" applyNumberFormat="0" applyAlignment="0" applyProtection="0"/>
    <xf numFmtId="0" fontId="53" fillId="8" borderId="100" applyNumberFormat="0" applyAlignment="0" applyProtection="0"/>
    <xf numFmtId="0" fontId="53" fillId="4" borderId="100" applyNumberFormat="0" applyAlignment="0" applyProtection="0"/>
    <xf numFmtId="10" fontId="4" fillId="41" borderId="77" applyNumberFormat="0" applyFont="0" applyBorder="0" applyAlignment="0" applyProtection="0">
      <protection locked="0"/>
    </xf>
    <xf numFmtId="0" fontId="53" fillId="8" borderId="91" applyNumberFormat="0" applyAlignment="0" applyProtection="0"/>
    <xf numFmtId="0" fontId="53" fillId="8" borderId="91" applyNumberFormat="0" applyAlignment="0" applyProtection="0"/>
    <xf numFmtId="0" fontId="53" fillId="8" borderId="91" applyNumberFormat="0" applyAlignment="0" applyProtection="0"/>
    <xf numFmtId="0" fontId="53" fillId="8" borderId="91" applyNumberFormat="0" applyAlignment="0" applyProtection="0"/>
    <xf numFmtId="0" fontId="53" fillId="8" borderId="91" applyNumberFormat="0" applyAlignment="0" applyProtection="0"/>
    <xf numFmtId="0" fontId="53" fillId="8" borderId="91" applyNumberFormat="0" applyAlignment="0" applyProtection="0"/>
    <xf numFmtId="0" fontId="53" fillId="8" borderId="91" applyNumberFormat="0" applyAlignment="0" applyProtection="0"/>
    <xf numFmtId="0" fontId="53" fillId="4" borderId="91" applyNumberFormat="0" applyAlignment="0" applyProtection="0"/>
    <xf numFmtId="0" fontId="53" fillId="4" borderId="91" applyNumberFormat="0" applyAlignment="0" applyProtection="0"/>
    <xf numFmtId="0" fontId="53" fillId="4" borderId="91" applyNumberFormat="0" applyAlignment="0" applyProtection="0"/>
    <xf numFmtId="0" fontId="53" fillId="4" borderId="91" applyNumberFormat="0" applyAlignment="0" applyProtection="0"/>
    <xf numFmtId="0" fontId="53" fillId="4" borderId="91" applyNumberFormat="0" applyAlignment="0" applyProtection="0"/>
    <xf numFmtId="0" fontId="53" fillId="4" borderId="91" applyNumberFormat="0" applyAlignment="0" applyProtection="0"/>
    <xf numFmtId="0" fontId="53" fillId="4" borderId="91" applyNumberFormat="0" applyAlignment="0" applyProtection="0"/>
    <xf numFmtId="0" fontId="9" fillId="36" borderId="86"/>
    <xf numFmtId="198" fontId="59" fillId="39" borderId="92">
      <alignment wrapText="1"/>
    </xf>
    <xf numFmtId="199" fontId="59" fillId="39" borderId="92">
      <alignment wrapText="1"/>
    </xf>
    <xf numFmtId="200" fontId="59" fillId="39" borderId="92">
      <alignment wrapText="1"/>
    </xf>
    <xf numFmtId="0" fontId="7" fillId="0" borderId="93" applyNumberFormat="0" applyFill="0" applyAlignment="0" applyProtection="0"/>
    <xf numFmtId="0" fontId="7" fillId="0" borderId="93" applyNumberFormat="0" applyFill="0" applyAlignment="0" applyProtection="0"/>
    <xf numFmtId="0" fontId="7" fillId="0" borderId="93" applyNumberFormat="0" applyFill="0" applyAlignment="0" applyProtection="0"/>
    <xf numFmtId="0" fontId="53" fillId="0" borderId="94" applyNumberFormat="0" applyFill="0" applyAlignment="0" applyProtection="0"/>
    <xf numFmtId="0" fontId="53" fillId="0" borderId="94" applyNumberFormat="0" applyFill="0" applyAlignment="0" applyProtection="0"/>
    <xf numFmtId="0" fontId="53" fillId="0" borderId="94" applyNumberFormat="0" applyFill="0" applyAlignment="0" applyProtection="0"/>
    <xf numFmtId="0" fontId="53" fillId="0" borderId="94" applyNumberFormat="0" applyFill="0" applyAlignment="0" applyProtection="0"/>
    <xf numFmtId="0" fontId="53" fillId="0" borderId="94" applyNumberFormat="0" applyFill="0" applyAlignment="0" applyProtection="0"/>
    <xf numFmtId="0" fontId="53" fillId="0" borderId="94" applyNumberFormat="0" applyFill="0" applyAlignment="0" applyProtection="0"/>
    <xf numFmtId="0" fontId="53" fillId="0" borderId="94" applyNumberFormat="0" applyFill="0" applyAlignment="0" applyProtection="0"/>
    <xf numFmtId="0" fontId="53" fillId="0" borderId="94" applyNumberFormat="0" applyFill="0" applyAlignment="0" applyProtection="0"/>
    <xf numFmtId="0" fontId="53" fillId="0" borderId="94" applyNumberFormat="0" applyFill="0" applyAlignment="0" applyProtection="0"/>
    <xf numFmtId="0" fontId="53" fillId="0" borderId="94" applyNumberFormat="0" applyFill="0" applyAlignment="0" applyProtection="0"/>
    <xf numFmtId="0" fontId="7" fillId="0" borderId="93" applyNumberFormat="0" applyFill="0" applyAlignment="0" applyProtection="0"/>
    <xf numFmtId="0" fontId="7" fillId="0" borderId="93" applyNumberFormat="0" applyFill="0" applyAlignment="0" applyProtection="0"/>
    <xf numFmtId="0" fontId="7" fillId="0" borderId="93" applyNumberFormat="0" applyFill="0" applyAlignment="0" applyProtection="0"/>
    <xf numFmtId="0" fontId="7" fillId="0" borderId="93" applyNumberFormat="0" applyFill="0" applyAlignment="0" applyProtection="0"/>
    <xf numFmtId="0" fontId="7" fillId="0" borderId="93" applyNumberFormat="0" applyFill="0" applyAlignment="0" applyProtection="0"/>
    <xf numFmtId="0" fontId="7" fillId="0" borderId="93" applyNumberFormat="0" applyFill="0" applyAlignment="0" applyProtection="0"/>
    <xf numFmtId="0" fontId="7" fillId="0" borderId="93" applyNumberFormat="0" applyFill="0" applyAlignment="0" applyProtection="0"/>
    <xf numFmtId="10" fontId="4" fillId="41" borderId="86" applyNumberFormat="0" applyFont="0" applyBorder="0" applyAlignment="0" applyProtection="0">
      <protection locked="0"/>
    </xf>
    <xf numFmtId="0" fontId="53" fillId="8" borderId="109" applyNumberFormat="0" applyAlignment="0" applyProtection="0"/>
    <xf numFmtId="0" fontId="53" fillId="8" borderId="100" applyNumberFormat="0" applyAlignment="0" applyProtection="0"/>
    <xf numFmtId="0" fontId="53" fillId="8" borderId="100" applyNumberFormat="0" applyAlignment="0" applyProtection="0"/>
    <xf numFmtId="0" fontId="53" fillId="8" borderId="100" applyNumberFormat="0" applyAlignment="0" applyProtection="0"/>
    <xf numFmtId="0" fontId="53" fillId="8" borderId="100" applyNumberFormat="0" applyAlignment="0" applyProtection="0"/>
    <xf numFmtId="0" fontId="53" fillId="8" borderId="100" applyNumberFormat="0" applyAlignment="0" applyProtection="0"/>
    <xf numFmtId="0" fontId="53" fillId="8" borderId="100" applyNumberFormat="0" applyAlignment="0" applyProtection="0"/>
    <xf numFmtId="0" fontId="53" fillId="8" borderId="100" applyNumberFormat="0" applyAlignment="0" applyProtection="0"/>
    <xf numFmtId="0" fontId="53" fillId="4" borderId="100" applyNumberFormat="0" applyAlignment="0" applyProtection="0"/>
    <xf numFmtId="0" fontId="53" fillId="4" borderId="100" applyNumberFormat="0" applyAlignment="0" applyProtection="0"/>
    <xf numFmtId="0" fontId="53" fillId="4" borderId="100" applyNumberFormat="0" applyAlignment="0" applyProtection="0"/>
    <xf numFmtId="0" fontId="53" fillId="4" borderId="100" applyNumberFormat="0" applyAlignment="0" applyProtection="0"/>
    <xf numFmtId="0" fontId="53" fillId="4" borderId="100" applyNumberFormat="0" applyAlignment="0" applyProtection="0"/>
    <xf numFmtId="0" fontId="53" fillId="4" borderId="100" applyNumberFormat="0" applyAlignment="0" applyProtection="0"/>
    <xf numFmtId="0" fontId="53" fillId="4" borderId="100" applyNumberFormat="0" applyAlignment="0" applyProtection="0"/>
    <xf numFmtId="198" fontId="59" fillId="39" borderId="110">
      <alignment wrapText="1"/>
    </xf>
    <xf numFmtId="199" fontId="59" fillId="39" borderId="110">
      <alignment wrapText="1"/>
    </xf>
    <xf numFmtId="200" fontId="59" fillId="39" borderId="110">
      <alignment wrapText="1"/>
    </xf>
    <xf numFmtId="0" fontId="9" fillId="36" borderId="95"/>
    <xf numFmtId="198" fontId="59" fillId="39" borderId="101">
      <alignment wrapText="1"/>
    </xf>
    <xf numFmtId="199" fontId="59" fillId="39" borderId="101">
      <alignment wrapText="1"/>
    </xf>
    <xf numFmtId="200" fontId="59" fillId="39" borderId="101">
      <alignment wrapText="1"/>
    </xf>
    <xf numFmtId="0" fontId="4" fillId="12" borderId="126" applyNumberFormat="0" applyFont="0" applyAlignment="0" applyProtection="0"/>
    <xf numFmtId="0" fontId="4" fillId="12" borderId="126" applyNumberFormat="0" applyFont="0" applyAlignment="0" applyProtection="0"/>
    <xf numFmtId="0" fontId="4" fillId="12" borderId="126" applyNumberFormat="0" applyFont="0" applyAlignment="0" applyProtection="0"/>
    <xf numFmtId="0" fontId="12" fillId="12" borderId="124" applyNumberFormat="0" applyFont="0" applyAlignment="0" applyProtection="0"/>
    <xf numFmtId="0" fontId="12" fillId="12" borderId="124" applyNumberFormat="0" applyFont="0" applyAlignment="0" applyProtection="0"/>
    <xf numFmtId="0" fontId="12" fillId="12" borderId="124" applyNumberFormat="0" applyFont="0" applyAlignment="0" applyProtection="0"/>
    <xf numFmtId="0" fontId="7" fillId="0" borderId="111" applyNumberFormat="0" applyFill="0" applyAlignment="0" applyProtection="0"/>
    <xf numFmtId="0" fontId="7" fillId="0" borderId="111" applyNumberFormat="0" applyFill="0" applyAlignment="0" applyProtection="0"/>
    <xf numFmtId="0" fontId="7" fillId="0" borderId="111" applyNumberFormat="0" applyFill="0" applyAlignment="0" applyProtection="0"/>
    <xf numFmtId="0" fontId="53" fillId="0" borderId="112" applyNumberFormat="0" applyFill="0" applyAlignment="0" applyProtection="0"/>
    <xf numFmtId="0" fontId="53" fillId="0" borderId="112" applyNumberFormat="0" applyFill="0" applyAlignment="0" applyProtection="0"/>
    <xf numFmtId="0" fontId="53" fillId="0" borderId="112" applyNumberFormat="0" applyFill="0" applyAlignment="0" applyProtection="0"/>
    <xf numFmtId="0" fontId="53" fillId="0" borderId="112" applyNumberFormat="0" applyFill="0" applyAlignment="0" applyProtection="0"/>
    <xf numFmtId="0" fontId="53" fillId="0" borderId="112" applyNumberFormat="0" applyFill="0" applyAlignment="0" applyProtection="0"/>
    <xf numFmtId="0" fontId="53" fillId="0" borderId="112" applyNumberFormat="0" applyFill="0" applyAlignment="0" applyProtection="0"/>
    <xf numFmtId="0" fontId="53" fillId="0" borderId="112" applyNumberFormat="0" applyFill="0" applyAlignment="0" applyProtection="0"/>
    <xf numFmtId="0" fontId="53" fillId="0" borderId="112" applyNumberFormat="0" applyFill="0" applyAlignment="0" applyProtection="0"/>
    <xf numFmtId="0" fontId="53" fillId="0" borderId="112" applyNumberFormat="0" applyFill="0" applyAlignment="0" applyProtection="0"/>
    <xf numFmtId="0" fontId="53" fillId="0" borderId="112" applyNumberFormat="0" applyFill="0" applyAlignment="0" applyProtection="0"/>
    <xf numFmtId="0" fontId="7" fillId="0" borderId="111" applyNumberFormat="0" applyFill="0" applyAlignment="0" applyProtection="0"/>
    <xf numFmtId="0" fontId="7" fillId="0" borderId="111" applyNumberFormat="0" applyFill="0" applyAlignment="0" applyProtection="0"/>
    <xf numFmtId="0" fontId="7" fillId="0" borderId="111" applyNumberFormat="0" applyFill="0" applyAlignment="0" applyProtection="0"/>
    <xf numFmtId="0" fontId="7" fillId="0" borderId="111" applyNumberFormat="0" applyFill="0" applyAlignment="0" applyProtection="0"/>
    <xf numFmtId="0" fontId="7" fillId="0" borderId="102" applyNumberFormat="0" applyFill="0" applyAlignment="0" applyProtection="0"/>
    <xf numFmtId="0" fontId="7" fillId="0" borderId="102" applyNumberFormat="0" applyFill="0" applyAlignment="0" applyProtection="0"/>
    <xf numFmtId="0" fontId="7" fillId="0" borderId="102" applyNumberFormat="0" applyFill="0" applyAlignment="0" applyProtection="0"/>
    <xf numFmtId="0" fontId="53" fillId="0" borderId="103" applyNumberFormat="0" applyFill="0" applyAlignment="0" applyProtection="0"/>
    <xf numFmtId="0" fontId="53" fillId="0" borderId="103" applyNumberFormat="0" applyFill="0" applyAlignment="0" applyProtection="0"/>
    <xf numFmtId="0" fontId="53" fillId="0" borderId="103" applyNumberFormat="0" applyFill="0" applyAlignment="0" applyProtection="0"/>
    <xf numFmtId="0" fontId="53" fillId="0" borderId="103" applyNumberFormat="0" applyFill="0" applyAlignment="0" applyProtection="0"/>
    <xf numFmtId="0" fontId="53" fillId="0" borderId="103" applyNumberFormat="0" applyFill="0" applyAlignment="0" applyProtection="0"/>
    <xf numFmtId="0" fontId="53" fillId="0" borderId="103" applyNumberFormat="0" applyFill="0" applyAlignment="0" applyProtection="0"/>
    <xf numFmtId="0" fontId="53" fillId="0" borderId="103" applyNumberFormat="0" applyFill="0" applyAlignment="0" applyProtection="0"/>
    <xf numFmtId="0" fontId="53" fillId="0" borderId="103" applyNumberFormat="0" applyFill="0" applyAlignment="0" applyProtection="0"/>
    <xf numFmtId="0" fontId="53" fillId="0" borderId="103" applyNumberFormat="0" applyFill="0" applyAlignment="0" applyProtection="0"/>
    <xf numFmtId="0" fontId="53" fillId="0" borderId="103" applyNumberFormat="0" applyFill="0" applyAlignment="0" applyProtection="0"/>
    <xf numFmtId="0" fontId="7" fillId="0" borderId="102" applyNumberFormat="0" applyFill="0" applyAlignment="0" applyProtection="0"/>
    <xf numFmtId="0" fontId="7" fillId="0" borderId="102" applyNumberFormat="0" applyFill="0" applyAlignment="0" applyProtection="0"/>
    <xf numFmtId="0" fontId="7" fillId="0" borderId="102" applyNumberFormat="0" applyFill="0" applyAlignment="0" applyProtection="0"/>
    <xf numFmtId="0" fontId="7" fillId="0" borderId="102" applyNumberFormat="0" applyFill="0" applyAlignment="0" applyProtection="0"/>
    <xf numFmtId="0" fontId="7" fillId="0" borderId="102" applyNumberFormat="0" applyFill="0" applyAlignment="0" applyProtection="0"/>
    <xf numFmtId="0" fontId="7" fillId="0" borderId="102" applyNumberFormat="0" applyFill="0" applyAlignment="0" applyProtection="0"/>
    <xf numFmtId="0" fontId="7" fillId="0" borderId="102" applyNumberFormat="0" applyFill="0" applyAlignment="0" applyProtection="0"/>
    <xf numFmtId="0" fontId="7" fillId="0" borderId="111" applyNumberFormat="0" applyFill="0" applyAlignment="0" applyProtection="0"/>
    <xf numFmtId="0" fontId="7" fillId="0" borderId="111" applyNumberFormat="0" applyFill="0" applyAlignment="0" applyProtection="0"/>
    <xf numFmtId="0" fontId="7" fillId="0" borderId="111" applyNumberFormat="0" applyFill="0" applyAlignment="0" applyProtection="0"/>
    <xf numFmtId="0" fontId="12" fillId="12" borderId="124" applyNumberFormat="0" applyFont="0" applyAlignment="0" applyProtection="0"/>
    <xf numFmtId="0" fontId="12" fillId="12" borderId="124" applyNumberFormat="0" applyFont="0" applyAlignment="0" applyProtection="0"/>
    <xf numFmtId="0" fontId="12" fillId="12" borderId="124" applyNumberFormat="0" applyFont="0" applyAlignment="0" applyProtection="0"/>
    <xf numFmtId="0" fontId="12" fillId="12" borderId="124" applyNumberFormat="0" applyFont="0" applyAlignment="0" applyProtection="0"/>
    <xf numFmtId="0" fontId="12" fillId="12" borderId="124" applyNumberFormat="0" applyFont="0" applyAlignment="0" applyProtection="0"/>
    <xf numFmtId="0" fontId="12" fillId="12" borderId="124" applyNumberFormat="0" applyFont="0" applyAlignment="0" applyProtection="0"/>
    <xf numFmtId="0" fontId="12" fillId="12" borderId="124" applyNumberFormat="0" applyFont="0" applyAlignment="0" applyProtection="0"/>
    <xf numFmtId="0" fontId="4" fillId="12" borderId="126" applyNumberFormat="0" applyFont="0" applyAlignment="0" applyProtection="0"/>
    <xf numFmtId="0" fontId="4" fillId="12" borderId="126" applyNumberFormat="0" applyFont="0" applyAlignment="0" applyProtection="0"/>
    <xf numFmtId="0" fontId="4" fillId="12" borderId="126" applyNumberFormat="0" applyFont="0" applyAlignment="0" applyProtection="0"/>
    <xf numFmtId="0" fontId="4" fillId="12" borderId="126" applyNumberFormat="0" applyFont="0" applyAlignment="0" applyProtection="0"/>
    <xf numFmtId="0" fontId="4" fillId="12" borderId="126" applyNumberFormat="0" applyFont="0" applyAlignment="0" applyProtection="0"/>
    <xf numFmtId="0" fontId="4" fillId="12" borderId="126" applyNumberFormat="0" applyFont="0" applyAlignment="0" applyProtection="0"/>
    <xf numFmtId="0" fontId="4" fillId="12" borderId="126" applyNumberFormat="0" applyFont="0" applyAlignment="0" applyProtection="0"/>
    <xf numFmtId="0" fontId="53" fillId="4" borderId="127" applyNumberFormat="0" applyAlignment="0" applyProtection="0"/>
    <xf numFmtId="0" fontId="53" fillId="4" borderId="127" applyNumberFormat="0" applyAlignment="0" applyProtection="0"/>
    <xf numFmtId="0" fontId="53" fillId="8" borderId="127" applyNumberFormat="0" applyAlignment="0" applyProtection="0"/>
    <xf numFmtId="10" fontId="4" fillId="41" borderId="95" applyNumberFormat="0" applyFont="0" applyBorder="0" applyAlignment="0" applyProtection="0">
      <protection locked="0"/>
    </xf>
    <xf numFmtId="0" fontId="42" fillId="19" borderId="115" applyNumberFormat="0" applyAlignment="0" applyProtection="0"/>
    <xf numFmtId="0" fontId="42" fillId="19" borderId="115" applyNumberFormat="0" applyAlignment="0" applyProtection="0"/>
    <xf numFmtId="0" fontId="42" fillId="19" borderId="115" applyNumberFormat="0" applyAlignment="0" applyProtection="0"/>
    <xf numFmtId="0" fontId="42" fillId="19" borderId="115" applyNumberFormat="0" applyAlignment="0" applyProtection="0"/>
    <xf numFmtId="0" fontId="42" fillId="19" borderId="115" applyNumberFormat="0" applyAlignment="0" applyProtection="0"/>
    <xf numFmtId="0" fontId="42" fillId="19" borderId="115" applyNumberFormat="0" applyAlignment="0" applyProtection="0"/>
    <xf numFmtId="0" fontId="42" fillId="19" borderId="115" applyNumberFormat="0" applyAlignment="0" applyProtection="0"/>
    <xf numFmtId="0" fontId="42" fillId="19" borderId="115" applyNumberFormat="0" applyAlignment="0" applyProtection="0"/>
    <xf numFmtId="0" fontId="42" fillId="19" borderId="115" applyNumberFormat="0" applyAlignment="0" applyProtection="0"/>
    <xf numFmtId="0" fontId="42" fillId="19" borderId="115" applyNumberFormat="0" applyAlignment="0" applyProtection="0"/>
    <xf numFmtId="0" fontId="4" fillId="12" borderId="117" applyNumberFormat="0" applyFont="0" applyAlignment="0" applyProtection="0"/>
    <xf numFmtId="0" fontId="4" fillId="12" borderId="117" applyNumberFormat="0" applyFont="0" applyAlignment="0" applyProtection="0"/>
    <xf numFmtId="0" fontId="4" fillId="12" borderId="117" applyNumberFormat="0" applyFont="0" applyAlignment="0" applyProtection="0"/>
    <xf numFmtId="0" fontId="12" fillId="12" borderId="115" applyNumberFormat="0" applyFont="0" applyAlignment="0" applyProtection="0"/>
    <xf numFmtId="0" fontId="12" fillId="12" borderId="115" applyNumberFormat="0" applyFont="0" applyAlignment="0" applyProtection="0"/>
    <xf numFmtId="0" fontId="12" fillId="12" borderId="115" applyNumberFormat="0" applyFont="0" applyAlignment="0" applyProtection="0"/>
    <xf numFmtId="0" fontId="12" fillId="12" borderId="115" applyNumberFormat="0" applyFont="0" applyAlignment="0" applyProtection="0"/>
    <xf numFmtId="0" fontId="12" fillId="12" borderId="115" applyNumberFormat="0" applyFont="0" applyAlignment="0" applyProtection="0"/>
    <xf numFmtId="0" fontId="12" fillId="12" borderId="115" applyNumberFormat="0" applyFont="0" applyAlignment="0" applyProtection="0"/>
    <xf numFmtId="0" fontId="12" fillId="12" borderId="115" applyNumberFormat="0" applyFont="0" applyAlignment="0" applyProtection="0"/>
    <xf numFmtId="0" fontId="12" fillId="12" borderId="115" applyNumberFormat="0" applyFont="0" applyAlignment="0" applyProtection="0"/>
    <xf numFmtId="0" fontId="12" fillId="12" borderId="115" applyNumberFormat="0" applyFont="0" applyAlignment="0" applyProtection="0"/>
    <xf numFmtId="0" fontId="12" fillId="12" borderId="115" applyNumberFormat="0" applyFont="0" applyAlignment="0" applyProtection="0"/>
    <xf numFmtId="0" fontId="4" fillId="12" borderId="117" applyNumberFormat="0" applyFont="0" applyAlignment="0" applyProtection="0"/>
    <xf numFmtId="0" fontId="4" fillId="12" borderId="117" applyNumberFormat="0" applyFont="0" applyAlignment="0" applyProtection="0"/>
    <xf numFmtId="0" fontId="4" fillId="12" borderId="117" applyNumberFormat="0" applyFont="0" applyAlignment="0" applyProtection="0"/>
    <xf numFmtId="0" fontId="4" fillId="12" borderId="117" applyNumberFormat="0" applyFont="0" applyAlignment="0" applyProtection="0"/>
    <xf numFmtId="0" fontId="4" fillId="12" borderId="117" applyNumberFormat="0" applyFont="0" applyAlignment="0" applyProtection="0"/>
    <xf numFmtId="0" fontId="4" fillId="12" borderId="117" applyNumberFormat="0" applyFont="0" applyAlignment="0" applyProtection="0"/>
    <xf numFmtId="0" fontId="4" fillId="12" borderId="117" applyNumberFormat="0" applyFont="0" applyAlignment="0" applyProtection="0"/>
    <xf numFmtId="0" fontId="53" fillId="4" borderId="118" applyNumberFormat="0" applyAlignment="0" applyProtection="0"/>
    <xf numFmtId="0" fontId="53" fillId="4" borderId="118" applyNumberFormat="0" applyAlignment="0" applyProtection="0"/>
    <xf numFmtId="0" fontId="53" fillId="8" borderId="118" applyNumberFormat="0" applyAlignment="0" applyProtection="0"/>
    <xf numFmtId="0" fontId="53" fillId="8" borderId="118" applyNumberFormat="0" applyAlignment="0" applyProtection="0"/>
    <xf numFmtId="0" fontId="53" fillId="8" borderId="118" applyNumberFormat="0" applyAlignment="0" applyProtection="0"/>
    <xf numFmtId="0" fontId="53" fillId="4" borderId="118" applyNumberFormat="0" applyAlignment="0" applyProtection="0"/>
    <xf numFmtId="0" fontId="53" fillId="8" borderId="127" applyNumberFormat="0" applyAlignment="0" applyProtection="0"/>
    <xf numFmtId="0" fontId="53" fillId="8" borderId="127" applyNumberFormat="0" applyAlignment="0" applyProtection="0"/>
    <xf numFmtId="0" fontId="53" fillId="4" borderId="127" applyNumberFormat="0" applyAlignment="0" applyProtection="0"/>
    <xf numFmtId="10" fontId="4" fillId="41" borderId="104" applyNumberFormat="0" applyFont="0" applyBorder="0" applyAlignment="0" applyProtection="0">
      <protection locked="0"/>
    </xf>
    <xf numFmtId="0" fontId="53" fillId="8" borderId="118" applyNumberFormat="0" applyAlignment="0" applyProtection="0"/>
    <xf numFmtId="0" fontId="53" fillId="8" borderId="118" applyNumberFormat="0" applyAlignment="0" applyProtection="0"/>
    <xf numFmtId="0" fontId="53" fillId="8" borderId="118" applyNumberFormat="0" applyAlignment="0" applyProtection="0"/>
    <xf numFmtId="0" fontId="53" fillId="8" borderId="118" applyNumberFormat="0" applyAlignment="0" applyProtection="0"/>
    <xf numFmtId="0" fontId="53" fillId="8" borderId="118" applyNumberFormat="0" applyAlignment="0" applyProtection="0"/>
    <xf numFmtId="0" fontId="53" fillId="8" borderId="118" applyNumberFormat="0" applyAlignment="0" applyProtection="0"/>
    <xf numFmtId="0" fontId="53" fillId="8" borderId="118" applyNumberFormat="0" applyAlignment="0" applyProtection="0"/>
    <xf numFmtId="0" fontId="53" fillId="4" borderId="118" applyNumberFormat="0" applyAlignment="0" applyProtection="0"/>
    <xf numFmtId="0" fontId="53" fillId="4" borderId="118" applyNumberFormat="0" applyAlignment="0" applyProtection="0"/>
    <xf numFmtId="0" fontId="53" fillId="4" borderId="118" applyNumberFormat="0" applyAlignment="0" applyProtection="0"/>
    <xf numFmtId="0" fontId="53" fillId="4" borderId="118" applyNumberFormat="0" applyAlignment="0" applyProtection="0"/>
    <xf numFmtId="0" fontId="53" fillId="4" borderId="118" applyNumberFormat="0" applyAlignment="0" applyProtection="0"/>
    <xf numFmtId="0" fontId="53" fillId="4" borderId="118" applyNumberFormat="0" applyAlignment="0" applyProtection="0"/>
    <xf numFmtId="0" fontId="53" fillId="4" borderId="118" applyNumberFormat="0" applyAlignment="0" applyProtection="0"/>
    <xf numFmtId="0" fontId="9" fillId="36" borderId="113"/>
    <xf numFmtId="198" fontId="59" fillId="39" borderId="119">
      <alignment wrapText="1"/>
    </xf>
    <xf numFmtId="199" fontId="59" fillId="39" borderId="119">
      <alignment wrapText="1"/>
    </xf>
    <xf numFmtId="200" fontId="59" fillId="39" borderId="119">
      <alignment wrapText="1"/>
    </xf>
    <xf numFmtId="0" fontId="7" fillId="0" borderId="120" applyNumberFormat="0" applyFill="0" applyAlignment="0" applyProtection="0"/>
    <xf numFmtId="0" fontId="7" fillId="0" borderId="120" applyNumberFormat="0" applyFill="0" applyAlignment="0" applyProtection="0"/>
    <xf numFmtId="0" fontId="7" fillId="0" borderId="120"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53" fillId="0" borderId="121" applyNumberFormat="0" applyFill="0" applyAlignment="0" applyProtection="0"/>
    <xf numFmtId="0" fontId="7" fillId="0" borderId="120" applyNumberFormat="0" applyFill="0" applyAlignment="0" applyProtection="0"/>
    <xf numFmtId="0" fontId="7" fillId="0" borderId="120" applyNumberFormat="0" applyFill="0" applyAlignment="0" applyProtection="0"/>
    <xf numFmtId="0" fontId="7" fillId="0" borderId="120" applyNumberFormat="0" applyFill="0" applyAlignment="0" applyProtection="0"/>
    <xf numFmtId="0" fontId="7" fillId="0" borderId="120" applyNumberFormat="0" applyFill="0" applyAlignment="0" applyProtection="0"/>
    <xf numFmtId="0" fontId="7" fillId="0" borderId="120" applyNumberFormat="0" applyFill="0" applyAlignment="0" applyProtection="0"/>
    <xf numFmtId="0" fontId="7" fillId="0" borderId="120" applyNumberFormat="0" applyFill="0" applyAlignment="0" applyProtection="0"/>
    <xf numFmtId="0" fontId="7" fillId="0" borderId="120" applyNumberFormat="0" applyFill="0" applyAlignment="0" applyProtection="0"/>
    <xf numFmtId="10" fontId="4" fillId="41" borderId="113" applyNumberFormat="0" applyFont="0" applyBorder="0" applyAlignment="0" applyProtection="0">
      <protection locked="0"/>
    </xf>
    <xf numFmtId="0" fontId="53" fillId="8" borderId="127" applyNumberFormat="0" applyAlignment="0" applyProtection="0"/>
    <xf numFmtId="0" fontId="53" fillId="8" borderId="127" applyNumberFormat="0" applyAlignment="0" applyProtection="0"/>
    <xf numFmtId="0" fontId="53" fillId="8" borderId="127" applyNumberFormat="0" applyAlignment="0" applyProtection="0"/>
    <xf numFmtId="0" fontId="53" fillId="8" borderId="127" applyNumberFormat="0" applyAlignment="0" applyProtection="0"/>
    <xf numFmtId="0" fontId="53" fillId="8" borderId="127" applyNumberFormat="0" applyAlignment="0" applyProtection="0"/>
    <xf numFmtId="0" fontId="53" fillId="8" borderId="127" applyNumberFormat="0" applyAlignment="0" applyProtection="0"/>
    <xf numFmtId="0" fontId="53" fillId="8" borderId="127" applyNumberFormat="0" applyAlignment="0" applyProtection="0"/>
    <xf numFmtId="0" fontId="53" fillId="4" borderId="127" applyNumberFormat="0" applyAlignment="0" applyProtection="0"/>
    <xf numFmtId="0" fontId="53" fillId="4" borderId="127" applyNumberFormat="0" applyAlignment="0" applyProtection="0"/>
    <xf numFmtId="0" fontId="53" fillId="4" borderId="127" applyNumberFormat="0" applyAlignment="0" applyProtection="0"/>
    <xf numFmtId="0" fontId="53" fillId="4" borderId="127" applyNumberFormat="0" applyAlignment="0" applyProtection="0"/>
    <xf numFmtId="0" fontId="53" fillId="4" borderId="127" applyNumberFormat="0" applyAlignment="0" applyProtection="0"/>
    <xf numFmtId="0" fontId="53" fillId="4" borderId="127" applyNumberFormat="0" applyAlignment="0" applyProtection="0"/>
    <xf numFmtId="0" fontId="53" fillId="4" borderId="127" applyNumberFormat="0" applyAlignment="0" applyProtection="0"/>
    <xf numFmtId="0" fontId="9" fillId="36" borderId="122"/>
    <xf numFmtId="198" fontId="59" fillId="39" borderId="128">
      <alignment wrapText="1"/>
    </xf>
    <xf numFmtId="199" fontId="59" fillId="39" borderId="128">
      <alignment wrapText="1"/>
    </xf>
    <xf numFmtId="200" fontId="59" fillId="39" borderId="128">
      <alignment wrapText="1"/>
    </xf>
    <xf numFmtId="0" fontId="7" fillId="0" borderId="129" applyNumberFormat="0" applyFill="0" applyAlignment="0" applyProtection="0"/>
    <xf numFmtId="0" fontId="7" fillId="0" borderId="129" applyNumberFormat="0" applyFill="0" applyAlignment="0" applyProtection="0"/>
    <xf numFmtId="0" fontId="7" fillId="0" borderId="129" applyNumberFormat="0" applyFill="0" applyAlignment="0" applyProtection="0"/>
    <xf numFmtId="0" fontId="53" fillId="0" borderId="130" applyNumberFormat="0" applyFill="0" applyAlignment="0" applyProtection="0"/>
    <xf numFmtId="0" fontId="53" fillId="0" borderId="130" applyNumberFormat="0" applyFill="0" applyAlignment="0" applyProtection="0"/>
    <xf numFmtId="0" fontId="53" fillId="0" borderId="130" applyNumberFormat="0" applyFill="0" applyAlignment="0" applyProtection="0"/>
    <xf numFmtId="0" fontId="53" fillId="0" borderId="130" applyNumberFormat="0" applyFill="0" applyAlignment="0" applyProtection="0"/>
    <xf numFmtId="0" fontId="53" fillId="0" borderId="130" applyNumberFormat="0" applyFill="0" applyAlignment="0" applyProtection="0"/>
    <xf numFmtId="0" fontId="53" fillId="0" borderId="130" applyNumberFormat="0" applyFill="0" applyAlignment="0" applyProtection="0"/>
    <xf numFmtId="0" fontId="53" fillId="0" borderId="130" applyNumberFormat="0" applyFill="0" applyAlignment="0" applyProtection="0"/>
    <xf numFmtId="0" fontId="53" fillId="0" borderId="130" applyNumberFormat="0" applyFill="0" applyAlignment="0" applyProtection="0"/>
    <xf numFmtId="0" fontId="53" fillId="0" borderId="130" applyNumberFormat="0" applyFill="0" applyAlignment="0" applyProtection="0"/>
    <xf numFmtId="0" fontId="53" fillId="0" borderId="130" applyNumberFormat="0" applyFill="0" applyAlignment="0" applyProtection="0"/>
    <xf numFmtId="0" fontId="7" fillId="0" borderId="129" applyNumberFormat="0" applyFill="0" applyAlignment="0" applyProtection="0"/>
    <xf numFmtId="0" fontId="7" fillId="0" borderId="129" applyNumberFormat="0" applyFill="0" applyAlignment="0" applyProtection="0"/>
    <xf numFmtId="0" fontId="7" fillId="0" borderId="129" applyNumberFormat="0" applyFill="0" applyAlignment="0" applyProtection="0"/>
    <xf numFmtId="0" fontId="7" fillId="0" borderId="129" applyNumberFormat="0" applyFill="0" applyAlignment="0" applyProtection="0"/>
    <xf numFmtId="0" fontId="7" fillId="0" borderId="129" applyNumberFormat="0" applyFill="0" applyAlignment="0" applyProtection="0"/>
    <xf numFmtId="0" fontId="7" fillId="0" borderId="129" applyNumberFormat="0" applyFill="0" applyAlignment="0" applyProtection="0"/>
    <xf numFmtId="0" fontId="7" fillId="0" borderId="129" applyNumberFormat="0" applyFill="0" applyAlignment="0" applyProtection="0"/>
    <xf numFmtId="10" fontId="4" fillId="41" borderId="122" applyNumberFormat="0" applyFont="0" applyBorder="0" applyAlignment="0" applyProtection="0">
      <protection locked="0"/>
    </xf>
    <xf numFmtId="180" fontId="12" fillId="0" borderId="132"/>
    <xf numFmtId="175" fontId="12" fillId="0" borderId="132"/>
    <xf numFmtId="172" fontId="12" fillId="0" borderId="132"/>
    <xf numFmtId="172" fontId="12" fillId="0" borderId="132"/>
    <xf numFmtId="173" fontId="12" fillId="0" borderId="132"/>
    <xf numFmtId="173" fontId="12" fillId="0" borderId="132"/>
    <xf numFmtId="173" fontId="12" fillId="0" borderId="132"/>
    <xf numFmtId="173" fontId="12" fillId="0" borderId="132"/>
    <xf numFmtId="173" fontId="12" fillId="0" borderId="132"/>
    <xf numFmtId="173" fontId="12" fillId="0" borderId="132"/>
    <xf numFmtId="173" fontId="12" fillId="0" borderId="132"/>
    <xf numFmtId="173" fontId="12" fillId="0" borderId="132"/>
    <xf numFmtId="173" fontId="12" fillId="0" borderId="132"/>
    <xf numFmtId="173" fontId="12" fillId="0" borderId="132"/>
    <xf numFmtId="173" fontId="12" fillId="0" borderId="132"/>
    <xf numFmtId="173" fontId="12" fillId="0" borderId="132"/>
    <xf numFmtId="173" fontId="12" fillId="0" borderId="132"/>
    <xf numFmtId="173" fontId="12" fillId="0" borderId="132"/>
    <xf numFmtId="173" fontId="12" fillId="0" borderId="132"/>
    <xf numFmtId="174" fontId="12" fillId="0" borderId="132"/>
    <xf numFmtId="174" fontId="12" fillId="0" borderId="132"/>
    <xf numFmtId="174" fontId="12" fillId="0" borderId="132"/>
    <xf numFmtId="174" fontId="12" fillId="0" borderId="132"/>
    <xf numFmtId="174" fontId="12" fillId="0" borderId="132"/>
    <xf numFmtId="174" fontId="12" fillId="0" borderId="132"/>
    <xf numFmtId="174" fontId="12" fillId="0" borderId="132"/>
    <xf numFmtId="174" fontId="12" fillId="0" borderId="132"/>
    <xf numFmtId="174" fontId="12" fillId="0" borderId="132"/>
    <xf numFmtId="174" fontId="12" fillId="0" borderId="132"/>
    <xf numFmtId="174" fontId="12" fillId="0" borderId="132"/>
    <xf numFmtId="174" fontId="12" fillId="0" borderId="132"/>
    <xf numFmtId="174" fontId="12" fillId="0" borderId="132"/>
    <xf numFmtId="174" fontId="12" fillId="0" borderId="132"/>
    <xf numFmtId="174" fontId="12" fillId="0" borderId="132"/>
    <xf numFmtId="172" fontId="12" fillId="0" borderId="132"/>
    <xf numFmtId="172" fontId="12" fillId="0" borderId="132"/>
    <xf numFmtId="172" fontId="12" fillId="0" borderId="132"/>
    <xf numFmtId="172" fontId="12" fillId="0" borderId="132"/>
    <xf numFmtId="172" fontId="12" fillId="0" borderId="132"/>
    <xf numFmtId="172" fontId="12" fillId="0" borderId="132"/>
    <xf numFmtId="172" fontId="12" fillId="0" borderId="132"/>
    <xf numFmtId="172" fontId="12" fillId="0" borderId="132"/>
    <xf numFmtId="172" fontId="12" fillId="0" borderId="132"/>
    <xf numFmtId="172" fontId="12" fillId="0" borderId="132"/>
    <xf numFmtId="172" fontId="12" fillId="0" borderId="132"/>
    <xf numFmtId="172" fontId="12" fillId="0" borderId="132"/>
    <xf numFmtId="172" fontId="12" fillId="0" borderId="132"/>
    <xf numFmtId="172" fontId="12" fillId="0" borderId="132"/>
    <xf numFmtId="172" fontId="12" fillId="0" borderId="132"/>
    <xf numFmtId="172" fontId="12" fillId="0" borderId="132"/>
    <xf numFmtId="175" fontId="12" fillId="0" borderId="132"/>
    <xf numFmtId="176" fontId="12" fillId="0" borderId="132"/>
    <xf numFmtId="176" fontId="12" fillId="0" borderId="132"/>
    <xf numFmtId="176" fontId="12" fillId="0" borderId="132"/>
    <xf numFmtId="176" fontId="12" fillId="0" borderId="132"/>
    <xf numFmtId="176" fontId="12" fillId="0" borderId="132"/>
    <xf numFmtId="176" fontId="12" fillId="0" borderId="132"/>
    <xf numFmtId="176" fontId="12" fillId="0" borderId="132"/>
    <xf numFmtId="176" fontId="12" fillId="0" borderId="132"/>
    <xf numFmtId="176" fontId="12" fillId="0" borderId="132"/>
    <xf numFmtId="176" fontId="12" fillId="0" borderId="132"/>
    <xf numFmtId="176" fontId="12" fillId="0" borderId="132"/>
    <xf numFmtId="176" fontId="12" fillId="0" borderId="132"/>
    <xf numFmtId="176" fontId="12" fillId="0" borderId="132"/>
    <xf numFmtId="176" fontId="12" fillId="0" borderId="132"/>
    <xf numFmtId="176" fontId="12" fillId="0" borderId="132"/>
    <xf numFmtId="177" fontId="12" fillId="0" borderId="132"/>
    <xf numFmtId="177" fontId="12" fillId="0" borderId="132"/>
    <xf numFmtId="177" fontId="12" fillId="0" borderId="132"/>
    <xf numFmtId="177" fontId="12" fillId="0" borderId="132"/>
    <xf numFmtId="177" fontId="12" fillId="0" borderId="132"/>
    <xf numFmtId="177" fontId="12" fillId="0" borderId="132"/>
    <xf numFmtId="177" fontId="12" fillId="0" borderId="132"/>
    <xf numFmtId="177" fontId="12" fillId="0" borderId="132"/>
    <xf numFmtId="177" fontId="12" fillId="0" borderId="132"/>
    <xf numFmtId="177" fontId="12" fillId="0" borderId="132"/>
    <xf numFmtId="177" fontId="12" fillId="0" borderId="132"/>
    <xf numFmtId="177" fontId="12" fillId="0" borderId="132"/>
    <xf numFmtId="177" fontId="12" fillId="0" borderId="132"/>
    <xf numFmtId="177" fontId="12" fillId="0" borderId="132"/>
    <xf numFmtId="177" fontId="12" fillId="0" borderId="132"/>
    <xf numFmtId="175" fontId="12" fillId="0" borderId="132"/>
    <xf numFmtId="175" fontId="12" fillId="0" borderId="132"/>
    <xf numFmtId="175" fontId="12" fillId="0" borderId="132"/>
    <xf numFmtId="175" fontId="12" fillId="0" borderId="132"/>
    <xf numFmtId="175" fontId="12" fillId="0" borderId="132"/>
    <xf numFmtId="175" fontId="12" fillId="0" borderId="132"/>
    <xf numFmtId="175" fontId="12" fillId="0" borderId="132"/>
    <xf numFmtId="175" fontId="12" fillId="0" borderId="132"/>
    <xf numFmtId="175" fontId="12" fillId="0" borderId="132"/>
    <xf numFmtId="175" fontId="12" fillId="0" borderId="132"/>
    <xf numFmtId="175" fontId="12" fillId="0" borderId="132"/>
    <xf numFmtId="175" fontId="12" fillId="0" borderId="132"/>
    <xf numFmtId="175" fontId="12" fillId="0" borderId="132"/>
    <xf numFmtId="175" fontId="12" fillId="0" borderId="132"/>
    <xf numFmtId="175" fontId="12" fillId="0" borderId="132"/>
    <xf numFmtId="175" fontId="12" fillId="0" borderId="132"/>
    <xf numFmtId="180" fontId="12" fillId="0" borderId="132"/>
    <xf numFmtId="181" fontId="12" fillId="0" borderId="132"/>
    <xf numFmtId="181" fontId="12" fillId="0" borderId="132"/>
    <xf numFmtId="181" fontId="12" fillId="0" borderId="132"/>
    <xf numFmtId="181" fontId="12" fillId="0" borderId="132"/>
    <xf numFmtId="181" fontId="12" fillId="0" borderId="132"/>
    <xf numFmtId="181" fontId="12" fillId="0" borderId="132"/>
    <xf numFmtId="181" fontId="12" fillId="0" borderId="132"/>
    <xf numFmtId="181" fontId="12" fillId="0" borderId="132"/>
    <xf numFmtId="181" fontId="12" fillId="0" borderId="132"/>
    <xf numFmtId="181" fontId="12" fillId="0" borderId="132"/>
    <xf numFmtId="181" fontId="12" fillId="0" borderId="132"/>
    <xf numFmtId="181" fontId="12" fillId="0" borderId="132"/>
    <xf numFmtId="181" fontId="12" fillId="0" borderId="132"/>
    <xf numFmtId="181" fontId="12" fillId="0" borderId="132"/>
    <xf numFmtId="181" fontId="12" fillId="0" borderId="132"/>
    <xf numFmtId="182" fontId="12" fillId="0" borderId="132"/>
    <xf numFmtId="182" fontId="12" fillId="0" borderId="132"/>
    <xf numFmtId="182" fontId="12" fillId="0" borderId="132"/>
    <xf numFmtId="182" fontId="12" fillId="0" borderId="132"/>
    <xf numFmtId="182" fontId="12" fillId="0" borderId="132"/>
    <xf numFmtId="182" fontId="12" fillId="0" borderId="132"/>
    <xf numFmtId="182" fontId="12" fillId="0" borderId="132"/>
    <xf numFmtId="182" fontId="12" fillId="0" borderId="132"/>
    <xf numFmtId="182" fontId="12" fillId="0" borderId="132"/>
    <xf numFmtId="182" fontId="12" fillId="0" borderId="132"/>
    <xf numFmtId="182" fontId="12" fillId="0" borderId="132"/>
    <xf numFmtId="182" fontId="12" fillId="0" borderId="132"/>
    <xf numFmtId="182" fontId="12" fillId="0" borderId="132"/>
    <xf numFmtId="182" fontId="12" fillId="0" borderId="132"/>
    <xf numFmtId="182" fontId="12" fillId="0" borderId="132"/>
    <xf numFmtId="180" fontId="12" fillId="0" borderId="132"/>
    <xf numFmtId="180" fontId="12" fillId="0" borderId="132"/>
    <xf numFmtId="180" fontId="12" fillId="0" borderId="132"/>
    <xf numFmtId="180" fontId="12" fillId="0" borderId="132"/>
    <xf numFmtId="180" fontId="12" fillId="0" borderId="132"/>
    <xf numFmtId="180" fontId="12" fillId="0" borderId="132"/>
    <xf numFmtId="180" fontId="12" fillId="0" borderId="132"/>
    <xf numFmtId="180" fontId="12" fillId="0" borderId="132"/>
    <xf numFmtId="180" fontId="12" fillId="0" borderId="132"/>
    <xf numFmtId="180" fontId="12" fillId="0" borderId="132"/>
    <xf numFmtId="180" fontId="12" fillId="0" borderId="132"/>
    <xf numFmtId="180" fontId="12" fillId="0" borderId="132"/>
    <xf numFmtId="180" fontId="12" fillId="0" borderId="132"/>
    <xf numFmtId="180" fontId="12" fillId="0" borderId="132"/>
    <xf numFmtId="180" fontId="12" fillId="0" borderId="132"/>
    <xf numFmtId="180" fontId="12" fillId="0" borderId="132"/>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5" fillId="6" borderId="133" applyNumberFormat="0" applyAlignment="0" applyProtection="0"/>
    <xf numFmtId="0" fontId="15" fillId="6" borderId="133" applyNumberFormat="0" applyAlignment="0" applyProtection="0"/>
    <xf numFmtId="0" fontId="15" fillId="6" borderId="133" applyNumberFormat="0" applyAlignment="0" applyProtection="0"/>
    <xf numFmtId="0" fontId="15" fillId="6" borderId="133" applyNumberFormat="0" applyAlignment="0" applyProtection="0"/>
    <xf numFmtId="0" fontId="15" fillId="6" borderId="133" applyNumberFormat="0" applyAlignment="0" applyProtection="0"/>
    <xf numFmtId="0" fontId="15" fillId="6" borderId="133" applyNumberFormat="0" applyAlignment="0" applyProtection="0"/>
    <xf numFmtId="0" fontId="15" fillId="6" borderId="133" applyNumberFormat="0" applyAlignment="0" applyProtection="0"/>
    <xf numFmtId="0" fontId="15" fillId="6" borderId="133" applyNumberFormat="0" applyAlignment="0" applyProtection="0"/>
    <xf numFmtId="0" fontId="15" fillId="6" borderId="133" applyNumberFormat="0" applyAlignment="0" applyProtection="0"/>
    <xf numFmtId="0" fontId="15" fillId="6" borderId="133" applyNumberFormat="0" applyAlignment="0" applyProtection="0"/>
    <xf numFmtId="0" fontId="15" fillId="6" borderId="133" applyNumberFormat="0" applyAlignment="0" applyProtection="0"/>
    <xf numFmtId="0" fontId="15" fillId="6" borderId="133" applyNumberFormat="0" applyAlignment="0" applyProtection="0"/>
    <xf numFmtId="0" fontId="15" fillId="6" borderId="133" applyNumberFormat="0" applyAlignment="0" applyProtection="0"/>
    <xf numFmtId="0" fontId="15" fillId="6" borderId="133" applyNumberFormat="0" applyAlignment="0" applyProtection="0"/>
    <xf numFmtId="0" fontId="15" fillId="6" borderId="133" applyNumberFormat="0" applyAlignment="0" applyProtection="0"/>
    <xf numFmtId="0" fontId="14" fillId="4"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6" fillId="8"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0" fontId="14" fillId="4" borderId="133" applyNumberFormat="0" applyAlignment="0" applyProtection="0"/>
    <xf numFmtId="172" fontId="12" fillId="30" borderId="134">
      <protection locked="0"/>
    </xf>
    <xf numFmtId="173" fontId="12" fillId="30" borderId="134">
      <protection locked="0"/>
    </xf>
    <xf numFmtId="173" fontId="12" fillId="30" borderId="134">
      <protection locked="0"/>
    </xf>
    <xf numFmtId="173" fontId="12" fillId="30" borderId="134">
      <protection locked="0"/>
    </xf>
    <xf numFmtId="173" fontId="12" fillId="30" borderId="134">
      <protection locked="0"/>
    </xf>
    <xf numFmtId="173" fontId="12" fillId="30" borderId="134">
      <protection locked="0"/>
    </xf>
    <xf numFmtId="173" fontId="12" fillId="30" borderId="134">
      <protection locked="0"/>
    </xf>
    <xf numFmtId="173" fontId="12" fillId="30" borderId="134">
      <protection locked="0"/>
    </xf>
    <xf numFmtId="173" fontId="12" fillId="30" borderId="134">
      <protection locked="0"/>
    </xf>
    <xf numFmtId="173" fontId="12" fillId="30" borderId="134">
      <protection locked="0"/>
    </xf>
    <xf numFmtId="173" fontId="12" fillId="30" borderId="134">
      <protection locked="0"/>
    </xf>
    <xf numFmtId="173" fontId="12" fillId="30" borderId="134">
      <protection locked="0"/>
    </xf>
    <xf numFmtId="173" fontId="12" fillId="30" borderId="134">
      <protection locked="0"/>
    </xf>
    <xf numFmtId="173" fontId="12" fillId="30" borderId="134">
      <protection locked="0"/>
    </xf>
    <xf numFmtId="173" fontId="12" fillId="30" borderId="134">
      <protection locked="0"/>
    </xf>
    <xf numFmtId="173" fontId="12" fillId="30" borderId="134">
      <protection locked="0"/>
    </xf>
    <xf numFmtId="174" fontId="12" fillId="30" borderId="134">
      <protection locked="0"/>
    </xf>
    <xf numFmtId="174" fontId="12" fillId="30" borderId="134">
      <protection locked="0"/>
    </xf>
    <xf numFmtId="174" fontId="12" fillId="30" borderId="134">
      <protection locked="0"/>
    </xf>
    <xf numFmtId="174" fontId="12" fillId="30" borderId="134">
      <protection locked="0"/>
    </xf>
    <xf numFmtId="174" fontId="12" fillId="30" borderId="134">
      <protection locked="0"/>
    </xf>
    <xf numFmtId="174" fontId="12" fillId="30" borderId="134">
      <protection locked="0"/>
    </xf>
    <xf numFmtId="174" fontId="12" fillId="30" borderId="134">
      <protection locked="0"/>
    </xf>
    <xf numFmtId="174" fontId="12" fillId="30" borderId="134">
      <protection locked="0"/>
    </xf>
    <xf numFmtId="174" fontId="12" fillId="30" borderId="134">
      <protection locked="0"/>
    </xf>
    <xf numFmtId="174" fontId="12" fillId="30" borderId="134">
      <protection locked="0"/>
    </xf>
    <xf numFmtId="174" fontId="12" fillId="30" borderId="134">
      <protection locked="0"/>
    </xf>
    <xf numFmtId="174" fontId="12" fillId="30" borderId="134">
      <protection locked="0"/>
    </xf>
    <xf numFmtId="174" fontId="12" fillId="30" borderId="134">
      <protection locked="0"/>
    </xf>
    <xf numFmtId="174" fontId="12" fillId="30" borderId="134">
      <protection locked="0"/>
    </xf>
    <xf numFmtId="174" fontId="12" fillId="30" borderId="134">
      <protection locked="0"/>
    </xf>
    <xf numFmtId="172" fontId="12" fillId="30" borderId="134">
      <protection locked="0"/>
    </xf>
    <xf numFmtId="172" fontId="12" fillId="30" borderId="134">
      <protection locked="0"/>
    </xf>
    <xf numFmtId="172" fontId="12" fillId="30" borderId="134">
      <protection locked="0"/>
    </xf>
    <xf numFmtId="172" fontId="12" fillId="30" borderId="134">
      <protection locked="0"/>
    </xf>
    <xf numFmtId="172" fontId="12" fillId="30" borderId="134">
      <protection locked="0"/>
    </xf>
    <xf numFmtId="172" fontId="12" fillId="30" borderId="134">
      <protection locked="0"/>
    </xf>
    <xf numFmtId="172" fontId="12" fillId="30" borderId="134">
      <protection locked="0"/>
    </xf>
    <xf numFmtId="172" fontId="12" fillId="30" borderId="134">
      <protection locked="0"/>
    </xf>
    <xf numFmtId="172" fontId="12" fillId="30" borderId="134">
      <protection locked="0"/>
    </xf>
    <xf numFmtId="172" fontId="12" fillId="30" borderId="134">
      <protection locked="0"/>
    </xf>
    <xf numFmtId="172" fontId="12" fillId="30" borderId="134">
      <protection locked="0"/>
    </xf>
    <xf numFmtId="172" fontId="12" fillId="30" borderId="134">
      <protection locked="0"/>
    </xf>
    <xf numFmtId="172" fontId="12" fillId="30" borderId="134">
      <protection locked="0"/>
    </xf>
    <xf numFmtId="172" fontId="12" fillId="30" borderId="134">
      <protection locked="0"/>
    </xf>
    <xf numFmtId="172" fontId="12" fillId="30" borderId="134">
      <protection locked="0"/>
    </xf>
    <xf numFmtId="172" fontId="12" fillId="30" borderId="134">
      <protection locked="0"/>
    </xf>
    <xf numFmtId="175" fontId="12" fillId="30" borderId="134">
      <protection locked="0"/>
    </xf>
    <xf numFmtId="176" fontId="12" fillId="30" borderId="134">
      <protection locked="0"/>
    </xf>
    <xf numFmtId="176" fontId="12" fillId="30" borderId="134">
      <protection locked="0"/>
    </xf>
    <xf numFmtId="176" fontId="12" fillId="30" borderId="134">
      <protection locked="0"/>
    </xf>
    <xf numFmtId="176" fontId="12" fillId="30" borderId="134">
      <protection locked="0"/>
    </xf>
    <xf numFmtId="176" fontId="12" fillId="30" borderId="134">
      <protection locked="0"/>
    </xf>
    <xf numFmtId="176" fontId="12" fillId="30" borderId="134">
      <protection locked="0"/>
    </xf>
    <xf numFmtId="176" fontId="12" fillId="30" borderId="134">
      <protection locked="0"/>
    </xf>
    <xf numFmtId="176" fontId="12" fillId="30" borderId="134">
      <protection locked="0"/>
    </xf>
    <xf numFmtId="176" fontId="12" fillId="30" borderId="134">
      <protection locked="0"/>
    </xf>
    <xf numFmtId="176" fontId="12" fillId="30" borderId="134">
      <protection locked="0"/>
    </xf>
    <xf numFmtId="176" fontId="12" fillId="30" borderId="134">
      <protection locked="0"/>
    </xf>
    <xf numFmtId="176" fontId="12" fillId="30" borderId="134">
      <protection locked="0"/>
    </xf>
    <xf numFmtId="176" fontId="12" fillId="30" borderId="134">
      <protection locked="0"/>
    </xf>
    <xf numFmtId="176" fontId="12" fillId="30" borderId="134">
      <protection locked="0"/>
    </xf>
    <xf numFmtId="176" fontId="12" fillId="30" borderId="134">
      <protection locked="0"/>
    </xf>
    <xf numFmtId="177" fontId="12" fillId="30" borderId="134">
      <protection locked="0"/>
    </xf>
    <xf numFmtId="177" fontId="12" fillId="30" borderId="134">
      <protection locked="0"/>
    </xf>
    <xf numFmtId="177" fontId="12" fillId="30" borderId="134">
      <protection locked="0"/>
    </xf>
    <xf numFmtId="177" fontId="12" fillId="30" borderId="134">
      <protection locked="0"/>
    </xf>
    <xf numFmtId="177" fontId="12" fillId="30" borderId="134">
      <protection locked="0"/>
    </xf>
    <xf numFmtId="177" fontId="12" fillId="30" borderId="134">
      <protection locked="0"/>
    </xf>
    <xf numFmtId="177" fontId="12" fillId="30" borderId="134">
      <protection locked="0"/>
    </xf>
    <xf numFmtId="177" fontId="12" fillId="30" borderId="134">
      <protection locked="0"/>
    </xf>
    <xf numFmtId="177" fontId="12" fillId="30" borderId="134">
      <protection locked="0"/>
    </xf>
    <xf numFmtId="177" fontId="12" fillId="30" borderId="134">
      <protection locked="0"/>
    </xf>
    <xf numFmtId="177" fontId="12" fillId="30" borderId="134">
      <protection locked="0"/>
    </xf>
    <xf numFmtId="177" fontId="12" fillId="30" borderId="134">
      <protection locked="0"/>
    </xf>
    <xf numFmtId="177" fontId="12" fillId="30" borderId="134">
      <protection locked="0"/>
    </xf>
    <xf numFmtId="177" fontId="12" fillId="30" borderId="134">
      <protection locked="0"/>
    </xf>
    <xf numFmtId="177" fontId="12" fillId="30" borderId="134">
      <protection locked="0"/>
    </xf>
    <xf numFmtId="175" fontId="12" fillId="30" borderId="134">
      <protection locked="0"/>
    </xf>
    <xf numFmtId="175" fontId="12" fillId="30" borderId="134">
      <protection locked="0"/>
    </xf>
    <xf numFmtId="175" fontId="12" fillId="30" borderId="134">
      <protection locked="0"/>
    </xf>
    <xf numFmtId="175" fontId="12" fillId="30" borderId="134">
      <protection locked="0"/>
    </xf>
    <xf numFmtId="175" fontId="12" fillId="30" borderId="134">
      <protection locked="0"/>
    </xf>
    <xf numFmtId="175" fontId="12" fillId="30" borderId="134">
      <protection locked="0"/>
    </xf>
    <xf numFmtId="175" fontId="12" fillId="30" borderId="134">
      <protection locked="0"/>
    </xf>
    <xf numFmtId="175" fontId="12" fillId="30" borderId="134">
      <protection locked="0"/>
    </xf>
    <xf numFmtId="175" fontId="12" fillId="30" borderId="134">
      <protection locked="0"/>
    </xf>
    <xf numFmtId="175" fontId="12" fillId="30" borderId="134">
      <protection locked="0"/>
    </xf>
    <xf numFmtId="175" fontId="12" fillId="30" borderId="134">
      <protection locked="0"/>
    </xf>
    <xf numFmtId="175" fontId="12" fillId="30" borderId="134">
      <protection locked="0"/>
    </xf>
    <xf numFmtId="175" fontId="12" fillId="30" borderId="134">
      <protection locked="0"/>
    </xf>
    <xf numFmtId="175" fontId="12" fillId="30" borderId="134">
      <protection locked="0"/>
    </xf>
    <xf numFmtId="175" fontId="12" fillId="30" borderId="134">
      <protection locked="0"/>
    </xf>
    <xf numFmtId="175" fontId="12" fillId="30" borderId="134">
      <protection locked="0"/>
    </xf>
    <xf numFmtId="178" fontId="12" fillId="30" borderId="134">
      <alignment horizontal="right"/>
      <protection locked="0"/>
    </xf>
    <xf numFmtId="178" fontId="12" fillId="30" borderId="134">
      <alignment horizontal="right"/>
      <protection locked="0"/>
    </xf>
    <xf numFmtId="178" fontId="12" fillId="30" borderId="134">
      <alignment horizontal="right"/>
      <protection locked="0"/>
    </xf>
    <xf numFmtId="178" fontId="12" fillId="30" borderId="134">
      <alignment horizontal="right"/>
      <protection locked="0"/>
    </xf>
    <xf numFmtId="178" fontId="12" fillId="30" borderId="134">
      <alignment horizontal="right"/>
      <protection locked="0"/>
    </xf>
    <xf numFmtId="178" fontId="12" fillId="30" borderId="134">
      <alignment horizontal="right"/>
      <protection locked="0"/>
    </xf>
    <xf numFmtId="178" fontId="12" fillId="30" borderId="134">
      <alignment horizontal="right"/>
      <protection locked="0"/>
    </xf>
    <xf numFmtId="178" fontId="12" fillId="30" borderId="134">
      <alignment horizontal="right"/>
      <protection locked="0"/>
    </xf>
    <xf numFmtId="178" fontId="12" fillId="30" borderId="134">
      <alignment horizontal="right"/>
      <protection locked="0"/>
    </xf>
    <xf numFmtId="178" fontId="12" fillId="30" borderId="134">
      <alignment horizontal="right"/>
      <protection locked="0"/>
    </xf>
    <xf numFmtId="178" fontId="12" fillId="30" borderId="134">
      <alignment horizontal="right"/>
      <protection locked="0"/>
    </xf>
    <xf numFmtId="178" fontId="12" fillId="30" borderId="134">
      <alignment horizontal="right"/>
      <protection locked="0"/>
    </xf>
    <xf numFmtId="178" fontId="12" fillId="30" borderId="134">
      <alignment horizontal="right"/>
      <protection locked="0"/>
    </xf>
    <xf numFmtId="178" fontId="12" fillId="30" borderId="134">
      <alignment horizontal="right"/>
      <protection locked="0"/>
    </xf>
    <xf numFmtId="178" fontId="12" fillId="30" borderId="134">
      <alignment horizontal="right"/>
      <protection locked="0"/>
    </xf>
    <xf numFmtId="179" fontId="12" fillId="30" borderId="134">
      <alignment horizontal="right"/>
      <protection locked="0"/>
    </xf>
    <xf numFmtId="179" fontId="12" fillId="30" borderId="134">
      <alignment horizontal="right"/>
      <protection locked="0"/>
    </xf>
    <xf numFmtId="179" fontId="12" fillId="30" borderId="134">
      <alignment horizontal="right"/>
      <protection locked="0"/>
    </xf>
    <xf numFmtId="179" fontId="12" fillId="30" borderId="134">
      <alignment horizontal="right"/>
      <protection locked="0"/>
    </xf>
    <xf numFmtId="179" fontId="12" fillId="30" borderId="134">
      <alignment horizontal="right"/>
      <protection locked="0"/>
    </xf>
    <xf numFmtId="179" fontId="12" fillId="30" borderId="134">
      <alignment horizontal="right"/>
      <protection locked="0"/>
    </xf>
    <xf numFmtId="179" fontId="12" fillId="30" borderId="134">
      <alignment horizontal="right"/>
      <protection locked="0"/>
    </xf>
    <xf numFmtId="179" fontId="12" fillId="30" borderId="134">
      <alignment horizontal="right"/>
      <protection locked="0"/>
    </xf>
    <xf numFmtId="179" fontId="12" fillId="30" borderId="134">
      <alignment horizontal="right"/>
      <protection locked="0"/>
    </xf>
    <xf numFmtId="179" fontId="12" fillId="30" borderId="134">
      <alignment horizontal="right"/>
      <protection locked="0"/>
    </xf>
    <xf numFmtId="179" fontId="12" fillId="30" borderId="134">
      <alignment horizontal="right"/>
      <protection locked="0"/>
    </xf>
    <xf numFmtId="179" fontId="12" fillId="30" borderId="134">
      <alignment horizontal="right"/>
      <protection locked="0"/>
    </xf>
    <xf numFmtId="179" fontId="12" fillId="30" borderId="134">
      <alignment horizontal="right"/>
      <protection locked="0"/>
    </xf>
    <xf numFmtId="179" fontId="12" fillId="30" borderId="134">
      <alignment horizontal="right"/>
      <protection locked="0"/>
    </xf>
    <xf numFmtId="179" fontId="12" fillId="30" borderId="134">
      <alignment horizontal="right"/>
      <protection locked="0"/>
    </xf>
    <xf numFmtId="0" fontId="12" fillId="30" borderId="134">
      <alignment horizontal="left"/>
      <protection locked="0"/>
    </xf>
    <xf numFmtId="0" fontId="12" fillId="30" borderId="134">
      <alignment horizontal="left"/>
      <protection locked="0"/>
    </xf>
    <xf numFmtId="0" fontId="12" fillId="30" borderId="134">
      <alignment horizontal="left"/>
      <protection locked="0"/>
    </xf>
    <xf numFmtId="0" fontId="12" fillId="30" borderId="134">
      <alignment horizontal="left"/>
      <protection locked="0"/>
    </xf>
    <xf numFmtId="0" fontId="12" fillId="30" borderId="134">
      <alignment horizontal="left"/>
      <protection locked="0"/>
    </xf>
    <xf numFmtId="0" fontId="12" fillId="30" borderId="134">
      <alignment horizontal="left"/>
      <protection locked="0"/>
    </xf>
    <xf numFmtId="0" fontId="12" fillId="30" borderId="134">
      <alignment horizontal="left"/>
      <protection locked="0"/>
    </xf>
    <xf numFmtId="0" fontId="12" fillId="30" borderId="134">
      <alignment horizontal="left"/>
      <protection locked="0"/>
    </xf>
    <xf numFmtId="0" fontId="12" fillId="30" borderId="134">
      <alignment horizontal="left"/>
      <protection locked="0"/>
    </xf>
    <xf numFmtId="0" fontId="12" fillId="30" borderId="134">
      <alignment horizontal="left"/>
      <protection locked="0"/>
    </xf>
    <xf numFmtId="0" fontId="12" fillId="30" borderId="134">
      <alignment horizontal="left"/>
      <protection locked="0"/>
    </xf>
    <xf numFmtId="0" fontId="12" fillId="30" borderId="134">
      <alignment horizontal="left"/>
      <protection locked="0"/>
    </xf>
    <xf numFmtId="0" fontId="12" fillId="30" borderId="134">
      <alignment horizontal="left"/>
      <protection locked="0"/>
    </xf>
    <xf numFmtId="0" fontId="12" fillId="30" borderId="134">
      <alignment horizontal="left"/>
      <protection locked="0"/>
    </xf>
    <xf numFmtId="0" fontId="12" fillId="30" borderId="134">
      <alignment horizontal="left"/>
      <protection locked="0"/>
    </xf>
    <xf numFmtId="180" fontId="12" fillId="30" borderId="134">
      <protection locked="0"/>
    </xf>
    <xf numFmtId="181" fontId="12" fillId="30" borderId="134">
      <protection locked="0"/>
    </xf>
    <xf numFmtId="181" fontId="12" fillId="30" borderId="134">
      <protection locked="0"/>
    </xf>
    <xf numFmtId="181" fontId="12" fillId="30" borderId="134">
      <protection locked="0"/>
    </xf>
    <xf numFmtId="181" fontId="12" fillId="30" borderId="134">
      <protection locked="0"/>
    </xf>
    <xf numFmtId="181" fontId="12" fillId="30" borderId="134">
      <protection locked="0"/>
    </xf>
    <xf numFmtId="181" fontId="12" fillId="30" borderId="134">
      <protection locked="0"/>
    </xf>
    <xf numFmtId="181" fontId="12" fillId="30" borderId="134">
      <protection locked="0"/>
    </xf>
    <xf numFmtId="181" fontId="12" fillId="30" borderId="134">
      <protection locked="0"/>
    </xf>
    <xf numFmtId="181" fontId="12" fillId="30" borderId="134">
      <protection locked="0"/>
    </xf>
    <xf numFmtId="181" fontId="12" fillId="30" borderId="134">
      <protection locked="0"/>
    </xf>
    <xf numFmtId="181" fontId="12" fillId="30" borderId="134">
      <protection locked="0"/>
    </xf>
    <xf numFmtId="181" fontId="12" fillId="30" borderId="134">
      <protection locked="0"/>
    </xf>
    <xf numFmtId="181" fontId="12" fillId="30" borderId="134">
      <protection locked="0"/>
    </xf>
    <xf numFmtId="181" fontId="12" fillId="30" borderId="134">
      <protection locked="0"/>
    </xf>
    <xf numFmtId="181" fontId="12" fillId="30" borderId="134">
      <protection locked="0"/>
    </xf>
    <xf numFmtId="182" fontId="12" fillId="30" borderId="134">
      <protection locked="0"/>
    </xf>
    <xf numFmtId="182" fontId="12" fillId="30" borderId="134">
      <protection locked="0"/>
    </xf>
    <xf numFmtId="182" fontId="12" fillId="30" borderId="134">
      <protection locked="0"/>
    </xf>
    <xf numFmtId="182" fontId="12" fillId="30" borderId="134">
      <protection locked="0"/>
    </xf>
    <xf numFmtId="182" fontId="12" fillId="30" borderId="134">
      <protection locked="0"/>
    </xf>
    <xf numFmtId="182" fontId="12" fillId="30" borderId="134">
      <protection locked="0"/>
    </xf>
    <xf numFmtId="182" fontId="12" fillId="30" borderId="134">
      <protection locked="0"/>
    </xf>
    <xf numFmtId="182" fontId="12" fillId="30" borderId="134">
      <protection locked="0"/>
    </xf>
    <xf numFmtId="182" fontId="12" fillId="30" borderId="134">
      <protection locked="0"/>
    </xf>
    <xf numFmtId="182" fontId="12" fillId="30" borderId="134">
      <protection locked="0"/>
    </xf>
    <xf numFmtId="182" fontId="12" fillId="30" borderId="134">
      <protection locked="0"/>
    </xf>
    <xf numFmtId="182" fontId="12" fillId="30" borderId="134">
      <protection locked="0"/>
    </xf>
    <xf numFmtId="182" fontId="12" fillId="30" borderId="134">
      <protection locked="0"/>
    </xf>
    <xf numFmtId="182" fontId="12" fillId="30" borderId="134">
      <protection locked="0"/>
    </xf>
    <xf numFmtId="182" fontId="12" fillId="30" borderId="134">
      <protection locked="0"/>
    </xf>
    <xf numFmtId="180" fontId="12" fillId="30" borderId="134">
      <protection locked="0"/>
    </xf>
    <xf numFmtId="180" fontId="12" fillId="30" borderId="134">
      <protection locked="0"/>
    </xf>
    <xf numFmtId="180" fontId="12" fillId="30" borderId="134">
      <protection locked="0"/>
    </xf>
    <xf numFmtId="180" fontId="12" fillId="30" borderId="134">
      <protection locked="0"/>
    </xf>
    <xf numFmtId="180" fontId="12" fillId="30" borderId="134">
      <protection locked="0"/>
    </xf>
    <xf numFmtId="180" fontId="12" fillId="30" borderId="134">
      <protection locked="0"/>
    </xf>
    <xf numFmtId="180" fontId="12" fillId="30" borderId="134">
      <protection locked="0"/>
    </xf>
    <xf numFmtId="180" fontId="12" fillId="30" borderId="134">
      <protection locked="0"/>
    </xf>
    <xf numFmtId="180" fontId="12" fillId="30" borderId="134">
      <protection locked="0"/>
    </xf>
    <xf numFmtId="180" fontId="12" fillId="30" borderId="134">
      <protection locked="0"/>
    </xf>
    <xf numFmtId="180" fontId="12" fillId="30" borderId="134">
      <protection locked="0"/>
    </xf>
    <xf numFmtId="180" fontId="12" fillId="30" borderId="134">
      <protection locked="0"/>
    </xf>
    <xf numFmtId="180" fontId="12" fillId="30" borderId="134">
      <protection locked="0"/>
    </xf>
    <xf numFmtId="180" fontId="12" fillId="30" borderId="134">
      <protection locked="0"/>
    </xf>
    <xf numFmtId="180" fontId="12" fillId="30" borderId="134">
      <protection locked="0"/>
    </xf>
    <xf numFmtId="180" fontId="12" fillId="30" borderId="134">
      <protection locked="0"/>
    </xf>
    <xf numFmtId="49" fontId="12" fillId="30" borderId="134">
      <alignment horizontal="left"/>
      <protection locked="0"/>
    </xf>
    <xf numFmtId="49" fontId="12" fillId="30" borderId="134">
      <alignment horizontal="left"/>
      <protection locked="0"/>
    </xf>
    <xf numFmtId="49" fontId="12" fillId="30" borderId="134">
      <alignment horizontal="left"/>
      <protection locked="0"/>
    </xf>
    <xf numFmtId="49" fontId="12" fillId="30" borderId="134">
      <alignment horizontal="left"/>
      <protection locked="0"/>
    </xf>
    <xf numFmtId="49" fontId="12" fillId="30" borderId="134">
      <alignment horizontal="left"/>
      <protection locked="0"/>
    </xf>
    <xf numFmtId="49" fontId="12" fillId="30" borderId="134">
      <alignment horizontal="left"/>
      <protection locked="0"/>
    </xf>
    <xf numFmtId="49" fontId="12" fillId="30" borderId="134">
      <alignment horizontal="left"/>
      <protection locked="0"/>
    </xf>
    <xf numFmtId="49" fontId="12" fillId="30" borderId="134">
      <alignment horizontal="left"/>
      <protection locked="0"/>
    </xf>
    <xf numFmtId="49" fontId="12" fillId="30" borderId="134">
      <alignment horizontal="left"/>
      <protection locked="0"/>
    </xf>
    <xf numFmtId="49" fontId="12" fillId="30" borderId="134">
      <alignment horizontal="left"/>
      <protection locked="0"/>
    </xf>
    <xf numFmtId="49" fontId="12" fillId="30" borderId="134">
      <alignment horizontal="left"/>
      <protection locked="0"/>
    </xf>
    <xf numFmtId="49" fontId="12" fillId="30" borderId="134">
      <alignment horizontal="left"/>
      <protection locked="0"/>
    </xf>
    <xf numFmtId="49" fontId="12" fillId="30" borderId="134">
      <alignment horizontal="left"/>
      <protection locked="0"/>
    </xf>
    <xf numFmtId="49" fontId="12" fillId="30" borderId="134">
      <alignment horizontal="left"/>
      <protection locked="0"/>
    </xf>
    <xf numFmtId="49" fontId="12" fillId="30" borderId="134">
      <alignment horizontal="left"/>
      <protection locked="0"/>
    </xf>
    <xf numFmtId="189" fontId="22" fillId="0" borderId="9">
      <alignment horizontal="right" vertical="center"/>
    </xf>
    <xf numFmtId="189" fontId="22" fillId="0" borderId="9">
      <alignment horizontal="right" vertical="center"/>
    </xf>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2" fillId="19" borderId="133" applyNumberForma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12" fillId="12" borderId="133"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4" fillId="12" borderId="135" applyNumberFormat="0" applyFon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8"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53" fillId="4" borderId="136" applyNumberFormat="0" applyAlignment="0" applyProtection="0"/>
    <xf numFmtId="0" fontId="9" fillId="36" borderId="2"/>
    <xf numFmtId="0" fontId="9" fillId="36" borderId="2"/>
    <xf numFmtId="0" fontId="9" fillId="36" borderId="2"/>
    <xf numFmtId="0" fontId="9" fillId="36" borderId="2"/>
    <xf numFmtId="0" fontId="9" fillId="36" borderId="2"/>
    <xf numFmtId="0" fontId="9" fillId="36" borderId="2"/>
    <xf numFmtId="0" fontId="9" fillId="36" borderId="2"/>
    <xf numFmtId="0" fontId="9" fillId="36" borderId="2"/>
    <xf numFmtId="0" fontId="9" fillId="36" borderId="2"/>
    <xf numFmtId="0" fontId="9" fillId="36" borderId="2"/>
    <xf numFmtId="0" fontId="9" fillId="36" borderId="2"/>
    <xf numFmtId="198" fontId="59" fillId="39" borderId="137">
      <alignment wrapText="1"/>
    </xf>
    <xf numFmtId="198" fontId="59" fillId="39" borderId="137">
      <alignment wrapText="1"/>
    </xf>
    <xf numFmtId="198" fontId="59" fillId="39" borderId="137">
      <alignment wrapText="1"/>
    </xf>
    <xf numFmtId="198" fontId="59" fillId="39" borderId="137">
      <alignment wrapText="1"/>
    </xf>
    <xf numFmtId="198" fontId="59" fillId="39" borderId="137">
      <alignment wrapText="1"/>
    </xf>
    <xf numFmtId="198" fontId="59" fillId="39" borderId="137">
      <alignment wrapText="1"/>
    </xf>
    <xf numFmtId="198" fontId="59" fillId="39" borderId="137">
      <alignment wrapText="1"/>
    </xf>
    <xf numFmtId="198" fontId="59" fillId="39" borderId="137">
      <alignment wrapText="1"/>
    </xf>
    <xf numFmtId="198" fontId="59" fillId="39" borderId="137">
      <alignment wrapText="1"/>
    </xf>
    <xf numFmtId="198" fontId="59" fillId="39" borderId="137">
      <alignment wrapText="1"/>
    </xf>
    <xf numFmtId="198" fontId="59" fillId="39" borderId="137">
      <alignment wrapText="1"/>
    </xf>
    <xf numFmtId="198" fontId="59" fillId="39" borderId="137">
      <alignment wrapText="1"/>
    </xf>
    <xf numFmtId="198" fontId="59" fillId="39" borderId="137">
      <alignment wrapText="1"/>
    </xf>
    <xf numFmtId="198" fontId="59" fillId="39" borderId="137">
      <alignment wrapText="1"/>
    </xf>
    <xf numFmtId="198" fontId="59" fillId="39" borderId="137">
      <alignment wrapText="1"/>
    </xf>
    <xf numFmtId="199" fontId="59" fillId="39" borderId="137">
      <alignment wrapText="1"/>
    </xf>
    <xf numFmtId="199" fontId="59" fillId="39" borderId="137">
      <alignment wrapText="1"/>
    </xf>
    <xf numFmtId="199" fontId="59" fillId="39" borderId="137">
      <alignment wrapText="1"/>
    </xf>
    <xf numFmtId="199" fontId="59" fillId="39" borderId="137">
      <alignment wrapText="1"/>
    </xf>
    <xf numFmtId="199" fontId="59" fillId="39" borderId="137">
      <alignment wrapText="1"/>
    </xf>
    <xf numFmtId="199" fontId="59" fillId="39" borderId="137">
      <alignment wrapText="1"/>
    </xf>
    <xf numFmtId="199" fontId="59" fillId="39" borderId="137">
      <alignment wrapText="1"/>
    </xf>
    <xf numFmtId="199" fontId="59" fillId="39" borderId="137">
      <alignment wrapText="1"/>
    </xf>
    <xf numFmtId="199" fontId="59" fillId="39" borderId="137">
      <alignment wrapText="1"/>
    </xf>
    <xf numFmtId="199" fontId="59" fillId="39" borderId="137">
      <alignment wrapText="1"/>
    </xf>
    <xf numFmtId="199" fontId="59" fillId="39" borderId="137">
      <alignment wrapText="1"/>
    </xf>
    <xf numFmtId="199" fontId="59" fillId="39" borderId="137">
      <alignment wrapText="1"/>
    </xf>
    <xf numFmtId="199" fontId="59" fillId="39" borderId="137">
      <alignment wrapText="1"/>
    </xf>
    <xf numFmtId="199" fontId="59" fillId="39" borderId="137">
      <alignment wrapText="1"/>
    </xf>
    <xf numFmtId="199" fontId="59" fillId="39" borderId="137">
      <alignment wrapText="1"/>
    </xf>
    <xf numFmtId="200" fontId="59" fillId="39" borderId="137">
      <alignment wrapText="1"/>
    </xf>
    <xf numFmtId="200" fontId="59" fillId="39" borderId="137">
      <alignment wrapText="1"/>
    </xf>
    <xf numFmtId="200" fontId="59" fillId="39" borderId="137">
      <alignment wrapText="1"/>
    </xf>
    <xf numFmtId="200" fontId="59" fillId="39" borderId="137">
      <alignment wrapText="1"/>
    </xf>
    <xf numFmtId="200" fontId="59" fillId="39" borderId="137">
      <alignment wrapText="1"/>
    </xf>
    <xf numFmtId="200" fontId="59" fillId="39" borderId="137">
      <alignment wrapText="1"/>
    </xf>
    <xf numFmtId="200" fontId="59" fillId="39" borderId="137">
      <alignment wrapText="1"/>
    </xf>
    <xf numFmtId="200" fontId="59" fillId="39" borderId="137">
      <alignment wrapText="1"/>
    </xf>
    <xf numFmtId="200" fontId="59" fillId="39" borderId="137">
      <alignment wrapText="1"/>
    </xf>
    <xf numFmtId="200" fontId="59" fillId="39" borderId="137">
      <alignment wrapText="1"/>
    </xf>
    <xf numFmtId="200" fontId="59" fillId="39" borderId="137">
      <alignment wrapText="1"/>
    </xf>
    <xf numFmtId="200" fontId="59" fillId="39" borderId="137">
      <alignment wrapText="1"/>
    </xf>
    <xf numFmtId="200" fontId="59" fillId="39" borderId="137">
      <alignment wrapText="1"/>
    </xf>
    <xf numFmtId="200" fontId="59" fillId="39" borderId="137">
      <alignment wrapText="1"/>
    </xf>
    <xf numFmtId="200" fontId="59" fillId="39" borderId="137">
      <alignment wrapText="1"/>
    </xf>
    <xf numFmtId="0" fontId="60" fillId="0" borderId="18">
      <alignment horizontal="right"/>
    </xf>
    <xf numFmtId="0" fontId="60" fillId="0" borderId="18">
      <alignment horizontal="right"/>
    </xf>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53" fillId="0" borderId="139"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0" fontId="7" fillId="0" borderId="138" applyNumberFormat="0" applyFill="0" applyAlignment="0" applyProtection="0"/>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72" fontId="12" fillId="30" borderId="134">
      <protection locked="0"/>
    </xf>
    <xf numFmtId="175" fontId="12" fillId="30" borderId="134">
      <protection locked="0"/>
    </xf>
    <xf numFmtId="180" fontId="12" fillId="30" borderId="134">
      <protection locked="0"/>
    </xf>
    <xf numFmtId="0" fontId="14" fillId="4" borderId="421" applyNumberFormat="0" applyAlignment="0" applyProtection="0"/>
    <xf numFmtId="0" fontId="16" fillId="8" borderId="421" applyNumberFormat="0" applyAlignment="0" applyProtection="0"/>
    <xf numFmtId="0" fontId="14" fillId="4" borderId="421" applyNumberFormat="0" applyAlignment="0" applyProtection="0"/>
    <xf numFmtId="0" fontId="14" fillId="4" borderId="421" applyNumberFormat="0" applyAlignment="0" applyProtection="0"/>
    <xf numFmtId="180" fontId="12" fillId="0" borderId="438"/>
    <xf numFmtId="0" fontId="16" fillId="8" borderId="439" applyNumberFormat="0" applyAlignment="0" applyProtection="0"/>
    <xf numFmtId="0" fontId="42" fillId="19" borderId="421" applyNumberFormat="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172" fontId="12" fillId="0" borderId="132"/>
    <xf numFmtId="0" fontId="12" fillId="30" borderId="389">
      <alignment horizontal="left"/>
      <protection locked="0"/>
    </xf>
    <xf numFmtId="179" fontId="12" fillId="30" borderId="389">
      <alignment horizontal="right"/>
      <protection locked="0"/>
    </xf>
    <xf numFmtId="178" fontId="12" fillId="30" borderId="389">
      <alignment horizontal="right"/>
      <protection locked="0"/>
    </xf>
    <xf numFmtId="175" fontId="12" fillId="0" borderId="132"/>
    <xf numFmtId="177" fontId="12" fillId="30" borderId="389">
      <protection locked="0"/>
    </xf>
    <xf numFmtId="0" fontId="16" fillId="8" borderId="146" applyNumberFormat="0" applyAlignment="0" applyProtection="0"/>
    <xf numFmtId="0" fontId="14" fillId="4" borderId="388" applyNumberFormat="0" applyAlignment="0" applyProtection="0"/>
    <xf numFmtId="0" fontId="14" fillId="4" borderId="388" applyNumberFormat="0" applyAlignment="0" applyProtection="0"/>
    <xf numFmtId="0" fontId="14" fillId="4" borderId="388" applyNumberFormat="0" applyAlignment="0" applyProtection="0"/>
    <xf numFmtId="0" fontId="14" fillId="4" borderId="388" applyNumberFormat="0" applyAlignment="0" applyProtection="0"/>
    <xf numFmtId="0" fontId="14" fillId="4" borderId="388" applyNumberFormat="0" applyAlignment="0" applyProtection="0"/>
    <xf numFmtId="180" fontId="12" fillId="0" borderId="132"/>
    <xf numFmtId="0" fontId="14" fillId="4" borderId="388" applyNumberFormat="0" applyAlignment="0" applyProtection="0"/>
    <xf numFmtId="0" fontId="12" fillId="12" borderId="388" applyNumberFormat="0" applyFont="0" applyAlignment="0" applyProtection="0"/>
    <xf numFmtId="0" fontId="14" fillId="38" borderId="133" applyNumberFormat="0" applyAlignment="0" applyProtection="0"/>
    <xf numFmtId="0" fontId="14" fillId="38" borderId="133" applyNumberFormat="0" applyAlignment="0" applyProtection="0"/>
    <xf numFmtId="0" fontId="15" fillId="36"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49" borderId="5" applyNumberFormat="0" applyAlignment="0" applyProtection="0"/>
    <xf numFmtId="0" fontId="17" fillId="49"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32"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0" fontId="17" fillId="49" borderId="5" applyNumberFormat="0" applyAlignment="0" applyProtection="0"/>
    <xf numFmtId="200" fontId="59" fillId="39" borderId="398">
      <alignment wrapText="1"/>
    </xf>
    <xf numFmtId="0" fontId="42" fillId="19" borderId="430" applyNumberFormat="0" applyAlignment="0" applyProtection="0"/>
    <xf numFmtId="0" fontId="42" fillId="19" borderId="430" applyNumberFormat="0" applyAlignment="0" applyProtection="0"/>
    <xf numFmtId="0" fontId="42" fillId="19" borderId="430" applyNumberFormat="0" applyAlignment="0" applyProtection="0"/>
    <xf numFmtId="0" fontId="42" fillId="19" borderId="430" applyNumberFormat="0" applyAlignment="0" applyProtection="0"/>
    <xf numFmtId="0" fontId="42" fillId="19" borderId="430" applyNumberFormat="0" applyAlignment="0" applyProtection="0"/>
    <xf numFmtId="49" fontId="19" fillId="52" borderId="0">
      <alignment vertical="center"/>
    </xf>
    <xf numFmtId="172" fontId="12" fillId="30" borderId="134">
      <protection locked="0"/>
    </xf>
    <xf numFmtId="0" fontId="42" fillId="19" borderId="475" applyNumberFormat="0" applyAlignment="0" applyProtection="0"/>
    <xf numFmtId="0" fontId="12" fillId="12" borderId="412" applyNumberFormat="0" applyFont="0" applyAlignment="0" applyProtection="0"/>
    <xf numFmtId="0" fontId="53" fillId="8" borderId="424" applyNumberFormat="0" applyAlignment="0" applyProtection="0"/>
    <xf numFmtId="175" fontId="12" fillId="30" borderId="134">
      <protection locked="0"/>
    </xf>
    <xf numFmtId="0" fontId="53" fillId="8" borderId="424" applyNumberFormat="0" applyAlignment="0" applyProtection="0"/>
    <xf numFmtId="0" fontId="42" fillId="19" borderId="448" applyNumberFormat="0" applyAlignment="0" applyProtection="0"/>
    <xf numFmtId="0" fontId="12" fillId="12" borderId="439" applyNumberFormat="0" applyFont="0" applyAlignment="0" applyProtection="0"/>
    <xf numFmtId="0" fontId="4" fillId="12" borderId="441" applyNumberFormat="0" applyFont="0" applyAlignment="0" applyProtection="0"/>
    <xf numFmtId="0" fontId="42" fillId="19" borderId="493" applyNumberFormat="0" applyAlignment="0" applyProtection="0"/>
    <xf numFmtId="0" fontId="7" fillId="0" borderId="435" applyNumberFormat="0" applyFill="0" applyAlignment="0" applyProtection="0"/>
    <xf numFmtId="0" fontId="53" fillId="4" borderId="442" applyNumberFormat="0" applyAlignment="0" applyProtection="0"/>
    <xf numFmtId="180" fontId="12" fillId="30" borderId="134">
      <protection locked="0"/>
    </xf>
    <xf numFmtId="172" fontId="12" fillId="30" borderId="485">
      <protection locked="0"/>
    </xf>
    <xf numFmtId="0" fontId="53" fillId="0" borderId="445" applyNumberFormat="0" applyFill="0" applyAlignment="0" applyProtection="0"/>
    <xf numFmtId="0" fontId="4" fillId="12" borderId="477" applyNumberFormat="0" applyFont="0" applyAlignment="0" applyProtection="0"/>
    <xf numFmtId="0" fontId="53" fillId="4" borderId="478" applyNumberFormat="0" applyAlignment="0" applyProtection="0"/>
    <xf numFmtId="0" fontId="12" fillId="12" borderId="466" applyNumberFormat="0" applyFont="0" applyAlignment="0" applyProtection="0"/>
    <xf numFmtId="0" fontId="12" fillId="12" borderId="466" applyNumberFormat="0" applyFont="0" applyAlignment="0" applyProtection="0"/>
    <xf numFmtId="0" fontId="4" fillId="12" borderId="468" applyNumberFormat="0" applyFont="0" applyAlignment="0" applyProtection="0"/>
    <xf numFmtId="0" fontId="4" fillId="12" borderId="468" applyNumberFormat="0" applyFont="0" applyAlignment="0" applyProtection="0"/>
    <xf numFmtId="0" fontId="4" fillId="12" borderId="468" applyNumberFormat="0" applyFont="0" applyAlignment="0" applyProtection="0"/>
    <xf numFmtId="0" fontId="4" fillId="12" borderId="468" applyNumberFormat="0" applyFont="0" applyAlignment="0" applyProtection="0"/>
    <xf numFmtId="0" fontId="4" fillId="12" borderId="468" applyNumberFormat="0" applyFont="0" applyAlignment="0" applyProtection="0"/>
    <xf numFmtId="0" fontId="4" fillId="12" borderId="468" applyNumberFormat="0" applyFont="0" applyAlignment="0" applyProtection="0"/>
    <xf numFmtId="0" fontId="4" fillId="12" borderId="468" applyNumberFormat="0" applyFont="0" applyAlignment="0" applyProtection="0"/>
    <xf numFmtId="0" fontId="53" fillId="4" borderId="469" applyNumberFormat="0" applyAlignment="0" applyProtection="0"/>
    <xf numFmtId="0" fontId="53" fillId="4" borderId="469" applyNumberFormat="0" applyAlignment="0" applyProtection="0"/>
    <xf numFmtId="0" fontId="53" fillId="8" borderId="469" applyNumberFormat="0" applyAlignment="0" applyProtection="0"/>
    <xf numFmtId="0" fontId="53" fillId="8" borderId="469" applyNumberFormat="0" applyAlignment="0" applyProtection="0"/>
    <xf numFmtId="0" fontId="53" fillId="8" borderId="469" applyNumberFormat="0" applyAlignment="0" applyProtection="0"/>
    <xf numFmtId="0" fontId="53" fillId="4" borderId="469" applyNumberFormat="0" applyAlignment="0" applyProtection="0"/>
    <xf numFmtId="10" fontId="4" fillId="41" borderId="446" applyNumberFormat="0" applyFont="0" applyBorder="0" applyAlignment="0" applyProtection="0">
      <protection locked="0"/>
    </xf>
    <xf numFmtId="0" fontId="53" fillId="8" borderId="460" applyNumberFormat="0" applyAlignment="0" applyProtection="0"/>
    <xf numFmtId="0" fontId="53" fillId="8" borderId="460" applyNumberFormat="0" applyAlignment="0" applyProtection="0"/>
    <xf numFmtId="0" fontId="53" fillId="8" borderId="460" applyNumberFormat="0" applyAlignment="0" applyProtection="0"/>
    <xf numFmtId="0" fontId="53" fillId="8" borderId="460" applyNumberFormat="0" applyAlignment="0" applyProtection="0"/>
    <xf numFmtId="0" fontId="53" fillId="8" borderId="460" applyNumberFormat="0" applyAlignment="0" applyProtection="0"/>
    <xf numFmtId="0" fontId="53" fillId="8" borderId="460" applyNumberFormat="0" applyAlignment="0" applyProtection="0"/>
    <xf numFmtId="0" fontId="53" fillId="8" borderId="460" applyNumberFormat="0" applyAlignment="0" applyProtection="0"/>
    <xf numFmtId="0" fontId="53" fillId="4" borderId="460" applyNumberFormat="0" applyAlignment="0" applyProtection="0"/>
    <xf numFmtId="0" fontId="53" fillId="4" borderId="460" applyNumberFormat="0" applyAlignment="0" applyProtection="0"/>
    <xf numFmtId="0" fontId="53" fillId="4" borderId="460" applyNumberFormat="0" applyAlignment="0" applyProtection="0"/>
    <xf numFmtId="0" fontId="53" fillId="4" borderId="460" applyNumberFormat="0" applyAlignment="0" applyProtection="0"/>
    <xf numFmtId="0" fontId="53" fillId="4" borderId="460" applyNumberFormat="0" applyAlignment="0" applyProtection="0"/>
    <xf numFmtId="0" fontId="53" fillId="4" borderId="460" applyNumberFormat="0" applyAlignment="0" applyProtection="0"/>
    <xf numFmtId="0" fontId="19" fillId="61" borderId="0">
      <alignment horizontal="right" vertical="center"/>
    </xf>
    <xf numFmtId="0" fontId="53" fillId="4" borderId="460" applyNumberFormat="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9" fillId="36" borderId="455"/>
    <xf numFmtId="198" fontId="59" fillId="39" borderId="461">
      <alignment wrapText="1"/>
    </xf>
    <xf numFmtId="0" fontId="31" fillId="62" borderId="0">
      <alignment vertical="center"/>
    </xf>
    <xf numFmtId="0" fontId="31" fillId="62" borderId="0">
      <alignment vertical="center"/>
    </xf>
    <xf numFmtId="0" fontId="31" fillId="62" borderId="0">
      <alignment vertical="center"/>
    </xf>
    <xf numFmtId="0" fontId="31" fillId="62" borderId="0">
      <alignment vertical="center"/>
    </xf>
    <xf numFmtId="0" fontId="31" fillId="62" borderId="0">
      <alignment vertical="center"/>
    </xf>
    <xf numFmtId="0" fontId="31" fillId="62" borderId="0">
      <alignment vertical="center"/>
    </xf>
    <xf numFmtId="0" fontId="31" fillId="62" borderId="0">
      <alignment vertical="center"/>
    </xf>
    <xf numFmtId="0" fontId="31" fillId="62" borderId="0">
      <alignment vertical="center"/>
    </xf>
    <xf numFmtId="0" fontId="31" fillId="62" borderId="0">
      <alignment vertical="center"/>
    </xf>
    <xf numFmtId="0" fontId="31" fillId="62" borderId="0">
      <alignment vertical="center"/>
    </xf>
    <xf numFmtId="199" fontId="59" fillId="39" borderId="461">
      <alignment wrapText="1"/>
    </xf>
    <xf numFmtId="200" fontId="59" fillId="39" borderId="461">
      <alignment wrapText="1"/>
    </xf>
    <xf numFmtId="0" fontId="7" fillId="0" borderId="462" applyNumberFormat="0" applyFill="0" applyAlignment="0" applyProtection="0"/>
    <xf numFmtId="0" fontId="7" fillId="0" borderId="462" applyNumberFormat="0" applyFill="0" applyAlignment="0" applyProtection="0"/>
    <xf numFmtId="0" fontId="7" fillId="0" borderId="462" applyNumberFormat="0" applyFill="0" applyAlignment="0" applyProtection="0"/>
    <xf numFmtId="0" fontId="53" fillId="0" borderId="463" applyNumberFormat="0" applyFill="0" applyAlignment="0" applyProtection="0"/>
    <xf numFmtId="0" fontId="53" fillId="0" borderId="463" applyNumberFormat="0" applyFill="0" applyAlignment="0" applyProtection="0"/>
    <xf numFmtId="0" fontId="53" fillId="0" borderId="463" applyNumberFormat="0" applyFill="0" applyAlignment="0" applyProtection="0"/>
    <xf numFmtId="0" fontId="53" fillId="0" borderId="463" applyNumberFormat="0" applyFill="0" applyAlignment="0" applyProtection="0"/>
    <xf numFmtId="0" fontId="53" fillId="0" borderId="463" applyNumberFormat="0" applyFill="0" applyAlignment="0" applyProtection="0"/>
    <xf numFmtId="0" fontId="53" fillId="0" borderId="463" applyNumberFormat="0" applyFill="0" applyAlignment="0" applyProtection="0"/>
    <xf numFmtId="0" fontId="53" fillId="0" borderId="463" applyNumberFormat="0" applyFill="0" applyAlignment="0" applyProtection="0"/>
    <xf numFmtId="0" fontId="53" fillId="0" borderId="463" applyNumberFormat="0" applyFill="0" applyAlignment="0" applyProtection="0"/>
    <xf numFmtId="0" fontId="53" fillId="0" borderId="463" applyNumberFormat="0" applyFill="0" applyAlignment="0" applyProtection="0"/>
    <xf numFmtId="0" fontId="53" fillId="0" borderId="463" applyNumberFormat="0" applyFill="0" applyAlignment="0" applyProtection="0"/>
    <xf numFmtId="0" fontId="7" fillId="0" borderId="462" applyNumberFormat="0" applyFill="0" applyAlignment="0" applyProtection="0"/>
    <xf numFmtId="0" fontId="7" fillId="0" borderId="462" applyNumberFormat="0" applyFill="0" applyAlignment="0" applyProtection="0"/>
    <xf numFmtId="0" fontId="7" fillId="0" borderId="462" applyNumberFormat="0" applyFill="0" applyAlignment="0" applyProtection="0"/>
    <xf numFmtId="0" fontId="7" fillId="0" borderId="462" applyNumberFormat="0" applyFill="0" applyAlignment="0" applyProtection="0"/>
    <xf numFmtId="0" fontId="7" fillId="0" borderId="462" applyNumberFormat="0" applyFill="0" applyAlignment="0" applyProtection="0"/>
    <xf numFmtId="0" fontId="7" fillId="0" borderId="462" applyNumberFormat="0" applyFill="0" applyAlignment="0" applyProtection="0"/>
    <xf numFmtId="10" fontId="4" fillId="41" borderId="455" applyNumberFormat="0" applyFont="0" applyBorder="0" applyAlignment="0" applyProtection="0">
      <protection locked="0"/>
    </xf>
    <xf numFmtId="0" fontId="53" fillId="8" borderId="478" applyNumberFormat="0" applyAlignment="0" applyProtection="0"/>
    <xf numFmtId="0" fontId="53" fillId="8" borderId="469" applyNumberFormat="0" applyAlignment="0" applyProtection="0"/>
    <xf numFmtId="0" fontId="53" fillId="8" borderId="469" applyNumberFormat="0" applyAlignment="0" applyProtection="0"/>
    <xf numFmtId="0" fontId="53" fillId="8" borderId="469" applyNumberFormat="0" applyAlignment="0" applyProtection="0"/>
    <xf numFmtId="0" fontId="53" fillId="8" borderId="469" applyNumberFormat="0" applyAlignment="0" applyProtection="0"/>
    <xf numFmtId="0" fontId="53" fillId="8" borderId="469" applyNumberFormat="0" applyAlignment="0" applyProtection="0"/>
    <xf numFmtId="0" fontId="53" fillId="4" borderId="469" applyNumberFormat="0" applyAlignment="0" applyProtection="0"/>
    <xf numFmtId="0" fontId="53" fillId="4" borderId="469" applyNumberFormat="0" applyAlignment="0" applyProtection="0"/>
    <xf numFmtId="0" fontId="53" fillId="4" borderId="469" applyNumberFormat="0" applyAlignment="0" applyProtection="0"/>
    <xf numFmtId="0" fontId="53" fillId="4" borderId="469" applyNumberFormat="0" applyAlignment="0" applyProtection="0"/>
    <xf numFmtId="0" fontId="53" fillId="4" borderId="469" applyNumberFormat="0" applyAlignment="0" applyProtection="0"/>
    <xf numFmtId="0" fontId="53" fillId="4" borderId="469" applyNumberFormat="0" applyAlignment="0" applyProtection="0"/>
    <xf numFmtId="0" fontId="53" fillId="4" borderId="469" applyNumberFormat="0" applyAlignment="0" applyProtection="0"/>
    <xf numFmtId="198" fontId="59" fillId="39" borderId="479">
      <alignment wrapText="1"/>
    </xf>
    <xf numFmtId="199" fontId="59" fillId="39" borderId="479">
      <alignment wrapText="1"/>
    </xf>
    <xf numFmtId="0" fontId="9" fillId="36" borderId="464"/>
    <xf numFmtId="198" fontId="59" fillId="39" borderId="470">
      <alignment wrapText="1"/>
    </xf>
    <xf numFmtId="199" fontId="59" fillId="39" borderId="470">
      <alignment wrapText="1"/>
    </xf>
    <xf numFmtId="200" fontId="59" fillId="39" borderId="470">
      <alignment wrapText="1"/>
    </xf>
    <xf numFmtId="0" fontId="4" fillId="12" borderId="495" applyNumberFormat="0" applyFont="0" applyAlignment="0" applyProtection="0"/>
    <xf numFmtId="0" fontId="4" fillId="12" borderId="495" applyNumberFormat="0" applyFont="0" applyAlignment="0" applyProtection="0"/>
    <xf numFmtId="0" fontId="12" fillId="12" borderId="493" applyNumberFormat="0" applyFont="0" applyAlignment="0" applyProtection="0"/>
    <xf numFmtId="0" fontId="7" fillId="0" borderId="480" applyNumberFormat="0" applyFill="0" applyAlignment="0" applyProtection="0"/>
    <xf numFmtId="0" fontId="53" fillId="0" borderId="481" applyNumberFormat="0" applyFill="0" applyAlignment="0" applyProtection="0"/>
    <xf numFmtId="0" fontId="53" fillId="0" borderId="481" applyNumberFormat="0" applyFill="0" applyAlignment="0" applyProtection="0"/>
    <xf numFmtId="0" fontId="7" fillId="0" borderId="480" applyNumberFormat="0" applyFill="0" applyAlignment="0" applyProtection="0"/>
    <xf numFmtId="0" fontId="7" fillId="0" borderId="471" applyNumberFormat="0" applyFill="0" applyAlignment="0" applyProtection="0"/>
    <xf numFmtId="0" fontId="53" fillId="0" borderId="472" applyNumberFormat="0" applyFill="0" applyAlignment="0" applyProtection="0"/>
    <xf numFmtId="0" fontId="53" fillId="0" borderId="472" applyNumberFormat="0" applyFill="0" applyAlignment="0" applyProtection="0"/>
    <xf numFmtId="0" fontId="53" fillId="0" borderId="472" applyNumberFormat="0" applyFill="0" applyAlignment="0" applyProtection="0"/>
    <xf numFmtId="0" fontId="7" fillId="0" borderId="471" applyNumberFormat="0" applyFill="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7" fillId="0" borderId="471" applyNumberFormat="0" applyFill="0" applyAlignment="0" applyProtection="0"/>
    <xf numFmtId="0" fontId="7" fillId="0" borderId="471" applyNumberFormat="0" applyFill="0" applyAlignment="0" applyProtection="0"/>
    <xf numFmtId="0" fontId="7" fillId="0" borderId="480" applyNumberFormat="0" applyFill="0" applyAlignment="0" applyProtection="0"/>
    <xf numFmtId="0" fontId="12" fillId="12" borderId="493" applyNumberFormat="0" applyFont="0" applyAlignment="0" applyProtection="0"/>
    <xf numFmtId="0" fontId="12" fillId="12" borderId="493" applyNumberFormat="0" applyFont="0" applyAlignment="0" applyProtection="0"/>
    <xf numFmtId="0" fontId="4" fillId="12" borderId="495" applyNumberFormat="0" applyFont="0" applyAlignment="0" applyProtection="0"/>
    <xf numFmtId="0" fontId="4" fillId="12" borderId="495" applyNumberFormat="0" applyFont="0" applyAlignment="0" applyProtection="0"/>
    <xf numFmtId="0" fontId="53" fillId="4" borderId="496" applyNumberFormat="0" applyAlignment="0" applyProtection="0"/>
    <xf numFmtId="10" fontId="4" fillId="41" borderId="464" applyNumberFormat="0" applyFont="0" applyBorder="0" applyAlignment="0" applyProtection="0">
      <protection locked="0"/>
    </xf>
    <xf numFmtId="0" fontId="42" fillId="19" borderId="484" applyNumberFormat="0" applyAlignment="0" applyProtection="0"/>
    <xf numFmtId="0" fontId="42" fillId="19" borderId="484" applyNumberFormat="0" applyAlignment="0" applyProtection="0"/>
    <xf numFmtId="0" fontId="42" fillId="19" borderId="484" applyNumberFormat="0" applyAlignment="0" applyProtection="0"/>
    <xf numFmtId="0" fontId="42" fillId="19" borderId="484" applyNumberFormat="0" applyAlignment="0" applyProtection="0"/>
    <xf numFmtId="0" fontId="4" fillId="12" borderId="486" applyNumberFormat="0" applyFont="0" applyAlignment="0" applyProtection="0"/>
    <xf numFmtId="0" fontId="12" fillId="12" borderId="484" applyNumberFormat="0" applyFont="0" applyAlignment="0" applyProtection="0"/>
    <xf numFmtId="0" fontId="12" fillId="12" borderId="484" applyNumberFormat="0" applyFont="0" applyAlignment="0" applyProtection="0"/>
    <xf numFmtId="0" fontId="12" fillId="12" borderId="484" applyNumberFormat="0" applyFont="0" applyAlignment="0" applyProtection="0"/>
    <xf numFmtId="0" fontId="4" fillId="12" borderId="486" applyNumberFormat="0" applyFont="0" applyAlignment="0" applyProtection="0"/>
    <xf numFmtId="0" fontId="4" fillId="12" borderId="486" applyNumberFormat="0" applyFont="0" applyAlignment="0" applyProtection="0"/>
    <xf numFmtId="0" fontId="53" fillId="4" borderId="487" applyNumberFormat="0" applyAlignment="0" applyProtection="0"/>
    <xf numFmtId="0" fontId="53" fillId="8" borderId="487" applyNumberFormat="0" applyAlignment="0" applyProtection="0"/>
    <xf numFmtId="0" fontId="53" fillId="8" borderId="496" applyNumberFormat="0" applyAlignment="0" applyProtection="0"/>
    <xf numFmtId="10" fontId="4" fillId="41" borderId="473" applyNumberFormat="0" applyFont="0" applyBorder="0" applyAlignment="0" applyProtection="0">
      <protection locked="0"/>
    </xf>
    <xf numFmtId="0" fontId="53" fillId="8" borderId="487" applyNumberFormat="0" applyAlignment="0" applyProtection="0"/>
    <xf numFmtId="0" fontId="53" fillId="8" borderId="487" applyNumberFormat="0" applyAlignment="0" applyProtection="0"/>
    <xf numFmtId="0" fontId="53" fillId="4" borderId="487" applyNumberFormat="0" applyAlignment="0" applyProtection="0"/>
    <xf numFmtId="0" fontId="53" fillId="4" borderId="487" applyNumberFormat="0" applyAlignment="0" applyProtection="0"/>
    <xf numFmtId="0" fontId="9" fillId="36" borderId="482"/>
    <xf numFmtId="200" fontId="59" fillId="39" borderId="488">
      <alignment wrapText="1"/>
    </xf>
    <xf numFmtId="0" fontId="7" fillId="0" borderId="489" applyNumberFormat="0" applyFill="0" applyAlignment="0" applyProtection="0"/>
    <xf numFmtId="0" fontId="53" fillId="0" borderId="490" applyNumberFormat="0" applyFill="0" applyAlignment="0" applyProtection="0"/>
    <xf numFmtId="0" fontId="53" fillId="0" borderId="490" applyNumberFormat="0" applyFill="0" applyAlignment="0" applyProtection="0"/>
    <xf numFmtId="0" fontId="53" fillId="0" borderId="490" applyNumberFormat="0" applyFill="0" applyAlignment="0" applyProtection="0"/>
    <xf numFmtId="0" fontId="19" fillId="63" borderId="0">
      <alignment horizontal="right" vertical="center"/>
    </xf>
    <xf numFmtId="0" fontId="53" fillId="0" borderId="490" applyNumberFormat="0" applyFill="0" applyAlignment="0" applyProtection="0"/>
    <xf numFmtId="49" fontId="48" fillId="52" borderId="0">
      <alignment horizontal="centerContinuous" vertical="center"/>
    </xf>
    <xf numFmtId="0" fontId="53" fillId="0" borderId="490" applyNumberFormat="0" applyFill="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7" fillId="0" borderId="489" applyNumberFormat="0" applyFill="0" applyAlignment="0" applyProtection="0"/>
    <xf numFmtId="0" fontId="7" fillId="0" borderId="489" applyNumberFormat="0" applyFill="0" applyAlignment="0" applyProtection="0"/>
    <xf numFmtId="0" fontId="7" fillId="0" borderId="489" applyNumberFormat="0" applyFill="0" applyAlignment="0" applyProtection="0"/>
    <xf numFmtId="0" fontId="7" fillId="0" borderId="489" applyNumberFormat="0" applyFill="0" applyAlignment="0" applyProtection="0"/>
    <xf numFmtId="0" fontId="7" fillId="0" borderId="489" applyNumberFormat="0" applyFill="0" applyAlignment="0" applyProtection="0"/>
    <xf numFmtId="0" fontId="7" fillId="0" borderId="489" applyNumberFormat="0" applyFill="0" applyAlignment="0" applyProtection="0"/>
    <xf numFmtId="10" fontId="4" fillId="41" borderId="482" applyNumberFormat="0" applyFont="0" applyBorder="0" applyAlignment="0" applyProtection="0">
      <protection locked="0"/>
    </xf>
    <xf numFmtId="0" fontId="9" fillId="36" borderId="255"/>
    <xf numFmtId="0" fontId="53" fillId="8" borderId="496" applyNumberFormat="0" applyAlignment="0" applyProtection="0"/>
    <xf numFmtId="0" fontId="53" fillId="8" borderId="496" applyNumberFormat="0" applyAlignment="0" applyProtection="0"/>
    <xf numFmtId="0" fontId="53" fillId="8" borderId="496" applyNumberFormat="0" applyAlignment="0" applyProtection="0"/>
    <xf numFmtId="0" fontId="53" fillId="8" borderId="496" applyNumberFormat="0" applyAlignment="0" applyProtection="0"/>
    <xf numFmtId="0" fontId="53" fillId="8" borderId="496" applyNumberFormat="0" applyAlignment="0" applyProtection="0"/>
    <xf numFmtId="0" fontId="53" fillId="8" borderId="496" applyNumberFormat="0" applyAlignment="0" applyProtection="0"/>
    <xf numFmtId="0" fontId="53" fillId="8" borderId="496" applyNumberFormat="0" applyAlignment="0" applyProtection="0"/>
    <xf numFmtId="0" fontId="53" fillId="4" borderId="496" applyNumberFormat="0" applyAlignment="0" applyProtection="0"/>
    <xf numFmtId="0" fontId="53" fillId="4" borderId="496" applyNumberFormat="0" applyAlignment="0" applyProtection="0"/>
    <xf numFmtId="0" fontId="53" fillId="4" borderId="496" applyNumberFormat="0" applyAlignment="0" applyProtection="0"/>
    <xf numFmtId="0" fontId="53" fillId="4" borderId="496" applyNumberFormat="0" applyAlignment="0" applyProtection="0"/>
    <xf numFmtId="0" fontId="53" fillId="4" borderId="496" applyNumberFormat="0" applyAlignment="0" applyProtection="0"/>
    <xf numFmtId="0" fontId="9" fillId="36" borderId="491"/>
    <xf numFmtId="200" fontId="59" fillId="39" borderId="497">
      <alignment wrapText="1"/>
    </xf>
    <xf numFmtId="0" fontId="53" fillId="0" borderId="499" applyNumberFormat="0" applyFill="0" applyAlignment="0" applyProtection="0"/>
    <xf numFmtId="0" fontId="53" fillId="0" borderId="499" applyNumberFormat="0" applyFill="0" applyAlignment="0" applyProtection="0"/>
    <xf numFmtId="0" fontId="53" fillId="0" borderId="499" applyNumberFormat="0" applyFill="0" applyAlignment="0" applyProtection="0"/>
    <xf numFmtId="0" fontId="53" fillId="0" borderId="499" applyNumberFormat="0" applyFill="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0" borderId="499" applyNumberFormat="0" applyFill="0" applyAlignment="0" applyProtection="0"/>
    <xf numFmtId="0" fontId="53" fillId="0" borderId="499" applyNumberFormat="0" applyFill="0" applyAlignment="0" applyProtection="0"/>
    <xf numFmtId="0" fontId="7" fillId="0" borderId="498" applyNumberFormat="0" applyFill="0" applyAlignment="0" applyProtection="0"/>
    <xf numFmtId="0" fontId="7" fillId="0" borderId="498" applyNumberFormat="0" applyFill="0" applyAlignment="0" applyProtection="0"/>
    <xf numFmtId="0" fontId="7" fillId="0" borderId="498" applyNumberFormat="0" applyFill="0" applyAlignment="0" applyProtection="0"/>
    <xf numFmtId="0" fontId="19" fillId="52" borderId="0">
      <alignment horizontal="right" vertical="center"/>
    </xf>
    <xf numFmtId="0" fontId="7" fillId="0" borderId="498" applyNumberFormat="0" applyFill="0" applyAlignment="0" applyProtection="0"/>
    <xf numFmtId="0" fontId="7" fillId="0" borderId="498" applyNumberFormat="0" applyFill="0" applyAlignment="0" applyProtection="0"/>
    <xf numFmtId="0" fontId="7" fillId="0" borderId="498" applyNumberFormat="0" applyFill="0" applyAlignment="0" applyProtection="0"/>
    <xf numFmtId="0" fontId="7" fillId="0" borderId="498" applyNumberFormat="0" applyFill="0" applyAlignment="0" applyProtection="0"/>
    <xf numFmtId="10" fontId="4" fillId="41" borderId="491" applyNumberFormat="0" applyFont="0" applyBorder="0" applyAlignment="0" applyProtection="0">
      <protection locked="0"/>
    </xf>
    <xf numFmtId="180" fontId="12" fillId="0" borderId="500"/>
    <xf numFmtId="175" fontId="12" fillId="0" borderId="500"/>
    <xf numFmtId="0" fontId="9" fillId="36" borderId="131"/>
    <xf numFmtId="172" fontId="12" fillId="0" borderId="500"/>
    <xf numFmtId="172" fontId="12" fillId="0" borderId="500"/>
    <xf numFmtId="173" fontId="12" fillId="0" borderId="500"/>
    <xf numFmtId="173" fontId="12" fillId="0" borderId="500"/>
    <xf numFmtId="173" fontId="12" fillId="0" borderId="500"/>
    <xf numFmtId="173" fontId="12" fillId="0" borderId="500"/>
    <xf numFmtId="173" fontId="12" fillId="0" borderId="500"/>
    <xf numFmtId="173" fontId="12" fillId="0" borderId="500"/>
    <xf numFmtId="173" fontId="12" fillId="0" borderId="500"/>
    <xf numFmtId="173" fontId="12" fillId="0" borderId="500"/>
    <xf numFmtId="173" fontId="12" fillId="0" borderId="500"/>
    <xf numFmtId="198" fontId="59" fillId="39" borderId="142">
      <alignment wrapText="1"/>
    </xf>
    <xf numFmtId="199" fontId="59" fillId="39" borderId="142">
      <alignment wrapText="1"/>
    </xf>
    <xf numFmtId="200" fontId="59" fillId="39" borderId="142">
      <alignment wrapText="1"/>
    </xf>
    <xf numFmtId="173" fontId="12" fillId="0" borderId="500"/>
    <xf numFmtId="173" fontId="12" fillId="0" borderId="500"/>
    <xf numFmtId="173" fontId="12" fillId="0" borderId="500"/>
    <xf numFmtId="0" fontId="59" fillId="32" borderId="0"/>
    <xf numFmtId="0" fontId="22" fillId="32" borderId="0">
      <alignment horizontal="left"/>
    </xf>
    <xf numFmtId="0" fontId="22" fillId="32" borderId="0">
      <alignment horizontal="left" indent="1"/>
    </xf>
    <xf numFmtId="0" fontId="22" fillId="32" borderId="0">
      <alignment horizontal="left" vertical="center" indent="2"/>
    </xf>
    <xf numFmtId="174" fontId="12" fillId="0" borderId="500"/>
    <xf numFmtId="174" fontId="12" fillId="0" borderId="500"/>
    <xf numFmtId="174" fontId="12" fillId="0" borderId="500"/>
    <xf numFmtId="49" fontId="64" fillId="32" borderId="0"/>
    <xf numFmtId="49" fontId="64" fillId="32" borderId="0"/>
    <xf numFmtId="49" fontId="64" fillId="32"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9" fontId="64" fillId="32" borderId="0"/>
    <xf numFmtId="49" fontId="64" fillId="32" borderId="0"/>
    <xf numFmtId="49" fontId="64" fillId="32" borderId="0"/>
    <xf numFmtId="49" fontId="64" fillId="32" borderId="0"/>
    <xf numFmtId="49" fontId="64" fillId="32" borderId="0"/>
    <xf numFmtId="49" fontId="64" fillId="32" borderId="0"/>
    <xf numFmtId="49" fontId="64" fillId="32" borderId="0"/>
    <xf numFmtId="174" fontId="12" fillId="0" borderId="500"/>
    <xf numFmtId="174" fontId="12" fillId="0" borderId="500"/>
    <xf numFmtId="174" fontId="12" fillId="0" borderId="500"/>
    <xf numFmtId="172" fontId="12" fillId="0" borderId="500"/>
    <xf numFmtId="172" fontId="12" fillId="0" borderId="500"/>
    <xf numFmtId="172" fontId="12" fillId="0" borderId="50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172" fontId="12" fillId="0" borderId="500"/>
    <xf numFmtId="172" fontId="12" fillId="0" borderId="500"/>
    <xf numFmtId="175" fontId="12" fillId="0" borderId="500"/>
    <xf numFmtId="176" fontId="12" fillId="0" borderId="500"/>
    <xf numFmtId="176" fontId="12" fillId="0" borderId="500"/>
    <xf numFmtId="176" fontId="12" fillId="0" borderId="500"/>
    <xf numFmtId="176" fontId="12" fillId="0" borderId="500"/>
    <xf numFmtId="49" fontId="63" fillId="41" borderId="0" applyNumberFormat="0" applyFont="0" applyBorder="0" applyAlignment="0" applyProtection="0">
      <alignment horizontal="center"/>
    </xf>
    <xf numFmtId="10" fontId="4" fillId="41" borderId="131" applyNumberFormat="0" applyFont="0" applyBorder="0" applyAlignment="0" applyProtection="0">
      <protection locked="0"/>
    </xf>
    <xf numFmtId="0" fontId="14" fillId="4" borderId="412"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4" fillId="30" borderId="140" applyNumberFormat="0" applyFont="0" applyAlignment="0" applyProtection="0"/>
    <xf numFmtId="0" fontId="4" fillId="30" borderId="140" applyNumberFormat="0" applyFont="0" applyAlignment="0" applyProtection="0"/>
    <xf numFmtId="0" fontId="53" fillId="8" borderId="478" applyNumberFormat="0" applyAlignment="0" applyProtection="0"/>
    <xf numFmtId="177" fontId="12" fillId="30" borderId="485">
      <protection locked="0"/>
    </xf>
    <xf numFmtId="0" fontId="53" fillId="8" borderId="451" applyNumberFormat="0" applyAlignment="0" applyProtection="0"/>
    <xf numFmtId="0" fontId="53" fillId="0" borderId="436" applyNumberFormat="0" applyFill="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53" fillId="4" borderId="442" applyNumberFormat="0" applyAlignment="0" applyProtection="0"/>
    <xf numFmtId="0" fontId="4" fillId="12" borderId="432" applyNumberFormat="0" applyFont="0" applyAlignment="0" applyProtection="0"/>
    <xf numFmtId="0" fontId="12" fillId="12" borderId="412" applyNumberFormat="0" applyFon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53" fillId="4" borderId="478" applyNumberFormat="0" applyAlignment="0" applyProtection="0"/>
    <xf numFmtId="0" fontId="7" fillId="0" borderId="444" applyNumberFormat="0" applyFill="0" applyAlignment="0" applyProtection="0"/>
    <xf numFmtId="181" fontId="12" fillId="30" borderId="485">
      <protection locked="0"/>
    </xf>
    <xf numFmtId="0" fontId="53" fillId="4" borderId="451" applyNumberFormat="0" applyAlignment="0" applyProtection="0"/>
    <xf numFmtId="0" fontId="42" fillId="19" borderId="466" applyNumberFormat="0" applyAlignment="0" applyProtection="0"/>
    <xf numFmtId="0" fontId="53" fillId="0" borderId="445" applyNumberFormat="0" applyFill="0" applyAlignment="0" applyProtection="0"/>
    <xf numFmtId="0" fontId="53" fillId="4" borderId="415" applyNumberFormat="0" applyAlignment="0" applyProtection="0"/>
    <xf numFmtId="0" fontId="4" fillId="12" borderId="441" applyNumberFormat="0" applyFont="0" applyAlignment="0" applyProtection="0"/>
    <xf numFmtId="0" fontId="42" fillId="19" borderId="475" applyNumberFormat="0" applyAlignment="0" applyProtection="0"/>
    <xf numFmtId="0" fontId="12" fillId="12" borderId="412" applyNumberFormat="0" applyFont="0" applyAlignment="0" applyProtection="0"/>
    <xf numFmtId="0" fontId="4" fillId="12" borderId="414" applyNumberFormat="0" applyFont="0" applyAlignment="0" applyProtection="0"/>
    <xf numFmtId="0" fontId="9" fillId="36" borderId="446"/>
    <xf numFmtId="0" fontId="12" fillId="12" borderId="448" applyNumberFormat="0" applyFont="0" applyAlignment="0" applyProtection="0"/>
    <xf numFmtId="0" fontId="7" fillId="0" borderId="417" applyNumberFormat="0" applyFill="0" applyAlignment="0" applyProtection="0"/>
    <xf numFmtId="0" fontId="7" fillId="0" borderId="408" applyNumberFormat="0" applyFill="0" applyAlignment="0" applyProtection="0"/>
    <xf numFmtId="0" fontId="7" fillId="0" borderId="399" applyNumberFormat="0" applyFill="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176" fontId="12" fillId="30" borderId="389">
      <protection locked="0"/>
    </xf>
    <xf numFmtId="0" fontId="7" fillId="0" borderId="444" applyNumberFormat="0" applyFill="0" applyAlignment="0" applyProtection="0"/>
    <xf numFmtId="0" fontId="53" fillId="0" borderId="454" applyNumberFormat="0" applyFill="0" applyAlignment="0" applyProtection="0"/>
    <xf numFmtId="0" fontId="12" fillId="12" borderId="457" applyNumberFormat="0" applyFont="0" applyAlignment="0" applyProtection="0"/>
    <xf numFmtId="0" fontId="53" fillId="8" borderId="442" applyNumberFormat="0" applyAlignment="0" applyProtection="0"/>
    <xf numFmtId="0" fontId="4" fillId="12" borderId="450" applyNumberFormat="0" applyFont="0" applyAlignment="0" applyProtection="0"/>
    <xf numFmtId="0" fontId="53" fillId="4" borderId="433" applyNumberFormat="0" applyAlignment="0" applyProtection="0"/>
    <xf numFmtId="0" fontId="42" fillId="19" borderId="475" applyNumberFormat="0" applyAlignment="0" applyProtection="0"/>
    <xf numFmtId="0" fontId="53" fillId="0" borderId="427" applyNumberFormat="0" applyFill="0" applyAlignment="0" applyProtection="0"/>
    <xf numFmtId="0" fontId="16" fillId="8" borderId="146" applyNumberFormat="0" applyAlignment="0" applyProtection="0"/>
    <xf numFmtId="0" fontId="4" fillId="12" borderId="423" applyNumberFormat="0" applyFont="0" applyAlignment="0" applyProtection="0"/>
    <xf numFmtId="0" fontId="7" fillId="0" borderId="399" applyNumberFormat="0" applyFill="0" applyAlignment="0" applyProtection="0"/>
    <xf numFmtId="0" fontId="4" fillId="12" borderId="423" applyNumberFormat="0" applyFont="0" applyAlignment="0" applyProtection="0"/>
    <xf numFmtId="172" fontId="12" fillId="30" borderId="389">
      <protection locked="0"/>
    </xf>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2" fillId="12" borderId="388" applyNumberFormat="0" applyFont="0" applyAlignment="0" applyProtection="0"/>
    <xf numFmtId="172" fontId="12" fillId="30" borderId="389">
      <protection locked="0"/>
    </xf>
    <xf numFmtId="172" fontId="12" fillId="30" borderId="258">
      <protection locked="0"/>
    </xf>
    <xf numFmtId="0" fontId="16" fillId="8" borderId="146"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5" fillId="36" borderId="133" applyNumberFormat="0" applyAlignment="0" applyProtection="0"/>
    <xf numFmtId="0" fontId="4" fillId="12" borderId="441" applyNumberFormat="0" applyFont="0" applyAlignment="0" applyProtection="0"/>
    <xf numFmtId="181" fontId="12" fillId="0" borderId="387"/>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6" fillId="8" borderId="388" applyNumberFormat="0" applyAlignment="0" applyProtection="0"/>
    <xf numFmtId="177" fontId="12" fillId="0" borderId="145"/>
    <xf numFmtId="0" fontId="42" fillId="19" borderId="388" applyNumberFormat="0" applyAlignment="0" applyProtection="0"/>
    <xf numFmtId="0" fontId="42" fillId="19" borderId="448" applyNumberFormat="0" applyAlignment="0" applyProtection="0"/>
    <xf numFmtId="0" fontId="4" fillId="12" borderId="414" applyNumberFormat="0" applyFont="0" applyAlignment="0" applyProtection="0"/>
    <xf numFmtId="0" fontId="7" fillId="0" borderId="399" applyNumberFormat="0" applyFill="0" applyAlignment="0" applyProtection="0"/>
    <xf numFmtId="0" fontId="7" fillId="0" borderId="408" applyNumberFormat="0" applyFill="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7" fillId="0" borderId="391" applyNumberFormat="0" applyFill="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8" borderId="388" applyNumberFormat="0" applyAlignment="0" applyProtection="0"/>
    <xf numFmtId="0" fontId="14" fillId="38" borderId="133" applyNumberFormat="0" applyAlignment="0" applyProtection="0"/>
    <xf numFmtId="0" fontId="14" fillId="38" borderId="133" applyNumberFormat="0" applyAlignment="0" applyProtection="0"/>
    <xf numFmtId="0" fontId="14" fillId="4" borderId="146"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178" fontId="12" fillId="30" borderId="389">
      <alignment horizontal="right"/>
      <protection locked="0"/>
    </xf>
    <xf numFmtId="0" fontId="14" fillId="4" borderId="388" applyNumberFormat="0" applyAlignment="0" applyProtection="0"/>
    <xf numFmtId="0" fontId="53" fillId="0" borderId="392" applyNumberFormat="0" applyFill="0" applyAlignment="0" applyProtection="0"/>
    <xf numFmtId="181" fontId="12" fillId="30" borderId="147">
      <protection locked="0"/>
    </xf>
    <xf numFmtId="0" fontId="42" fillId="19" borderId="388" applyNumberFormat="0" applyAlignment="0" applyProtection="0"/>
    <xf numFmtId="0" fontId="7" fillId="0" borderId="391" applyNumberFormat="0" applyFill="0" applyAlignment="0" applyProtection="0"/>
    <xf numFmtId="172" fontId="12" fillId="30" borderId="147">
      <protection locked="0"/>
    </xf>
    <xf numFmtId="49" fontId="12" fillId="30" borderId="389">
      <alignment horizontal="left"/>
      <protection locked="0"/>
    </xf>
    <xf numFmtId="0" fontId="16" fillId="8" borderId="388" applyNumberFormat="0" applyAlignment="0" applyProtection="0"/>
    <xf numFmtId="0" fontId="16" fillId="8" borderId="388" applyNumberFormat="0" applyAlignment="0" applyProtection="0"/>
    <xf numFmtId="0" fontId="14" fillId="4" borderId="388" applyNumberFormat="0" applyAlignment="0" applyProtection="0"/>
    <xf numFmtId="0" fontId="16" fillId="8" borderId="388" applyNumberFormat="0" applyAlignment="0" applyProtection="0"/>
    <xf numFmtId="0" fontId="7" fillId="0" borderId="391" applyNumberFormat="0" applyFill="0" applyAlignment="0" applyProtection="0"/>
    <xf numFmtId="0" fontId="42" fillId="19" borderId="388" applyNumberFormat="0" applyAlignment="0" applyProtection="0"/>
    <xf numFmtId="0" fontId="14" fillId="38" borderId="133" applyNumberFormat="0" applyAlignment="0" applyProtection="0"/>
    <xf numFmtId="0" fontId="14" fillId="38" borderId="133" applyNumberFormat="0" applyAlignment="0" applyProtection="0"/>
    <xf numFmtId="0" fontId="15" fillId="36" borderId="133" applyNumberFormat="0" applyAlignment="0" applyProtection="0"/>
    <xf numFmtId="0" fontId="14" fillId="38" borderId="133" applyNumberFormat="0" applyAlignment="0" applyProtection="0"/>
    <xf numFmtId="0" fontId="42" fillId="19" borderId="388" applyNumberFormat="0" applyAlignment="0" applyProtection="0"/>
    <xf numFmtId="0" fontId="53" fillId="0" borderId="392" applyNumberFormat="0" applyFill="0" applyAlignment="0" applyProtection="0"/>
    <xf numFmtId="174" fontId="12" fillId="30" borderId="147">
      <protection locked="0"/>
    </xf>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4" borderId="388" applyNumberFormat="0" applyAlignment="0" applyProtection="0"/>
    <xf numFmtId="0" fontId="16" fillId="8" borderId="388" applyNumberFormat="0" applyAlignment="0" applyProtection="0"/>
    <xf numFmtId="0" fontId="15" fillId="6" borderId="388"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53" fillId="0" borderId="392" applyNumberFormat="0" applyFill="0" applyAlignment="0" applyProtection="0"/>
    <xf numFmtId="0" fontId="42" fillId="19" borderId="388" applyNumberFormat="0" applyAlignment="0" applyProtection="0"/>
    <xf numFmtId="0" fontId="14" fillId="38" borderId="133" applyNumberFormat="0" applyAlignment="0" applyProtection="0"/>
    <xf numFmtId="0" fontId="14" fillId="38" borderId="133" applyNumberFormat="0" applyAlignment="0" applyProtection="0"/>
    <xf numFmtId="0" fontId="15" fillId="36"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175" fontId="12" fillId="0" borderId="145"/>
    <xf numFmtId="0" fontId="14" fillId="38"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0" fontId="16" fillId="8" borderId="146" applyNumberFormat="0" applyAlignment="0" applyProtection="0"/>
    <xf numFmtId="0" fontId="12" fillId="12" borderId="388" applyNumberFormat="0" applyFont="0" applyAlignment="0" applyProtection="0"/>
    <xf numFmtId="0" fontId="14" fillId="38"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2" fillId="12" borderId="421" applyNumberFormat="0" applyFont="0" applyAlignment="0" applyProtection="0"/>
    <xf numFmtId="0" fontId="53" fillId="0" borderId="400" applyNumberFormat="0" applyFill="0" applyAlignment="0" applyProtection="0"/>
    <xf numFmtId="175" fontId="12" fillId="0" borderId="483"/>
    <xf numFmtId="0" fontId="16" fillId="32" borderId="133" applyNumberFormat="0" applyAlignment="0" applyProtection="0"/>
    <xf numFmtId="0" fontId="42" fillId="19" borderId="457" applyNumberFormat="0" applyAlignment="0" applyProtection="0"/>
    <xf numFmtId="0" fontId="42" fillId="19" borderId="475" applyNumberFormat="0" applyAlignment="0" applyProtection="0"/>
    <xf numFmtId="0" fontId="53" fillId="0" borderId="418" applyNumberFormat="0" applyFill="0" applyAlignment="0" applyProtection="0"/>
    <xf numFmtId="0" fontId="14" fillId="38" borderId="133" applyNumberFormat="0" applyAlignment="0" applyProtection="0"/>
    <xf numFmtId="0" fontId="53" fillId="4" borderId="433" applyNumberFormat="0" applyAlignment="0" applyProtection="0"/>
    <xf numFmtId="0" fontId="42" fillId="19" borderId="466" applyNumberFormat="0" applyAlignment="0" applyProtection="0"/>
    <xf numFmtId="0" fontId="53" fillId="8" borderId="451" applyNumberFormat="0" applyAlignment="0" applyProtection="0"/>
    <xf numFmtId="0" fontId="14" fillId="38" borderId="133" applyNumberFormat="0" applyAlignment="0" applyProtection="0"/>
    <xf numFmtId="0" fontId="12" fillId="12" borderId="475" applyNumberFormat="0" applyFont="0" applyAlignment="0" applyProtection="0"/>
    <xf numFmtId="0" fontId="4" fillId="12" borderId="459" applyNumberFormat="0" applyFont="0" applyAlignment="0" applyProtection="0"/>
    <xf numFmtId="0" fontId="12" fillId="12" borderId="457" applyNumberFormat="0" applyFont="0" applyAlignment="0" applyProtection="0"/>
    <xf numFmtId="0" fontId="14" fillId="38" borderId="133" applyNumberFormat="0" applyAlignment="0" applyProtection="0"/>
    <xf numFmtId="0" fontId="12" fillId="12" borderId="466" applyNumberFormat="0" applyFon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174" fontId="12" fillId="30" borderId="389">
      <protection locked="0"/>
    </xf>
    <xf numFmtId="0" fontId="4" fillId="12" borderId="423" applyNumberFormat="0" applyFont="0" applyAlignment="0" applyProtection="0"/>
    <xf numFmtId="0" fontId="7" fillId="0" borderId="399" applyNumberFormat="0" applyFill="0" applyAlignment="0" applyProtection="0"/>
    <xf numFmtId="0" fontId="4" fillId="12" borderId="423" applyNumberFormat="0" applyFont="0" applyAlignment="0" applyProtection="0"/>
    <xf numFmtId="0" fontId="16" fillId="8" borderId="146" applyNumberFormat="0" applyAlignment="0" applyProtection="0"/>
    <xf numFmtId="0" fontId="7" fillId="0" borderId="426" applyNumberFormat="0" applyFill="0" applyAlignment="0" applyProtection="0"/>
    <xf numFmtId="0" fontId="42" fillId="19" borderId="475" applyNumberFormat="0" applyAlignment="0" applyProtection="0"/>
    <xf numFmtId="0" fontId="53" fillId="0" borderId="418" applyNumberFormat="0" applyFill="0" applyAlignment="0" applyProtection="0"/>
    <xf numFmtId="0" fontId="53" fillId="4" borderId="433" applyNumberFormat="0" applyAlignment="0" applyProtection="0"/>
    <xf numFmtId="0" fontId="4" fillId="12" borderId="477" applyNumberFormat="0" applyFont="0" applyAlignment="0" applyProtection="0"/>
    <xf numFmtId="0" fontId="53" fillId="8" borderId="451" applyNumberFormat="0" applyAlignment="0" applyProtection="0"/>
    <xf numFmtId="0" fontId="12" fillId="12" borderId="475" applyNumberFormat="0" applyFont="0" applyAlignment="0" applyProtection="0"/>
    <xf numFmtId="0" fontId="12" fillId="12" borderId="457" applyNumberFormat="0" applyFont="0" applyAlignment="0" applyProtection="0"/>
    <xf numFmtId="0" fontId="4" fillId="12" borderId="459" applyNumberFormat="0" applyFont="0" applyAlignment="0" applyProtection="0"/>
    <xf numFmtId="0" fontId="53" fillId="0" borderId="454" applyNumberFormat="0" applyFill="0" applyAlignment="0" applyProtection="0"/>
    <xf numFmtId="172" fontId="12" fillId="0" borderId="387"/>
    <xf numFmtId="0" fontId="9" fillId="36" borderId="386"/>
    <xf numFmtId="174" fontId="12" fillId="30" borderId="389">
      <protection locked="0"/>
    </xf>
    <xf numFmtId="0" fontId="12" fillId="12" borderId="388" applyNumberFormat="0" applyFont="0" applyAlignment="0" applyProtection="0"/>
    <xf numFmtId="0" fontId="14" fillId="38" borderId="133" applyNumberFormat="0" applyAlignment="0" applyProtection="0"/>
    <xf numFmtId="0" fontId="14" fillId="38" borderId="133" applyNumberFormat="0" applyAlignment="0" applyProtection="0"/>
    <xf numFmtId="0" fontId="15" fillId="36"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4" fillId="12" borderId="423" applyNumberFormat="0" applyFont="0" applyAlignment="0" applyProtection="0"/>
    <xf numFmtId="0" fontId="7" fillId="0" borderId="399" applyNumberFormat="0" applyFill="0" applyAlignment="0" applyProtection="0"/>
    <xf numFmtId="0" fontId="12" fillId="12" borderId="421" applyNumberFormat="0" applyFont="0" applyAlignment="0" applyProtection="0"/>
    <xf numFmtId="0" fontId="7" fillId="0" borderId="426" applyNumberFormat="0" applyFill="0" applyAlignment="0" applyProtection="0"/>
    <xf numFmtId="0" fontId="9" fillId="36" borderId="410"/>
    <xf numFmtId="172" fontId="12" fillId="0" borderId="256"/>
    <xf numFmtId="0" fontId="53" fillId="4" borderId="433" applyNumberFormat="0" applyAlignment="0" applyProtection="0"/>
    <xf numFmtId="0" fontId="4" fillId="12" borderId="450" applyNumberFormat="0" applyFont="0" applyAlignment="0" applyProtection="0"/>
    <xf numFmtId="0" fontId="53" fillId="4" borderId="442" applyNumberFormat="0" applyAlignment="0" applyProtection="0"/>
    <xf numFmtId="0" fontId="4" fillId="12" borderId="477" applyNumberFormat="0" applyFont="0" applyAlignment="0" applyProtection="0"/>
    <xf numFmtId="0" fontId="7" fillId="0" borderId="444" applyNumberFormat="0" applyFill="0" applyAlignment="0" applyProtection="0"/>
    <xf numFmtId="0" fontId="4" fillId="12" borderId="459" applyNumberFormat="0" applyFont="0" applyAlignment="0" applyProtection="0"/>
    <xf numFmtId="0" fontId="7" fillId="0" borderId="453" applyNumberFormat="0" applyFill="0" applyAlignment="0" applyProtection="0"/>
    <xf numFmtId="0" fontId="60" fillId="0" borderId="390">
      <alignment horizontal="right"/>
    </xf>
    <xf numFmtId="0" fontId="53" fillId="0" borderId="409" applyNumberFormat="0" applyFill="0" applyAlignment="0" applyProtection="0"/>
    <xf numFmtId="0" fontId="12" fillId="12" borderId="412" applyNumberFormat="0" applyFont="0" applyAlignment="0" applyProtection="0"/>
    <xf numFmtId="0" fontId="7" fillId="0" borderId="408" applyNumberFormat="0" applyFill="0" applyAlignment="0" applyProtection="0"/>
    <xf numFmtId="0" fontId="12" fillId="12" borderId="430" applyNumberFormat="0" applyFont="0" applyAlignment="0" applyProtection="0"/>
    <xf numFmtId="0" fontId="42" fillId="19" borderId="448" applyNumberFormat="0" applyAlignment="0" applyProtection="0"/>
    <xf numFmtId="0" fontId="7" fillId="0" borderId="417" applyNumberFormat="0" applyFill="0" applyAlignment="0" applyProtection="0"/>
    <xf numFmtId="0" fontId="42" fillId="19" borderId="493" applyNumberFormat="0" applyAlignment="0" applyProtection="0"/>
    <xf numFmtId="0" fontId="7" fillId="0" borderId="435" applyNumberFormat="0" applyFill="0" applyAlignment="0" applyProtection="0"/>
    <xf numFmtId="0" fontId="53" fillId="4" borderId="442" applyNumberFormat="0" applyAlignment="0" applyProtection="0"/>
    <xf numFmtId="0" fontId="53" fillId="8" borderId="460" applyNumberFormat="0" applyAlignment="0" applyProtection="0"/>
    <xf numFmtId="0" fontId="12" fillId="12" borderId="466" applyNumberFormat="0" applyFon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53" fillId="0" borderId="409" applyNumberFormat="0" applyFill="0" applyAlignment="0" applyProtection="0"/>
    <xf numFmtId="0" fontId="4" fillId="12" borderId="414" applyNumberFormat="0" applyFont="0" applyAlignment="0" applyProtection="0"/>
    <xf numFmtId="0" fontId="12" fillId="12" borderId="412" applyNumberFormat="0" applyFont="0" applyAlignment="0" applyProtection="0"/>
    <xf numFmtId="10" fontId="4" fillId="41" borderId="401" applyNumberFormat="0" applyFont="0" applyBorder="0" applyAlignment="0" applyProtection="0">
      <protection locked="0"/>
    </xf>
    <xf numFmtId="200" fontId="59" fillId="39" borderId="416">
      <alignment wrapText="1"/>
    </xf>
    <xf numFmtId="0" fontId="4" fillId="12" borderId="441" applyNumberFormat="0" applyFont="0" applyAlignment="0" applyProtection="0"/>
    <xf numFmtId="0" fontId="42" fillId="19" borderId="493" applyNumberFormat="0" applyAlignment="0" applyProtection="0"/>
    <xf numFmtId="0" fontId="53" fillId="0" borderId="436" applyNumberFormat="0" applyFill="0" applyAlignment="0" applyProtection="0"/>
    <xf numFmtId="10" fontId="4" fillId="41" borderId="437" applyNumberFormat="0" applyFont="0" applyBorder="0" applyAlignment="0" applyProtection="0">
      <protection locked="0"/>
    </xf>
    <xf numFmtId="175" fontId="12" fillId="30" borderId="485">
      <protection locked="0"/>
    </xf>
    <xf numFmtId="0" fontId="53" fillId="0" borderId="445" applyNumberFormat="0" applyFill="0" applyAlignment="0" applyProtection="0"/>
    <xf numFmtId="0" fontId="53" fillId="8" borderId="478"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2" fillId="31" borderId="133" applyNumberFormat="0" applyAlignment="0" applyProtection="0"/>
    <xf numFmtId="0" fontId="42" fillId="31" borderId="133" applyNumberFormat="0" applyAlignment="0" applyProtection="0"/>
    <xf numFmtId="0" fontId="53" fillId="0" borderId="409" applyNumberFormat="0" applyFill="0" applyAlignment="0" applyProtection="0"/>
    <xf numFmtId="0" fontId="4" fillId="12" borderId="432" applyNumberFormat="0" applyFont="0" applyAlignment="0" applyProtection="0"/>
    <xf numFmtId="0" fontId="53" fillId="8" borderId="451" applyNumberFormat="0" applyAlignment="0" applyProtection="0"/>
    <xf numFmtId="0" fontId="12" fillId="12" borderId="388" applyNumberFormat="0" applyFont="0" applyAlignment="0" applyProtection="0"/>
    <xf numFmtId="0" fontId="53" fillId="0" borderId="392" applyNumberFormat="0" applyFill="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4" fillId="4" borderId="388"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15" fillId="6" borderId="146" applyNumberFormat="0" applyAlignment="0" applyProtection="0"/>
    <xf numFmtId="0" fontId="53" fillId="0" borderId="392" applyNumberFormat="0" applyFill="0" applyAlignment="0" applyProtection="0"/>
    <xf numFmtId="0" fontId="12" fillId="30" borderId="389">
      <alignment horizontal="left"/>
      <protection locked="0"/>
    </xf>
    <xf numFmtId="0" fontId="14" fillId="38" borderId="133" applyNumberFormat="0" applyAlignment="0" applyProtection="0"/>
    <xf numFmtId="0" fontId="14" fillId="38" borderId="133" applyNumberFormat="0" applyAlignment="0" applyProtection="0"/>
    <xf numFmtId="0" fontId="9" fillId="36" borderId="131"/>
    <xf numFmtId="0" fontId="15" fillId="36"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198" fontId="59" fillId="39" borderId="142">
      <alignment wrapText="1"/>
    </xf>
    <xf numFmtId="199" fontId="59" fillId="39" borderId="142">
      <alignment wrapText="1"/>
    </xf>
    <xf numFmtId="200" fontId="59" fillId="39" borderId="142">
      <alignment wrapText="1"/>
    </xf>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42" fillId="19" borderId="493" applyNumberFormat="0" applyAlignment="0" applyProtection="0"/>
    <xf numFmtId="0" fontId="53" fillId="0" borderId="445" applyNumberFormat="0" applyFill="0" applyAlignment="0" applyProtection="0"/>
    <xf numFmtId="0" fontId="42" fillId="31" borderId="133" applyNumberFormat="0" applyAlignment="0" applyProtection="0"/>
    <xf numFmtId="0" fontId="16" fillId="32" borderId="133" applyNumberFormat="0" applyAlignment="0" applyProtection="0"/>
    <xf numFmtId="0" fontId="53" fillId="4" borderId="460" applyNumberFormat="0" applyAlignment="0" applyProtection="0"/>
    <xf numFmtId="0" fontId="16" fillId="32" borderId="133" applyNumberForma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2" fillId="19" borderId="448" applyNumberFormat="0" applyAlignment="0" applyProtection="0"/>
    <xf numFmtId="0" fontId="53" fillId="0" borderId="409" applyNumberFormat="0" applyFill="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10" fontId="4" fillId="41" borderId="419" applyNumberFormat="0" applyFont="0" applyBorder="0" applyAlignment="0" applyProtection="0">
      <protection locked="0"/>
    </xf>
    <xf numFmtId="0" fontId="53" fillId="4" borderId="478" applyNumberFormat="0" applyAlignment="0" applyProtection="0"/>
    <xf numFmtId="173" fontId="12" fillId="30" borderId="485">
      <protection locked="0"/>
    </xf>
    <xf numFmtId="0" fontId="53" fillId="0" borderId="436" applyNumberFormat="0" applyFill="0" applyAlignment="0" applyProtection="0"/>
    <xf numFmtId="0" fontId="53" fillId="8" borderId="424" applyNumberFormat="0" applyAlignment="0" applyProtection="0"/>
    <xf numFmtId="0" fontId="12" fillId="12" borderId="430" applyNumberFormat="0" applyFont="0" applyAlignment="0" applyProtection="0"/>
    <xf numFmtId="0" fontId="42" fillId="19" borderId="475" applyNumberFormat="0" applyAlignment="0" applyProtection="0"/>
    <xf numFmtId="0" fontId="53" fillId="0" borderId="400" applyNumberFormat="0" applyFill="0" applyAlignment="0" applyProtection="0"/>
    <xf numFmtId="0" fontId="4" fillId="12" borderId="459" applyNumberFormat="0" applyFont="0" applyAlignment="0" applyProtection="0"/>
    <xf numFmtId="0" fontId="42" fillId="19" borderId="493" applyNumberFormat="0" applyAlignment="0" applyProtection="0"/>
    <xf numFmtId="0" fontId="42" fillId="19" borderId="448" applyNumberFormat="0" applyAlignment="0" applyProtection="0"/>
    <xf numFmtId="0" fontId="53" fillId="4" borderId="424"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5" fillId="36" borderId="133" applyNumberFormat="0" applyAlignment="0" applyProtection="0"/>
    <xf numFmtId="0" fontId="53" fillId="8" borderId="451" applyNumberFormat="0" applyAlignment="0" applyProtection="0"/>
    <xf numFmtId="0" fontId="4" fillId="12" borderId="477" applyNumberFormat="0" applyFont="0" applyAlignment="0" applyProtection="0"/>
    <xf numFmtId="0" fontId="14" fillId="38"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0" fontId="42" fillId="19" borderId="466" applyNumberFormat="0" applyAlignment="0" applyProtection="0"/>
    <xf numFmtId="176" fontId="12" fillId="30" borderId="389">
      <protection locked="0"/>
    </xf>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2" fillId="12" borderId="475" applyNumberFormat="0" applyFont="0" applyAlignment="0" applyProtection="0"/>
    <xf numFmtId="198" fontId="59" fillId="39" borderId="398">
      <alignment wrapText="1"/>
    </xf>
    <xf numFmtId="0" fontId="7" fillId="0" borderId="391" applyNumberFormat="0" applyFill="0" applyAlignment="0" applyProtection="0"/>
    <xf numFmtId="0" fontId="4" fillId="12" borderId="423" applyNumberFormat="0" applyFont="0" applyAlignment="0" applyProtection="0"/>
    <xf numFmtId="0" fontId="14" fillId="38"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0" fontId="42" fillId="19" borderId="388" applyNumberFormat="0" applyAlignment="0" applyProtection="0"/>
    <xf numFmtId="0" fontId="14" fillId="4" borderId="146" applyNumberFormat="0" applyAlignment="0" applyProtection="0"/>
    <xf numFmtId="0" fontId="53" fillId="8" borderId="415"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5" fillId="36" borderId="133" applyNumberFormat="0" applyAlignment="0" applyProtection="0"/>
    <xf numFmtId="0" fontId="42" fillId="19" borderId="388" applyNumberFormat="0" applyAlignment="0" applyProtection="0"/>
    <xf numFmtId="181" fontId="12" fillId="30" borderId="389">
      <protection locked="0"/>
    </xf>
    <xf numFmtId="0" fontId="14" fillId="4" borderId="388" applyNumberFormat="0" applyAlignment="0" applyProtection="0"/>
    <xf numFmtId="0" fontId="14" fillId="38" borderId="133" applyNumberFormat="0" applyAlignment="0" applyProtection="0"/>
    <xf numFmtId="0" fontId="16" fillId="32" borderId="133" applyNumberFormat="0" applyAlignment="0" applyProtection="0"/>
    <xf numFmtId="0" fontId="15" fillId="36" borderId="133" applyNumberFormat="0" applyAlignment="0" applyProtection="0"/>
    <xf numFmtId="0" fontId="7" fillId="0" borderId="391" applyNumberFormat="0" applyFill="0" applyAlignment="0" applyProtection="0"/>
    <xf numFmtId="174" fontId="12" fillId="0" borderId="387"/>
    <xf numFmtId="0" fontId="12" fillId="12" borderId="388" applyNumberFormat="0" applyFont="0" applyAlignment="0" applyProtection="0"/>
    <xf numFmtId="0" fontId="7" fillId="0" borderId="391" applyNumberFormat="0" applyFill="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173" fontId="12" fillId="0" borderId="145"/>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0" fontId="12" fillId="12" borderId="388" applyNumberFormat="0" applyFont="0" applyAlignment="0" applyProtection="0"/>
    <xf numFmtId="175" fontId="12" fillId="0" borderId="387"/>
    <xf numFmtId="0" fontId="14" fillId="38" borderId="133" applyNumberFormat="0" applyAlignment="0" applyProtection="0"/>
    <xf numFmtId="0" fontId="16" fillId="32" borderId="133" applyNumberFormat="0" applyAlignment="0" applyProtection="0"/>
    <xf numFmtId="0" fontId="42" fillId="31" borderId="133"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4" fillId="30" borderId="140" applyNumberFormat="0" applyFont="0" applyAlignment="0" applyProtection="0"/>
    <xf numFmtId="0" fontId="4" fillId="30" borderId="140" applyNumberFormat="0" applyFont="0" applyAlignment="0" applyProtection="0"/>
    <xf numFmtId="0" fontId="53" fillId="0" borderId="445" applyNumberFormat="0" applyFill="0" applyAlignment="0" applyProtection="0"/>
    <xf numFmtId="0" fontId="53" fillId="8" borderId="415" applyNumberFormat="0" applyAlignment="0" applyProtection="0"/>
    <xf numFmtId="0" fontId="4" fillId="12" borderId="414" applyNumberFormat="0" applyFon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175" fontId="12" fillId="30" borderId="258">
      <protection locked="0"/>
    </xf>
    <xf numFmtId="0" fontId="12" fillId="12" borderId="430" applyNumberFormat="0" applyFont="0" applyAlignment="0" applyProtection="0"/>
    <xf numFmtId="0" fontId="12" fillId="12" borderId="475" applyNumberFormat="0" applyFont="0" applyAlignment="0" applyProtection="0"/>
    <xf numFmtId="0" fontId="42" fillId="19" borderId="493" applyNumberFormat="0" applyAlignment="0" applyProtection="0"/>
    <xf numFmtId="198" fontId="59" fillId="39" borderId="416">
      <alignment wrapText="1"/>
    </xf>
    <xf numFmtId="0" fontId="53" fillId="0" borderId="409" applyNumberFormat="0" applyFill="0" applyAlignment="0" applyProtection="0"/>
    <xf numFmtId="0" fontId="7" fillId="0" borderId="408" applyNumberFormat="0" applyFill="0" applyAlignment="0" applyProtection="0"/>
    <xf numFmtId="0" fontId="12" fillId="12" borderId="466" applyNumberFormat="0" applyFont="0" applyAlignment="0" applyProtection="0"/>
    <xf numFmtId="0" fontId="53" fillId="0" borderId="445" applyNumberFormat="0" applyFill="0" applyAlignment="0" applyProtection="0"/>
    <xf numFmtId="0" fontId="53" fillId="4" borderId="442" applyNumberFormat="0" applyAlignment="0" applyProtection="0"/>
    <xf numFmtId="0" fontId="12" fillId="12" borderId="439" applyNumberFormat="0" applyFont="0" applyAlignment="0" applyProtection="0"/>
    <xf numFmtId="0" fontId="53" fillId="8" borderId="478"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2" fillId="12" borderId="388" applyNumberFormat="0" applyFont="0" applyAlignment="0" applyProtection="0"/>
    <xf numFmtId="178" fontId="12" fillId="30" borderId="485">
      <alignment horizontal="right"/>
      <protection locked="0"/>
    </xf>
    <xf numFmtId="0" fontId="4" fillId="12" borderId="459" applyNumberFormat="0" applyFont="0" applyAlignment="0" applyProtection="0"/>
    <xf numFmtId="0" fontId="53" fillId="0" borderId="418" applyNumberFormat="0" applyFill="0" applyAlignment="0" applyProtection="0"/>
    <xf numFmtId="0" fontId="14" fillId="38"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5" fillId="36" borderId="133" applyNumberFormat="0" applyAlignment="0" applyProtection="0"/>
    <xf numFmtId="173" fontId="12" fillId="0" borderId="387"/>
    <xf numFmtId="0" fontId="53" fillId="8" borderId="442"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177" fontId="12" fillId="0" borderId="387"/>
    <xf numFmtId="0" fontId="12" fillId="12" borderId="388" applyNumberFormat="0" applyFont="0" applyAlignment="0" applyProtection="0"/>
    <xf numFmtId="0" fontId="14" fillId="4" borderId="146" applyNumberFormat="0" applyAlignment="0" applyProtection="0"/>
    <xf numFmtId="0" fontId="14" fillId="38" borderId="133" applyNumberFormat="0" applyAlignment="0" applyProtection="0"/>
    <xf numFmtId="0" fontId="16" fillId="32" borderId="133" applyNumberFormat="0" applyAlignment="0" applyProtection="0"/>
    <xf numFmtId="0" fontId="15" fillId="36" borderId="133" applyNumberFormat="0" applyAlignment="0" applyProtection="0"/>
    <xf numFmtId="0" fontId="7" fillId="0" borderId="391" applyNumberFormat="0" applyFill="0" applyAlignment="0" applyProtection="0"/>
    <xf numFmtId="10" fontId="4" fillId="41" borderId="386" applyNumberFormat="0" applyFont="0" applyBorder="0" applyAlignment="0" applyProtection="0">
      <protection locked="0"/>
    </xf>
    <xf numFmtId="0" fontId="16" fillId="8" borderId="388" applyNumberFormat="0" applyAlignment="0" applyProtection="0"/>
    <xf numFmtId="181" fontId="12" fillId="30" borderId="389">
      <protection locked="0"/>
    </xf>
    <xf numFmtId="200" fontId="59" fillId="39" borderId="385">
      <alignment wrapText="1"/>
    </xf>
    <xf numFmtId="180" fontId="12" fillId="0" borderId="256"/>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53" fillId="0" borderId="392" applyNumberFormat="0" applyFill="0" applyAlignment="0" applyProtection="0"/>
    <xf numFmtId="0" fontId="14" fillId="38" borderId="133" applyNumberFormat="0" applyAlignment="0" applyProtection="0"/>
    <xf numFmtId="0" fontId="14" fillId="38" borderId="133" applyNumberFormat="0" applyAlignment="0" applyProtection="0"/>
    <xf numFmtId="0" fontId="16" fillId="32" borderId="133" applyNumberFormat="0" applyAlignment="0" applyProtection="0"/>
    <xf numFmtId="0" fontId="14" fillId="38" borderId="133" applyNumberFormat="0" applyAlignment="0" applyProtection="0"/>
    <xf numFmtId="180" fontId="12" fillId="0" borderId="374"/>
    <xf numFmtId="0" fontId="16" fillId="8" borderId="146" applyNumberFormat="0" applyAlignment="0" applyProtection="0"/>
    <xf numFmtId="179" fontId="12" fillId="30" borderId="147">
      <alignment horizontal="right"/>
      <protection locked="0"/>
    </xf>
    <xf numFmtId="0" fontId="12" fillId="12" borderId="388" applyNumberFormat="0" applyFont="0" applyAlignment="0" applyProtection="0"/>
    <xf numFmtId="0" fontId="14" fillId="38" borderId="133" applyNumberFormat="0" applyAlignment="0" applyProtection="0"/>
    <xf numFmtId="0" fontId="14" fillId="38" borderId="133" applyNumberFormat="0" applyAlignment="0" applyProtection="0"/>
    <xf numFmtId="0" fontId="7" fillId="0" borderId="391" applyNumberFormat="0" applyFill="0" applyAlignment="0" applyProtection="0"/>
    <xf numFmtId="0" fontId="14" fillId="4" borderId="146" applyNumberFormat="0" applyAlignment="0" applyProtection="0"/>
    <xf numFmtId="0" fontId="7" fillId="0" borderId="391" applyNumberFormat="0" applyFill="0" applyAlignment="0" applyProtection="0"/>
    <xf numFmtId="0" fontId="15" fillId="36"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5" fillId="36" borderId="133" applyNumberFormat="0" applyAlignment="0" applyProtection="0"/>
    <xf numFmtId="0" fontId="16" fillId="32" borderId="133" applyNumberFormat="0" applyAlignment="0" applyProtection="0"/>
    <xf numFmtId="0" fontId="42" fillId="31" borderId="133" applyNumberFormat="0" applyAlignment="0" applyProtection="0"/>
    <xf numFmtId="0" fontId="7" fillId="0" borderId="498" applyNumberFormat="0" applyFill="0" applyAlignment="0" applyProtection="0"/>
    <xf numFmtId="0" fontId="53" fillId="0" borderId="481" applyNumberFormat="0" applyFill="0" applyAlignment="0" applyProtection="0"/>
    <xf numFmtId="0" fontId="71" fillId="0" borderId="0"/>
    <xf numFmtId="44" fontId="71" fillId="0" borderId="0" applyFont="0" applyFill="0" applyBorder="0" applyAlignment="0" applyProtection="0"/>
    <xf numFmtId="0" fontId="15" fillId="6" borderId="439" applyNumberFormat="0" applyAlignment="0" applyProtection="0"/>
    <xf numFmtId="0" fontId="7" fillId="0" borderId="489" applyNumberFormat="0" applyFill="0" applyAlignment="0" applyProtection="0"/>
    <xf numFmtId="0" fontId="51" fillId="0" borderId="0"/>
    <xf numFmtId="0" fontId="72" fillId="64" borderId="1" applyNumberFormat="0" applyAlignment="0" applyProtection="0"/>
    <xf numFmtId="0" fontId="51" fillId="0" borderId="0"/>
    <xf numFmtId="0" fontId="53" fillId="0" borderId="499" applyNumberFormat="0" applyFill="0" applyAlignment="0" applyProtection="0"/>
    <xf numFmtId="10" fontId="4" fillId="41" borderId="131" applyNumberFormat="0" applyFont="0" applyBorder="0" applyAlignment="0" applyProtection="0">
      <protection locked="0"/>
    </xf>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200" fontId="59" fillId="39" borderId="142">
      <alignment wrapText="1"/>
    </xf>
    <xf numFmtId="199" fontId="59" fillId="39" borderId="142">
      <alignment wrapText="1"/>
    </xf>
    <xf numFmtId="198" fontId="59" fillId="39" borderId="142">
      <alignment wrapText="1"/>
    </xf>
    <xf numFmtId="0" fontId="9" fillId="36" borderId="131"/>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7" fillId="0" borderId="480" applyNumberFormat="0" applyFill="0" applyAlignment="0" applyProtection="0"/>
    <xf numFmtId="0" fontId="53" fillId="4" borderId="478" applyNumberFormat="0" applyAlignment="0" applyProtection="0"/>
    <xf numFmtId="0" fontId="12" fillId="12" borderId="457" applyNumberFormat="0" applyFont="0" applyAlignment="0" applyProtection="0"/>
    <xf numFmtId="198" fontId="59" fillId="39" borderId="443">
      <alignment wrapText="1"/>
    </xf>
    <xf numFmtId="0" fontId="53" fillId="4" borderId="451" applyNumberFormat="0" applyAlignment="0" applyProtection="0"/>
    <xf numFmtId="0" fontId="4" fillId="12" borderId="450" applyNumberFormat="0" applyFont="0" applyAlignment="0" applyProtection="0"/>
    <xf numFmtId="200" fontId="59" fillId="39" borderId="434">
      <alignment wrapText="1"/>
    </xf>
    <xf numFmtId="0" fontId="53" fillId="8" borderId="433" applyNumberFormat="0" applyAlignment="0" applyProtection="0"/>
    <xf numFmtId="0" fontId="7" fillId="0" borderId="417" applyNumberFormat="0" applyFill="0" applyAlignment="0" applyProtection="0"/>
    <xf numFmtId="0" fontId="53" fillId="4" borderId="415" applyNumberFormat="0" applyAlignment="0" applyProtection="0"/>
    <xf numFmtId="0" fontId="53" fillId="4" borderId="424" applyNumberFormat="0" applyAlignment="0" applyProtection="0"/>
    <xf numFmtId="0" fontId="53" fillId="4" borderId="415" applyNumberFormat="0" applyAlignment="0" applyProtection="0"/>
    <xf numFmtId="0" fontId="53" fillId="0" borderId="400" applyNumberFormat="0" applyFill="0" applyAlignment="0" applyProtection="0"/>
    <xf numFmtId="0" fontId="12" fillId="12" borderId="421" applyNumberFormat="0" applyFon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5" fillId="36" borderId="133" applyNumberFormat="0" applyAlignment="0" applyProtection="0"/>
    <xf numFmtId="0" fontId="14" fillId="38" borderId="133" applyNumberFormat="0" applyAlignment="0" applyProtection="0"/>
    <xf numFmtId="0" fontId="14" fillId="38" borderId="133" applyNumberFormat="0" applyAlignment="0" applyProtection="0"/>
    <xf numFmtId="0" fontId="42" fillId="19" borderId="388" applyNumberFormat="0" applyAlignment="0" applyProtection="0"/>
    <xf numFmtId="0" fontId="53" fillId="0" borderId="392" applyNumberFormat="0" applyFill="0" applyAlignment="0" applyProtection="0"/>
    <xf numFmtId="181" fontId="12" fillId="0" borderId="145"/>
    <xf numFmtId="0" fontId="16" fillId="8" borderId="388" applyNumberFormat="0" applyAlignment="0" applyProtection="0"/>
    <xf numFmtId="0" fontId="14" fillId="4" borderId="388" applyNumberFormat="0" applyAlignment="0" applyProtection="0"/>
    <xf numFmtId="177" fontId="12" fillId="30" borderId="147">
      <protection locked="0"/>
    </xf>
    <xf numFmtId="0" fontId="53" fillId="0" borderId="392" applyNumberFormat="0" applyFill="0" applyAlignment="0" applyProtection="0"/>
    <xf numFmtId="0" fontId="42" fillId="19" borderId="388" applyNumberFormat="0" applyAlignment="0" applyProtection="0"/>
    <xf numFmtId="0" fontId="53" fillId="0" borderId="392" applyNumberFormat="0" applyFill="0" applyAlignment="0" applyProtection="0"/>
    <xf numFmtId="175" fontId="12" fillId="30" borderId="147">
      <protection locked="0"/>
    </xf>
    <xf numFmtId="0" fontId="16" fillId="8" borderId="388" applyNumberFormat="0" applyAlignment="0" applyProtection="0"/>
    <xf numFmtId="0" fontId="16" fillId="8" borderId="388" applyNumberFormat="0" applyAlignment="0" applyProtection="0"/>
    <xf numFmtId="0" fontId="42" fillId="19" borderId="388" applyNumberFormat="0" applyAlignment="0" applyProtection="0"/>
    <xf numFmtId="0" fontId="14" fillId="38" borderId="133" applyNumberFormat="0" applyAlignment="0" applyProtection="0"/>
    <xf numFmtId="0" fontId="14" fillId="38" borderId="133" applyNumberFormat="0" applyAlignment="0" applyProtection="0"/>
    <xf numFmtId="0" fontId="15" fillId="36"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2" fillId="12" borderId="421" applyNumberFormat="0" applyFont="0" applyAlignment="0" applyProtection="0"/>
    <xf numFmtId="0" fontId="53" fillId="0" borderId="400" applyNumberFormat="0" applyFill="0" applyAlignment="0" applyProtection="0"/>
    <xf numFmtId="0" fontId="53" fillId="8" borderId="415" applyNumberFormat="0" applyAlignment="0" applyProtection="0"/>
    <xf numFmtId="0" fontId="42" fillId="19" borderId="457" applyNumberFormat="0" applyAlignment="0" applyProtection="0"/>
    <xf numFmtId="0" fontId="53" fillId="4" borderId="415" applyNumberFormat="0" applyAlignment="0" applyProtection="0"/>
    <xf numFmtId="0" fontId="7" fillId="0" borderId="417" applyNumberFormat="0" applyFill="0" applyAlignment="0" applyProtection="0"/>
    <xf numFmtId="0" fontId="53" fillId="8" borderId="433" applyNumberFormat="0" applyAlignment="0" applyProtection="0"/>
    <xf numFmtId="0" fontId="42" fillId="19" borderId="466" applyNumberFormat="0" applyAlignment="0" applyProtection="0"/>
    <xf numFmtId="0" fontId="4" fillId="12" borderId="450" applyNumberFormat="0" applyFont="0" applyAlignment="0" applyProtection="0"/>
    <xf numFmtId="0" fontId="12" fillId="12" borderId="475" applyNumberFormat="0" applyFont="0" applyAlignment="0" applyProtection="0"/>
    <xf numFmtId="200" fontId="59" fillId="39" borderId="443">
      <alignment wrapText="1"/>
    </xf>
    <xf numFmtId="0" fontId="12" fillId="12" borderId="457" applyNumberFormat="0" applyFont="0" applyAlignment="0" applyProtection="0"/>
    <xf numFmtId="0" fontId="53" fillId="4" borderId="478"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9" fillId="36" borderId="131"/>
    <xf numFmtId="198" fontId="59" fillId="39" borderId="142">
      <alignment wrapText="1"/>
    </xf>
    <xf numFmtId="199" fontId="59" fillId="39" borderId="142">
      <alignment wrapText="1"/>
    </xf>
    <xf numFmtId="200" fontId="59" fillId="39" borderId="142">
      <alignment wrapText="1"/>
    </xf>
    <xf numFmtId="173" fontId="12" fillId="0" borderId="50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10" fontId="4" fillId="41" borderId="131" applyNumberFormat="0" applyFont="0" applyBorder="0" applyAlignment="0" applyProtection="0">
      <protection locked="0"/>
    </xf>
    <xf numFmtId="198" fontId="59" fillId="39" borderId="142">
      <alignment wrapText="1"/>
    </xf>
    <xf numFmtId="199" fontId="59" fillId="39" borderId="142">
      <alignment wrapText="1"/>
    </xf>
    <xf numFmtId="200" fontId="59" fillId="39" borderId="142">
      <alignment wrapText="1"/>
    </xf>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2" fillId="31" borderId="133" applyNumberForma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176" fontId="12" fillId="0" borderId="387"/>
    <xf numFmtId="0" fontId="53" fillId="38" borderId="141" applyNumberForma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42" fillId="31" borderId="133" applyNumberFormat="0" applyAlignment="0" applyProtection="0"/>
    <xf numFmtId="0" fontId="53" fillId="38" borderId="141" applyNumberFormat="0" applyAlignment="0" applyProtection="0"/>
    <xf numFmtId="10" fontId="4" fillId="41" borderId="131" applyNumberFormat="0" applyFont="0" applyBorder="0" applyAlignment="0" applyProtection="0">
      <protection locked="0"/>
    </xf>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9" fillId="36" borderId="131"/>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198" fontId="59" fillId="39" borderId="142">
      <alignment wrapText="1"/>
    </xf>
    <xf numFmtId="199" fontId="59" fillId="39" borderId="142">
      <alignment wrapText="1"/>
    </xf>
    <xf numFmtId="200" fontId="59" fillId="39" borderId="142">
      <alignment wrapText="1"/>
    </xf>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10" fontId="4" fillId="41" borderId="131" applyNumberFormat="0" applyFont="0" applyBorder="0" applyAlignment="0" applyProtection="0">
      <protection locked="0"/>
    </xf>
    <xf numFmtId="0" fontId="16" fillId="32" borderId="133"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9" fillId="36" borderId="131"/>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198" fontId="59" fillId="39" borderId="142">
      <alignment wrapText="1"/>
    </xf>
    <xf numFmtId="199" fontId="59" fillId="39" borderId="142">
      <alignment wrapText="1"/>
    </xf>
    <xf numFmtId="200" fontId="59" fillId="39" borderId="142">
      <alignment wrapText="1"/>
    </xf>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10" fontId="4" fillId="41" borderId="131" applyNumberFormat="0" applyFont="0" applyBorder="0" applyAlignment="0" applyProtection="0">
      <protection locked="0"/>
    </xf>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9" fillId="36" borderId="131"/>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198" fontId="59" fillId="39" borderId="142">
      <alignment wrapText="1"/>
    </xf>
    <xf numFmtId="199" fontId="59" fillId="39" borderId="142">
      <alignment wrapText="1"/>
    </xf>
    <xf numFmtId="200" fontId="59" fillId="39" borderId="142">
      <alignment wrapText="1"/>
    </xf>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10" fontId="4" fillId="41" borderId="131" applyNumberFormat="0" applyFont="0" applyBorder="0" applyAlignment="0" applyProtection="0">
      <protection locked="0"/>
    </xf>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7" fillId="0" borderId="408" applyNumberFormat="0" applyFill="0" applyAlignment="0" applyProtection="0"/>
    <xf numFmtId="0" fontId="7" fillId="0" borderId="399" applyNumberFormat="0" applyFill="0" applyAlignment="0" applyProtection="0"/>
    <xf numFmtId="0" fontId="4" fillId="12" borderId="414" applyNumberFormat="0" applyFont="0" applyAlignment="0" applyProtection="0"/>
    <xf numFmtId="0" fontId="53" fillId="8" borderId="433" applyNumberFormat="0" applyAlignment="0" applyProtection="0"/>
    <xf numFmtId="0" fontId="53" fillId="8" borderId="415" applyNumberFormat="0" applyAlignment="0" applyProtection="0"/>
    <xf numFmtId="0" fontId="4" fillId="12" borderId="432" applyNumberFormat="0" applyFont="0" applyAlignment="0" applyProtection="0"/>
    <xf numFmtId="0" fontId="9" fillId="36" borderId="131"/>
    <xf numFmtId="0" fontId="53" fillId="8" borderId="442" applyNumberFormat="0" applyAlignment="0" applyProtection="0"/>
    <xf numFmtId="0" fontId="42" fillId="19" borderId="466" applyNumberFormat="0" applyAlignment="0" applyProtection="0"/>
    <xf numFmtId="0" fontId="7" fillId="0" borderId="435" applyNumberFormat="0" applyFill="0" applyAlignment="0" applyProtection="0"/>
    <xf numFmtId="0" fontId="53" fillId="4" borderId="451" applyNumberFormat="0" applyAlignment="0" applyProtection="0"/>
    <xf numFmtId="0" fontId="12" fillId="30" borderId="485">
      <alignment horizontal="left"/>
      <protection locked="0"/>
    </xf>
    <xf numFmtId="0" fontId="7" fillId="0" borderId="444" applyNumberFormat="0" applyFill="0" applyAlignment="0" applyProtection="0"/>
    <xf numFmtId="0" fontId="53" fillId="8" borderId="478" applyNumberFormat="0" applyAlignment="0" applyProtection="0"/>
    <xf numFmtId="198" fontId="59" fillId="39" borderId="142">
      <alignment wrapText="1"/>
    </xf>
    <xf numFmtId="199" fontId="59" fillId="39" borderId="142">
      <alignment wrapText="1"/>
    </xf>
    <xf numFmtId="200" fontId="59" fillId="39" borderId="142">
      <alignment wrapText="1"/>
    </xf>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12" fillId="30" borderId="133" applyNumberFormat="0" applyFont="0" applyAlignment="0" applyProtection="0"/>
    <xf numFmtId="0" fontId="53" fillId="38" borderId="141" applyNumberFormat="0" applyAlignment="0" applyProtection="0"/>
    <xf numFmtId="10" fontId="4" fillId="41" borderId="131" applyNumberFormat="0" applyFont="0" applyBorder="0" applyAlignment="0" applyProtection="0">
      <protection locked="0"/>
    </xf>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9" fillId="36" borderId="131"/>
    <xf numFmtId="0" fontId="4" fillId="30" borderId="140" applyNumberFormat="0" applyFont="0" applyAlignment="0" applyProtection="0"/>
    <xf numFmtId="0" fontId="4" fillId="30" borderId="140" applyNumberFormat="0" applyFon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198" fontId="59" fillId="39" borderId="142">
      <alignment wrapText="1"/>
    </xf>
    <xf numFmtId="199" fontId="59" fillId="39" borderId="142">
      <alignment wrapText="1"/>
    </xf>
    <xf numFmtId="200" fontId="59" fillId="39" borderId="142">
      <alignment wrapText="1"/>
    </xf>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9" fillId="36" borderId="131"/>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10" fontId="4" fillId="41" borderId="131" applyNumberFormat="0" applyFont="0" applyBorder="0" applyAlignment="0" applyProtection="0">
      <protection locked="0"/>
    </xf>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9" fillId="36" borderId="131"/>
    <xf numFmtId="198" fontId="59" fillId="39" borderId="142">
      <alignment wrapText="1"/>
    </xf>
    <xf numFmtId="199" fontId="59" fillId="39" borderId="142">
      <alignment wrapText="1"/>
    </xf>
    <xf numFmtId="200" fontId="59" fillId="39" borderId="142">
      <alignment wrapText="1"/>
    </xf>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10" fontId="4" fillId="41" borderId="131" applyNumberFormat="0" applyFont="0" applyBorder="0" applyAlignment="0" applyProtection="0">
      <protection locked="0"/>
    </xf>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198" fontId="59" fillId="39" borderId="142">
      <alignment wrapText="1"/>
    </xf>
    <xf numFmtId="199" fontId="59" fillId="39" borderId="142">
      <alignment wrapText="1"/>
    </xf>
    <xf numFmtId="200" fontId="59" fillId="39" borderId="142">
      <alignment wrapText="1"/>
    </xf>
    <xf numFmtId="0" fontId="9" fillId="36" borderId="131"/>
    <xf numFmtId="198" fontId="59" fillId="39" borderId="142">
      <alignment wrapText="1"/>
    </xf>
    <xf numFmtId="199" fontId="59" fillId="39" borderId="142">
      <alignment wrapText="1"/>
    </xf>
    <xf numFmtId="200" fontId="59" fillId="39" borderId="142">
      <alignment wrapText="1"/>
    </xf>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10" fontId="4" fillId="41" borderId="131" applyNumberFormat="0" applyFont="0" applyBorder="0" applyAlignment="0" applyProtection="0">
      <protection locked="0"/>
    </xf>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10" fontId="4" fillId="41" borderId="131" applyNumberFormat="0" applyFont="0" applyBorder="0" applyAlignment="0" applyProtection="0">
      <protection locked="0"/>
    </xf>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9" fillId="36" borderId="131"/>
    <xf numFmtId="198" fontId="59" fillId="39" borderId="142">
      <alignment wrapText="1"/>
    </xf>
    <xf numFmtId="199" fontId="59" fillId="39" borderId="142">
      <alignment wrapText="1"/>
    </xf>
    <xf numFmtId="200" fontId="59" fillId="39" borderId="142">
      <alignment wrapText="1"/>
    </xf>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10" fontId="4" fillId="41" borderId="131" applyNumberFormat="0" applyFont="0" applyBorder="0" applyAlignment="0" applyProtection="0">
      <protection locked="0"/>
    </xf>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9" fillId="36" borderId="131"/>
    <xf numFmtId="198" fontId="59" fillId="39" borderId="142">
      <alignment wrapText="1"/>
    </xf>
    <xf numFmtId="199" fontId="59" fillId="39" borderId="142">
      <alignment wrapText="1"/>
    </xf>
    <xf numFmtId="200" fontId="59" fillId="39" borderId="142">
      <alignment wrapText="1"/>
    </xf>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10" fontId="4" fillId="41" borderId="131" applyNumberFormat="0" applyFont="0" applyBorder="0" applyAlignment="0" applyProtection="0">
      <protection locked="0"/>
    </xf>
    <xf numFmtId="0" fontId="53" fillId="0" borderId="392" applyNumberFormat="0" applyFill="0" applyAlignment="0" applyProtection="0"/>
    <xf numFmtId="182" fontId="12" fillId="0" borderId="387"/>
    <xf numFmtId="0" fontId="53" fillId="0" borderId="392" applyNumberFormat="0" applyFill="0" applyAlignment="0" applyProtection="0"/>
    <xf numFmtId="0" fontId="7" fillId="0" borderId="391" applyNumberFormat="0" applyFill="0" applyAlignment="0" applyProtection="0"/>
    <xf numFmtId="0" fontId="7" fillId="0" borderId="391" applyNumberFormat="0" applyFill="0" applyAlignment="0" applyProtection="0"/>
    <xf numFmtId="0" fontId="7" fillId="0" borderId="391" applyNumberFormat="0" applyFill="0" applyAlignment="0" applyProtection="0"/>
    <xf numFmtId="0" fontId="7" fillId="0" borderId="391"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7" fillId="0" borderId="391" applyNumberFormat="0" applyFill="0" applyAlignment="0" applyProtection="0"/>
    <xf numFmtId="0" fontId="7" fillId="0" borderId="391" applyNumberFormat="0" applyFill="0" applyAlignment="0" applyProtection="0"/>
    <xf numFmtId="0" fontId="9" fillId="36" borderId="386"/>
    <xf numFmtId="49" fontId="12" fillId="30" borderId="147">
      <alignment horizontal="left"/>
      <protection locked="0"/>
    </xf>
    <xf numFmtId="182" fontId="12" fillId="30" borderId="147">
      <protection locked="0"/>
    </xf>
    <xf numFmtId="180" fontId="12" fillId="30" borderId="147">
      <protection locked="0"/>
    </xf>
    <xf numFmtId="0" fontId="12" fillId="30" borderId="147">
      <alignment horizontal="left"/>
      <protection locked="0"/>
    </xf>
    <xf numFmtId="178" fontId="12" fillId="30" borderId="147">
      <alignment horizontal="right"/>
      <protection locked="0"/>
    </xf>
    <xf numFmtId="176" fontId="12" fillId="30" borderId="147">
      <protection locked="0"/>
    </xf>
    <xf numFmtId="173" fontId="12" fillId="30" borderId="147">
      <protection locked="0"/>
    </xf>
    <xf numFmtId="0" fontId="12" fillId="12" borderId="388" applyNumberFormat="0" applyFont="0" applyAlignment="0" applyProtection="0"/>
    <xf numFmtId="0" fontId="12" fillId="12" borderId="388" applyNumberFormat="0" applyFont="0" applyAlignment="0" applyProtection="0"/>
    <xf numFmtId="0" fontId="12" fillId="12" borderId="388" applyNumberFormat="0" applyFont="0" applyAlignment="0" applyProtection="0"/>
    <xf numFmtId="0" fontId="12" fillId="12" borderId="388" applyNumberFormat="0" applyFont="0" applyAlignment="0" applyProtection="0"/>
    <xf numFmtId="0" fontId="12" fillId="12" borderId="388" applyNumberFormat="0" applyFont="0" applyAlignment="0" applyProtection="0"/>
    <xf numFmtId="0" fontId="42" fillId="19" borderId="388" applyNumberFormat="0" applyAlignment="0" applyProtection="0"/>
    <xf numFmtId="0" fontId="42" fillId="19" borderId="388" applyNumberFormat="0" applyAlignment="0" applyProtection="0"/>
    <xf numFmtId="0" fontId="42" fillId="19" borderId="388" applyNumberFormat="0" applyAlignment="0" applyProtection="0"/>
    <xf numFmtId="0" fontId="42" fillId="19" borderId="388" applyNumberFormat="0" applyAlignment="0" applyProtection="0"/>
    <xf numFmtId="0" fontId="42" fillId="19" borderId="388" applyNumberFormat="0" applyAlignment="0" applyProtection="0"/>
    <xf numFmtId="182" fontId="12" fillId="30" borderId="389">
      <protection locked="0"/>
    </xf>
    <xf numFmtId="180" fontId="12" fillId="30" borderId="389">
      <protection locked="0"/>
    </xf>
    <xf numFmtId="181" fontId="12" fillId="0" borderId="387"/>
    <xf numFmtId="0" fontId="16" fillId="8" borderId="388" applyNumberFormat="0" applyAlignment="0" applyProtection="0"/>
    <xf numFmtId="175" fontId="12" fillId="30" borderId="389">
      <protection locked="0"/>
    </xf>
    <xf numFmtId="173" fontId="12" fillId="30" borderId="389">
      <protection locked="0"/>
    </xf>
    <xf numFmtId="0" fontId="14" fillId="4" borderId="388" applyNumberFormat="0" applyAlignment="0" applyProtection="0"/>
    <xf numFmtId="0" fontId="14" fillId="4" borderId="388" applyNumberFormat="0" applyAlignment="0" applyProtection="0"/>
    <xf numFmtId="0" fontId="14" fillId="4" borderId="388" applyNumberFormat="0" applyAlignment="0" applyProtection="0"/>
    <xf numFmtId="0" fontId="16" fillId="8" borderId="388" applyNumberFormat="0" applyAlignment="0" applyProtection="0"/>
    <xf numFmtId="0" fontId="16" fillId="8" borderId="388" applyNumberFormat="0" applyAlignment="0" applyProtection="0"/>
    <xf numFmtId="0" fontId="16" fillId="8" borderId="388" applyNumberFormat="0" applyAlignment="0" applyProtection="0"/>
    <xf numFmtId="0" fontId="16" fillId="8" borderId="388" applyNumberFormat="0" applyAlignment="0" applyProtection="0"/>
    <xf numFmtId="0" fontId="14" fillId="4" borderId="146" applyNumberFormat="0" applyAlignment="0" applyProtection="0"/>
    <xf numFmtId="0" fontId="14" fillId="4" borderId="146" applyNumberFormat="0" applyAlignment="0" applyProtection="0"/>
    <xf numFmtId="0" fontId="14" fillId="4" borderId="146" applyNumberFormat="0" applyAlignment="0" applyProtection="0"/>
    <xf numFmtId="0" fontId="14" fillId="4" borderId="146" applyNumberFormat="0" applyAlignment="0" applyProtection="0"/>
    <xf numFmtId="0" fontId="16" fillId="8" borderId="146" applyNumberFormat="0" applyAlignment="0" applyProtection="0"/>
    <xf numFmtId="182" fontId="12" fillId="0" borderId="145"/>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4" fillId="4" borderId="146" applyNumberFormat="0" applyAlignment="0" applyProtection="0"/>
    <xf numFmtId="0" fontId="14" fillId="4" borderId="146" applyNumberFormat="0" applyAlignment="0" applyProtection="0"/>
    <xf numFmtId="180" fontId="12" fillId="0" borderId="145"/>
    <xf numFmtId="0" fontId="14" fillId="4" borderId="388" applyNumberFormat="0" applyAlignment="0" applyProtection="0"/>
    <xf numFmtId="0" fontId="14" fillId="4" borderId="388" applyNumberFormat="0" applyAlignment="0" applyProtection="0"/>
    <xf numFmtId="176" fontId="12" fillId="0" borderId="145"/>
    <xf numFmtId="182" fontId="12" fillId="0" borderId="387"/>
    <xf numFmtId="180" fontId="12" fillId="0" borderId="387"/>
    <xf numFmtId="174" fontId="12" fillId="0" borderId="145"/>
    <xf numFmtId="172" fontId="12" fillId="0" borderId="145"/>
    <xf numFmtId="176" fontId="12" fillId="0" borderId="387"/>
    <xf numFmtId="174" fontId="12" fillId="0" borderId="387"/>
    <xf numFmtId="172" fontId="12" fillId="0" borderId="387"/>
    <xf numFmtId="173" fontId="12" fillId="0" borderId="387"/>
    <xf numFmtId="175" fontId="12" fillId="0" borderId="387"/>
    <xf numFmtId="177" fontId="12" fillId="0" borderId="387"/>
    <xf numFmtId="180" fontId="12" fillId="0" borderId="387"/>
    <xf numFmtId="0" fontId="14" fillId="4" borderId="388" applyNumberFormat="0" applyAlignment="0" applyProtection="0"/>
    <xf numFmtId="0" fontId="15" fillId="6" borderId="388" applyNumberFormat="0" applyAlignment="0" applyProtection="0"/>
    <xf numFmtId="0" fontId="16" fillId="8" borderId="388" applyNumberFormat="0" applyAlignment="0" applyProtection="0"/>
    <xf numFmtId="0" fontId="16" fillId="8" borderId="388" applyNumberFormat="0" applyAlignment="0" applyProtection="0"/>
    <xf numFmtId="0" fontId="16" fillId="8" borderId="388" applyNumberFormat="0" applyAlignment="0" applyProtection="0"/>
    <xf numFmtId="0" fontId="16" fillId="8" borderId="388" applyNumberFormat="0" applyAlignment="0" applyProtection="0"/>
    <xf numFmtId="0" fontId="16" fillId="8" borderId="388" applyNumberFormat="0" applyAlignment="0" applyProtection="0"/>
    <xf numFmtId="0" fontId="14" fillId="4" borderId="388" applyNumberFormat="0" applyAlignment="0" applyProtection="0"/>
    <xf numFmtId="175" fontId="12" fillId="0" borderId="374"/>
    <xf numFmtId="49" fontId="12" fillId="30" borderId="389">
      <alignment horizontal="left"/>
      <protection locked="0"/>
    </xf>
    <xf numFmtId="173" fontId="12" fillId="30" borderId="389">
      <protection locked="0"/>
    </xf>
    <xf numFmtId="175" fontId="12" fillId="30" borderId="389">
      <protection locked="0"/>
    </xf>
    <xf numFmtId="177" fontId="12" fillId="30" borderId="389">
      <protection locked="0"/>
    </xf>
    <xf numFmtId="179" fontId="12" fillId="30" borderId="389">
      <alignment horizontal="right"/>
      <protection locked="0"/>
    </xf>
    <xf numFmtId="180" fontId="12" fillId="30" borderId="389">
      <protection locked="0"/>
    </xf>
    <xf numFmtId="182" fontId="12" fillId="30" borderId="389">
      <protection locked="0"/>
    </xf>
    <xf numFmtId="0" fontId="42" fillId="19" borderId="388" applyNumberFormat="0" applyAlignment="0" applyProtection="0"/>
    <xf numFmtId="0" fontId="42" fillId="19" borderId="388" applyNumberFormat="0" applyAlignment="0" applyProtection="0"/>
    <xf numFmtId="0" fontId="42" fillId="19" borderId="388" applyNumberFormat="0" applyAlignment="0" applyProtection="0"/>
    <xf numFmtId="0" fontId="42" fillId="19" borderId="388" applyNumberFormat="0" applyAlignment="0" applyProtection="0"/>
    <xf numFmtId="0" fontId="42" fillId="19" borderId="388" applyNumberFormat="0" applyAlignment="0" applyProtection="0"/>
    <xf numFmtId="0" fontId="12" fillId="12" borderId="388" applyNumberFormat="0" applyFont="0" applyAlignment="0" applyProtection="0"/>
    <xf numFmtId="0" fontId="12" fillId="12" borderId="388" applyNumberFormat="0" applyFont="0" applyAlignment="0" applyProtection="0"/>
    <xf numFmtId="0" fontId="12" fillId="12" borderId="388" applyNumberFormat="0" applyFont="0" applyAlignment="0" applyProtection="0"/>
    <xf numFmtId="0" fontId="12" fillId="12" borderId="388" applyNumberFormat="0" applyFont="0" applyAlignment="0" applyProtection="0"/>
    <xf numFmtId="0" fontId="12" fillId="12" borderId="388" applyNumberFormat="0" applyFont="0" applyAlignment="0" applyProtection="0"/>
    <xf numFmtId="200" fontId="59" fillId="39" borderId="385">
      <alignment wrapText="1"/>
    </xf>
    <xf numFmtId="0" fontId="7" fillId="0" borderId="391" applyNumberFormat="0" applyFill="0" applyAlignment="0" applyProtection="0"/>
    <xf numFmtId="0" fontId="7" fillId="0" borderId="391"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7" fillId="0" borderId="391" applyNumberFormat="0" applyFill="0" applyAlignment="0" applyProtection="0"/>
    <xf numFmtId="0" fontId="7" fillId="0" borderId="391" applyNumberFormat="0" applyFill="0" applyAlignment="0" applyProtection="0"/>
    <xf numFmtId="0" fontId="7" fillId="0" borderId="391" applyNumberFormat="0" applyFill="0" applyAlignment="0" applyProtection="0"/>
    <xf numFmtId="10" fontId="4" fillId="41" borderId="386" applyNumberFormat="0" applyFont="0" applyBorder="0" applyAlignment="0" applyProtection="0">
      <protection locked="0"/>
    </xf>
    <xf numFmtId="199" fontId="59" fillId="39" borderId="398">
      <alignment wrapText="1"/>
    </xf>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5" fillId="36" borderId="133" applyNumberFormat="0" applyAlignment="0" applyProtection="0"/>
    <xf numFmtId="0" fontId="15" fillId="36" borderId="133" applyNumberFormat="0" applyAlignment="0" applyProtection="0"/>
    <xf numFmtId="0" fontId="15" fillId="36" borderId="133" applyNumberFormat="0" applyAlignment="0" applyProtection="0"/>
    <xf numFmtId="0" fontId="15" fillId="36" borderId="133" applyNumberFormat="0" applyAlignment="0" applyProtection="0"/>
    <xf numFmtId="0" fontId="15" fillId="36" borderId="133" applyNumberFormat="0" applyAlignment="0" applyProtection="0"/>
    <xf numFmtId="0" fontId="15" fillId="36" borderId="133" applyNumberFormat="0" applyAlignment="0" applyProtection="0"/>
    <xf numFmtId="0" fontId="15" fillId="36" borderId="133" applyNumberFormat="0" applyAlignment="0" applyProtection="0"/>
    <xf numFmtId="0" fontId="15" fillId="36" borderId="133" applyNumberFormat="0" applyAlignment="0" applyProtection="0"/>
    <xf numFmtId="0" fontId="15" fillId="36" borderId="133" applyNumberFormat="0" applyAlignment="0" applyProtection="0"/>
    <xf numFmtId="0" fontId="15" fillId="36" borderId="133" applyNumberFormat="0" applyAlignment="0" applyProtection="0"/>
    <xf numFmtId="0" fontId="15" fillId="36" borderId="133" applyNumberFormat="0" applyAlignment="0" applyProtection="0"/>
    <xf numFmtId="0" fontId="15" fillId="36" borderId="133" applyNumberFormat="0" applyAlignment="0" applyProtection="0"/>
    <xf numFmtId="0" fontId="15" fillId="36" borderId="133" applyNumberFormat="0" applyAlignment="0" applyProtection="0"/>
    <xf numFmtId="0" fontId="15" fillId="36" borderId="133" applyNumberFormat="0" applyAlignment="0" applyProtection="0"/>
    <xf numFmtId="0" fontId="15" fillId="36"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6" fillId="32"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14" fillId="38" borderId="133" applyNumberFormat="0" applyAlignment="0" applyProtection="0"/>
    <xf numFmtId="0" fontId="7" fillId="0" borderId="408" applyNumberFormat="0" applyFill="0" applyAlignment="0" applyProtection="0"/>
    <xf numFmtId="0" fontId="53" fillId="0" borderId="400" applyNumberFormat="0" applyFill="0" applyAlignment="0" applyProtection="0"/>
    <xf numFmtId="0" fontId="4" fillId="12" borderId="414" applyNumberFormat="0" applyFont="0" applyAlignment="0" applyProtection="0"/>
    <xf numFmtId="0" fontId="4" fillId="12" borderId="414" applyNumberFormat="0" applyFont="0" applyAlignment="0" applyProtection="0"/>
    <xf numFmtId="0" fontId="12" fillId="12" borderId="412" applyNumberFormat="0" applyFont="0" applyAlignment="0" applyProtection="0"/>
    <xf numFmtId="0" fontId="7" fillId="0" borderId="399" applyNumberFormat="0" applyFill="0" applyAlignment="0" applyProtection="0"/>
    <xf numFmtId="0" fontId="53" fillId="0" borderId="400" applyNumberFormat="0" applyFill="0" applyAlignment="0" applyProtection="0"/>
    <xf numFmtId="0" fontId="53" fillId="0" borderId="400" applyNumberFormat="0" applyFill="0" applyAlignment="0" applyProtection="0"/>
    <xf numFmtId="0" fontId="53" fillId="0" borderId="400" applyNumberFormat="0" applyFill="0" applyAlignment="0" applyProtection="0"/>
    <xf numFmtId="0" fontId="53" fillId="0" borderId="400" applyNumberFormat="0" applyFill="0" applyAlignment="0" applyProtection="0"/>
    <xf numFmtId="0" fontId="53" fillId="0" borderId="400" applyNumberFormat="0" applyFill="0" applyAlignment="0" applyProtection="0"/>
    <xf numFmtId="0" fontId="7" fillId="0" borderId="399" applyNumberFormat="0" applyFill="0" applyAlignment="0" applyProtection="0"/>
    <xf numFmtId="0" fontId="7" fillId="0" borderId="399" applyNumberFormat="0" applyFill="0" applyAlignment="0" applyProtection="0"/>
    <xf numFmtId="0" fontId="7" fillId="0" borderId="399" applyNumberFormat="0" applyFill="0" applyAlignment="0" applyProtection="0"/>
    <xf numFmtId="0" fontId="12" fillId="12" borderId="412" applyNumberFormat="0" applyFont="0" applyAlignment="0" applyProtection="0"/>
    <xf numFmtId="0" fontId="12" fillId="12" borderId="412" applyNumberFormat="0" applyFont="0" applyAlignment="0" applyProtection="0"/>
    <xf numFmtId="0" fontId="53" fillId="4" borderId="415" applyNumberFormat="0" applyAlignment="0" applyProtection="0"/>
    <xf numFmtId="0" fontId="12" fillId="12" borderId="412" applyNumberFormat="0" applyFont="0" applyAlignment="0" applyProtection="0"/>
    <xf numFmtId="0" fontId="12" fillId="12" borderId="412" applyNumberFormat="0" applyFont="0" applyAlignment="0" applyProtection="0"/>
    <xf numFmtId="0" fontId="4" fillId="12" borderId="414" applyNumberFormat="0" applyFont="0" applyAlignment="0" applyProtection="0"/>
    <xf numFmtId="0" fontId="4" fillId="12" borderId="414" applyNumberFormat="0" applyFont="0" applyAlignment="0" applyProtection="0"/>
    <xf numFmtId="0" fontId="4" fillId="12" borderId="414" applyNumberFormat="0" applyFont="0" applyAlignment="0" applyProtection="0"/>
    <xf numFmtId="0" fontId="42" fillId="19" borderId="475" applyNumberFormat="0" applyAlignment="0" applyProtection="0"/>
    <xf numFmtId="0" fontId="53" fillId="8" borderId="415" applyNumberFormat="0" applyAlignment="0" applyProtection="0"/>
    <xf numFmtId="0" fontId="53" fillId="8" borderId="415" applyNumberFormat="0" applyAlignment="0" applyProtection="0"/>
    <xf numFmtId="0" fontId="53" fillId="4" borderId="415" applyNumberFormat="0" applyAlignment="0" applyProtection="0"/>
    <xf numFmtId="0" fontId="4" fillId="12" borderId="423" applyNumberFormat="0" applyFont="0" applyAlignment="0" applyProtection="0"/>
    <xf numFmtId="0" fontId="12" fillId="12" borderId="421" applyNumberFormat="0" applyFont="0" applyAlignment="0" applyProtection="0"/>
    <xf numFmtId="0" fontId="12" fillId="12" borderId="421" applyNumberFormat="0" applyFont="0" applyAlignment="0" applyProtection="0"/>
    <xf numFmtId="0" fontId="7" fillId="0" borderId="408" applyNumberFormat="0" applyFill="0" applyAlignment="0" applyProtection="0"/>
    <xf numFmtId="0" fontId="53" fillId="0" borderId="409" applyNumberFormat="0" applyFill="0" applyAlignment="0" applyProtection="0"/>
    <xf numFmtId="0" fontId="53" fillId="0" borderId="409" applyNumberFormat="0" applyFill="0" applyAlignment="0" applyProtection="0"/>
    <xf numFmtId="0" fontId="53" fillId="0" borderId="409" applyNumberFormat="0" applyFill="0" applyAlignment="0" applyProtection="0"/>
    <xf numFmtId="0" fontId="53" fillId="0" borderId="409" applyNumberFormat="0" applyFill="0" applyAlignment="0" applyProtection="0"/>
    <xf numFmtId="0" fontId="53" fillId="0" borderId="409" applyNumberFormat="0" applyFill="0" applyAlignment="0" applyProtection="0"/>
    <xf numFmtId="0" fontId="7" fillId="0" borderId="408" applyNumberFormat="0" applyFill="0" applyAlignment="0" applyProtection="0"/>
    <xf numFmtId="0" fontId="7" fillId="0" borderId="408" applyNumberFormat="0" applyFill="0" applyAlignment="0" applyProtection="0"/>
    <xf numFmtId="0" fontId="7" fillId="0" borderId="408" applyNumberFormat="0" applyFill="0" applyAlignment="0" applyProtection="0"/>
    <xf numFmtId="172" fontId="12" fillId="0" borderId="374"/>
    <xf numFmtId="0" fontId="12" fillId="12" borderId="421" applyNumberFormat="0" applyFont="0" applyAlignment="0" applyProtection="0"/>
    <xf numFmtId="0" fontId="12" fillId="12" borderId="421" applyNumberFormat="0" applyFont="0" applyAlignment="0" applyProtection="0"/>
    <xf numFmtId="0" fontId="12" fillId="12" borderId="421" applyNumberFormat="0" applyFont="0" applyAlignment="0" applyProtection="0"/>
    <xf numFmtId="0" fontId="4" fillId="12" borderId="423" applyNumberFormat="0" applyFont="0" applyAlignment="0" applyProtection="0"/>
    <xf numFmtId="0" fontId="4" fillId="12" borderId="423" applyNumberFormat="0" applyFont="0" applyAlignment="0" applyProtection="0"/>
    <xf numFmtId="0" fontId="4" fillId="12" borderId="423" applyNumberFormat="0" applyFont="0" applyAlignment="0" applyProtection="0"/>
    <xf numFmtId="0" fontId="53" fillId="4" borderId="424" applyNumberFormat="0" applyAlignment="0" applyProtection="0"/>
    <xf numFmtId="0" fontId="53" fillId="8" borderId="424" applyNumberFormat="0" applyAlignment="0" applyProtection="0"/>
    <xf numFmtId="0" fontId="53" fillId="8" borderId="424" applyNumberFormat="0" applyAlignment="0" applyProtection="0"/>
    <xf numFmtId="0" fontId="53" fillId="4" borderId="415" applyNumberFormat="0" applyAlignment="0" applyProtection="0"/>
    <xf numFmtId="0" fontId="53" fillId="4" borderId="424" applyNumberFormat="0" applyAlignment="0" applyProtection="0"/>
    <xf numFmtId="0" fontId="53" fillId="8" borderId="415" applyNumberFormat="0" applyAlignment="0" applyProtection="0"/>
    <xf numFmtId="0" fontId="53" fillId="8" borderId="415" applyNumberFormat="0" applyAlignment="0" applyProtection="0"/>
    <xf numFmtId="0" fontId="53" fillId="8" borderId="415" applyNumberFormat="0" applyAlignment="0" applyProtection="0"/>
    <xf numFmtId="0" fontId="53" fillId="8" borderId="415" applyNumberFormat="0" applyAlignment="0" applyProtection="0"/>
    <xf numFmtId="0" fontId="53" fillId="4" borderId="415" applyNumberFormat="0" applyAlignment="0" applyProtection="0"/>
    <xf numFmtId="0" fontId="53" fillId="4" borderId="415" applyNumberFormat="0" applyAlignment="0" applyProtection="0"/>
    <xf numFmtId="0" fontId="53" fillId="4" borderId="415" applyNumberFormat="0" applyAlignment="0" applyProtection="0"/>
    <xf numFmtId="0" fontId="42" fillId="19" borderId="475" applyNumberFormat="0" applyAlignment="0" applyProtection="0"/>
    <xf numFmtId="0" fontId="42" fillId="19" borderId="475" applyNumberFormat="0" applyAlignment="0" applyProtection="0"/>
    <xf numFmtId="0" fontId="42" fillId="19" borderId="475" applyNumberFormat="0" applyAlignment="0" applyProtection="0"/>
    <xf numFmtId="0" fontId="42" fillId="19" borderId="448" applyNumberFormat="0" applyAlignment="0" applyProtection="0"/>
    <xf numFmtId="0" fontId="42" fillId="19" borderId="448" applyNumberFormat="0" applyAlignment="0" applyProtection="0"/>
    <xf numFmtId="0" fontId="42" fillId="19" borderId="448" applyNumberFormat="0" applyAlignment="0" applyProtection="0"/>
    <xf numFmtId="0" fontId="12" fillId="12" borderId="430" applyNumberFormat="0" applyFont="0" applyAlignment="0" applyProtection="0"/>
    <xf numFmtId="199" fontId="59" fillId="39" borderId="416">
      <alignment wrapText="1"/>
    </xf>
    <xf numFmtId="0" fontId="42" fillId="19" borderId="448" applyNumberFormat="0" applyAlignment="0" applyProtection="0"/>
    <xf numFmtId="0" fontId="42" fillId="19" borderId="448" applyNumberFormat="0" applyAlignment="0" applyProtection="0"/>
    <xf numFmtId="0" fontId="4" fillId="12" borderId="432" applyNumberFormat="0" applyFont="0" applyAlignment="0" applyProtection="0"/>
    <xf numFmtId="0" fontId="4" fillId="12" borderId="432" applyNumberFormat="0" applyFont="0" applyAlignment="0" applyProtection="0"/>
    <xf numFmtId="0" fontId="12" fillId="12" borderId="430" applyNumberFormat="0" applyFont="0" applyAlignment="0" applyProtection="0"/>
    <xf numFmtId="0" fontId="7" fillId="0" borderId="417" applyNumberFormat="0" applyFill="0" applyAlignment="0" applyProtection="0"/>
    <xf numFmtId="0" fontId="53" fillId="0" borderId="418" applyNumberFormat="0" applyFill="0" applyAlignment="0" applyProtection="0"/>
    <xf numFmtId="0" fontId="53" fillId="0" borderId="418" applyNumberFormat="0" applyFill="0" applyAlignment="0" applyProtection="0"/>
    <xf numFmtId="0" fontId="53" fillId="0" borderId="418" applyNumberFormat="0" applyFill="0" applyAlignment="0" applyProtection="0"/>
    <xf numFmtId="0" fontId="53" fillId="0" borderId="418" applyNumberFormat="0" applyFill="0" applyAlignment="0" applyProtection="0"/>
    <xf numFmtId="0" fontId="53" fillId="0" borderId="418" applyNumberFormat="0" applyFill="0" applyAlignment="0" applyProtection="0"/>
    <xf numFmtId="0" fontId="7" fillId="0" borderId="417" applyNumberFormat="0" applyFill="0" applyAlignment="0" applyProtection="0"/>
    <xf numFmtId="175" fontId="12" fillId="0" borderId="256"/>
    <xf numFmtId="0" fontId="12" fillId="12" borderId="430" applyNumberFormat="0" applyFont="0" applyAlignment="0" applyProtection="0"/>
    <xf numFmtId="0" fontId="4" fillId="12" borderId="432" applyNumberFormat="0" applyFont="0" applyAlignment="0" applyProtection="0"/>
    <xf numFmtId="0" fontId="4" fillId="12" borderId="432" applyNumberFormat="0" applyFont="0" applyAlignment="0" applyProtection="0"/>
    <xf numFmtId="0" fontId="4" fillId="12" borderId="432" applyNumberFormat="0" applyFont="0" applyAlignment="0" applyProtection="0"/>
    <xf numFmtId="0" fontId="53" fillId="4" borderId="433" applyNumberFormat="0" applyAlignment="0" applyProtection="0"/>
    <xf numFmtId="0" fontId="53" fillId="8" borderId="424" applyNumberFormat="0" applyAlignment="0" applyProtection="0"/>
    <xf numFmtId="0" fontId="53" fillId="4" borderId="424" applyNumberFormat="0" applyAlignment="0" applyProtection="0"/>
    <xf numFmtId="198" fontId="59" fillId="39" borderId="425">
      <alignment wrapText="1"/>
    </xf>
    <xf numFmtId="0" fontId="42" fillId="19" borderId="457" applyNumberFormat="0" applyAlignment="0" applyProtection="0"/>
    <xf numFmtId="0" fontId="12" fillId="12" borderId="439" applyNumberFormat="0" applyFont="0" applyAlignment="0" applyProtection="0"/>
    <xf numFmtId="0" fontId="53" fillId="0" borderId="427" applyNumberFormat="0" applyFill="0" applyAlignment="0" applyProtection="0"/>
    <xf numFmtId="0" fontId="53" fillId="0" borderId="427" applyNumberFormat="0" applyFill="0" applyAlignment="0" applyProtection="0"/>
    <xf numFmtId="0" fontId="7" fillId="0" borderId="426" applyNumberFormat="0" applyFill="0" applyAlignment="0" applyProtection="0"/>
    <xf numFmtId="0" fontId="12" fillId="12" borderId="439" applyNumberFormat="0" applyFont="0" applyAlignment="0" applyProtection="0"/>
    <xf numFmtId="0" fontId="53" fillId="8" borderId="433" applyNumberFormat="0" applyAlignment="0" applyProtection="0"/>
    <xf numFmtId="0" fontId="4" fillId="12" borderId="441" applyNumberFormat="0" applyFont="0" applyAlignment="0" applyProtection="0"/>
    <xf numFmtId="0" fontId="4" fillId="12" borderId="441" applyNumberFormat="0" applyFont="0" applyAlignment="0" applyProtection="0"/>
    <xf numFmtId="0" fontId="53" fillId="4" borderId="442" applyNumberFormat="0" applyAlignment="0" applyProtection="0"/>
    <xf numFmtId="0" fontId="53" fillId="8" borderId="442" applyNumberFormat="0" applyAlignment="0" applyProtection="0"/>
    <xf numFmtId="0" fontId="53" fillId="4" borderId="442" applyNumberFormat="0" applyAlignment="0" applyProtection="0"/>
    <xf numFmtId="0" fontId="53" fillId="8" borderId="433" applyNumberFormat="0" applyAlignment="0" applyProtection="0"/>
    <xf numFmtId="0" fontId="53" fillId="8" borderId="433" applyNumberFormat="0" applyAlignment="0" applyProtection="0"/>
    <xf numFmtId="0" fontId="53" fillId="8" borderId="433" applyNumberFormat="0" applyAlignment="0" applyProtection="0"/>
    <xf numFmtId="0" fontId="53" fillId="4" borderId="433" applyNumberFormat="0" applyAlignment="0" applyProtection="0"/>
    <xf numFmtId="0" fontId="53" fillId="4" borderId="433" applyNumberFormat="0" applyAlignment="0" applyProtection="0"/>
    <xf numFmtId="0" fontId="53" fillId="4" borderId="433" applyNumberFormat="0" applyAlignment="0" applyProtection="0"/>
    <xf numFmtId="0" fontId="42" fillId="19" borderId="493" applyNumberFormat="0" applyAlignment="0" applyProtection="0"/>
    <xf numFmtId="0" fontId="42" fillId="19" borderId="493" applyNumberFormat="0" applyAlignment="0" applyProtection="0"/>
    <xf numFmtId="0" fontId="42" fillId="19" borderId="493" applyNumberFormat="0" applyAlignment="0" applyProtection="0"/>
    <xf numFmtId="199" fontId="59" fillId="39" borderId="434">
      <alignment wrapText="1"/>
    </xf>
    <xf numFmtId="0" fontId="9" fillId="36" borderId="428"/>
    <xf numFmtId="0" fontId="42" fillId="19" borderId="493" applyNumberFormat="0" applyAlignment="0" applyProtection="0"/>
    <xf numFmtId="0" fontId="42" fillId="19" borderId="466" applyNumberFormat="0" applyAlignment="0" applyProtection="0"/>
    <xf numFmtId="0" fontId="42" fillId="19" borderId="466" applyNumberFormat="0" applyAlignment="0" applyProtection="0"/>
    <xf numFmtId="0" fontId="42" fillId="19" borderId="466" applyNumberFormat="0" applyAlignment="0" applyProtection="0"/>
    <xf numFmtId="198" fontId="59" fillId="39" borderId="434">
      <alignment wrapText="1"/>
    </xf>
    <xf numFmtId="0" fontId="42" fillId="19" borderId="466" applyNumberFormat="0" applyAlignment="0" applyProtection="0"/>
    <xf numFmtId="0" fontId="42" fillId="19" borderId="466" applyNumberFormat="0" applyAlignment="0" applyProtection="0"/>
    <xf numFmtId="0" fontId="4" fillId="12" borderId="477" applyNumberFormat="0" applyFont="0" applyAlignment="0" applyProtection="0"/>
    <xf numFmtId="0" fontId="4" fillId="12" borderId="477" applyNumberFormat="0" applyFont="0" applyAlignment="0" applyProtection="0"/>
    <xf numFmtId="0" fontId="4" fillId="12" borderId="450" applyNumberFormat="0" applyFont="0" applyAlignment="0" applyProtection="0"/>
    <xf numFmtId="0" fontId="12" fillId="12" borderId="448" applyNumberFormat="0" applyFont="0" applyAlignment="0" applyProtection="0"/>
    <xf numFmtId="0" fontId="12" fillId="12" borderId="448" applyNumberFormat="0" applyFont="0" applyAlignment="0" applyProtection="0"/>
    <xf numFmtId="0" fontId="7" fillId="0" borderId="435" applyNumberFormat="0" applyFill="0" applyAlignment="0" applyProtection="0"/>
    <xf numFmtId="0" fontId="12" fillId="12" borderId="448" applyNumberFormat="0" applyFont="0" applyAlignment="0" applyProtection="0"/>
    <xf numFmtId="0" fontId="53" fillId="0" borderId="436" applyNumberFormat="0" applyFill="0" applyAlignment="0" applyProtection="0"/>
    <xf numFmtId="0" fontId="53" fillId="0" borderId="436" applyNumberFormat="0" applyFill="0" applyAlignment="0" applyProtection="0"/>
    <xf numFmtId="0" fontId="53" fillId="0" borderId="436" applyNumberFormat="0" applyFill="0" applyAlignment="0" applyProtection="0"/>
    <xf numFmtId="0" fontId="53" fillId="0" borderId="436" applyNumberFormat="0" applyFill="0" applyAlignment="0" applyProtection="0"/>
    <xf numFmtId="0" fontId="7" fillId="0" borderId="435" applyNumberFormat="0" applyFill="0" applyAlignment="0" applyProtection="0"/>
    <xf numFmtId="0" fontId="7" fillId="0" borderId="435" applyNumberFormat="0" applyFill="0" applyAlignment="0" applyProtection="0"/>
    <xf numFmtId="0" fontId="4" fillId="12" borderId="450" applyNumberFormat="0" applyFont="0" applyAlignment="0" applyProtection="0"/>
    <xf numFmtId="0" fontId="12" fillId="12" borderId="475" applyNumberFormat="0" applyFont="0" applyAlignment="0" applyProtection="0"/>
    <xf numFmtId="180" fontId="12" fillId="30" borderId="258">
      <protection locked="0"/>
    </xf>
    <xf numFmtId="10" fontId="4" fillId="41" borderId="428" applyNumberFormat="0" applyFont="0" applyBorder="0" applyAlignment="0" applyProtection="0">
      <protection locked="0"/>
    </xf>
    <xf numFmtId="0" fontId="53" fillId="8" borderId="442" applyNumberFormat="0" applyAlignment="0" applyProtection="0"/>
    <xf numFmtId="0" fontId="53" fillId="4" borderId="442" applyNumberFormat="0" applyAlignment="0" applyProtection="0"/>
    <xf numFmtId="0" fontId="53" fillId="4" borderId="442" applyNumberFormat="0" applyAlignment="0" applyProtection="0"/>
    <xf numFmtId="0" fontId="53" fillId="4" borderId="451" applyNumberFormat="0" applyAlignment="0" applyProtection="0"/>
    <xf numFmtId="49" fontId="12" fillId="30" borderId="485">
      <alignment horizontal="left"/>
      <protection locked="0"/>
    </xf>
    <xf numFmtId="174" fontId="12" fillId="30" borderId="485">
      <protection locked="0"/>
    </xf>
    <xf numFmtId="176" fontId="12" fillId="30" borderId="485">
      <protection locked="0"/>
    </xf>
    <xf numFmtId="0" fontId="9" fillId="36" borderId="437"/>
    <xf numFmtId="179" fontId="12" fillId="30" borderId="485">
      <alignment horizontal="right"/>
      <protection locked="0"/>
    </xf>
    <xf numFmtId="180" fontId="12" fillId="30" borderId="485">
      <protection locked="0"/>
    </xf>
    <xf numFmtId="182" fontId="12" fillId="30" borderId="485">
      <protection locked="0"/>
    </xf>
    <xf numFmtId="199" fontId="59" fillId="39" borderId="443">
      <alignment wrapText="1"/>
    </xf>
    <xf numFmtId="0" fontId="4" fillId="12" borderId="459" applyNumberFormat="0" applyFont="0" applyAlignment="0" applyProtection="0"/>
    <xf numFmtId="0" fontId="4" fillId="12" borderId="459" applyNumberFormat="0" applyFont="0" applyAlignment="0" applyProtection="0"/>
    <xf numFmtId="0" fontId="12" fillId="12" borderId="457" applyNumberFormat="0" applyFont="0" applyAlignment="0" applyProtection="0"/>
    <xf numFmtId="0" fontId="7" fillId="0" borderId="444" applyNumberFormat="0" applyFill="0" applyAlignment="0" applyProtection="0"/>
    <xf numFmtId="0" fontId="7" fillId="0" borderId="444" applyNumberFormat="0" applyFill="0" applyAlignment="0" applyProtection="0"/>
    <xf numFmtId="0" fontId="53" fillId="0" borderId="445" applyNumberFormat="0" applyFill="0" applyAlignment="0" applyProtection="0"/>
    <xf numFmtId="0" fontId="53" fillId="0" borderId="445" applyNumberFormat="0" applyFill="0" applyAlignment="0" applyProtection="0"/>
    <xf numFmtId="0" fontId="12" fillId="12" borderId="457" applyNumberFormat="0" applyFont="0" applyAlignment="0" applyProtection="0"/>
    <xf numFmtId="0" fontId="53" fillId="0" borderId="445" applyNumberFormat="0" applyFill="0" applyAlignment="0" applyProtection="0"/>
    <xf numFmtId="0" fontId="53" fillId="0" borderId="445" applyNumberFormat="0" applyFill="0" applyAlignment="0" applyProtection="0"/>
    <xf numFmtId="0" fontId="7" fillId="0" borderId="444" applyNumberFormat="0" applyFill="0" applyAlignment="0" applyProtection="0"/>
    <xf numFmtId="0" fontId="7" fillId="0" borderId="444" applyNumberFormat="0" applyFill="0" applyAlignment="0" applyProtection="0"/>
    <xf numFmtId="0" fontId="7" fillId="0" borderId="444" applyNumberFormat="0" applyFill="0" applyAlignment="0" applyProtection="0"/>
    <xf numFmtId="0" fontId="7" fillId="0" borderId="444" applyNumberFormat="0" applyFill="0" applyAlignment="0" applyProtection="0"/>
    <xf numFmtId="0" fontId="12" fillId="12" borderId="457" applyNumberFormat="0" applyFont="0" applyAlignment="0" applyProtection="0"/>
    <xf numFmtId="0" fontId="12" fillId="12" borderId="457" applyNumberFormat="0" applyFont="0" applyAlignment="0" applyProtection="0"/>
    <xf numFmtId="0" fontId="12" fillId="12" borderId="457" applyNumberFormat="0" applyFont="0" applyAlignment="0" applyProtection="0"/>
    <xf numFmtId="0" fontId="4" fillId="12" borderId="459" applyNumberFormat="0" applyFont="0" applyAlignment="0" applyProtection="0"/>
    <xf numFmtId="0" fontId="4" fillId="12" borderId="459" applyNumberFormat="0" applyFont="0" applyAlignment="0" applyProtection="0"/>
    <xf numFmtId="0" fontId="4" fillId="12" borderId="459" applyNumberFormat="0" applyFont="0" applyAlignment="0" applyProtection="0"/>
    <xf numFmtId="0" fontId="53" fillId="4" borderId="460" applyNumberFormat="0" applyAlignment="0" applyProtection="0"/>
    <xf numFmtId="0" fontId="53" fillId="8" borderId="460" applyNumberFormat="0" applyAlignment="0" applyProtection="0"/>
    <xf numFmtId="0" fontId="53" fillId="8" borderId="460" applyNumberFormat="0" applyAlignment="0" applyProtection="0"/>
    <xf numFmtId="0" fontId="53" fillId="4" borderId="460" applyNumberFormat="0" applyAlignment="0" applyProtection="0"/>
    <xf numFmtId="0" fontId="53" fillId="8" borderId="451" applyNumberFormat="0" applyAlignment="0" applyProtection="0"/>
    <xf numFmtId="0" fontId="53" fillId="8" borderId="451" applyNumberFormat="0" applyAlignment="0" applyProtection="0"/>
    <xf numFmtId="0" fontId="53" fillId="8" borderId="451" applyNumberFormat="0" applyAlignment="0" applyProtection="0"/>
    <xf numFmtId="0" fontId="53" fillId="8" borderId="451" applyNumberFormat="0" applyAlignment="0" applyProtection="0"/>
    <xf numFmtId="0" fontId="53" fillId="4" borderId="451" applyNumberFormat="0" applyAlignment="0" applyProtection="0"/>
    <xf numFmtId="0" fontId="53" fillId="4" borderId="451" applyNumberFormat="0" applyAlignment="0" applyProtection="0"/>
    <xf numFmtId="0" fontId="12" fillId="12" borderId="475" applyNumberFormat="0" applyFont="0" applyAlignment="0" applyProtection="0"/>
    <xf numFmtId="0" fontId="12" fillId="12" borderId="475" applyNumberFormat="0" applyFont="0" applyAlignment="0" applyProtection="0"/>
    <xf numFmtId="0" fontId="12" fillId="12" borderId="475" applyNumberFormat="0" applyFont="0" applyAlignment="0" applyProtection="0"/>
    <xf numFmtId="0" fontId="12" fillId="12" borderId="475" applyNumberFormat="0" applyFont="0" applyAlignment="0" applyProtection="0"/>
    <xf numFmtId="0" fontId="4" fillId="12" borderId="477" applyNumberFormat="0" applyFont="0" applyAlignment="0" applyProtection="0"/>
    <xf numFmtId="0" fontId="4" fillId="12" borderId="477" applyNumberFormat="0" applyFont="0" applyAlignment="0" applyProtection="0"/>
    <xf numFmtId="0" fontId="4" fillId="12" borderId="477" applyNumberFormat="0" applyFont="0" applyAlignment="0" applyProtection="0"/>
    <xf numFmtId="0" fontId="4" fillId="12" borderId="477" applyNumberFormat="0" applyFont="0" applyAlignment="0" applyProtection="0"/>
    <xf numFmtId="0" fontId="53" fillId="4" borderId="478" applyNumberFormat="0" applyAlignment="0" applyProtection="0"/>
    <xf numFmtId="0" fontId="53" fillId="4" borderId="478" applyNumberFormat="0" applyAlignment="0" applyProtection="0"/>
    <xf numFmtId="0" fontId="53" fillId="8" borderId="478" applyNumberFormat="0" applyAlignment="0" applyProtection="0"/>
    <xf numFmtId="0" fontId="53" fillId="8" borderId="478" applyNumberFormat="0" applyAlignment="0" applyProtection="0"/>
    <xf numFmtId="0" fontId="53" fillId="8" borderId="478" applyNumberFormat="0" applyAlignment="0" applyProtection="0"/>
    <xf numFmtId="0" fontId="53" fillId="8" borderId="478" applyNumberFormat="0" applyAlignment="0" applyProtection="0"/>
    <xf numFmtId="0" fontId="53" fillId="4" borderId="478" applyNumberFormat="0" applyAlignment="0" applyProtection="0"/>
    <xf numFmtId="0" fontId="53" fillId="4" borderId="478" applyNumberFormat="0" applyAlignment="0" applyProtection="0"/>
    <xf numFmtId="0" fontId="4" fillId="12" borderId="468" applyNumberFormat="0" applyFont="0" applyAlignment="0" applyProtection="0"/>
    <xf numFmtId="0" fontId="7" fillId="0" borderId="453" applyNumberFormat="0" applyFill="0" applyAlignment="0" applyProtection="0"/>
    <xf numFmtId="0" fontId="53" fillId="0" borderId="454" applyNumberFormat="0" applyFill="0" applyAlignment="0" applyProtection="0"/>
    <xf numFmtId="0" fontId="53" fillId="0" borderId="454" applyNumberFormat="0" applyFill="0" applyAlignment="0" applyProtection="0"/>
    <xf numFmtId="0" fontId="7" fillId="0" borderId="453" applyNumberFormat="0" applyFill="0" applyAlignment="0" applyProtection="0"/>
    <xf numFmtId="0" fontId="12" fillId="12" borderId="466" applyNumberFormat="0" applyFont="0" applyAlignment="0" applyProtection="0"/>
    <xf numFmtId="0" fontId="12" fillId="12" borderId="466" applyNumberFormat="0" applyFont="0" applyAlignment="0" applyProtection="0"/>
    <xf numFmtId="0" fontId="53" fillId="0" borderId="481" applyNumberFormat="0" applyFill="0" applyAlignment="0" applyProtection="0"/>
    <xf numFmtId="0" fontId="7" fillId="0" borderId="480" applyNumberFormat="0" applyFill="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2" fillId="31" borderId="133" applyNumberForma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12" fillId="30" borderId="133"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4" fillId="30" borderId="140" applyNumberFormat="0" applyFon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2"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53" fillId="38" borderId="141" applyNumberFormat="0" applyAlignment="0" applyProtection="0"/>
    <xf numFmtId="0" fontId="9" fillId="36" borderId="131"/>
    <xf numFmtId="0" fontId="9" fillId="36" borderId="131"/>
    <xf numFmtId="0" fontId="9" fillId="36" borderId="131"/>
    <xf numFmtId="0" fontId="9" fillId="36" borderId="131"/>
    <xf numFmtId="0" fontId="9" fillId="36" borderId="131"/>
    <xf numFmtId="0" fontId="9" fillId="36" borderId="131"/>
    <xf numFmtId="0" fontId="9" fillId="36" borderId="131"/>
    <xf numFmtId="0" fontId="9" fillId="36" borderId="131"/>
    <xf numFmtId="0" fontId="9" fillId="36" borderId="131"/>
    <xf numFmtId="0" fontId="9" fillId="36" borderId="131"/>
    <xf numFmtId="0" fontId="9" fillId="36" borderId="131"/>
    <xf numFmtId="198" fontId="59" fillId="39" borderId="142">
      <alignment wrapText="1"/>
    </xf>
    <xf numFmtId="198" fontId="59" fillId="39" borderId="142">
      <alignment wrapText="1"/>
    </xf>
    <xf numFmtId="198" fontId="59" fillId="39" borderId="142">
      <alignment wrapText="1"/>
    </xf>
    <xf numFmtId="198" fontId="59" fillId="39" borderId="142">
      <alignment wrapText="1"/>
    </xf>
    <xf numFmtId="198" fontId="59" fillId="39" borderId="142">
      <alignment wrapText="1"/>
    </xf>
    <xf numFmtId="198" fontId="59" fillId="39" borderId="142">
      <alignment wrapText="1"/>
    </xf>
    <xf numFmtId="198" fontId="59" fillId="39" borderId="142">
      <alignment wrapText="1"/>
    </xf>
    <xf numFmtId="198" fontId="59" fillId="39" borderId="142">
      <alignment wrapText="1"/>
    </xf>
    <xf numFmtId="198" fontId="59" fillId="39" borderId="142">
      <alignment wrapText="1"/>
    </xf>
    <xf numFmtId="198" fontId="59" fillId="39" borderId="142">
      <alignment wrapText="1"/>
    </xf>
    <xf numFmtId="198" fontId="59" fillId="39" borderId="142">
      <alignment wrapText="1"/>
    </xf>
    <xf numFmtId="198" fontId="59" fillId="39" borderId="142">
      <alignment wrapText="1"/>
    </xf>
    <xf numFmtId="198" fontId="59" fillId="39" borderId="142">
      <alignment wrapText="1"/>
    </xf>
    <xf numFmtId="198" fontId="59" fillId="39" borderId="142">
      <alignment wrapText="1"/>
    </xf>
    <xf numFmtId="198" fontId="59" fillId="39" borderId="142">
      <alignment wrapText="1"/>
    </xf>
    <xf numFmtId="199" fontId="59" fillId="39" borderId="142">
      <alignment wrapText="1"/>
    </xf>
    <xf numFmtId="199" fontId="59" fillId="39" borderId="142">
      <alignment wrapText="1"/>
    </xf>
    <xf numFmtId="199" fontId="59" fillId="39" borderId="142">
      <alignment wrapText="1"/>
    </xf>
    <xf numFmtId="199" fontId="59" fillId="39" borderId="142">
      <alignment wrapText="1"/>
    </xf>
    <xf numFmtId="199" fontId="59" fillId="39" borderId="142">
      <alignment wrapText="1"/>
    </xf>
    <xf numFmtId="199" fontId="59" fillId="39" borderId="142">
      <alignment wrapText="1"/>
    </xf>
    <xf numFmtId="199" fontId="59" fillId="39" borderId="142">
      <alignment wrapText="1"/>
    </xf>
    <xf numFmtId="199" fontId="59" fillId="39" borderId="142">
      <alignment wrapText="1"/>
    </xf>
    <xf numFmtId="199" fontId="59" fillId="39" borderId="142">
      <alignment wrapText="1"/>
    </xf>
    <xf numFmtId="199" fontId="59" fillId="39" borderId="142">
      <alignment wrapText="1"/>
    </xf>
    <xf numFmtId="199" fontId="59" fillId="39" borderId="142">
      <alignment wrapText="1"/>
    </xf>
    <xf numFmtId="199" fontId="59" fillId="39" borderId="142">
      <alignment wrapText="1"/>
    </xf>
    <xf numFmtId="199" fontId="59" fillId="39" borderId="142">
      <alignment wrapText="1"/>
    </xf>
    <xf numFmtId="199" fontId="59" fillId="39" borderId="142">
      <alignment wrapText="1"/>
    </xf>
    <xf numFmtId="199" fontId="59" fillId="39" borderId="142">
      <alignment wrapText="1"/>
    </xf>
    <xf numFmtId="200" fontId="59" fillId="39" borderId="142">
      <alignment wrapText="1"/>
    </xf>
    <xf numFmtId="200" fontId="59" fillId="39" borderId="142">
      <alignment wrapText="1"/>
    </xf>
    <xf numFmtId="200" fontId="59" fillId="39" borderId="142">
      <alignment wrapText="1"/>
    </xf>
    <xf numFmtId="200" fontId="59" fillId="39" borderId="142">
      <alignment wrapText="1"/>
    </xf>
    <xf numFmtId="200" fontId="59" fillId="39" borderId="142">
      <alignment wrapText="1"/>
    </xf>
    <xf numFmtId="200" fontId="59" fillId="39" borderId="142">
      <alignment wrapText="1"/>
    </xf>
    <xf numFmtId="200" fontId="59" fillId="39" borderId="142">
      <alignment wrapText="1"/>
    </xf>
    <xf numFmtId="200" fontId="59" fillId="39" borderId="142">
      <alignment wrapText="1"/>
    </xf>
    <xf numFmtId="200" fontId="59" fillId="39" borderId="142">
      <alignment wrapText="1"/>
    </xf>
    <xf numFmtId="200" fontId="59" fillId="39" borderId="142">
      <alignment wrapText="1"/>
    </xf>
    <xf numFmtId="200" fontId="59" fillId="39" borderId="142">
      <alignment wrapText="1"/>
    </xf>
    <xf numFmtId="200" fontId="59" fillId="39" borderId="142">
      <alignment wrapText="1"/>
    </xf>
    <xf numFmtId="200" fontId="59" fillId="39" borderId="142">
      <alignment wrapText="1"/>
    </xf>
    <xf numFmtId="200" fontId="59" fillId="39" borderId="142">
      <alignment wrapText="1"/>
    </xf>
    <xf numFmtId="200" fontId="59" fillId="39" borderId="142">
      <alignment wrapText="1"/>
    </xf>
    <xf numFmtId="173" fontId="12" fillId="0" borderId="500"/>
    <xf numFmtId="173" fontId="12" fillId="0" borderId="50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53" fillId="0" borderId="144"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0" fontId="7" fillId="0" borderId="143" applyNumberFormat="0" applyFill="0" applyAlignment="0" applyProtection="0"/>
    <xf numFmtId="10" fontId="4" fillId="41" borderId="131" applyNumberFormat="0" applyFont="0" applyBorder="0" applyAlignment="0" applyProtection="0">
      <protection locked="0"/>
    </xf>
    <xf numFmtId="10" fontId="4" fillId="41" borderId="131" applyNumberFormat="0" applyFont="0" applyBorder="0" applyAlignment="0" applyProtection="0">
      <protection locked="0"/>
    </xf>
    <xf numFmtId="10" fontId="4" fillId="41" borderId="131" applyNumberFormat="0" applyFont="0" applyBorder="0" applyAlignment="0" applyProtection="0">
      <protection locked="0"/>
    </xf>
    <xf numFmtId="10" fontId="4" fillId="41" borderId="131" applyNumberFormat="0" applyFont="0" applyBorder="0" applyAlignment="0" applyProtection="0">
      <protection locked="0"/>
    </xf>
    <xf numFmtId="10" fontId="4" fillId="41" borderId="131" applyNumberFormat="0" applyFont="0" applyBorder="0" applyAlignment="0" applyProtection="0">
      <protection locked="0"/>
    </xf>
    <xf numFmtId="10" fontId="4" fillId="41" borderId="131" applyNumberFormat="0" applyFont="0" applyBorder="0" applyAlignment="0" applyProtection="0">
      <protection locked="0"/>
    </xf>
    <xf numFmtId="10" fontId="4" fillId="41" borderId="131" applyNumberFormat="0" applyFont="0" applyBorder="0" applyAlignment="0" applyProtection="0">
      <protection locked="0"/>
    </xf>
    <xf numFmtId="10" fontId="4" fillId="41" borderId="131" applyNumberFormat="0" applyFont="0" applyBorder="0" applyAlignment="0" applyProtection="0">
      <protection locked="0"/>
    </xf>
    <xf numFmtId="10" fontId="4" fillId="41" borderId="131" applyNumberFormat="0" applyFont="0" applyBorder="0" applyAlignment="0" applyProtection="0">
      <protection locked="0"/>
    </xf>
    <xf numFmtId="10" fontId="4" fillId="41" borderId="131" applyNumberFormat="0" applyFont="0" applyBorder="0" applyAlignment="0" applyProtection="0">
      <protection locked="0"/>
    </xf>
    <xf numFmtId="10" fontId="4" fillId="41" borderId="131" applyNumberFormat="0" applyFont="0" applyBorder="0" applyAlignment="0" applyProtection="0">
      <protection locked="0"/>
    </xf>
    <xf numFmtId="0" fontId="12" fillId="12" borderId="421" applyNumberFormat="0" applyFont="0" applyAlignment="0" applyProtection="0"/>
    <xf numFmtId="0" fontId="53" fillId="4" borderId="424" applyNumberFormat="0" applyAlignment="0" applyProtection="0"/>
    <xf numFmtId="0" fontId="53" fillId="4" borderId="451" applyNumberFormat="0" applyAlignment="0" applyProtection="0"/>
    <xf numFmtId="0" fontId="16" fillId="8" borderId="421" applyNumberFormat="0" applyAlignment="0" applyProtection="0"/>
    <xf numFmtId="0" fontId="16" fillId="8" borderId="421" applyNumberFormat="0" applyAlignment="0" applyProtection="0"/>
    <xf numFmtId="0" fontId="15" fillId="6" borderId="421" applyNumberFormat="0" applyAlignment="0" applyProtection="0"/>
    <xf numFmtId="180" fontId="12" fillId="0" borderId="420"/>
    <xf numFmtId="176" fontId="12" fillId="0" borderId="420"/>
    <xf numFmtId="173" fontId="12" fillId="0" borderId="456"/>
    <xf numFmtId="0" fontId="14" fillId="4" borderId="403" applyNumberFormat="0" applyAlignment="0" applyProtection="0"/>
    <xf numFmtId="0" fontId="14" fillId="4" borderId="403" applyNumberFormat="0" applyAlignment="0" applyProtection="0"/>
    <xf numFmtId="172" fontId="12" fillId="0" borderId="474"/>
    <xf numFmtId="174" fontId="12" fillId="0" borderId="492"/>
    <xf numFmtId="177" fontId="12" fillId="0" borderId="474"/>
    <xf numFmtId="175" fontId="12" fillId="0" borderId="492"/>
    <xf numFmtId="182" fontId="12" fillId="0" borderId="474"/>
    <xf numFmtId="0" fontId="14" fillId="4" borderId="475" applyNumberFormat="0" applyAlignment="0" applyProtection="0"/>
    <xf numFmtId="0" fontId="16" fillId="8" borderId="475" applyNumberFormat="0" applyAlignment="0" applyProtection="0"/>
    <xf numFmtId="0" fontId="14" fillId="4" borderId="475" applyNumberFormat="0" applyAlignment="0" applyProtection="0"/>
    <xf numFmtId="0" fontId="14" fillId="4" borderId="475" applyNumberFormat="0" applyAlignment="0" applyProtection="0"/>
    <xf numFmtId="180" fontId="12" fillId="0" borderId="492"/>
    <xf numFmtId="0" fontId="14" fillId="4" borderId="493" applyNumberFormat="0" applyAlignment="0" applyProtection="0"/>
    <xf numFmtId="0" fontId="16" fillId="8" borderId="493" applyNumberFormat="0" applyAlignment="0" applyProtection="0"/>
    <xf numFmtId="0" fontId="16" fillId="8" borderId="493" applyNumberFormat="0" applyAlignment="0" applyProtection="0"/>
    <xf numFmtId="0" fontId="16" fillId="8" borderId="493" applyNumberFormat="0" applyAlignment="0" applyProtection="0"/>
    <xf numFmtId="0" fontId="14" fillId="4" borderId="493" applyNumberFormat="0" applyAlignment="0" applyProtection="0"/>
    <xf numFmtId="175" fontId="12" fillId="30" borderId="476">
      <protection locked="0"/>
    </xf>
    <xf numFmtId="173" fontId="12" fillId="0" borderId="411"/>
    <xf numFmtId="172" fontId="12" fillId="0" borderId="429"/>
    <xf numFmtId="175" fontId="12" fillId="0" borderId="411"/>
    <xf numFmtId="173" fontId="12" fillId="0" borderId="447"/>
    <xf numFmtId="180" fontId="12" fillId="0" borderId="411"/>
    <xf numFmtId="0" fontId="15" fillId="6" borderId="412" applyNumberFormat="0" applyAlignment="0" applyProtection="0"/>
    <xf numFmtId="0" fontId="16" fillId="8" borderId="412" applyNumberFormat="0" applyAlignment="0" applyProtection="0"/>
    <xf numFmtId="0" fontId="14" fillId="4" borderId="412" applyNumberFormat="0" applyAlignment="0" applyProtection="0"/>
    <xf numFmtId="176" fontId="12" fillId="0" borderId="429"/>
    <xf numFmtId="172" fontId="12" fillId="0" borderId="465"/>
    <xf numFmtId="175" fontId="12" fillId="0" borderId="447"/>
    <xf numFmtId="182" fontId="12" fillId="0" borderId="429"/>
    <xf numFmtId="0" fontId="14" fillId="4" borderId="430" applyNumberFormat="0" applyAlignment="0" applyProtection="0"/>
    <xf numFmtId="0" fontId="14" fillId="4" borderId="430" applyNumberFormat="0" applyAlignment="0" applyProtection="0"/>
    <xf numFmtId="0" fontId="16" fillId="8" borderId="430" applyNumberFormat="0" applyAlignment="0" applyProtection="0"/>
    <xf numFmtId="0" fontId="16" fillId="8" borderId="430" applyNumberFormat="0" applyAlignment="0" applyProtection="0"/>
    <xf numFmtId="0" fontId="14" fillId="4" borderId="430" applyNumberFormat="0" applyAlignment="0" applyProtection="0"/>
    <xf numFmtId="178" fontId="12" fillId="30" borderId="476">
      <alignment horizontal="right"/>
      <protection locked="0"/>
    </xf>
    <xf numFmtId="175" fontId="12" fillId="0" borderId="465"/>
    <xf numFmtId="0" fontId="15" fillId="6" borderId="448" applyNumberFormat="0" applyAlignment="0" applyProtection="0"/>
    <xf numFmtId="0" fontId="16" fillId="8" borderId="448" applyNumberFormat="0" applyAlignment="0" applyProtection="0"/>
    <xf numFmtId="0" fontId="16" fillId="8" borderId="448" applyNumberFormat="0" applyAlignment="0" applyProtection="0"/>
    <xf numFmtId="0" fontId="16" fillId="8" borderId="448" applyNumberFormat="0" applyAlignment="0" applyProtection="0"/>
    <xf numFmtId="0" fontId="14" fillId="4" borderId="448" applyNumberFormat="0" applyAlignment="0" applyProtection="0"/>
    <xf numFmtId="0" fontId="14" fillId="4" borderId="448" applyNumberFormat="0" applyAlignment="0" applyProtection="0"/>
    <xf numFmtId="177" fontId="12" fillId="30" borderId="413">
      <protection locked="0"/>
    </xf>
    <xf numFmtId="182" fontId="12" fillId="30" borderId="413">
      <protection locked="0"/>
    </xf>
    <xf numFmtId="181" fontId="12" fillId="30" borderId="476">
      <protection locked="0"/>
    </xf>
    <xf numFmtId="182" fontId="12" fillId="0" borderId="465"/>
    <xf numFmtId="0" fontId="14" fillId="4" borderId="466" applyNumberFormat="0" applyAlignment="0" applyProtection="0"/>
    <xf numFmtId="0" fontId="16" fillId="8" borderId="466" applyNumberFormat="0" applyAlignment="0" applyProtection="0"/>
    <xf numFmtId="0" fontId="16" fillId="8" borderId="466" applyNumberFormat="0" applyAlignment="0" applyProtection="0"/>
    <xf numFmtId="0" fontId="16" fillId="8" borderId="466" applyNumberFormat="0" applyAlignment="0" applyProtection="0"/>
    <xf numFmtId="49" fontId="12" fillId="30" borderId="476">
      <alignment horizontal="left"/>
      <protection locked="0"/>
    </xf>
    <xf numFmtId="175" fontId="12" fillId="30" borderId="431">
      <protection locked="0"/>
    </xf>
    <xf numFmtId="181" fontId="12" fillId="30" borderId="431">
      <protection locked="0"/>
    </xf>
    <xf numFmtId="49" fontId="12" fillId="30" borderId="431">
      <alignment horizontal="left"/>
      <protection locked="0"/>
    </xf>
    <xf numFmtId="172" fontId="12" fillId="30" borderId="449">
      <protection locked="0"/>
    </xf>
    <xf numFmtId="177" fontId="12" fillId="30" borderId="449">
      <protection locked="0"/>
    </xf>
    <xf numFmtId="179" fontId="12" fillId="30" borderId="449">
      <alignment horizontal="right"/>
      <protection locked="0"/>
    </xf>
    <xf numFmtId="180" fontId="12" fillId="30" borderId="449">
      <protection locked="0"/>
    </xf>
    <xf numFmtId="177" fontId="12" fillId="30" borderId="494">
      <protection locked="0"/>
    </xf>
    <xf numFmtId="0" fontId="12" fillId="30" borderId="494">
      <alignment horizontal="left"/>
      <protection locked="0"/>
    </xf>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412" applyNumberFormat="0" applyAlignment="0" applyProtection="0"/>
    <xf numFmtId="0" fontId="42" fillId="19" borderId="412" applyNumberFormat="0" applyAlignment="0" applyProtection="0"/>
    <xf numFmtId="0" fontId="42" fillId="19" borderId="412" applyNumberFormat="0" applyAlignment="0" applyProtection="0"/>
    <xf numFmtId="0" fontId="42" fillId="19" borderId="412" applyNumberFormat="0" applyAlignment="0" applyProtection="0"/>
    <xf numFmtId="174" fontId="12" fillId="30" borderId="467">
      <protection locked="0"/>
    </xf>
    <xf numFmtId="176" fontId="12" fillId="30" borderId="467">
      <protection locked="0"/>
    </xf>
    <xf numFmtId="182" fontId="12" fillId="30" borderId="467">
      <protection locked="0"/>
    </xf>
    <xf numFmtId="0" fontId="4" fillId="12" borderId="396" applyNumberFormat="0" applyFont="0" applyAlignment="0" applyProtection="0"/>
    <xf numFmtId="0" fontId="4" fillId="12" borderId="396" applyNumberFormat="0" applyFont="0" applyAlignment="0" applyProtection="0"/>
    <xf numFmtId="0" fontId="53" fillId="4" borderId="397" applyNumberFormat="0" applyAlignment="0" applyProtection="0"/>
    <xf numFmtId="0" fontId="53" fillId="8" borderId="397" applyNumberFormat="0" applyAlignment="0" applyProtection="0"/>
    <xf numFmtId="0" fontId="53" fillId="8" borderId="397" applyNumberFormat="0" applyAlignment="0" applyProtection="0"/>
    <xf numFmtId="0" fontId="53" fillId="8" borderId="397" applyNumberFormat="0" applyAlignment="0" applyProtection="0"/>
    <xf numFmtId="0" fontId="53" fillId="8" borderId="397" applyNumberFormat="0" applyAlignment="0" applyProtection="0"/>
    <xf numFmtId="0" fontId="53" fillId="4" borderId="397" applyNumberFormat="0" applyAlignment="0" applyProtection="0"/>
    <xf numFmtId="0" fontId="42" fillId="19" borderId="430" applyNumberFormat="0" applyAlignment="0" applyProtection="0"/>
    <xf numFmtId="0" fontId="16" fillId="8" borderId="439" applyNumberFormat="0" applyAlignment="0" applyProtection="0"/>
    <xf numFmtId="0" fontId="14" fillId="4" borderId="439" applyNumberFormat="0" applyAlignment="0" applyProtection="0"/>
    <xf numFmtId="182" fontId="12" fillId="0" borderId="438"/>
    <xf numFmtId="175" fontId="12" fillId="0" borderId="456"/>
    <xf numFmtId="172" fontId="12" fillId="0" borderId="465"/>
    <xf numFmtId="177" fontId="12" fillId="0" borderId="438"/>
    <xf numFmtId="0" fontId="14" fillId="4" borderId="421" applyNumberFormat="0" applyAlignment="0" applyProtection="0"/>
    <xf numFmtId="0" fontId="14" fillId="4" borderId="421" applyNumberFormat="0" applyAlignment="0" applyProtection="0"/>
    <xf numFmtId="0" fontId="16" fillId="8" borderId="421" applyNumberFormat="0" applyAlignment="0" applyProtection="0"/>
    <xf numFmtId="0" fontId="16" fillId="8" borderId="421" applyNumberFormat="0" applyAlignment="0" applyProtection="0"/>
    <xf numFmtId="0" fontId="16" fillId="8" borderId="421" applyNumberFormat="0" applyAlignment="0" applyProtection="0"/>
    <xf numFmtId="0" fontId="16" fillId="8" borderId="421" applyNumberFormat="0" applyAlignment="0" applyProtection="0"/>
    <xf numFmtId="0" fontId="14" fillId="4" borderId="421" applyNumberFormat="0" applyAlignment="0" applyProtection="0"/>
    <xf numFmtId="182" fontId="12" fillId="0" borderId="420"/>
    <xf numFmtId="175" fontId="12" fillId="0" borderId="438"/>
    <xf numFmtId="0" fontId="14" fillId="4" borderId="403" applyNumberFormat="0" applyAlignment="0" applyProtection="0"/>
    <xf numFmtId="172" fontId="12" fillId="0" borderId="456"/>
    <xf numFmtId="0" fontId="14" fillId="4" borderId="403" applyNumberFormat="0" applyAlignment="0" applyProtection="0"/>
    <xf numFmtId="0" fontId="16" fillId="8" borderId="403" applyNumberFormat="0" applyAlignment="0" applyProtection="0"/>
    <xf numFmtId="173" fontId="12" fillId="0" borderId="474"/>
    <xf numFmtId="172" fontId="12" fillId="0" borderId="492"/>
    <xf numFmtId="175" fontId="12" fillId="0" borderId="474"/>
    <xf numFmtId="180" fontId="12" fillId="0" borderId="474"/>
    <xf numFmtId="0" fontId="15" fillId="6" borderId="475" applyNumberFormat="0" applyAlignment="0" applyProtection="0"/>
    <xf numFmtId="0" fontId="16" fillId="8" borderId="475" applyNumberFormat="0" applyAlignment="0" applyProtection="0"/>
    <xf numFmtId="0" fontId="14" fillId="4" borderId="475" applyNumberFormat="0" applyAlignment="0" applyProtection="0"/>
    <xf numFmtId="176" fontId="12" fillId="0" borderId="492"/>
    <xf numFmtId="181" fontId="12" fillId="0" borderId="492"/>
    <xf numFmtId="172" fontId="12" fillId="0" borderId="393"/>
    <xf numFmtId="0" fontId="15" fillId="6" borderId="493" applyNumberFormat="0" applyAlignment="0" applyProtection="0"/>
    <xf numFmtId="0" fontId="16" fillId="8" borderId="493" applyNumberFormat="0" applyAlignment="0" applyProtection="0"/>
    <xf numFmtId="0" fontId="16" fillId="8" borderId="493" applyNumberFormat="0" applyAlignment="0" applyProtection="0"/>
    <xf numFmtId="0" fontId="16" fillId="8" borderId="493" applyNumberFormat="0" applyAlignment="0" applyProtection="0"/>
    <xf numFmtId="0" fontId="14" fillId="4" borderId="493" applyNumberFormat="0" applyAlignment="0" applyProtection="0"/>
    <xf numFmtId="176" fontId="12" fillId="30" borderId="476">
      <protection locked="0"/>
    </xf>
    <xf numFmtId="174" fontId="12" fillId="0" borderId="411"/>
    <xf numFmtId="173" fontId="12" fillId="0" borderId="429"/>
    <xf numFmtId="176" fontId="12" fillId="0" borderId="411"/>
    <xf numFmtId="174" fontId="12" fillId="0" borderId="447"/>
    <xf numFmtId="181" fontId="12" fillId="0" borderId="411"/>
    <xf numFmtId="0" fontId="14" fillId="4" borderId="412" applyNumberFormat="0" applyAlignment="0" applyProtection="0"/>
    <xf numFmtId="0" fontId="16" fillId="8" borderId="412" applyNumberFormat="0" applyAlignment="0" applyProtection="0"/>
    <xf numFmtId="0" fontId="14" fillId="4" borderId="412" applyNumberFormat="0" applyAlignment="0" applyProtection="0"/>
    <xf numFmtId="172" fontId="12" fillId="30" borderId="395">
      <protection locked="0"/>
    </xf>
    <xf numFmtId="173" fontId="12" fillId="0" borderId="465"/>
    <xf numFmtId="180" fontId="12" fillId="0" borderId="429"/>
    <xf numFmtId="180" fontId="12" fillId="30" borderId="395">
      <protection locked="0"/>
    </xf>
    <xf numFmtId="0" fontId="16" fillId="8" borderId="430" applyNumberFormat="0" applyAlignment="0" applyProtection="0"/>
    <xf numFmtId="0" fontId="16" fillId="8" borderId="430" applyNumberFormat="0" applyAlignment="0" applyProtection="0"/>
    <xf numFmtId="176" fontId="12" fillId="0" borderId="447"/>
    <xf numFmtId="179" fontId="12" fillId="30" borderId="476">
      <alignment horizontal="right"/>
      <protection locked="0"/>
    </xf>
    <xf numFmtId="180" fontId="12" fillId="0" borderId="447"/>
    <xf numFmtId="0" fontId="14" fillId="4" borderId="448" applyNumberFormat="0" applyAlignment="0" applyProtection="0"/>
    <xf numFmtId="0" fontId="14" fillId="4" borderId="448" applyNumberFormat="0" applyAlignment="0" applyProtection="0"/>
    <xf numFmtId="0" fontId="16" fillId="8" borderId="448" applyNumberFormat="0" applyAlignment="0" applyProtection="0"/>
    <xf numFmtId="0" fontId="16" fillId="8" borderId="448" applyNumberFormat="0" applyAlignment="0" applyProtection="0"/>
    <xf numFmtId="0" fontId="16" fillId="8" borderId="448" applyNumberFormat="0" applyAlignment="0" applyProtection="0"/>
    <xf numFmtId="0" fontId="14" fillId="4" borderId="448" applyNumberFormat="0" applyAlignment="0" applyProtection="0"/>
    <xf numFmtId="180" fontId="12" fillId="30" borderId="413">
      <protection locked="0"/>
    </xf>
    <xf numFmtId="180" fontId="12" fillId="30" borderId="476">
      <protection locked="0"/>
    </xf>
    <xf numFmtId="180" fontId="12" fillId="0" borderId="465"/>
    <xf numFmtId="0" fontId="15" fillId="6" borderId="466" applyNumberFormat="0" applyAlignment="0" applyProtection="0"/>
    <xf numFmtId="0" fontId="16" fillId="8" borderId="466" applyNumberFormat="0" applyAlignment="0" applyProtection="0"/>
    <xf numFmtId="176" fontId="12" fillId="30" borderId="431">
      <protection locked="0"/>
    </xf>
    <xf numFmtId="178" fontId="12" fillId="30" borderId="431">
      <alignment horizontal="right"/>
      <protection locked="0"/>
    </xf>
    <xf numFmtId="182" fontId="12" fillId="30" borderId="431">
      <protection locked="0"/>
    </xf>
    <xf numFmtId="173" fontId="12" fillId="30" borderId="494">
      <protection locked="0"/>
    </xf>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173" fontId="12" fillId="30" borderId="449">
      <protection locked="0"/>
    </xf>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175" fontId="12" fillId="30" borderId="449">
      <protection locked="0"/>
    </xf>
    <xf numFmtId="175" fontId="12" fillId="30" borderId="494">
      <protection locked="0"/>
    </xf>
    <xf numFmtId="0" fontId="12" fillId="30" borderId="449">
      <alignment horizontal="left"/>
      <protection locked="0"/>
    </xf>
    <xf numFmtId="181" fontId="12" fillId="30" borderId="449">
      <protection locked="0"/>
    </xf>
    <xf numFmtId="49" fontId="12" fillId="30" borderId="449">
      <alignment horizontal="left"/>
      <protection locked="0"/>
    </xf>
    <xf numFmtId="178" fontId="12" fillId="30" borderId="494">
      <alignment horizontal="right"/>
      <protection locked="0"/>
    </xf>
    <xf numFmtId="0" fontId="42" fillId="19" borderId="412" applyNumberFormat="0" applyAlignment="0" applyProtection="0"/>
    <xf numFmtId="0" fontId="42" fillId="19" borderId="412" applyNumberFormat="0" applyAlignment="0" applyProtection="0"/>
    <xf numFmtId="0" fontId="42" fillId="19" borderId="412" applyNumberFormat="0" applyAlignment="0" applyProtection="0"/>
    <xf numFmtId="172" fontId="12" fillId="30" borderId="467">
      <protection locked="0"/>
    </xf>
    <xf numFmtId="177" fontId="12" fillId="30" borderId="467">
      <protection locked="0"/>
    </xf>
    <xf numFmtId="0" fontId="4" fillId="12" borderId="396" applyNumberFormat="0" applyFont="0" applyAlignment="0" applyProtection="0"/>
    <xf numFmtId="0" fontId="4" fillId="12" borderId="396" applyNumberFormat="0" applyFont="0" applyAlignment="0" applyProtection="0"/>
    <xf numFmtId="0" fontId="4" fillId="12" borderId="396" applyNumberFormat="0" applyFont="0" applyAlignment="0" applyProtection="0"/>
    <xf numFmtId="0" fontId="14" fillId="4" borderId="484" applyNumberFormat="0" applyAlignment="0" applyProtection="0"/>
    <xf numFmtId="0" fontId="14" fillId="4" borderId="484" applyNumberFormat="0" applyAlignment="0" applyProtection="0"/>
    <xf numFmtId="0" fontId="14" fillId="4" borderId="484" applyNumberFormat="0" applyAlignment="0" applyProtection="0"/>
    <xf numFmtId="0" fontId="14" fillId="4" borderId="484" applyNumberFormat="0" applyAlignment="0" applyProtection="0"/>
    <xf numFmtId="0" fontId="14" fillId="4" borderId="484" applyNumberFormat="0" applyAlignment="0" applyProtection="0"/>
    <xf numFmtId="0" fontId="14" fillId="4" borderId="484" applyNumberFormat="0" applyAlignment="0" applyProtection="0"/>
    <xf numFmtId="0" fontId="16" fillId="8" borderId="484" applyNumberFormat="0" applyAlignment="0" applyProtection="0"/>
    <xf numFmtId="0" fontId="16" fillId="8" borderId="484" applyNumberFormat="0" applyAlignment="0" applyProtection="0"/>
    <xf numFmtId="0" fontId="16" fillId="8" borderId="484" applyNumberFormat="0" applyAlignment="0" applyProtection="0"/>
    <xf numFmtId="0" fontId="16" fillId="8" borderId="484" applyNumberFormat="0" applyAlignment="0" applyProtection="0"/>
    <xf numFmtId="0" fontId="16" fillId="8" borderId="484" applyNumberFormat="0" applyAlignment="0" applyProtection="0"/>
    <xf numFmtId="0" fontId="16" fillId="8" borderId="484" applyNumberFormat="0" applyAlignment="0" applyProtection="0"/>
    <xf numFmtId="0" fontId="42" fillId="19" borderId="439" applyNumberFormat="0" applyAlignment="0" applyProtection="0"/>
    <xf numFmtId="199" fontId="59" fillId="39" borderId="407">
      <alignment wrapText="1"/>
    </xf>
    <xf numFmtId="0" fontId="42" fillId="19" borderId="439" applyNumberFormat="0" applyAlignment="0" applyProtection="0"/>
    <xf numFmtId="0" fontId="42" fillId="19" borderId="439" applyNumberFormat="0" applyAlignment="0" applyProtection="0"/>
    <xf numFmtId="0" fontId="42" fillId="19" borderId="439" applyNumberFormat="0" applyAlignment="0" applyProtection="0"/>
    <xf numFmtId="0" fontId="42" fillId="19" borderId="439" applyNumberFormat="0" applyAlignment="0" applyProtection="0"/>
    <xf numFmtId="0" fontId="16" fillId="8" borderId="484" applyNumberFormat="0" applyAlignment="0" applyProtection="0"/>
    <xf numFmtId="0" fontId="16" fillId="8" borderId="484" applyNumberFormat="0" applyAlignment="0" applyProtection="0"/>
    <xf numFmtId="0" fontId="16" fillId="8" borderId="484" applyNumberFormat="0" applyAlignment="0" applyProtection="0"/>
    <xf numFmtId="0" fontId="14" fillId="4" borderId="484" applyNumberFormat="0" applyAlignment="0" applyProtection="0"/>
    <xf numFmtId="0" fontId="15" fillId="6" borderId="484" applyNumberFormat="0" applyAlignment="0" applyProtection="0"/>
    <xf numFmtId="0" fontId="9" fillId="36" borderId="401"/>
    <xf numFmtId="0" fontId="14" fillId="4" borderId="484" applyNumberFormat="0" applyAlignment="0" applyProtection="0"/>
    <xf numFmtId="0" fontId="14" fillId="4" borderId="484" applyNumberFormat="0" applyAlignment="0" applyProtection="0"/>
    <xf numFmtId="182" fontId="12" fillId="0" borderId="483"/>
    <xf numFmtId="181" fontId="12" fillId="0" borderId="483"/>
    <xf numFmtId="180" fontId="12" fillId="0" borderId="483"/>
    <xf numFmtId="177" fontId="12" fillId="0" borderId="483"/>
    <xf numFmtId="0" fontId="53" fillId="4" borderId="406" applyNumberFormat="0" applyAlignment="0" applyProtection="0"/>
    <xf numFmtId="0" fontId="53" fillId="4" borderId="406" applyNumberFormat="0" applyAlignment="0" applyProtection="0"/>
    <xf numFmtId="0" fontId="53" fillId="4" borderId="406" applyNumberFormat="0" applyAlignment="0" applyProtection="0"/>
    <xf numFmtId="0" fontId="53" fillId="4" borderId="406" applyNumberFormat="0" applyAlignment="0" applyProtection="0"/>
    <xf numFmtId="0" fontId="53" fillId="4" borderId="406" applyNumberFormat="0" applyAlignment="0" applyProtection="0"/>
    <xf numFmtId="0" fontId="53" fillId="4" borderId="406" applyNumberFormat="0" applyAlignment="0" applyProtection="0"/>
    <xf numFmtId="0" fontId="53" fillId="4" borderId="406" applyNumberFormat="0" applyAlignment="0" applyProtection="0"/>
    <xf numFmtId="0" fontId="53" fillId="8" borderId="406" applyNumberFormat="0" applyAlignment="0" applyProtection="0"/>
    <xf numFmtId="0" fontId="53" fillId="8" borderId="406" applyNumberFormat="0" applyAlignment="0" applyProtection="0"/>
    <xf numFmtId="0" fontId="53" fillId="8" borderId="406" applyNumberFormat="0" applyAlignment="0" applyProtection="0"/>
    <xf numFmtId="0" fontId="53" fillId="8" borderId="406" applyNumberFormat="0" applyAlignment="0" applyProtection="0"/>
    <xf numFmtId="0" fontId="53" fillId="8" borderId="406" applyNumberFormat="0" applyAlignment="0" applyProtection="0"/>
    <xf numFmtId="0" fontId="53" fillId="8" borderId="406" applyNumberFormat="0" applyAlignment="0" applyProtection="0"/>
    <xf numFmtId="0" fontId="53" fillId="8" borderId="406" applyNumberFormat="0" applyAlignment="0" applyProtection="0"/>
    <xf numFmtId="0" fontId="53" fillId="8" borderId="406" applyNumberFormat="0" applyAlignment="0" applyProtection="0"/>
    <xf numFmtId="0" fontId="53" fillId="8" borderId="406" applyNumberFormat="0" applyAlignment="0" applyProtection="0"/>
    <xf numFmtId="0" fontId="53" fillId="8" borderId="406" applyNumberFormat="0" applyAlignment="0" applyProtection="0"/>
    <xf numFmtId="0" fontId="53" fillId="4" borderId="406" applyNumberFormat="0" applyAlignment="0" applyProtection="0"/>
    <xf numFmtId="0" fontId="53" fillId="4" borderId="406" applyNumberFormat="0" applyAlignment="0" applyProtection="0"/>
    <xf numFmtId="0" fontId="53" fillId="4" borderId="406" applyNumberFormat="0" applyAlignment="0" applyProtection="0"/>
    <xf numFmtId="176" fontId="12" fillId="0" borderId="483"/>
    <xf numFmtId="0" fontId="4" fillId="12" borderId="405" applyNumberFormat="0" applyFont="0" applyAlignment="0" applyProtection="0"/>
    <xf numFmtId="0" fontId="4" fillId="12" borderId="405" applyNumberFormat="0" applyFont="0" applyAlignment="0" applyProtection="0"/>
    <xf numFmtId="0" fontId="4" fillId="12" borderId="405" applyNumberFormat="0" applyFont="0" applyAlignment="0" applyProtection="0"/>
    <xf numFmtId="0" fontId="12" fillId="12" borderId="403" applyNumberFormat="0" applyFont="0" applyAlignment="0" applyProtection="0"/>
    <xf numFmtId="0" fontId="12" fillId="12" borderId="403" applyNumberFormat="0" applyFont="0" applyAlignment="0" applyProtection="0"/>
    <xf numFmtId="0" fontId="4" fillId="12" borderId="405" applyNumberFormat="0" applyFont="0" applyAlignment="0" applyProtection="0"/>
    <xf numFmtId="174" fontId="12" fillId="0" borderId="483"/>
    <xf numFmtId="180" fontId="12" fillId="30" borderId="467">
      <protection locked="0"/>
    </xf>
    <xf numFmtId="0" fontId="42" fillId="19" borderId="421" applyNumberFormat="0" applyAlignment="0" applyProtection="0"/>
    <xf numFmtId="0" fontId="12" fillId="12" borderId="394" applyNumberFormat="0" applyFont="0" applyAlignment="0" applyProtection="0"/>
    <xf numFmtId="0" fontId="12" fillId="12" borderId="394" applyNumberFormat="0" applyFont="0" applyAlignment="0" applyProtection="0"/>
    <xf numFmtId="0" fontId="12" fillId="12" borderId="394" applyNumberFormat="0" applyFont="0" applyAlignment="0" applyProtection="0"/>
    <xf numFmtId="0" fontId="42" fillId="19" borderId="421" applyNumberFormat="0" applyAlignment="0" applyProtection="0"/>
    <xf numFmtId="0" fontId="42" fillId="19" borderId="421" applyNumberFormat="0" applyAlignment="0" applyProtection="0"/>
    <xf numFmtId="0" fontId="42" fillId="19" borderId="421" applyNumberFormat="0" applyAlignment="0" applyProtection="0"/>
    <xf numFmtId="181" fontId="12" fillId="30" borderId="458">
      <protection locked="0"/>
    </xf>
    <xf numFmtId="179" fontId="12" fillId="30" borderId="458">
      <alignment horizontal="right"/>
      <protection locked="0"/>
    </xf>
    <xf numFmtId="176" fontId="12" fillId="30" borderId="458">
      <protection locked="0"/>
    </xf>
    <xf numFmtId="173" fontId="12" fillId="30" borderId="458">
      <protection locked="0"/>
    </xf>
    <xf numFmtId="0" fontId="42" fillId="19" borderId="403" applyNumberFormat="0" applyAlignment="0" applyProtection="0"/>
    <xf numFmtId="0" fontId="42" fillId="19" borderId="403" applyNumberFormat="0" applyAlignment="0" applyProtection="0"/>
    <xf numFmtId="0" fontId="42" fillId="19" borderId="403" applyNumberFormat="0" applyAlignment="0" applyProtection="0"/>
    <xf numFmtId="0" fontId="42" fillId="19" borderId="403" applyNumberFormat="0" applyAlignment="0" applyProtection="0"/>
    <xf numFmtId="0" fontId="42" fillId="19" borderId="403" applyNumberFormat="0" applyAlignment="0" applyProtection="0"/>
    <xf numFmtId="0" fontId="42" fillId="19" borderId="403" applyNumberFormat="0" applyAlignment="0" applyProtection="0"/>
    <xf numFmtId="0" fontId="42" fillId="19" borderId="403" applyNumberFormat="0" applyAlignment="0" applyProtection="0"/>
    <xf numFmtId="0" fontId="42" fillId="19" borderId="403" applyNumberFormat="0" applyAlignment="0" applyProtection="0"/>
    <xf numFmtId="0" fontId="42" fillId="19" borderId="403" applyNumberFormat="0" applyAlignment="0" applyProtection="0"/>
    <xf numFmtId="0" fontId="42" fillId="19" borderId="394" applyNumberFormat="0" applyAlignment="0" applyProtection="0"/>
    <xf numFmtId="0" fontId="42" fillId="19" borderId="394" applyNumberFormat="0" applyAlignment="0" applyProtection="0"/>
    <xf numFmtId="0" fontId="42" fillId="19" borderId="394" applyNumberFormat="0" applyAlignment="0" applyProtection="0"/>
    <xf numFmtId="0" fontId="42" fillId="19" borderId="394" applyNumberFormat="0" applyAlignment="0" applyProtection="0"/>
    <xf numFmtId="0" fontId="42" fillId="19" borderId="394" applyNumberFormat="0" applyAlignment="0" applyProtection="0"/>
    <xf numFmtId="0" fontId="42" fillId="19" borderId="394" applyNumberFormat="0" applyAlignment="0" applyProtection="0"/>
    <xf numFmtId="0" fontId="42" fillId="19" borderId="394" applyNumberFormat="0" applyAlignment="0" applyProtection="0"/>
    <xf numFmtId="0" fontId="42" fillId="19" borderId="394" applyNumberFormat="0" applyAlignment="0" applyProtection="0"/>
    <xf numFmtId="0" fontId="42" fillId="19" borderId="394" applyNumberFormat="0" applyAlignment="0" applyProtection="0"/>
    <xf numFmtId="0" fontId="42" fillId="19" borderId="394" applyNumberFormat="0" applyAlignment="0" applyProtection="0"/>
    <xf numFmtId="49" fontId="12" fillId="30" borderId="440">
      <alignment horizontal="left"/>
      <protection locked="0"/>
    </xf>
    <xf numFmtId="180" fontId="12" fillId="30" borderId="440">
      <protection locked="0"/>
    </xf>
    <xf numFmtId="0" fontId="12" fillId="30" borderId="440">
      <alignment horizontal="left"/>
      <protection locked="0"/>
    </xf>
    <xf numFmtId="179" fontId="12" fillId="30" borderId="440">
      <alignment horizontal="right"/>
      <protection locked="0"/>
    </xf>
    <xf numFmtId="0" fontId="42" fillId="19" borderId="185" applyNumberFormat="0" applyAlignment="0" applyProtection="0"/>
    <xf numFmtId="0" fontId="42" fillId="19" borderId="185" applyNumberFormat="0" applyAlignment="0" applyProtection="0"/>
    <xf numFmtId="0" fontId="42" fillId="19" borderId="185" applyNumberFormat="0" applyAlignment="0" applyProtection="0"/>
    <xf numFmtId="0" fontId="53" fillId="4" borderId="152" applyNumberFormat="0" applyAlignment="0" applyProtection="0"/>
    <xf numFmtId="0" fontId="53" fillId="4" borderId="152" applyNumberFormat="0" applyAlignment="0" applyProtection="0"/>
    <xf numFmtId="0" fontId="53" fillId="4" borderId="152" applyNumberFormat="0" applyAlignment="0" applyProtection="0"/>
    <xf numFmtId="0" fontId="53" fillId="4" borderId="152" applyNumberFormat="0" applyAlignment="0" applyProtection="0"/>
    <xf numFmtId="0" fontId="53" fillId="8" borderId="152" applyNumberFormat="0" applyAlignment="0" applyProtection="0"/>
    <xf numFmtId="0" fontId="53" fillId="8" borderId="152" applyNumberFormat="0" applyAlignment="0" applyProtection="0"/>
    <xf numFmtId="0" fontId="53" fillId="8" borderId="152" applyNumberFormat="0" applyAlignment="0" applyProtection="0"/>
    <xf numFmtId="0" fontId="53" fillId="4" borderId="152" applyNumberFormat="0" applyAlignment="0" applyProtection="0"/>
    <xf numFmtId="0" fontId="4" fillId="12" borderId="151" applyNumberFormat="0" applyFont="0" applyAlignment="0" applyProtection="0"/>
    <xf numFmtId="0" fontId="4" fillId="12" borderId="151" applyNumberFormat="0" applyFont="0" applyAlignment="0" applyProtection="0"/>
    <xf numFmtId="49" fontId="12" fillId="30" borderId="222">
      <alignment horizontal="left"/>
      <protection locked="0"/>
    </xf>
    <xf numFmtId="181" fontId="12" fillId="30" borderId="222">
      <protection locked="0"/>
    </xf>
    <xf numFmtId="180" fontId="12" fillId="30" borderId="222">
      <protection locked="0"/>
    </xf>
    <xf numFmtId="0" fontId="12" fillId="30" borderId="222">
      <alignment horizontal="left"/>
      <protection locked="0"/>
    </xf>
    <xf numFmtId="0" fontId="4" fillId="12" borderId="151" applyNumberFormat="0" applyFont="0" applyAlignment="0" applyProtection="0"/>
    <xf numFmtId="0" fontId="4" fillId="12" borderId="151" applyNumberFormat="0" applyFont="0" applyAlignment="0" applyProtection="0"/>
    <xf numFmtId="0" fontId="4" fillId="12" borderId="151" applyNumberFormat="0" applyFont="0" applyAlignment="0" applyProtection="0"/>
    <xf numFmtId="178" fontId="12" fillId="30" borderId="222">
      <alignment horizontal="right"/>
      <protection locked="0"/>
    </xf>
    <xf numFmtId="175" fontId="12" fillId="30" borderId="222">
      <protection locked="0"/>
    </xf>
    <xf numFmtId="173" fontId="12" fillId="30" borderId="222">
      <protection locked="0"/>
    </xf>
    <xf numFmtId="0" fontId="42" fillId="19" borderId="167" applyNumberFormat="0" applyAlignment="0" applyProtection="0"/>
    <xf numFmtId="0" fontId="42" fillId="19" borderId="167" applyNumberFormat="0" applyAlignment="0" applyProtection="0"/>
    <xf numFmtId="0" fontId="42" fillId="19" borderId="167" applyNumberFormat="0" applyAlignment="0" applyProtection="0"/>
    <xf numFmtId="49" fontId="12" fillId="30" borderId="249">
      <alignment horizontal="left"/>
      <protection locked="0"/>
    </xf>
    <xf numFmtId="182" fontId="12" fillId="30" borderId="249">
      <protection locked="0"/>
    </xf>
    <xf numFmtId="181" fontId="12" fillId="30" borderId="249">
      <protection locked="0"/>
    </xf>
    <xf numFmtId="180" fontId="12" fillId="30" borderId="249">
      <protection locked="0"/>
    </xf>
    <xf numFmtId="179" fontId="12" fillId="30" borderId="249">
      <alignment horizontal="right"/>
      <protection locked="0"/>
    </xf>
    <xf numFmtId="182" fontId="12" fillId="30" borderId="204">
      <protection locked="0"/>
    </xf>
    <xf numFmtId="176" fontId="12" fillId="30" borderId="249">
      <protection locked="0"/>
    </xf>
    <xf numFmtId="178" fontId="12" fillId="30" borderId="204">
      <alignment horizontal="right"/>
      <protection locked="0"/>
    </xf>
    <xf numFmtId="176" fontId="12" fillId="30" borderId="204">
      <protection locked="0"/>
    </xf>
    <xf numFmtId="174" fontId="12" fillId="30" borderId="204">
      <protection locked="0"/>
    </xf>
    <xf numFmtId="174" fontId="12" fillId="30" borderId="249">
      <protection locked="0"/>
    </xf>
    <xf numFmtId="180" fontId="12" fillId="30" borderId="186">
      <protection locked="0"/>
    </xf>
    <xf numFmtId="179" fontId="12" fillId="30" borderId="186">
      <alignment horizontal="right"/>
      <protection locked="0"/>
    </xf>
    <xf numFmtId="177" fontId="12" fillId="30" borderId="186">
      <protection locked="0"/>
    </xf>
    <xf numFmtId="174" fontId="12" fillId="30" borderId="186">
      <protection locked="0"/>
    </xf>
    <xf numFmtId="173" fontId="12" fillId="30" borderId="186">
      <protection locked="0"/>
    </xf>
    <xf numFmtId="0" fontId="14" fillId="4" borderId="221" applyNumberFormat="0" applyAlignment="0" applyProtection="0"/>
    <xf numFmtId="0" fontId="14" fillId="4" borderId="221" applyNumberFormat="0" applyAlignment="0" applyProtection="0"/>
    <xf numFmtId="0" fontId="14" fillId="4" borderId="221" applyNumberFormat="0" applyAlignment="0" applyProtection="0"/>
    <xf numFmtId="0" fontId="14" fillId="4" borderId="221" applyNumberFormat="0" applyAlignment="0" applyProtection="0"/>
    <xf numFmtId="0" fontId="14" fillId="4" borderId="221" applyNumberFormat="0" applyAlignment="0" applyProtection="0"/>
    <xf numFmtId="0" fontId="14" fillId="4" borderId="221" applyNumberFormat="0" applyAlignment="0" applyProtection="0"/>
    <xf numFmtId="0" fontId="14" fillId="4" borderId="221" applyNumberFormat="0" applyAlignment="0" applyProtection="0"/>
    <xf numFmtId="0" fontId="16" fillId="8" borderId="221" applyNumberFormat="0" applyAlignment="0" applyProtection="0"/>
    <xf numFmtId="0" fontId="16" fillId="8" borderId="221" applyNumberFormat="0" applyAlignment="0" applyProtection="0"/>
    <xf numFmtId="0" fontId="16" fillId="8" borderId="221" applyNumberFormat="0" applyAlignment="0" applyProtection="0"/>
    <xf numFmtId="0" fontId="16" fillId="8" borderId="221" applyNumberFormat="0" applyAlignment="0" applyProtection="0"/>
    <xf numFmtId="0" fontId="14" fillId="4" borderId="221" applyNumberFormat="0" applyAlignment="0" applyProtection="0"/>
    <xf numFmtId="0" fontId="14" fillId="4" borderId="221" applyNumberFormat="0" applyAlignment="0" applyProtection="0"/>
    <xf numFmtId="181" fontId="12" fillId="0" borderId="220"/>
    <xf numFmtId="182" fontId="12" fillId="30" borderId="231">
      <protection locked="0"/>
    </xf>
    <xf numFmtId="49" fontId="12" fillId="30" borderId="168">
      <alignment horizontal="left"/>
      <protection locked="0"/>
    </xf>
    <xf numFmtId="181" fontId="12" fillId="30" borderId="168">
      <protection locked="0"/>
    </xf>
    <xf numFmtId="0" fontId="12" fillId="30" borderId="168">
      <alignment horizontal="left"/>
      <protection locked="0"/>
    </xf>
    <xf numFmtId="179" fontId="12" fillId="30" borderId="168">
      <alignment horizontal="right"/>
      <protection locked="0"/>
    </xf>
    <xf numFmtId="178" fontId="12" fillId="30" borderId="168">
      <alignment horizontal="right"/>
      <protection locked="0"/>
    </xf>
    <xf numFmtId="176" fontId="12" fillId="30" borderId="168">
      <protection locked="0"/>
    </xf>
    <xf numFmtId="175" fontId="12" fillId="30" borderId="168">
      <protection locked="0"/>
    </xf>
    <xf numFmtId="177" fontId="12" fillId="0" borderId="220"/>
    <xf numFmtId="174" fontId="12" fillId="30" borderId="168">
      <protection locked="0"/>
    </xf>
    <xf numFmtId="173" fontId="12" fillId="30" borderId="168">
      <protection locked="0"/>
    </xf>
    <xf numFmtId="172" fontId="12" fillId="30" borderId="168">
      <protection locked="0"/>
    </xf>
    <xf numFmtId="176" fontId="12" fillId="0" borderId="220"/>
    <xf numFmtId="0" fontId="14" fillId="4" borderId="203" applyNumberFormat="0" applyAlignment="0" applyProtection="0"/>
    <xf numFmtId="0" fontId="14" fillId="4" borderId="203" applyNumberFormat="0" applyAlignment="0" applyProtection="0"/>
    <xf numFmtId="0" fontId="14" fillId="4" borderId="203" applyNumberFormat="0" applyAlignment="0" applyProtection="0"/>
    <xf numFmtId="0" fontId="16" fillId="8" borderId="203" applyNumberFormat="0" applyAlignment="0" applyProtection="0"/>
    <xf numFmtId="0" fontId="16" fillId="8" borderId="203" applyNumberFormat="0" applyAlignment="0" applyProtection="0"/>
    <xf numFmtId="0" fontId="16" fillId="8" borderId="203" applyNumberFormat="0" applyAlignment="0" applyProtection="0"/>
    <xf numFmtId="0" fontId="16" fillId="8" borderId="203" applyNumberFormat="0" applyAlignment="0" applyProtection="0"/>
    <xf numFmtId="0" fontId="14" fillId="4" borderId="203" applyNumberFormat="0" applyAlignment="0" applyProtection="0"/>
    <xf numFmtId="182" fontId="12" fillId="0" borderId="202"/>
    <xf numFmtId="181" fontId="12" fillId="0" borderId="202"/>
    <xf numFmtId="0" fontId="12" fillId="30" borderId="231">
      <alignment horizontal="left"/>
      <protection locked="0"/>
    </xf>
    <xf numFmtId="177" fontId="12" fillId="0" borderId="202"/>
    <xf numFmtId="0" fontId="14" fillId="4" borderId="185" applyNumberFormat="0" applyAlignment="0" applyProtection="0"/>
    <xf numFmtId="0" fontId="14" fillId="4" borderId="185" applyNumberFormat="0" applyAlignment="0" applyProtection="0"/>
    <xf numFmtId="0" fontId="14" fillId="4" borderId="185" applyNumberFormat="0" applyAlignment="0" applyProtection="0"/>
    <xf numFmtId="0" fontId="14" fillId="4" borderId="185" applyNumberFormat="0" applyAlignment="0" applyProtection="0"/>
    <xf numFmtId="0" fontId="14" fillId="4" borderId="185" applyNumberFormat="0" applyAlignment="0" applyProtection="0"/>
    <xf numFmtId="0" fontId="14" fillId="4" borderId="185" applyNumberFormat="0" applyAlignment="0" applyProtection="0"/>
    <xf numFmtId="0" fontId="16" fillId="8" borderId="185" applyNumberFormat="0" applyAlignment="0" applyProtection="0"/>
    <xf numFmtId="0" fontId="16" fillId="8" borderId="185" applyNumberFormat="0" applyAlignment="0" applyProtection="0"/>
    <xf numFmtId="0" fontId="16" fillId="8" borderId="185" applyNumberFormat="0" applyAlignment="0" applyProtection="0"/>
    <xf numFmtId="0" fontId="16" fillId="8" borderId="185" applyNumberFormat="0" applyAlignment="0" applyProtection="0"/>
    <xf numFmtId="0" fontId="16" fillId="8" borderId="185" applyNumberFormat="0" applyAlignment="0" applyProtection="0"/>
    <xf numFmtId="0" fontId="15" fillId="6" borderId="185" applyNumberFormat="0" applyAlignment="0" applyProtection="0"/>
    <xf numFmtId="181" fontId="12" fillId="0" borderId="184"/>
    <xf numFmtId="174" fontId="12" fillId="0" borderId="220"/>
    <xf numFmtId="175" fontId="12" fillId="30" borderId="150">
      <protection locked="0"/>
    </xf>
    <xf numFmtId="177" fontId="12" fillId="0" borderId="184"/>
    <xf numFmtId="0" fontId="14" fillId="4" borderId="167" applyNumberFormat="0" applyAlignment="0" applyProtection="0"/>
    <xf numFmtId="0" fontId="14" fillId="4" borderId="167" applyNumberFormat="0" applyAlignment="0" applyProtection="0"/>
    <xf numFmtId="0" fontId="14" fillId="4" borderId="167" applyNumberFormat="0" applyAlignment="0" applyProtection="0"/>
    <xf numFmtId="0" fontId="14" fillId="4" borderId="167" applyNumberFormat="0" applyAlignment="0" applyProtection="0"/>
    <xf numFmtId="0" fontId="14" fillId="4" borderId="167" applyNumberFormat="0" applyAlignment="0" applyProtection="0"/>
    <xf numFmtId="0" fontId="16" fillId="8" borderId="167" applyNumberFormat="0" applyAlignment="0" applyProtection="0"/>
    <xf numFmtId="0" fontId="16" fillId="8" borderId="167" applyNumberFormat="0" applyAlignment="0" applyProtection="0"/>
    <xf numFmtId="0" fontId="16" fillId="8" borderId="167" applyNumberFormat="0" applyAlignment="0" applyProtection="0"/>
    <xf numFmtId="0" fontId="16" fillId="8" borderId="167" applyNumberFormat="0" applyAlignment="0" applyProtection="0"/>
    <xf numFmtId="0" fontId="16" fillId="8" borderId="167" applyNumberFormat="0" applyAlignment="0" applyProtection="0"/>
    <xf numFmtId="0" fontId="16" fillId="8" borderId="167" applyNumberFormat="0" applyAlignment="0" applyProtection="0"/>
    <xf numFmtId="0" fontId="16" fillId="8" borderId="167" applyNumberFormat="0" applyAlignment="0" applyProtection="0"/>
    <xf numFmtId="0" fontId="16" fillId="8" borderId="167" applyNumberFormat="0" applyAlignment="0" applyProtection="0"/>
    <xf numFmtId="0" fontId="14" fillId="4" borderId="167" applyNumberFormat="0" applyAlignment="0" applyProtection="0"/>
    <xf numFmtId="182" fontId="12" fillId="0" borderId="166"/>
    <xf numFmtId="175" fontId="12" fillId="0" borderId="184"/>
    <xf numFmtId="172" fontId="12" fillId="0" borderId="202"/>
    <xf numFmtId="177" fontId="12" fillId="0" borderId="166"/>
    <xf numFmtId="174" fontId="12" fillId="0" borderId="184"/>
    <xf numFmtId="172" fontId="12" fillId="0" borderId="166"/>
    <xf numFmtId="177" fontId="12" fillId="30" borderId="231">
      <protection locked="0"/>
    </xf>
    <xf numFmtId="174" fontId="12" fillId="30" borderId="231">
      <protection locked="0"/>
    </xf>
    <xf numFmtId="173" fontId="12" fillId="30" borderId="231">
      <protection locked="0"/>
    </xf>
    <xf numFmtId="172" fontId="12" fillId="30" borderId="231">
      <protection locked="0"/>
    </xf>
    <xf numFmtId="0" fontId="14" fillId="4" borderId="248" applyNumberFormat="0" applyAlignment="0" applyProtection="0"/>
    <xf numFmtId="0" fontId="14" fillId="4" borderId="248" applyNumberFormat="0" applyAlignment="0" applyProtection="0"/>
    <xf numFmtId="0" fontId="14" fillId="4" borderId="248" applyNumberFormat="0" applyAlignment="0" applyProtection="0"/>
    <xf numFmtId="0" fontId="14" fillId="4" borderId="248" applyNumberFormat="0" applyAlignment="0" applyProtection="0"/>
    <xf numFmtId="0" fontId="14" fillId="4" borderId="248" applyNumberFormat="0" applyAlignment="0" applyProtection="0"/>
    <xf numFmtId="180" fontId="12" fillId="0" borderId="148"/>
    <xf numFmtId="0" fontId="16" fillId="8" borderId="248" applyNumberFormat="0" applyAlignment="0" applyProtection="0"/>
    <xf numFmtId="0" fontId="16" fillId="8" borderId="248" applyNumberFormat="0" applyAlignment="0" applyProtection="0"/>
    <xf numFmtId="0" fontId="16" fillId="8" borderId="248" applyNumberFormat="0" applyAlignment="0" applyProtection="0"/>
    <xf numFmtId="0" fontId="16" fillId="8" borderId="248" applyNumberFormat="0" applyAlignment="0" applyProtection="0"/>
    <xf numFmtId="175" fontId="12" fillId="0" borderId="148"/>
    <xf numFmtId="0" fontId="14" fillId="4" borderId="248" applyNumberFormat="0" applyAlignment="0" applyProtection="0"/>
    <xf numFmtId="0" fontId="14" fillId="4" borderId="248" applyNumberFormat="0" applyAlignment="0" applyProtection="0"/>
    <xf numFmtId="182" fontId="12" fillId="0" borderId="247"/>
    <xf numFmtId="177" fontId="12" fillId="0" borderId="247"/>
    <xf numFmtId="0" fontId="14" fillId="4" borderId="230" applyNumberFormat="0" applyAlignment="0" applyProtection="0"/>
    <xf numFmtId="0" fontId="14" fillId="4" borderId="230" applyNumberFormat="0" applyAlignment="0" applyProtection="0"/>
    <xf numFmtId="0" fontId="14" fillId="4" borderId="230" applyNumberFormat="0" applyAlignment="0" applyProtection="0"/>
    <xf numFmtId="0" fontId="14" fillId="4" borderId="230" applyNumberFormat="0" applyAlignment="0" applyProtection="0"/>
    <xf numFmtId="0" fontId="16" fillId="8" borderId="230" applyNumberFormat="0" applyAlignment="0" applyProtection="0"/>
    <xf numFmtId="0" fontId="16" fillId="8" borderId="230" applyNumberFormat="0" applyAlignment="0" applyProtection="0"/>
    <xf numFmtId="0" fontId="16" fillId="8" borderId="230" applyNumberFormat="0" applyAlignment="0" applyProtection="0"/>
    <xf numFmtId="0" fontId="16" fillId="8" borderId="230" applyNumberFormat="0" applyAlignment="0" applyProtection="0"/>
    <xf numFmtId="0" fontId="16" fillId="8" borderId="230" applyNumberFormat="0" applyAlignment="0" applyProtection="0"/>
    <xf numFmtId="0" fontId="16" fillId="8" borderId="230" applyNumberFormat="0" applyAlignment="0" applyProtection="0"/>
    <xf numFmtId="0" fontId="16" fillId="8" borderId="230" applyNumberFormat="0" applyAlignment="0" applyProtection="0"/>
    <xf numFmtId="0" fontId="16" fillId="8" borderId="230" applyNumberFormat="0" applyAlignment="0" applyProtection="0"/>
    <xf numFmtId="0" fontId="14" fillId="4" borderId="230" applyNumberFormat="0" applyAlignment="0" applyProtection="0"/>
    <xf numFmtId="0" fontId="14" fillId="4" borderId="230" applyNumberFormat="0" applyAlignment="0" applyProtection="0"/>
    <xf numFmtId="181" fontId="12" fillId="0" borderId="229"/>
    <xf numFmtId="176" fontId="12" fillId="0" borderId="229"/>
    <xf numFmtId="173" fontId="12" fillId="0" borderId="247"/>
    <xf numFmtId="174" fontId="12" fillId="0" borderId="229"/>
    <xf numFmtId="172" fontId="12" fillId="0" borderId="157"/>
    <xf numFmtId="173" fontId="12" fillId="0" borderId="157"/>
    <xf numFmtId="174" fontId="12" fillId="0" borderId="157"/>
    <xf numFmtId="172" fontId="12" fillId="0" borderId="175"/>
    <xf numFmtId="173" fontId="12" fillId="0" borderId="175"/>
    <xf numFmtId="174" fontId="12" fillId="0" borderId="175"/>
    <xf numFmtId="175" fontId="12" fillId="0" borderId="157"/>
    <xf numFmtId="176" fontId="12" fillId="0" borderId="157"/>
    <xf numFmtId="177" fontId="12" fillId="0" borderId="157"/>
    <xf numFmtId="172" fontId="12" fillId="0" borderId="193"/>
    <xf numFmtId="173" fontId="12" fillId="0" borderId="193"/>
    <xf numFmtId="174" fontId="12" fillId="0" borderId="193"/>
    <xf numFmtId="175" fontId="12" fillId="0" borderId="175"/>
    <xf numFmtId="180" fontId="12" fillId="0" borderId="157"/>
    <xf numFmtId="181" fontId="12" fillId="0" borderId="157"/>
    <xf numFmtId="182" fontId="12" fillId="0" borderId="157"/>
    <xf numFmtId="0" fontId="14" fillId="4" borderId="158" applyNumberFormat="0" applyAlignment="0" applyProtection="0"/>
    <xf numFmtId="0" fontId="14" fillId="4" borderId="158" applyNumberFormat="0" applyAlignment="0" applyProtection="0"/>
    <xf numFmtId="0" fontId="15" fillId="6" borderId="158" applyNumberFormat="0" applyAlignment="0" applyProtection="0"/>
    <xf numFmtId="0" fontId="14" fillId="4" borderId="158" applyNumberFormat="0" applyAlignment="0" applyProtection="0"/>
    <xf numFmtId="172" fontId="12" fillId="0" borderId="148"/>
    <xf numFmtId="173" fontId="12" fillId="0" borderId="148"/>
    <xf numFmtId="174" fontId="12" fillId="0" borderId="148"/>
    <xf numFmtId="0" fontId="16" fillId="8" borderId="158" applyNumberFormat="0" applyAlignment="0" applyProtection="0"/>
    <xf numFmtId="0" fontId="16" fillId="8" borderId="158" applyNumberFormat="0" applyAlignment="0" applyProtection="0"/>
    <xf numFmtId="0" fontId="16" fillId="8" borderId="158" applyNumberFormat="0" applyAlignment="0" applyProtection="0"/>
    <xf numFmtId="175" fontId="12" fillId="0" borderId="148"/>
    <xf numFmtId="176" fontId="12" fillId="0" borderId="148"/>
    <xf numFmtId="177" fontId="12" fillId="0" borderId="148"/>
    <xf numFmtId="0" fontId="16" fillId="8" borderId="158" applyNumberFormat="0" applyAlignment="0" applyProtection="0"/>
    <xf numFmtId="0" fontId="16" fillId="8" borderId="158" applyNumberFormat="0" applyAlignment="0" applyProtection="0"/>
    <xf numFmtId="0" fontId="16" fillId="8" borderId="158" applyNumberFormat="0" applyAlignment="0" applyProtection="0"/>
    <xf numFmtId="0" fontId="16" fillId="8" borderId="158" applyNumberFormat="0" applyAlignment="0" applyProtection="0"/>
    <xf numFmtId="0" fontId="16" fillId="8" borderId="158" applyNumberFormat="0" applyAlignment="0" applyProtection="0"/>
    <xf numFmtId="180" fontId="12" fillId="0" borderId="148"/>
    <xf numFmtId="181" fontId="12" fillId="0" borderId="148"/>
    <xf numFmtId="182" fontId="12" fillId="0" borderId="148"/>
    <xf numFmtId="0" fontId="14" fillId="4" borderId="149" applyNumberFormat="0" applyAlignment="0" applyProtection="0"/>
    <xf numFmtId="0" fontId="14" fillId="4" borderId="149" applyNumberFormat="0" applyAlignment="0" applyProtection="0"/>
    <xf numFmtId="0" fontId="15" fillId="6" borderId="149" applyNumberFormat="0" applyAlignment="0" applyProtection="0"/>
    <xf numFmtId="0" fontId="14" fillId="4" borderId="149" applyNumberFormat="0" applyAlignment="0" applyProtection="0"/>
    <xf numFmtId="0" fontId="16" fillId="8" borderId="149" applyNumberFormat="0" applyAlignment="0" applyProtection="0"/>
    <xf numFmtId="0" fontId="16" fillId="8" borderId="149" applyNumberFormat="0" applyAlignment="0" applyProtection="0"/>
    <xf numFmtId="0" fontId="16" fillId="8" borderId="149" applyNumberFormat="0" applyAlignment="0" applyProtection="0"/>
    <xf numFmtId="0" fontId="16" fillId="8" borderId="149" applyNumberFormat="0" applyAlignment="0" applyProtection="0"/>
    <xf numFmtId="0" fontId="16" fillId="8" borderId="149" applyNumberFormat="0" applyAlignment="0" applyProtection="0"/>
    <xf numFmtId="0" fontId="16" fillId="8" borderId="149" applyNumberFormat="0" applyAlignment="0" applyProtection="0"/>
    <xf numFmtId="0" fontId="16" fillId="8" borderId="149" applyNumberFormat="0" applyAlignment="0" applyProtection="0"/>
    <xf numFmtId="0" fontId="16" fillId="8" borderId="149" applyNumberFormat="0" applyAlignment="0" applyProtection="0"/>
    <xf numFmtId="0" fontId="16" fillId="8" borderId="149" applyNumberFormat="0" applyAlignment="0" applyProtection="0"/>
    <xf numFmtId="0" fontId="16" fillId="8" borderId="149" applyNumberFormat="0" applyAlignment="0" applyProtection="0"/>
    <xf numFmtId="0" fontId="14" fillId="4" borderId="149" applyNumberFormat="0" applyAlignment="0" applyProtection="0"/>
    <xf numFmtId="0" fontId="14" fillId="4" borderId="149" applyNumberFormat="0" applyAlignment="0" applyProtection="0"/>
    <xf numFmtId="0" fontId="14" fillId="4" borderId="149" applyNumberFormat="0" applyAlignment="0" applyProtection="0"/>
    <xf numFmtId="0" fontId="14" fillId="4" borderId="149" applyNumberFormat="0" applyAlignment="0" applyProtection="0"/>
    <xf numFmtId="0" fontId="14" fillId="4" borderId="149" applyNumberFormat="0" applyAlignment="0" applyProtection="0"/>
    <xf numFmtId="0" fontId="14" fillId="4" borderId="149" applyNumberFormat="0" applyAlignment="0" applyProtection="0"/>
    <xf numFmtId="0" fontId="14" fillId="4" borderId="149" applyNumberFormat="0" applyAlignment="0" applyProtection="0"/>
    <xf numFmtId="0" fontId="16" fillId="8" borderId="158" applyNumberFormat="0" applyAlignment="0" applyProtection="0"/>
    <xf numFmtId="0" fontId="14" fillId="4" borderId="158" applyNumberFormat="0" applyAlignment="0" applyProtection="0"/>
    <xf numFmtId="0" fontId="14" fillId="4" borderId="158" applyNumberFormat="0" applyAlignment="0" applyProtection="0"/>
    <xf numFmtId="0" fontId="14" fillId="4" borderId="158" applyNumberFormat="0" applyAlignment="0" applyProtection="0"/>
    <xf numFmtId="177" fontId="12" fillId="0" borderId="175"/>
    <xf numFmtId="174" fontId="12" fillId="0" borderId="211"/>
    <xf numFmtId="181" fontId="12" fillId="0" borderId="175"/>
    <xf numFmtId="0" fontId="14" fillId="4" borderId="176" applyNumberFormat="0" applyAlignment="0" applyProtection="0"/>
    <xf numFmtId="0" fontId="14" fillId="4" borderId="176" applyNumberFormat="0" applyAlignment="0" applyProtection="0"/>
    <xf numFmtId="0" fontId="16" fillId="8" borderId="176" applyNumberFormat="0" applyAlignment="0" applyProtection="0"/>
    <xf numFmtId="0" fontId="16" fillId="8" borderId="176" applyNumberFormat="0" applyAlignment="0" applyProtection="0"/>
    <xf numFmtId="0" fontId="16" fillId="8" borderId="176" applyNumberFormat="0" applyAlignment="0" applyProtection="0"/>
    <xf numFmtId="0" fontId="14" fillId="4" borderId="176" applyNumberFormat="0" applyAlignment="0" applyProtection="0"/>
    <xf numFmtId="0" fontId="14" fillId="4" borderId="176" applyNumberFormat="0" applyAlignment="0" applyProtection="0"/>
    <xf numFmtId="176" fontId="12" fillId="0" borderId="193"/>
    <xf numFmtId="181" fontId="12" fillId="0" borderId="193"/>
    <xf numFmtId="0" fontId="14" fillId="4" borderId="194" applyNumberFormat="0" applyAlignment="0" applyProtection="0"/>
    <xf numFmtId="0" fontId="14" fillId="4" borderId="194" applyNumberFormat="0" applyAlignment="0" applyProtection="0"/>
    <xf numFmtId="0" fontId="16" fillId="8" borderId="194" applyNumberFormat="0" applyAlignment="0" applyProtection="0"/>
    <xf numFmtId="0" fontId="16" fillId="8" borderId="194" applyNumberFormat="0" applyAlignment="0" applyProtection="0"/>
    <xf numFmtId="0" fontId="16" fillId="8" borderId="194" applyNumberFormat="0" applyAlignment="0" applyProtection="0"/>
    <xf numFmtId="0" fontId="16" fillId="8" borderId="194" applyNumberFormat="0" applyAlignment="0" applyProtection="0"/>
    <xf numFmtId="0" fontId="16" fillId="8" borderId="194" applyNumberFormat="0" applyAlignment="0" applyProtection="0"/>
    <xf numFmtId="172" fontId="12" fillId="30" borderId="150">
      <protection locked="0"/>
    </xf>
    <xf numFmtId="173" fontId="12" fillId="30" borderId="150">
      <protection locked="0"/>
    </xf>
    <xf numFmtId="174" fontId="12" fillId="30" borderId="150">
      <protection locked="0"/>
    </xf>
    <xf numFmtId="0" fontId="16" fillId="8" borderId="194" applyNumberFormat="0" applyAlignment="0" applyProtection="0"/>
    <xf numFmtId="175" fontId="12" fillId="30" borderId="150">
      <protection locked="0"/>
    </xf>
    <xf numFmtId="176" fontId="12" fillId="30" borderId="150">
      <protection locked="0"/>
    </xf>
    <xf numFmtId="177" fontId="12" fillId="30" borderId="150">
      <protection locked="0"/>
    </xf>
    <xf numFmtId="0" fontId="14" fillId="4" borderId="194" applyNumberFormat="0" applyAlignment="0" applyProtection="0"/>
    <xf numFmtId="178" fontId="12" fillId="30" borderId="150">
      <alignment horizontal="right"/>
      <protection locked="0"/>
    </xf>
    <xf numFmtId="179" fontId="12" fillId="30" borderId="150">
      <alignment horizontal="right"/>
      <protection locked="0"/>
    </xf>
    <xf numFmtId="0" fontId="12" fillId="30" borderId="150">
      <alignment horizontal="left"/>
      <protection locked="0"/>
    </xf>
    <xf numFmtId="0" fontId="14" fillId="4" borderId="194" applyNumberFormat="0" applyAlignment="0" applyProtection="0"/>
    <xf numFmtId="180" fontId="12" fillId="30" borderId="150">
      <protection locked="0"/>
    </xf>
    <xf numFmtId="181" fontId="12" fillId="30" borderId="150">
      <protection locked="0"/>
    </xf>
    <xf numFmtId="182" fontId="12" fillId="30" borderId="150">
      <protection locked="0"/>
    </xf>
    <xf numFmtId="0" fontId="14" fillId="4" borderId="194" applyNumberFormat="0" applyAlignment="0" applyProtection="0"/>
    <xf numFmtId="49" fontId="12" fillId="30" borderId="150">
      <alignment horizontal="left"/>
      <protection locked="0"/>
    </xf>
    <xf numFmtId="0" fontId="14" fillId="4" borderId="194" applyNumberFormat="0" applyAlignment="0" applyProtection="0"/>
    <xf numFmtId="0" fontId="14" fillId="4" borderId="194" applyNumberFormat="0" applyAlignment="0" applyProtection="0"/>
    <xf numFmtId="0" fontId="14" fillId="4" borderId="194" applyNumberFormat="0" applyAlignment="0" applyProtection="0"/>
    <xf numFmtId="0" fontId="14" fillId="4" borderId="194" applyNumberFormat="0" applyAlignment="0" applyProtection="0"/>
    <xf numFmtId="176" fontId="12" fillId="0" borderId="211"/>
    <xf numFmtId="172" fontId="12" fillId="30" borderId="159">
      <protection locked="0"/>
    </xf>
    <xf numFmtId="173" fontId="12" fillId="30" borderId="159">
      <protection locked="0"/>
    </xf>
    <xf numFmtId="174" fontId="12" fillId="30" borderId="159">
      <protection locked="0"/>
    </xf>
    <xf numFmtId="177" fontId="12" fillId="0" borderId="211"/>
    <xf numFmtId="175" fontId="12" fillId="30" borderId="159">
      <protection locked="0"/>
    </xf>
    <xf numFmtId="176" fontId="12" fillId="30" borderId="159">
      <protection locked="0"/>
    </xf>
    <xf numFmtId="177" fontId="12" fillId="30" borderId="159">
      <protection locked="0"/>
    </xf>
    <xf numFmtId="178" fontId="12" fillId="30" borderId="159">
      <alignment horizontal="right"/>
      <protection locked="0"/>
    </xf>
    <xf numFmtId="179" fontId="12" fillId="30" borderId="159">
      <alignment horizontal="right"/>
      <protection locked="0"/>
    </xf>
    <xf numFmtId="0" fontId="12" fillId="30" borderId="159">
      <alignment horizontal="left"/>
      <protection locked="0"/>
    </xf>
    <xf numFmtId="180" fontId="12" fillId="30" borderId="159">
      <protection locked="0"/>
    </xf>
    <xf numFmtId="181" fontId="12" fillId="30" borderId="159">
      <protection locked="0"/>
    </xf>
    <xf numFmtId="182" fontId="12" fillId="30" borderId="159">
      <protection locked="0"/>
    </xf>
    <xf numFmtId="49" fontId="12" fillId="30" borderId="159">
      <alignment horizontal="left"/>
      <protection locked="0"/>
    </xf>
    <xf numFmtId="175" fontId="12" fillId="0" borderId="220"/>
    <xf numFmtId="180" fontId="12" fillId="0" borderId="211"/>
    <xf numFmtId="181" fontId="12" fillId="0" borderId="211"/>
    <xf numFmtId="182" fontId="12" fillId="0" borderId="211"/>
    <xf numFmtId="0" fontId="14" fillId="4" borderId="212" applyNumberFormat="0" applyAlignment="0" applyProtection="0"/>
    <xf numFmtId="0" fontId="14" fillId="4" borderId="212" applyNumberFormat="0" applyAlignment="0" applyProtection="0"/>
    <xf numFmtId="0" fontId="15" fillId="6" borderId="212" applyNumberFormat="0" applyAlignment="0" applyProtection="0"/>
    <xf numFmtId="0" fontId="14" fillId="4" borderId="212" applyNumberFormat="0" applyAlignment="0" applyProtection="0"/>
    <xf numFmtId="0" fontId="16" fillId="8" borderId="212" applyNumberFormat="0" applyAlignment="0" applyProtection="0"/>
    <xf numFmtId="0" fontId="16" fillId="8" borderId="212" applyNumberFormat="0" applyAlignment="0" applyProtection="0"/>
    <xf numFmtId="0" fontId="16" fillId="8" borderId="212" applyNumberFormat="0" applyAlignment="0" applyProtection="0"/>
    <xf numFmtId="0" fontId="16" fillId="8" borderId="212" applyNumberFormat="0" applyAlignment="0" applyProtection="0"/>
    <xf numFmtId="0" fontId="16" fillId="8" borderId="212" applyNumberFormat="0" applyAlignment="0" applyProtection="0"/>
    <xf numFmtId="0" fontId="16" fillId="8" borderId="212" applyNumberFormat="0" applyAlignment="0" applyProtection="0"/>
    <xf numFmtId="0" fontId="16" fillId="8" borderId="212" applyNumberFormat="0" applyAlignment="0" applyProtection="0"/>
    <xf numFmtId="0" fontId="16" fillId="8" borderId="212" applyNumberFormat="0" applyAlignment="0" applyProtection="0"/>
    <xf numFmtId="0" fontId="16" fillId="8" borderId="212" applyNumberFormat="0" applyAlignment="0" applyProtection="0"/>
    <xf numFmtId="0" fontId="16" fillId="8" borderId="212" applyNumberFormat="0" applyAlignment="0" applyProtection="0"/>
    <xf numFmtId="0" fontId="14" fillId="4" borderId="212" applyNumberFormat="0" applyAlignment="0" applyProtection="0"/>
    <xf numFmtId="0" fontId="14" fillId="4" borderId="212" applyNumberFormat="0" applyAlignment="0" applyProtection="0"/>
    <xf numFmtId="0" fontId="14" fillId="4" borderId="212" applyNumberFormat="0" applyAlignment="0" applyProtection="0"/>
    <xf numFmtId="0" fontId="14" fillId="4" borderId="212" applyNumberFormat="0" applyAlignment="0" applyProtection="0"/>
    <xf numFmtId="0" fontId="14" fillId="4" borderId="212" applyNumberFormat="0" applyAlignment="0" applyProtection="0"/>
    <xf numFmtId="0" fontId="14" fillId="4" borderId="212" applyNumberFormat="0" applyAlignment="0" applyProtection="0"/>
    <xf numFmtId="0" fontId="14" fillId="4" borderId="212" applyNumberFormat="0" applyAlignment="0" applyProtection="0"/>
    <xf numFmtId="172" fontId="12" fillId="30" borderId="177">
      <protection locked="0"/>
    </xf>
    <xf numFmtId="173" fontId="12" fillId="30" borderId="177">
      <protection locked="0"/>
    </xf>
    <xf numFmtId="174" fontId="12" fillId="30" borderId="177">
      <protection locked="0"/>
    </xf>
    <xf numFmtId="175" fontId="12" fillId="30" borderId="177">
      <protection locked="0"/>
    </xf>
    <xf numFmtId="176" fontId="12" fillId="30" borderId="177">
      <protection locked="0"/>
    </xf>
    <xf numFmtId="177" fontId="12" fillId="30" borderId="177">
      <protection locked="0"/>
    </xf>
    <xf numFmtId="178" fontId="12" fillId="30" borderId="177">
      <alignment horizontal="right"/>
      <protection locked="0"/>
    </xf>
    <xf numFmtId="179" fontId="12" fillId="30" borderId="177">
      <alignment horizontal="right"/>
      <protection locked="0"/>
    </xf>
    <xf numFmtId="0" fontId="12" fillId="30" borderId="177">
      <alignment horizontal="left"/>
      <protection locked="0"/>
    </xf>
    <xf numFmtId="180" fontId="12" fillId="30" borderId="177">
      <protection locked="0"/>
    </xf>
    <xf numFmtId="181" fontId="12" fillId="30" borderId="177">
      <protection locked="0"/>
    </xf>
    <xf numFmtId="182" fontId="12" fillId="30" borderId="177">
      <protection locked="0"/>
    </xf>
    <xf numFmtId="49" fontId="12" fillId="30" borderId="177">
      <alignment horizontal="left"/>
      <protection locked="0"/>
    </xf>
    <xf numFmtId="180" fontId="12" fillId="0" borderId="220"/>
    <xf numFmtId="172" fontId="12" fillId="30" borderId="195">
      <protection locked="0"/>
    </xf>
    <xf numFmtId="173" fontId="12" fillId="30" borderId="195">
      <protection locked="0"/>
    </xf>
    <xf numFmtId="174" fontId="12" fillId="30" borderId="195">
      <protection locked="0"/>
    </xf>
    <xf numFmtId="175" fontId="12" fillId="30" borderId="195">
      <protection locked="0"/>
    </xf>
    <xf numFmtId="176" fontId="12" fillId="30" borderId="195">
      <protection locked="0"/>
    </xf>
    <xf numFmtId="177" fontId="12" fillId="30" borderId="195">
      <protection locked="0"/>
    </xf>
    <xf numFmtId="178" fontId="12" fillId="30" borderId="195">
      <alignment horizontal="right"/>
      <protection locked="0"/>
    </xf>
    <xf numFmtId="179" fontId="12" fillId="30" borderId="195">
      <alignment horizontal="right"/>
      <protection locked="0"/>
    </xf>
    <xf numFmtId="0" fontId="12" fillId="30" borderId="195">
      <alignment horizontal="left"/>
      <protection locked="0"/>
    </xf>
    <xf numFmtId="180" fontId="12" fillId="30" borderId="195">
      <protection locked="0"/>
    </xf>
    <xf numFmtId="49" fontId="12" fillId="30" borderId="195">
      <alignment horizontal="left"/>
      <protection locked="0"/>
    </xf>
    <xf numFmtId="0" fontId="42" fillId="19" borderId="149" applyNumberFormat="0" applyAlignment="0" applyProtection="0"/>
    <xf numFmtId="0" fontId="42" fillId="19" borderId="149" applyNumberFormat="0" applyAlignment="0" applyProtection="0"/>
    <xf numFmtId="0" fontId="42" fillId="19" borderId="149" applyNumberFormat="0" applyAlignment="0" applyProtection="0"/>
    <xf numFmtId="0" fontId="42" fillId="19" borderId="149" applyNumberFormat="0" applyAlignment="0" applyProtection="0"/>
    <xf numFmtId="0" fontId="42" fillId="19" borderId="149" applyNumberFormat="0" applyAlignment="0" applyProtection="0"/>
    <xf numFmtId="0" fontId="42" fillId="19" borderId="149" applyNumberFormat="0" applyAlignment="0" applyProtection="0"/>
    <xf numFmtId="0" fontId="42" fillId="19" borderId="149" applyNumberFormat="0" applyAlignment="0" applyProtection="0"/>
    <xf numFmtId="0" fontId="42" fillId="19" borderId="149" applyNumberFormat="0" applyAlignment="0" applyProtection="0"/>
    <xf numFmtId="0" fontId="42" fillId="19" borderId="149" applyNumberFormat="0" applyAlignment="0" applyProtection="0"/>
    <xf numFmtId="0" fontId="42" fillId="19" borderId="149" applyNumberFormat="0" applyAlignment="0" applyProtection="0"/>
    <xf numFmtId="0" fontId="42" fillId="19" borderId="158" applyNumberFormat="0" applyAlignment="0" applyProtection="0"/>
    <xf numFmtId="0" fontId="42" fillId="19" borderId="158" applyNumberFormat="0" applyAlignment="0" applyProtection="0"/>
    <xf numFmtId="0" fontId="42" fillId="19" borderId="158" applyNumberFormat="0" applyAlignment="0" applyProtection="0"/>
    <xf numFmtId="0" fontId="42" fillId="19" borderId="158" applyNumberFormat="0" applyAlignment="0" applyProtection="0"/>
    <xf numFmtId="0" fontId="42" fillId="19" borderId="158" applyNumberFormat="0" applyAlignment="0" applyProtection="0"/>
    <xf numFmtId="0" fontId="42" fillId="19" borderId="158" applyNumberFormat="0" applyAlignment="0" applyProtection="0"/>
    <xf numFmtId="0" fontId="42" fillId="19" borderId="158" applyNumberFormat="0" applyAlignment="0" applyProtection="0"/>
    <xf numFmtId="0" fontId="42" fillId="19" borderId="158" applyNumberFormat="0" applyAlignment="0" applyProtection="0"/>
    <xf numFmtId="0" fontId="42" fillId="19" borderId="158" applyNumberFormat="0" applyAlignment="0" applyProtection="0"/>
    <xf numFmtId="0" fontId="42" fillId="19" borderId="158" applyNumberFormat="0" applyAlignment="0" applyProtection="0"/>
    <xf numFmtId="172" fontId="12" fillId="30" borderId="213">
      <protection locked="0"/>
    </xf>
    <xf numFmtId="173" fontId="12" fillId="30" borderId="213">
      <protection locked="0"/>
    </xf>
    <xf numFmtId="174" fontId="12" fillId="30" borderId="213">
      <protection locked="0"/>
    </xf>
    <xf numFmtId="175" fontId="12" fillId="30" borderId="213">
      <protection locked="0"/>
    </xf>
    <xf numFmtId="176" fontId="12" fillId="30" borderId="213">
      <protection locked="0"/>
    </xf>
    <xf numFmtId="177" fontId="12" fillId="30" borderId="213">
      <protection locked="0"/>
    </xf>
    <xf numFmtId="178" fontId="12" fillId="30" borderId="213">
      <alignment horizontal="right"/>
      <protection locked="0"/>
    </xf>
    <xf numFmtId="179" fontId="12" fillId="30" borderId="213">
      <alignment horizontal="right"/>
      <protection locked="0"/>
    </xf>
    <xf numFmtId="0" fontId="12" fillId="30" borderId="213">
      <alignment horizontal="left"/>
      <protection locked="0"/>
    </xf>
    <xf numFmtId="180" fontId="12" fillId="30" borderId="213">
      <protection locked="0"/>
    </xf>
    <xf numFmtId="181" fontId="12" fillId="30" borderId="213">
      <protection locked="0"/>
    </xf>
    <xf numFmtId="182" fontId="12" fillId="30" borderId="213">
      <protection locked="0"/>
    </xf>
    <xf numFmtId="49" fontId="12" fillId="30" borderId="213">
      <alignment horizontal="left"/>
      <protection locked="0"/>
    </xf>
    <xf numFmtId="0" fontId="42" fillId="19" borderId="176" applyNumberFormat="0" applyAlignment="0" applyProtection="0"/>
    <xf numFmtId="0" fontId="42" fillId="19" borderId="176" applyNumberFormat="0" applyAlignment="0" applyProtection="0"/>
    <xf numFmtId="0" fontId="42" fillId="19" borderId="176" applyNumberFormat="0" applyAlignment="0" applyProtection="0"/>
    <xf numFmtId="0" fontId="42" fillId="19" borderId="176" applyNumberFormat="0" applyAlignment="0" applyProtection="0"/>
    <xf numFmtId="0" fontId="42" fillId="19" borderId="176" applyNumberFormat="0" applyAlignment="0" applyProtection="0"/>
    <xf numFmtId="0" fontId="42" fillId="19" borderId="176" applyNumberFormat="0" applyAlignment="0" applyProtection="0"/>
    <xf numFmtId="0" fontId="42" fillId="19" borderId="176" applyNumberFormat="0" applyAlignment="0" applyProtection="0"/>
    <xf numFmtId="0" fontId="12" fillId="12" borderId="149" applyNumberFormat="0" applyFont="0" applyAlignment="0" applyProtection="0"/>
    <xf numFmtId="0" fontId="12" fillId="12" borderId="149" applyNumberFormat="0" applyFont="0" applyAlignment="0" applyProtection="0"/>
    <xf numFmtId="0" fontId="12" fillId="12" borderId="149" applyNumberFormat="0" applyFont="0" applyAlignment="0" applyProtection="0"/>
    <xf numFmtId="0" fontId="12" fillId="12" borderId="149" applyNumberFormat="0" applyFont="0" applyAlignment="0" applyProtection="0"/>
    <xf numFmtId="0" fontId="12" fillId="12" borderId="149" applyNumberFormat="0" applyFont="0" applyAlignment="0" applyProtection="0"/>
    <xf numFmtId="0" fontId="12" fillId="12" borderId="149" applyNumberFormat="0" applyFont="0" applyAlignment="0" applyProtection="0"/>
    <xf numFmtId="0" fontId="12" fillId="12" borderId="149" applyNumberFormat="0" applyFont="0" applyAlignment="0" applyProtection="0"/>
    <xf numFmtId="0" fontId="12" fillId="12" borderId="149" applyNumberFormat="0" applyFont="0" applyAlignment="0" applyProtection="0"/>
    <xf numFmtId="0" fontId="12" fillId="12" borderId="149" applyNumberFormat="0" applyFont="0" applyAlignment="0" applyProtection="0"/>
    <xf numFmtId="0" fontId="12" fillId="12" borderId="149" applyNumberFormat="0" applyFont="0" applyAlignment="0" applyProtection="0"/>
    <xf numFmtId="0" fontId="42" fillId="19" borderId="176" applyNumberFormat="0" applyAlignment="0" applyProtection="0"/>
    <xf numFmtId="0" fontId="42" fillId="19" borderId="176" applyNumberFormat="0" applyAlignment="0" applyProtection="0"/>
    <xf numFmtId="172" fontId="12" fillId="30" borderId="222">
      <protection locked="0"/>
    </xf>
    <xf numFmtId="175" fontId="12" fillId="30" borderId="222">
      <protection locked="0"/>
    </xf>
    <xf numFmtId="180" fontId="12" fillId="30" borderId="222">
      <protection locked="0"/>
    </xf>
    <xf numFmtId="172" fontId="12" fillId="0" borderId="238"/>
    <xf numFmtId="173" fontId="12" fillId="0" borderId="238"/>
    <xf numFmtId="174" fontId="12" fillId="0" borderId="238"/>
    <xf numFmtId="0" fontId="4" fillId="12" borderId="160" applyNumberFormat="0" applyFont="0" applyAlignment="0" applyProtection="0"/>
    <xf numFmtId="0" fontId="4" fillId="12" borderId="160" applyNumberFormat="0" applyFont="0" applyAlignment="0" applyProtection="0"/>
    <xf numFmtId="0" fontId="4" fillId="12" borderId="160" applyNumberFormat="0" applyFont="0" applyAlignment="0" applyProtection="0"/>
    <xf numFmtId="0" fontId="12" fillId="12" borderId="158" applyNumberFormat="0" applyFont="0" applyAlignment="0" applyProtection="0"/>
    <xf numFmtId="0" fontId="12" fillId="12" borderId="158" applyNumberFormat="0" applyFont="0" applyAlignment="0" applyProtection="0"/>
    <xf numFmtId="0" fontId="12" fillId="12" borderId="158" applyNumberFormat="0" applyFont="0" applyAlignment="0" applyProtection="0"/>
    <xf numFmtId="0" fontId="12" fillId="12" borderId="158" applyNumberFormat="0" applyFont="0" applyAlignment="0" applyProtection="0"/>
    <xf numFmtId="0" fontId="12" fillId="12" borderId="158" applyNumberFormat="0" applyFont="0" applyAlignment="0" applyProtection="0"/>
    <xf numFmtId="0" fontId="12" fillId="12" borderId="158" applyNumberFormat="0" applyFont="0" applyAlignment="0" applyProtection="0"/>
    <xf numFmtId="0" fontId="12" fillId="12" borderId="158" applyNumberFormat="0" applyFont="0" applyAlignment="0" applyProtection="0"/>
    <xf numFmtId="0" fontId="12" fillId="12" borderId="158" applyNumberFormat="0" applyFont="0" applyAlignment="0" applyProtection="0"/>
    <xf numFmtId="0" fontId="12" fillId="12" borderId="158" applyNumberFormat="0" applyFont="0" applyAlignment="0" applyProtection="0"/>
    <xf numFmtId="0" fontId="12" fillId="12" borderId="158" applyNumberFormat="0" applyFont="0" applyAlignment="0" applyProtection="0"/>
    <xf numFmtId="0" fontId="4" fillId="12" borderId="160" applyNumberFormat="0" applyFont="0" applyAlignment="0" applyProtection="0"/>
    <xf numFmtId="0" fontId="4" fillId="12" borderId="160" applyNumberFormat="0" applyFont="0" applyAlignment="0" applyProtection="0"/>
    <xf numFmtId="0" fontId="4" fillId="12" borderId="160" applyNumberFormat="0" applyFont="0" applyAlignment="0" applyProtection="0"/>
    <xf numFmtId="0" fontId="4" fillId="12" borderId="160" applyNumberFormat="0" applyFont="0" applyAlignment="0" applyProtection="0"/>
    <xf numFmtId="0" fontId="4" fillId="12" borderId="160" applyNumberFormat="0" applyFont="0" applyAlignment="0" applyProtection="0"/>
    <xf numFmtId="0" fontId="4" fillId="12" borderId="160" applyNumberFormat="0" applyFont="0" applyAlignment="0" applyProtection="0"/>
    <xf numFmtId="0" fontId="4" fillId="12" borderId="160" applyNumberFormat="0" applyFont="0" applyAlignment="0" applyProtection="0"/>
    <xf numFmtId="176" fontId="12" fillId="0" borderId="238"/>
    <xf numFmtId="0" fontId="53" fillId="4" borderId="161" applyNumberFormat="0" applyAlignment="0" applyProtection="0"/>
    <xf numFmtId="0" fontId="53" fillId="4" borderId="161" applyNumberFormat="0" applyAlignment="0" applyProtection="0"/>
    <xf numFmtId="0" fontId="53" fillId="4" borderId="161" applyNumberFormat="0" applyAlignment="0" applyProtection="0"/>
    <xf numFmtId="0" fontId="53" fillId="8" borderId="161" applyNumberFormat="0" applyAlignment="0" applyProtection="0"/>
    <xf numFmtId="0" fontId="53" fillId="8" borderId="161" applyNumberFormat="0" applyAlignment="0" applyProtection="0"/>
    <xf numFmtId="0" fontId="53" fillId="8" borderId="161" applyNumberFormat="0" applyAlignment="0" applyProtection="0"/>
    <xf numFmtId="0" fontId="53" fillId="8" borderId="161" applyNumberFormat="0" applyAlignment="0" applyProtection="0"/>
    <xf numFmtId="0" fontId="53" fillId="8" borderId="161" applyNumberFormat="0" applyAlignment="0" applyProtection="0"/>
    <xf numFmtId="0" fontId="53" fillId="8" borderId="161" applyNumberFormat="0" applyAlignment="0" applyProtection="0"/>
    <xf numFmtId="0" fontId="53" fillId="8" borderId="161" applyNumberFormat="0" applyAlignment="0" applyProtection="0"/>
    <xf numFmtId="0" fontId="53" fillId="8" borderId="161" applyNumberFormat="0" applyAlignment="0" applyProtection="0"/>
    <xf numFmtId="0" fontId="53" fillId="8" borderId="161" applyNumberFormat="0" applyAlignment="0" applyProtection="0"/>
    <xf numFmtId="0" fontId="53" fillId="8" borderId="161" applyNumberFormat="0" applyAlignment="0" applyProtection="0"/>
    <xf numFmtId="0" fontId="53" fillId="4" borderId="161" applyNumberFormat="0" applyAlignment="0" applyProtection="0"/>
    <xf numFmtId="0" fontId="53" fillId="4" borderId="161" applyNumberFormat="0" applyAlignment="0" applyProtection="0"/>
    <xf numFmtId="0" fontId="53" fillId="4" borderId="161" applyNumberFormat="0" applyAlignment="0" applyProtection="0"/>
    <xf numFmtId="0" fontId="53" fillId="4" borderId="161" applyNumberFormat="0" applyAlignment="0" applyProtection="0"/>
    <xf numFmtId="0" fontId="53" fillId="4" borderId="161" applyNumberFormat="0" applyAlignment="0" applyProtection="0"/>
    <xf numFmtId="0" fontId="53" fillId="4" borderId="161" applyNumberFormat="0" applyAlignment="0" applyProtection="0"/>
    <xf numFmtId="0" fontId="53" fillId="4" borderId="161" applyNumberFormat="0" applyAlignment="0" applyProtection="0"/>
    <xf numFmtId="177" fontId="12" fillId="0" borderId="238"/>
    <xf numFmtId="180" fontId="12" fillId="0" borderId="238"/>
    <xf numFmtId="181" fontId="12" fillId="0" borderId="238"/>
    <xf numFmtId="182" fontId="12" fillId="0" borderId="238"/>
    <xf numFmtId="0" fontId="14" fillId="4" borderId="239" applyNumberFormat="0" applyAlignment="0" applyProtection="0"/>
    <xf numFmtId="0" fontId="14" fillId="4" borderId="239" applyNumberFormat="0" applyAlignment="0" applyProtection="0"/>
    <xf numFmtId="0" fontId="9" fillId="36" borderId="156"/>
    <xf numFmtId="0" fontId="15" fillId="6" borderId="239" applyNumberFormat="0" applyAlignment="0" applyProtection="0"/>
    <xf numFmtId="0" fontId="14" fillId="4" borderId="239" applyNumberFormat="0" applyAlignment="0" applyProtection="0"/>
    <xf numFmtId="0" fontId="16" fillId="8" borderId="239" applyNumberFormat="0" applyAlignment="0" applyProtection="0"/>
    <xf numFmtId="0" fontId="16" fillId="8" borderId="239" applyNumberFormat="0" applyAlignment="0" applyProtection="0"/>
    <xf numFmtId="0" fontId="16" fillId="8" borderId="239" applyNumberFormat="0" applyAlignment="0" applyProtection="0"/>
    <xf numFmtId="0" fontId="42" fillId="19" borderId="194" applyNumberFormat="0" applyAlignment="0" applyProtection="0"/>
    <xf numFmtId="0" fontId="42" fillId="19" borderId="194" applyNumberFormat="0" applyAlignment="0" applyProtection="0"/>
    <xf numFmtId="0" fontId="42" fillId="19" borderId="194" applyNumberFormat="0" applyAlignment="0" applyProtection="0"/>
    <xf numFmtId="0" fontId="42" fillId="19" borderId="194" applyNumberFormat="0" applyAlignment="0" applyProtection="0"/>
    <xf numFmtId="0" fontId="42" fillId="19" borderId="194" applyNumberFormat="0" applyAlignment="0" applyProtection="0"/>
    <xf numFmtId="0" fontId="42" fillId="19" borderId="194" applyNumberFormat="0" applyAlignment="0" applyProtection="0"/>
    <xf numFmtId="198" fontId="59" fillId="39" borderId="162">
      <alignment wrapText="1"/>
    </xf>
    <xf numFmtId="199" fontId="59" fillId="39" borderId="162">
      <alignment wrapText="1"/>
    </xf>
    <xf numFmtId="200" fontId="59" fillId="39" borderId="162">
      <alignment wrapText="1"/>
    </xf>
    <xf numFmtId="0" fontId="42" fillId="19" borderId="194" applyNumberFormat="0" applyAlignment="0" applyProtection="0"/>
    <xf numFmtId="0" fontId="42" fillId="19" borderId="194" applyNumberFormat="0" applyAlignment="0" applyProtection="0"/>
    <xf numFmtId="0" fontId="42" fillId="19" borderId="194" applyNumberFormat="0" applyAlignment="0" applyProtection="0"/>
    <xf numFmtId="0" fontId="42" fillId="19" borderId="194" applyNumberFormat="0" applyAlignment="0" applyProtection="0"/>
    <xf numFmtId="0" fontId="16" fillId="8" borderId="239" applyNumberFormat="0" applyAlignment="0" applyProtection="0"/>
    <xf numFmtId="0" fontId="16" fillId="8" borderId="239" applyNumberFormat="0" applyAlignment="0" applyProtection="0"/>
    <xf numFmtId="0" fontId="16" fillId="8" borderId="239" applyNumberFormat="0" applyAlignment="0" applyProtection="0"/>
    <xf numFmtId="0" fontId="16" fillId="8" borderId="239" applyNumberFormat="0" applyAlignment="0" applyProtection="0"/>
    <xf numFmtId="0" fontId="16" fillId="8" borderId="239" applyNumberFormat="0" applyAlignment="0" applyProtection="0"/>
    <xf numFmtId="0" fontId="16" fillId="8" borderId="239" applyNumberFormat="0" applyAlignment="0" applyProtection="0"/>
    <xf numFmtId="0" fontId="14" fillId="4" borderId="239" applyNumberFormat="0" applyAlignment="0" applyProtection="0"/>
    <xf numFmtId="0" fontId="14" fillId="4" borderId="239" applyNumberFormat="0" applyAlignment="0" applyProtection="0"/>
    <xf numFmtId="0" fontId="14" fillId="4" borderId="239" applyNumberFormat="0" applyAlignment="0" applyProtection="0"/>
    <xf numFmtId="0" fontId="14" fillId="4" borderId="239" applyNumberFormat="0" applyAlignment="0" applyProtection="0"/>
    <xf numFmtId="0" fontId="14" fillId="4" borderId="239" applyNumberFormat="0" applyAlignment="0" applyProtection="0"/>
    <xf numFmtId="0" fontId="14" fillId="4" borderId="239" applyNumberFormat="0" applyAlignment="0" applyProtection="0"/>
    <xf numFmtId="0" fontId="14" fillId="4" borderId="239" applyNumberFormat="0" applyAlignment="0" applyProtection="0"/>
    <xf numFmtId="179" fontId="12" fillId="30" borderId="222">
      <alignment horizontal="right"/>
      <protection locked="0"/>
    </xf>
    <xf numFmtId="181" fontId="12" fillId="30" borderId="195">
      <protection locked="0"/>
    </xf>
    <xf numFmtId="0" fontId="42" fillId="19" borderId="185" applyNumberFormat="0" applyAlignment="0" applyProtection="0"/>
    <xf numFmtId="0" fontId="16" fillId="8" borderId="194" applyNumberFormat="0" applyAlignment="0" applyProtection="0"/>
    <xf numFmtId="182" fontId="12" fillId="30" borderId="195">
      <protection locked="0"/>
    </xf>
    <xf numFmtId="0" fontId="16" fillId="8" borderId="194" applyNumberFormat="0" applyAlignment="0" applyProtection="0"/>
    <xf numFmtId="0" fontId="53" fillId="4" borderId="152" applyNumberFormat="0" applyAlignment="0" applyProtection="0"/>
    <xf numFmtId="0" fontId="53" fillId="4" borderId="152" applyNumberFormat="0" applyAlignment="0" applyProtection="0"/>
    <xf numFmtId="0" fontId="53" fillId="8" borderId="152" applyNumberFormat="0" applyAlignment="0" applyProtection="0"/>
    <xf numFmtId="0" fontId="53" fillId="8" borderId="152" applyNumberFormat="0" applyAlignment="0" applyProtection="0"/>
    <xf numFmtId="0" fontId="53" fillId="8" borderId="152" applyNumberFormat="0" applyAlignment="0" applyProtection="0"/>
    <xf numFmtId="0" fontId="53" fillId="4" borderId="152" applyNumberFormat="0" applyAlignment="0" applyProtection="0"/>
    <xf numFmtId="0" fontId="4" fillId="12" borderId="151" applyNumberFormat="0" applyFont="0" applyAlignment="0" applyProtection="0"/>
    <xf numFmtId="0" fontId="4" fillId="12" borderId="151" applyNumberFormat="0" applyFont="0" applyAlignment="0" applyProtection="0"/>
    <xf numFmtId="0" fontId="4" fillId="12" borderId="151" applyNumberFormat="0" applyFont="0" applyAlignment="0" applyProtection="0"/>
    <xf numFmtId="177" fontId="12" fillId="30" borderId="222">
      <protection locked="0"/>
    </xf>
    <xf numFmtId="172" fontId="12" fillId="30" borderId="222">
      <protection locked="0"/>
    </xf>
    <xf numFmtId="0" fontId="42" fillId="19" borderId="167" applyNumberFormat="0" applyAlignment="0" applyProtection="0"/>
    <xf numFmtId="0" fontId="42" fillId="19" borderId="167" applyNumberFormat="0" applyAlignment="0" applyProtection="0"/>
    <xf numFmtId="0" fontId="42" fillId="19" borderId="167" applyNumberFormat="0" applyAlignment="0" applyProtection="0"/>
    <xf numFmtId="178" fontId="12" fillId="30" borderId="249">
      <alignment horizontal="right"/>
      <protection locked="0"/>
    </xf>
    <xf numFmtId="49" fontId="12" fillId="30" borderId="204">
      <alignment horizontal="left"/>
      <protection locked="0"/>
    </xf>
    <xf numFmtId="181" fontId="12" fillId="30" borderId="204">
      <protection locked="0"/>
    </xf>
    <xf numFmtId="0" fontId="12" fillId="30" borderId="204">
      <alignment horizontal="left"/>
      <protection locked="0"/>
    </xf>
    <xf numFmtId="175" fontId="12" fillId="30" borderId="249">
      <protection locked="0"/>
    </xf>
    <xf numFmtId="175" fontId="12" fillId="30" borderId="204">
      <protection locked="0"/>
    </xf>
    <xf numFmtId="173" fontId="12" fillId="30" borderId="204">
      <protection locked="0"/>
    </xf>
    <xf numFmtId="173" fontId="12" fillId="30" borderId="249">
      <protection locked="0"/>
    </xf>
    <xf numFmtId="182" fontId="12" fillId="30" borderId="186">
      <protection locked="0"/>
    </xf>
    <xf numFmtId="178" fontId="12" fillId="30" borderId="186">
      <alignment horizontal="right"/>
      <protection locked="0"/>
    </xf>
    <xf numFmtId="176" fontId="12" fillId="30" borderId="186">
      <protection locked="0"/>
    </xf>
    <xf numFmtId="172" fontId="12" fillId="30" borderId="186">
      <protection locked="0"/>
    </xf>
    <xf numFmtId="0" fontId="16" fillId="8" borderId="221" applyNumberFormat="0" applyAlignment="0" applyProtection="0"/>
    <xf numFmtId="0" fontId="16" fillId="8" borderId="221" applyNumberFormat="0" applyAlignment="0" applyProtection="0"/>
    <xf numFmtId="0" fontId="16" fillId="8" borderId="221" applyNumberFormat="0" applyAlignment="0" applyProtection="0"/>
    <xf numFmtId="0" fontId="15" fillId="6" borderId="221" applyNumberFormat="0" applyAlignment="0" applyProtection="0"/>
    <xf numFmtId="180" fontId="12" fillId="0" borderId="220"/>
    <xf numFmtId="180" fontId="12" fillId="30" borderId="231">
      <protection locked="0"/>
    </xf>
    <xf numFmtId="180" fontId="12" fillId="30" borderId="168">
      <protection locked="0"/>
    </xf>
    <xf numFmtId="0" fontId="14" fillId="4" borderId="203" applyNumberFormat="0" applyAlignment="0" applyProtection="0"/>
    <xf numFmtId="0" fontId="14" fillId="4" borderId="203" applyNumberFormat="0" applyAlignment="0" applyProtection="0"/>
    <xf numFmtId="0" fontId="16" fillId="8" borderId="203" applyNumberFormat="0" applyAlignment="0" applyProtection="0"/>
    <xf numFmtId="0" fontId="16" fillId="8" borderId="203" applyNumberFormat="0" applyAlignment="0" applyProtection="0"/>
    <xf numFmtId="0" fontId="16" fillId="8" borderId="203" applyNumberFormat="0" applyAlignment="0" applyProtection="0"/>
    <xf numFmtId="0" fontId="14" fillId="4" borderId="203" applyNumberFormat="0" applyAlignment="0" applyProtection="0"/>
    <xf numFmtId="0" fontId="14" fillId="4" borderId="203" applyNumberFormat="0" applyAlignment="0" applyProtection="0"/>
    <xf numFmtId="180" fontId="12" fillId="0" borderId="202"/>
    <xf numFmtId="179" fontId="12" fillId="30" borderId="231">
      <alignment horizontal="right"/>
      <protection locked="0"/>
    </xf>
    <xf numFmtId="176" fontId="12" fillId="0" borderId="202"/>
    <xf numFmtId="0" fontId="16" fillId="8" borderId="185" applyNumberFormat="0" applyAlignment="0" applyProtection="0"/>
    <xf numFmtId="0" fontId="16" fillId="8" borderId="185" applyNumberFormat="0" applyAlignment="0" applyProtection="0"/>
    <xf numFmtId="0" fontId="16" fillId="8" borderId="185" applyNumberFormat="0" applyAlignment="0" applyProtection="0"/>
    <xf numFmtId="0" fontId="14" fillId="4" borderId="185" applyNumberFormat="0" applyAlignment="0" applyProtection="0"/>
    <xf numFmtId="180" fontId="12" fillId="30" borderId="150">
      <protection locked="0"/>
    </xf>
    <xf numFmtId="180" fontId="12" fillId="0" borderId="184"/>
    <xf numFmtId="173" fontId="12" fillId="0" borderId="220"/>
    <xf numFmtId="172" fontId="12" fillId="30" borderId="150">
      <protection locked="0"/>
    </xf>
    <xf numFmtId="0" fontId="14" fillId="4" borderId="167" applyNumberFormat="0" applyAlignment="0" applyProtection="0"/>
    <xf numFmtId="0" fontId="16" fillId="8" borderId="167" applyNumberFormat="0" applyAlignment="0" applyProtection="0"/>
    <xf numFmtId="0" fontId="14" fillId="4" borderId="167" applyNumberFormat="0" applyAlignment="0" applyProtection="0"/>
    <xf numFmtId="0" fontId="14" fillId="4" borderId="167" applyNumberFormat="0" applyAlignment="0" applyProtection="0"/>
    <xf numFmtId="181" fontId="12" fillId="0" borderId="166"/>
    <xf numFmtId="174" fontId="12" fillId="0" borderId="202"/>
    <xf numFmtId="176" fontId="12" fillId="0" borderId="166"/>
    <xf numFmtId="173" fontId="12" fillId="0" borderId="184"/>
    <xf numFmtId="174" fontId="12" fillId="0" borderId="166"/>
    <xf numFmtId="176" fontId="12" fillId="30" borderId="231">
      <protection locked="0"/>
    </xf>
    <xf numFmtId="0" fontId="14" fillId="4" borderId="248" applyNumberFormat="0" applyAlignment="0" applyProtection="0"/>
    <xf numFmtId="0" fontId="16" fillId="8" borderId="248" applyNumberFormat="0" applyAlignment="0" applyProtection="0"/>
    <xf numFmtId="0" fontId="16" fillId="8" borderId="248" applyNumberFormat="0" applyAlignment="0" applyProtection="0"/>
    <xf numFmtId="0" fontId="16" fillId="8" borderId="248" applyNumberFormat="0" applyAlignment="0" applyProtection="0"/>
    <xf numFmtId="0" fontId="15" fillId="6" borderId="248" applyNumberFormat="0" applyAlignment="0" applyProtection="0"/>
    <xf numFmtId="172" fontId="12" fillId="0" borderId="148"/>
    <xf numFmtId="181" fontId="12" fillId="0" borderId="247"/>
    <xf numFmtId="176" fontId="12" fillId="0" borderId="247"/>
    <xf numFmtId="0" fontId="14" fillId="4" borderId="230" applyNumberFormat="0" applyAlignment="0" applyProtection="0"/>
    <xf numFmtId="0" fontId="16" fillId="8" borderId="230" applyNumberFormat="0" applyAlignment="0" applyProtection="0"/>
    <xf numFmtId="0" fontId="15" fillId="6" borderId="230" applyNumberFormat="0" applyAlignment="0" applyProtection="0"/>
    <xf numFmtId="180" fontId="12" fillId="0" borderId="229"/>
    <xf numFmtId="175" fontId="12" fillId="0" borderId="229"/>
    <xf numFmtId="172" fontId="12" fillId="0" borderId="247"/>
    <xf numFmtId="173" fontId="12" fillId="0" borderId="229"/>
    <xf numFmtId="0" fontId="16" fillId="8" borderId="158" applyNumberFormat="0" applyAlignment="0" applyProtection="0"/>
    <xf numFmtId="0" fontId="14" fillId="4" borderId="158" applyNumberFormat="0" applyAlignment="0" applyProtection="0"/>
    <xf numFmtId="172" fontId="12" fillId="0" borderId="211"/>
    <xf numFmtId="0" fontId="14" fillId="4" borderId="158" applyNumberFormat="0" applyAlignment="0" applyProtection="0"/>
    <xf numFmtId="175" fontId="12" fillId="0" borderId="193"/>
    <xf numFmtId="182" fontId="12" fillId="0" borderId="175"/>
    <xf numFmtId="0" fontId="14" fillId="4" borderId="176" applyNumberFormat="0" applyAlignment="0" applyProtection="0"/>
    <xf numFmtId="0" fontId="16" fillId="8" borderId="176" applyNumberFormat="0" applyAlignment="0" applyProtection="0"/>
    <xf numFmtId="0" fontId="16" fillId="8" borderId="176" applyNumberFormat="0" applyAlignment="0" applyProtection="0"/>
    <xf numFmtId="0" fontId="16" fillId="8" borderId="176" applyNumberFormat="0" applyAlignment="0" applyProtection="0"/>
    <xf numFmtId="0" fontId="16" fillId="8" borderId="176" applyNumberFormat="0" applyAlignment="0" applyProtection="0"/>
    <xf numFmtId="0" fontId="14" fillId="4" borderId="176" applyNumberFormat="0" applyAlignment="0" applyProtection="0"/>
    <xf numFmtId="0" fontId="14" fillId="4" borderId="176" applyNumberFormat="0" applyAlignment="0" applyProtection="0"/>
    <xf numFmtId="177" fontId="12" fillId="0" borderId="193"/>
    <xf numFmtId="172" fontId="12" fillId="0" borderId="220"/>
    <xf numFmtId="175" fontId="12" fillId="0" borderId="211"/>
    <xf numFmtId="182" fontId="12" fillId="0" borderId="193"/>
    <xf numFmtId="0" fontId="14" fillId="4" borderId="194" applyNumberFormat="0" applyAlignment="0" applyProtection="0"/>
    <xf numFmtId="0" fontId="16" fillId="8" borderId="194" applyNumberFormat="0" applyAlignment="0" applyProtection="0"/>
    <xf numFmtId="0" fontId="42" fillId="19" borderId="185" applyNumberFormat="0" applyAlignment="0" applyProtection="0"/>
    <xf numFmtId="0" fontId="53" fillId="4" borderId="152" applyNumberFormat="0" applyAlignment="0" applyProtection="0"/>
    <xf numFmtId="0" fontId="53" fillId="8" borderId="152" applyNumberFormat="0" applyAlignment="0" applyProtection="0"/>
    <xf numFmtId="0" fontId="53" fillId="8" borderId="152" applyNumberFormat="0" applyAlignment="0" applyProtection="0"/>
    <xf numFmtId="0" fontId="53" fillId="8" borderId="152" applyNumberFormat="0" applyAlignment="0" applyProtection="0"/>
    <xf numFmtId="0" fontId="53" fillId="8" borderId="152" applyNumberFormat="0" applyAlignment="0" applyProtection="0"/>
    <xf numFmtId="0" fontId="53" fillId="4" borderId="152" applyNumberFormat="0" applyAlignment="0" applyProtection="0"/>
    <xf numFmtId="0" fontId="4" fillId="12" borderId="151" applyNumberFormat="0" applyFont="0" applyAlignment="0" applyProtection="0"/>
    <xf numFmtId="0" fontId="4" fillId="12" borderId="151" applyNumberFormat="0" applyFont="0" applyAlignment="0" applyProtection="0"/>
    <xf numFmtId="182" fontId="12" fillId="30" borderId="222">
      <protection locked="0"/>
    </xf>
    <xf numFmtId="176" fontId="12" fillId="30" borderId="222">
      <protection locked="0"/>
    </xf>
    <xf numFmtId="174" fontId="12" fillId="30" borderId="222">
      <protection locked="0"/>
    </xf>
    <xf numFmtId="0" fontId="42" fillId="19" borderId="167" applyNumberFormat="0" applyAlignment="0" applyProtection="0"/>
    <xf numFmtId="0" fontId="42" fillId="19" borderId="167" applyNumberFormat="0" applyAlignment="0" applyProtection="0"/>
    <xf numFmtId="0" fontId="42" fillId="19" borderId="167" applyNumberFormat="0" applyAlignment="0" applyProtection="0"/>
    <xf numFmtId="0" fontId="42" fillId="19" borderId="167" applyNumberFormat="0" applyAlignment="0" applyProtection="0"/>
    <xf numFmtId="0" fontId="12" fillId="30" borderId="249">
      <alignment horizontal="left"/>
      <protection locked="0"/>
    </xf>
    <xf numFmtId="177" fontId="12" fillId="30" borderId="249">
      <protection locked="0"/>
    </xf>
    <xf numFmtId="180" fontId="12" fillId="30" borderId="204">
      <protection locked="0"/>
    </xf>
    <xf numFmtId="179" fontId="12" fillId="30" borderId="204">
      <alignment horizontal="right"/>
      <protection locked="0"/>
    </xf>
    <xf numFmtId="177" fontId="12" fillId="30" borderId="204">
      <protection locked="0"/>
    </xf>
    <xf numFmtId="172" fontId="12" fillId="30" borderId="204">
      <protection locked="0"/>
    </xf>
    <xf numFmtId="172" fontId="12" fillId="30" borderId="249">
      <protection locked="0"/>
    </xf>
    <xf numFmtId="49" fontId="12" fillId="30" borderId="186">
      <alignment horizontal="left"/>
      <protection locked="0"/>
    </xf>
    <xf numFmtId="181" fontId="12" fillId="30" borderId="186">
      <protection locked="0"/>
    </xf>
    <xf numFmtId="0" fontId="12" fillId="30" borderId="186">
      <alignment horizontal="left"/>
      <protection locked="0"/>
    </xf>
    <xf numFmtId="175" fontId="12" fillId="30" borderId="186">
      <protection locked="0"/>
    </xf>
    <xf numFmtId="49" fontId="12" fillId="30" borderId="231">
      <alignment horizontal="left"/>
      <protection locked="0"/>
    </xf>
    <xf numFmtId="0" fontId="16" fillId="8" borderId="221" applyNumberFormat="0" applyAlignment="0" applyProtection="0"/>
    <xf numFmtId="0" fontId="16" fillId="8" borderId="221" applyNumberFormat="0" applyAlignment="0" applyProtection="0"/>
    <xf numFmtId="0" fontId="16" fillId="8" borderId="221" applyNumberFormat="0" applyAlignment="0" applyProtection="0"/>
    <xf numFmtId="0" fontId="14" fillId="4" borderId="221" applyNumberFormat="0" applyAlignment="0" applyProtection="0"/>
    <xf numFmtId="182" fontId="12" fillId="0" borderId="220"/>
    <xf numFmtId="181" fontId="12" fillId="30" borderId="231">
      <protection locked="0"/>
    </xf>
    <xf numFmtId="182" fontId="12" fillId="30" borderId="168">
      <protection locked="0"/>
    </xf>
    <xf numFmtId="177" fontId="12" fillId="30" borderId="168">
      <protection locked="0"/>
    </xf>
    <xf numFmtId="0" fontId="14" fillId="4" borderId="203" applyNumberFormat="0" applyAlignment="0" applyProtection="0"/>
    <xf numFmtId="0" fontId="14" fillId="4" borderId="203" applyNumberFormat="0" applyAlignment="0" applyProtection="0"/>
    <xf numFmtId="0" fontId="16" fillId="8" borderId="203" applyNumberFormat="0" applyAlignment="0" applyProtection="0"/>
    <xf numFmtId="0" fontId="16" fillId="8" borderId="203" applyNumberFormat="0" applyAlignment="0" applyProtection="0"/>
    <xf numFmtId="0" fontId="16" fillId="8" borderId="203" applyNumberFormat="0" applyAlignment="0" applyProtection="0"/>
    <xf numFmtId="0" fontId="15" fillId="6" borderId="203" applyNumberFormat="0" applyAlignment="0" applyProtection="0"/>
    <xf numFmtId="175" fontId="12" fillId="0" borderId="220"/>
    <xf numFmtId="178" fontId="12" fillId="30" borderId="231">
      <alignment horizontal="right"/>
      <protection locked="0"/>
    </xf>
    <xf numFmtId="0" fontId="14" fillId="4" borderId="185" applyNumberFormat="0" applyAlignment="0" applyProtection="0"/>
    <xf numFmtId="0" fontId="16" fillId="8" borderId="185" applyNumberFormat="0" applyAlignment="0" applyProtection="0"/>
    <xf numFmtId="0" fontId="16" fillId="8" borderId="185" applyNumberFormat="0" applyAlignment="0" applyProtection="0"/>
    <xf numFmtId="0" fontId="14" fillId="4" borderId="185" applyNumberFormat="0" applyAlignment="0" applyProtection="0"/>
    <xf numFmtId="0" fontId="14" fillId="4" borderId="185" applyNumberFormat="0" applyAlignment="0" applyProtection="0"/>
    <xf numFmtId="182" fontId="12" fillId="0" borderId="184"/>
    <xf numFmtId="175" fontId="12" fillId="0" borderId="202"/>
    <xf numFmtId="172" fontId="12" fillId="0" borderId="220"/>
    <xf numFmtId="176" fontId="12" fillId="0" borderId="184"/>
    <xf numFmtId="0" fontId="14" fillId="4" borderId="167" applyNumberFormat="0" applyAlignment="0" applyProtection="0"/>
    <xf numFmtId="0" fontId="16" fillId="8" borderId="167" applyNumberFormat="0" applyAlignment="0" applyProtection="0"/>
    <xf numFmtId="0" fontId="15" fillId="6" borderId="167" applyNumberFormat="0" applyAlignment="0" applyProtection="0"/>
    <xf numFmtId="180" fontId="12" fillId="0" borderId="166"/>
    <xf numFmtId="173" fontId="12" fillId="0" borderId="202"/>
    <xf numFmtId="175" fontId="12" fillId="0" borderId="166"/>
    <xf numFmtId="172" fontId="12" fillId="0" borderId="184"/>
    <xf numFmtId="173" fontId="12" fillId="0" borderId="166"/>
    <xf numFmtId="175" fontId="12" fillId="30" borderId="231">
      <protection locked="0"/>
    </xf>
    <xf numFmtId="0" fontId="14" fillId="4" borderId="248" applyNumberFormat="0" applyAlignment="0" applyProtection="0"/>
    <xf numFmtId="0" fontId="16" fillId="8" borderId="248" applyNumberFormat="0" applyAlignment="0" applyProtection="0"/>
    <xf numFmtId="0" fontId="16" fillId="8" borderId="248" applyNumberFormat="0" applyAlignment="0" applyProtection="0"/>
    <xf numFmtId="0" fontId="16" fillId="8" borderId="248" applyNumberFormat="0" applyAlignment="0" applyProtection="0"/>
    <xf numFmtId="0" fontId="14" fillId="4" borderId="248" applyNumberFormat="0" applyAlignment="0" applyProtection="0"/>
    <xf numFmtId="180" fontId="12" fillId="0" borderId="247"/>
    <xf numFmtId="0" fontId="14" fillId="4" borderId="230" applyNumberFormat="0" applyAlignment="0" applyProtection="0"/>
    <xf numFmtId="0" fontId="14" fillId="4" borderId="230" applyNumberFormat="0" applyAlignment="0" applyProtection="0"/>
    <xf numFmtId="0" fontId="16" fillId="8" borderId="230" applyNumberFormat="0" applyAlignment="0" applyProtection="0"/>
    <xf numFmtId="0" fontId="14" fillId="4" borderId="230" applyNumberFormat="0" applyAlignment="0" applyProtection="0"/>
    <xf numFmtId="182" fontId="12" fillId="0" borderId="229"/>
    <xf numFmtId="175" fontId="12" fillId="0" borderId="247"/>
    <xf numFmtId="177" fontId="12" fillId="0" borderId="229"/>
    <xf numFmtId="174" fontId="12" fillId="0" borderId="247"/>
    <xf numFmtId="172" fontId="12" fillId="0" borderId="229"/>
    <xf numFmtId="0" fontId="14" fillId="4" borderId="158" applyNumberFormat="0" applyAlignment="0" applyProtection="0"/>
    <xf numFmtId="0" fontId="14" fillId="4" borderId="158" applyNumberFormat="0" applyAlignment="0" applyProtection="0"/>
    <xf numFmtId="173" fontId="12" fillId="0" borderId="211"/>
    <xf numFmtId="176" fontId="12" fillId="0" borderId="175"/>
    <xf numFmtId="180" fontId="12" fillId="0" borderId="175"/>
    <xf numFmtId="0" fontId="15" fillId="6" borderId="176" applyNumberFormat="0" applyAlignment="0" applyProtection="0"/>
    <xf numFmtId="0" fontId="16" fillId="8" borderId="176" applyNumberFormat="0" applyAlignment="0" applyProtection="0"/>
    <xf numFmtId="0" fontId="16" fillId="8" borderId="176" applyNumberFormat="0" applyAlignment="0" applyProtection="0"/>
    <xf numFmtId="0" fontId="16" fillId="8" borderId="176" applyNumberFormat="0" applyAlignment="0" applyProtection="0"/>
    <xf numFmtId="0" fontId="14" fillId="4" borderId="176" applyNumberFormat="0" applyAlignment="0" applyProtection="0"/>
    <xf numFmtId="0" fontId="14" fillId="4" borderId="176" applyNumberFormat="0" applyAlignment="0" applyProtection="0"/>
    <xf numFmtId="0" fontId="14" fillId="4" borderId="176" applyNumberFormat="0" applyAlignment="0" applyProtection="0"/>
    <xf numFmtId="180" fontId="12" fillId="0" borderId="193"/>
    <xf numFmtId="0" fontId="15" fillId="6" borderId="194" applyNumberFormat="0" applyAlignment="0" applyProtection="0"/>
    <xf numFmtId="0" fontId="16" fillId="8" borderId="194" applyNumberFormat="0" applyAlignment="0" applyProtection="0"/>
    <xf numFmtId="0" fontId="42" fillId="19" borderId="176" applyNumberFormat="0" applyAlignment="0" applyProtection="0"/>
    <xf numFmtId="0" fontId="16" fillId="8" borderId="466" applyNumberFormat="0" applyAlignment="0" applyProtection="0"/>
    <xf numFmtId="172" fontId="12" fillId="30" borderId="494">
      <protection locked="0"/>
    </xf>
    <xf numFmtId="172" fontId="12" fillId="30" borderId="431">
      <protection locked="0"/>
    </xf>
    <xf numFmtId="0" fontId="14" fillId="4" borderId="430" applyNumberFormat="0" applyAlignment="0" applyProtection="0"/>
    <xf numFmtId="0" fontId="14" fillId="4" borderId="448" applyNumberFormat="0" applyAlignment="0" applyProtection="0"/>
    <xf numFmtId="0" fontId="14" fillId="4" borderId="388" applyNumberFormat="0" applyAlignment="0" applyProtection="0"/>
    <xf numFmtId="0" fontId="16" fillId="8" borderId="430" applyNumberFormat="0" applyAlignment="0" applyProtection="0"/>
    <xf numFmtId="0" fontId="16" fillId="8" borderId="466" applyNumberFormat="0" applyAlignment="0" applyProtection="0"/>
    <xf numFmtId="173" fontId="12" fillId="30" borderId="440">
      <protection locked="0"/>
    </xf>
    <xf numFmtId="172" fontId="12" fillId="30" borderId="458">
      <protection locked="0"/>
    </xf>
    <xf numFmtId="175" fontId="12" fillId="30" borderId="458">
      <protection locked="0"/>
    </xf>
    <xf numFmtId="178" fontId="12" fillId="30" borderId="458">
      <alignment horizontal="right"/>
      <protection locked="0"/>
    </xf>
    <xf numFmtId="180" fontId="12" fillId="30" borderId="458">
      <protection locked="0"/>
    </xf>
    <xf numFmtId="49" fontId="12" fillId="30" borderId="458">
      <alignment horizontal="left"/>
      <protection locked="0"/>
    </xf>
    <xf numFmtId="0" fontId="42" fillId="19" borderId="421" applyNumberFormat="0" applyAlignment="0" applyProtection="0"/>
    <xf numFmtId="0" fontId="42" fillId="19" borderId="421" applyNumberFormat="0" applyAlignment="0" applyProtection="0"/>
    <xf numFmtId="0" fontId="12" fillId="12" borderId="394" applyNumberFormat="0" applyFont="0" applyAlignment="0" applyProtection="0"/>
    <xf numFmtId="0" fontId="12" fillId="12" borderId="394" applyNumberFormat="0" applyFont="0" applyAlignment="0" applyProtection="0"/>
    <xf numFmtId="0" fontId="12" fillId="12" borderId="394" applyNumberFormat="0" applyFont="0" applyAlignment="0" applyProtection="0"/>
    <xf numFmtId="0" fontId="42" fillId="19" borderId="421" applyNumberFormat="0" applyAlignment="0" applyProtection="0"/>
    <xf numFmtId="175" fontId="12" fillId="30" borderId="467">
      <protection locked="0"/>
    </xf>
    <xf numFmtId="173" fontId="12" fillId="0" borderId="483"/>
    <xf numFmtId="0" fontId="4" fillId="12" borderId="405" applyNumberFormat="0" applyFont="0" applyAlignment="0" applyProtection="0"/>
    <xf numFmtId="0" fontId="12" fillId="12" borderId="403" applyNumberFormat="0" applyFont="0" applyAlignment="0" applyProtection="0"/>
    <xf numFmtId="0" fontId="12" fillId="12" borderId="403" applyNumberFormat="0" applyFont="0" applyAlignment="0" applyProtection="0"/>
    <xf numFmtId="0" fontId="12" fillId="12" borderId="403" applyNumberFormat="0" applyFont="0" applyAlignment="0" applyProtection="0"/>
    <xf numFmtId="0" fontId="12" fillId="12" borderId="403" applyNumberFormat="0" applyFont="0" applyAlignment="0" applyProtection="0"/>
    <xf numFmtId="0" fontId="4" fillId="12" borderId="405" applyNumberFormat="0" applyFont="0" applyAlignment="0" applyProtection="0"/>
    <xf numFmtId="0" fontId="4" fillId="12" borderId="405" applyNumberFormat="0" applyFont="0" applyAlignment="0" applyProtection="0"/>
    <xf numFmtId="198" fontId="59" fillId="39" borderId="407">
      <alignment wrapText="1"/>
    </xf>
    <xf numFmtId="0" fontId="42" fillId="19" borderId="439" applyNumberFormat="0" applyAlignment="0" applyProtection="0"/>
    <xf numFmtId="0" fontId="42" fillId="19" borderId="439" applyNumberFormat="0" applyAlignment="0" applyProtection="0"/>
    <xf numFmtId="0" fontId="53" fillId="4" borderId="397"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12" fillId="30" borderId="431">
      <alignment horizontal="left"/>
      <protection locked="0"/>
    </xf>
    <xf numFmtId="49" fontId="12" fillId="30" borderId="147">
      <alignment horizontal="left"/>
      <protection locked="0"/>
    </xf>
    <xf numFmtId="182" fontId="12" fillId="30" borderId="147">
      <protection locked="0"/>
    </xf>
    <xf numFmtId="181" fontId="12" fillId="30" borderId="147">
      <protection locked="0"/>
    </xf>
    <xf numFmtId="180" fontId="12" fillId="30" borderId="147">
      <protection locked="0"/>
    </xf>
    <xf numFmtId="0" fontId="12" fillId="30" borderId="147">
      <alignment horizontal="left"/>
      <protection locked="0"/>
    </xf>
    <xf numFmtId="179" fontId="12" fillId="30" borderId="147">
      <alignment horizontal="right"/>
      <protection locked="0"/>
    </xf>
    <xf numFmtId="178" fontId="12" fillId="30" borderId="147">
      <alignment horizontal="right"/>
      <protection locked="0"/>
    </xf>
    <xf numFmtId="177" fontId="12" fillId="30" borderId="147">
      <protection locked="0"/>
    </xf>
    <xf numFmtId="176" fontId="12" fillId="30" borderId="147">
      <protection locked="0"/>
    </xf>
    <xf numFmtId="175" fontId="12" fillId="30" borderId="147">
      <protection locked="0"/>
    </xf>
    <xf numFmtId="174" fontId="12" fillId="30" borderId="147">
      <protection locked="0"/>
    </xf>
    <xf numFmtId="173" fontId="12" fillId="30" borderId="147">
      <protection locked="0"/>
    </xf>
    <xf numFmtId="172" fontId="12" fillId="30" borderId="147">
      <protection locked="0"/>
    </xf>
    <xf numFmtId="0" fontId="14" fillId="4" borderId="146" applyNumberFormat="0" applyAlignment="0" applyProtection="0"/>
    <xf numFmtId="0" fontId="14" fillId="4" borderId="146" applyNumberFormat="0" applyAlignment="0" applyProtection="0"/>
    <xf numFmtId="0" fontId="14" fillId="4" borderId="146" applyNumberFormat="0" applyAlignment="0" applyProtection="0"/>
    <xf numFmtId="0" fontId="14" fillId="4" borderId="146" applyNumberFormat="0" applyAlignment="0" applyProtection="0"/>
    <xf numFmtId="0" fontId="14" fillId="4" borderId="146" applyNumberFormat="0" applyAlignment="0" applyProtection="0"/>
    <xf numFmtId="0" fontId="14" fillId="4" borderId="146" applyNumberFormat="0" applyAlignment="0" applyProtection="0"/>
    <xf numFmtId="0" fontId="14" fillId="4"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4" fillId="4" borderId="146" applyNumberFormat="0" applyAlignment="0" applyProtection="0"/>
    <xf numFmtId="0" fontId="15" fillId="6" borderId="146" applyNumberFormat="0" applyAlignment="0" applyProtection="0"/>
    <xf numFmtId="0" fontId="14" fillId="4" borderId="146" applyNumberFormat="0" applyAlignment="0" applyProtection="0"/>
    <xf numFmtId="0" fontId="14" fillId="4" borderId="146" applyNumberFormat="0" applyAlignment="0" applyProtection="0"/>
    <xf numFmtId="182" fontId="12" fillId="0" borderId="145"/>
    <xf numFmtId="181" fontId="12" fillId="0" borderId="145"/>
    <xf numFmtId="180" fontId="12" fillId="0" borderId="145"/>
    <xf numFmtId="177" fontId="12" fillId="0" borderId="145"/>
    <xf numFmtId="176" fontId="12" fillId="0" borderId="145"/>
    <xf numFmtId="175" fontId="12" fillId="0" borderId="145"/>
    <xf numFmtId="174" fontId="12" fillId="0" borderId="145"/>
    <xf numFmtId="173" fontId="12" fillId="0" borderId="145"/>
    <xf numFmtId="172" fontId="12" fillId="0" borderId="145"/>
    <xf numFmtId="172" fontId="12" fillId="0" borderId="145"/>
    <xf numFmtId="173" fontId="12" fillId="0" borderId="145"/>
    <xf numFmtId="174" fontId="12" fillId="0" borderId="145"/>
    <xf numFmtId="175" fontId="12" fillId="0" borderId="145"/>
    <xf numFmtId="176" fontId="12" fillId="0" borderId="145"/>
    <xf numFmtId="177" fontId="12" fillId="0" borderId="145"/>
    <xf numFmtId="180" fontId="12" fillId="0" borderId="145"/>
    <xf numFmtId="181" fontId="12" fillId="0" borderId="145"/>
    <xf numFmtId="182" fontId="12" fillId="0" borderId="145"/>
    <xf numFmtId="0" fontId="14" fillId="4" borderId="146" applyNumberFormat="0" applyAlignment="0" applyProtection="0"/>
    <xf numFmtId="0" fontId="14" fillId="4" borderId="146" applyNumberFormat="0" applyAlignment="0" applyProtection="0"/>
    <xf numFmtId="0" fontId="15" fillId="6" borderId="146" applyNumberFormat="0" applyAlignment="0" applyProtection="0"/>
    <xf numFmtId="0" fontId="14" fillId="4"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6" fillId="8" borderId="146" applyNumberFormat="0" applyAlignment="0" applyProtection="0"/>
    <xf numFmtId="0" fontId="14" fillId="4" borderId="146" applyNumberFormat="0" applyAlignment="0" applyProtection="0"/>
    <xf numFmtId="0" fontId="14" fillId="4" borderId="146" applyNumberFormat="0" applyAlignment="0" applyProtection="0"/>
    <xf numFmtId="0" fontId="14" fillId="4" borderId="146" applyNumberFormat="0" applyAlignment="0" applyProtection="0"/>
    <xf numFmtId="0" fontId="14" fillId="4" borderId="146" applyNumberFormat="0" applyAlignment="0" applyProtection="0"/>
    <xf numFmtId="0" fontId="14" fillId="4" borderId="146" applyNumberFormat="0" applyAlignment="0" applyProtection="0"/>
    <xf numFmtId="0" fontId="14" fillId="4" borderId="146" applyNumberFormat="0" applyAlignment="0" applyProtection="0"/>
    <xf numFmtId="0" fontId="14" fillId="4" borderId="146" applyNumberFormat="0" applyAlignment="0" applyProtection="0"/>
    <xf numFmtId="172" fontId="12" fillId="30" borderId="147">
      <protection locked="0"/>
    </xf>
    <xf numFmtId="173" fontId="12" fillId="30" borderId="147">
      <protection locked="0"/>
    </xf>
    <xf numFmtId="174" fontId="12" fillId="30" borderId="147">
      <protection locked="0"/>
    </xf>
    <xf numFmtId="175" fontId="12" fillId="30" borderId="147">
      <protection locked="0"/>
    </xf>
    <xf numFmtId="176" fontId="12" fillId="30" borderId="147">
      <protection locked="0"/>
    </xf>
    <xf numFmtId="177" fontId="12" fillId="30" borderId="147">
      <protection locked="0"/>
    </xf>
    <xf numFmtId="178" fontId="12" fillId="30" borderId="147">
      <alignment horizontal="right"/>
      <protection locked="0"/>
    </xf>
    <xf numFmtId="179" fontId="12" fillId="30" borderId="147">
      <alignment horizontal="right"/>
      <protection locked="0"/>
    </xf>
    <xf numFmtId="0" fontId="12" fillId="30" borderId="147">
      <alignment horizontal="left"/>
      <protection locked="0"/>
    </xf>
    <xf numFmtId="180" fontId="12" fillId="30" borderId="147">
      <protection locked="0"/>
    </xf>
    <xf numFmtId="181" fontId="12" fillId="30" borderId="147">
      <protection locked="0"/>
    </xf>
    <xf numFmtId="182" fontId="12" fillId="30" borderId="147">
      <protection locked="0"/>
    </xf>
    <xf numFmtId="49" fontId="12" fillId="30" borderId="147">
      <alignment horizontal="left"/>
      <protection locked="0"/>
    </xf>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2" fillId="19" borderId="146" applyNumberForma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12" fillId="12" borderId="146"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4" fillId="12" borderId="140" applyNumberFormat="0" applyFont="0" applyAlignment="0" applyProtection="0"/>
    <xf numFmtId="0" fontId="53" fillId="4" borderId="141" applyNumberFormat="0" applyAlignment="0" applyProtection="0"/>
    <xf numFmtId="0" fontId="53" fillId="4"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4"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8"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53" fillId="4" borderId="141" applyNumberFormat="0" applyAlignment="0" applyProtection="0"/>
    <xf numFmtId="0" fontId="16" fillId="8" borderId="439" applyNumberFormat="0" applyAlignment="0" applyProtection="0"/>
    <xf numFmtId="0" fontId="42" fillId="19" borderId="439" applyNumberFormat="0" applyAlignment="0" applyProtection="0"/>
    <xf numFmtId="200" fontId="59" fillId="39" borderId="407">
      <alignment wrapText="1"/>
    </xf>
    <xf numFmtId="0" fontId="42" fillId="19" borderId="439" applyNumberFormat="0" applyAlignment="0" applyProtection="0"/>
    <xf numFmtId="0" fontId="42" fillId="19" borderId="439" applyNumberFormat="0" applyAlignment="0" applyProtection="0"/>
    <xf numFmtId="0" fontId="4" fillId="12" borderId="405" applyNumberFormat="0" applyFont="0" applyAlignment="0" applyProtection="0"/>
    <xf numFmtId="0" fontId="4" fillId="12" borderId="405" applyNumberFormat="0" applyFont="0" applyAlignment="0" applyProtection="0"/>
    <xf numFmtId="0" fontId="12" fillId="12" borderId="403" applyNumberFormat="0" applyFont="0" applyAlignment="0" applyProtection="0"/>
    <xf numFmtId="0" fontId="12" fillId="12" borderId="403" applyNumberFormat="0" applyFont="0" applyAlignment="0" applyProtection="0"/>
    <xf numFmtId="0" fontId="12" fillId="12" borderId="403" applyNumberFormat="0" applyFont="0" applyAlignment="0" applyProtection="0"/>
    <xf numFmtId="0" fontId="12" fillId="12" borderId="403" applyNumberFormat="0" applyFont="0" applyAlignment="0" applyProtection="0"/>
    <xf numFmtId="0" fontId="4" fillId="12" borderId="405" applyNumberFormat="0" applyFont="0" applyAlignment="0" applyProtection="0"/>
    <xf numFmtId="172" fontId="12" fillId="0" borderId="483"/>
    <xf numFmtId="172" fontId="12" fillId="30" borderId="467">
      <protection locked="0"/>
    </xf>
    <xf numFmtId="0" fontId="12" fillId="12" borderId="394" applyNumberFormat="0" applyFont="0" applyAlignment="0" applyProtection="0"/>
    <xf numFmtId="0" fontId="12" fillId="12" borderId="394" applyNumberFormat="0" applyFont="0" applyAlignment="0" applyProtection="0"/>
    <xf numFmtId="0" fontId="12" fillId="12" borderId="394" applyNumberFormat="0" applyFont="0" applyAlignment="0" applyProtection="0"/>
    <xf numFmtId="0" fontId="12" fillId="12" borderId="394" applyNumberFormat="0" applyFont="0" applyAlignment="0" applyProtection="0"/>
    <xf numFmtId="0" fontId="42" fillId="19" borderId="421" applyNumberFormat="0" applyAlignment="0" applyProtection="0"/>
    <xf numFmtId="0" fontId="42" fillId="19" borderId="421" applyNumberFormat="0" applyAlignment="0" applyProtection="0"/>
    <xf numFmtId="182" fontId="12" fillId="30" borderId="458">
      <protection locked="0"/>
    </xf>
    <xf numFmtId="0" fontId="12" fillId="30" borderId="458">
      <alignment horizontal="left"/>
      <protection locked="0"/>
    </xf>
    <xf numFmtId="177" fontId="12" fillId="30" borderId="458">
      <protection locked="0"/>
    </xf>
    <xf numFmtId="174" fontId="12" fillId="30" borderId="458">
      <protection locked="0"/>
    </xf>
    <xf numFmtId="0" fontId="42" fillId="19" borderId="403" applyNumberFormat="0" applyAlignment="0" applyProtection="0"/>
    <xf numFmtId="180" fontId="12" fillId="0" borderId="465"/>
    <xf numFmtId="198" fontId="59" fillId="39" borderId="153">
      <alignment wrapText="1"/>
    </xf>
    <xf numFmtId="199" fontId="59" fillId="39" borderId="153">
      <alignment wrapText="1"/>
    </xf>
    <xf numFmtId="200" fontId="59" fillId="39" borderId="153">
      <alignment wrapText="1"/>
    </xf>
    <xf numFmtId="0" fontId="42" fillId="19" borderId="185" applyNumberFormat="0" applyAlignment="0" applyProtection="0"/>
    <xf numFmtId="0" fontId="42" fillId="19" borderId="185" applyNumberFormat="0" applyAlignment="0" applyProtection="0"/>
    <xf numFmtId="0" fontId="42" fillId="19" borderId="185" applyNumberFormat="0" applyAlignment="0" applyProtection="0"/>
    <xf numFmtId="0" fontId="42" fillId="19" borderId="185" applyNumberFormat="0" applyAlignment="0" applyProtection="0"/>
    <xf numFmtId="0" fontId="42" fillId="19" borderId="185" applyNumberFormat="0" applyAlignment="0" applyProtection="0"/>
    <xf numFmtId="0" fontId="42" fillId="19" borderId="230" applyNumberFormat="0" applyAlignment="0" applyProtection="0"/>
    <xf numFmtId="0" fontId="42" fillId="19" borderId="230" applyNumberFormat="0" applyAlignment="0" applyProtection="0"/>
    <xf numFmtId="0" fontId="4" fillId="12" borderId="169" applyNumberFormat="0" applyFont="0" applyAlignment="0" applyProtection="0"/>
    <xf numFmtId="0" fontId="4" fillId="12" borderId="169" applyNumberFormat="0" applyFont="0" applyAlignment="0" applyProtection="0"/>
    <xf numFmtId="0" fontId="4" fillId="12" borderId="169" applyNumberFormat="0" applyFont="0" applyAlignment="0" applyProtection="0"/>
    <xf numFmtId="0" fontId="12" fillId="12" borderId="167" applyNumberFormat="0" applyFont="0" applyAlignment="0" applyProtection="0"/>
    <xf numFmtId="0" fontId="12" fillId="12" borderId="167" applyNumberFormat="0" applyFont="0" applyAlignment="0" applyProtection="0"/>
    <xf numFmtId="0" fontId="7" fillId="0" borderId="154" applyNumberFormat="0" applyFill="0" applyAlignment="0" applyProtection="0"/>
    <xf numFmtId="0" fontId="7" fillId="0" borderId="154" applyNumberFormat="0" applyFill="0" applyAlignment="0" applyProtection="0"/>
    <xf numFmtId="0" fontId="7" fillId="0" borderId="154" applyNumberFormat="0" applyFill="0" applyAlignment="0" applyProtection="0"/>
    <xf numFmtId="0" fontId="53" fillId="0" borderId="155" applyNumberFormat="0" applyFill="0" applyAlignment="0" applyProtection="0"/>
    <xf numFmtId="0" fontId="53" fillId="0" borderId="155" applyNumberFormat="0" applyFill="0" applyAlignment="0" applyProtection="0"/>
    <xf numFmtId="0" fontId="53" fillId="0" borderId="155" applyNumberFormat="0" applyFill="0" applyAlignment="0" applyProtection="0"/>
    <xf numFmtId="0" fontId="53" fillId="0" borderId="155" applyNumberFormat="0" applyFill="0" applyAlignment="0" applyProtection="0"/>
    <xf numFmtId="0" fontId="53" fillId="0" borderId="155" applyNumberFormat="0" applyFill="0" applyAlignment="0" applyProtection="0"/>
    <xf numFmtId="0" fontId="53" fillId="0" borderId="155" applyNumberFormat="0" applyFill="0" applyAlignment="0" applyProtection="0"/>
    <xf numFmtId="0" fontId="53" fillId="0" borderId="155" applyNumberFormat="0" applyFill="0" applyAlignment="0" applyProtection="0"/>
    <xf numFmtId="0" fontId="53" fillId="0" borderId="155" applyNumberFormat="0" applyFill="0" applyAlignment="0" applyProtection="0"/>
    <xf numFmtId="0" fontId="53" fillId="0" borderId="155" applyNumberFormat="0" applyFill="0" applyAlignment="0" applyProtection="0"/>
    <xf numFmtId="0" fontId="53" fillId="0" borderId="155" applyNumberFormat="0" applyFill="0" applyAlignment="0" applyProtection="0"/>
    <xf numFmtId="0" fontId="7" fillId="0" borderId="154" applyNumberFormat="0" applyFill="0" applyAlignment="0" applyProtection="0"/>
    <xf numFmtId="0" fontId="7" fillId="0" borderId="154" applyNumberFormat="0" applyFill="0" applyAlignment="0" applyProtection="0"/>
    <xf numFmtId="0" fontId="7" fillId="0" borderId="154" applyNumberFormat="0" applyFill="0" applyAlignment="0" applyProtection="0"/>
    <xf numFmtId="0" fontId="7" fillId="0" borderId="154" applyNumberFormat="0" applyFill="0" applyAlignment="0" applyProtection="0"/>
    <xf numFmtId="0" fontId="7" fillId="0" borderId="154" applyNumberFormat="0" applyFill="0" applyAlignment="0" applyProtection="0"/>
    <xf numFmtId="0" fontId="7" fillId="0" borderId="154" applyNumberFormat="0" applyFill="0" applyAlignment="0" applyProtection="0"/>
    <xf numFmtId="0" fontId="7" fillId="0" borderId="154" applyNumberFormat="0" applyFill="0" applyAlignment="0" applyProtection="0"/>
    <xf numFmtId="0" fontId="12" fillId="12" borderId="167" applyNumberFormat="0" applyFont="0" applyAlignment="0" applyProtection="0"/>
    <xf numFmtId="0" fontId="12" fillId="12" borderId="167" applyNumberFormat="0" applyFont="0" applyAlignment="0" applyProtection="0"/>
    <xf numFmtId="0" fontId="12" fillId="12" borderId="167" applyNumberFormat="0" applyFont="0" applyAlignment="0" applyProtection="0"/>
    <xf numFmtId="0" fontId="12" fillId="12" borderId="167" applyNumberFormat="0" applyFont="0" applyAlignment="0" applyProtection="0"/>
    <xf numFmtId="0" fontId="12" fillId="12" borderId="167" applyNumberFormat="0" applyFont="0" applyAlignment="0" applyProtection="0"/>
    <xf numFmtId="0" fontId="12" fillId="12" borderId="167" applyNumberFormat="0" applyFont="0" applyAlignment="0" applyProtection="0"/>
    <xf numFmtId="0" fontId="12" fillId="12" borderId="167" applyNumberFormat="0" applyFont="0" applyAlignment="0" applyProtection="0"/>
    <xf numFmtId="0" fontId="12" fillId="12" borderId="167" applyNumberFormat="0" applyFont="0" applyAlignment="0" applyProtection="0"/>
    <xf numFmtId="0" fontId="4" fillId="12" borderId="169" applyNumberFormat="0" applyFont="0" applyAlignment="0" applyProtection="0"/>
    <xf numFmtId="0" fontId="4" fillId="12" borderId="169" applyNumberFormat="0" applyFont="0" applyAlignment="0" applyProtection="0"/>
    <xf numFmtId="0" fontId="4" fillId="12" borderId="169" applyNumberFormat="0" applyFont="0" applyAlignment="0" applyProtection="0"/>
    <xf numFmtId="0" fontId="4" fillId="12" borderId="169" applyNumberFormat="0" applyFont="0" applyAlignment="0" applyProtection="0"/>
    <xf numFmtId="0" fontId="4" fillId="12" borderId="169" applyNumberFormat="0" applyFont="0" applyAlignment="0" applyProtection="0"/>
    <xf numFmtId="0" fontId="4" fillId="12" borderId="169" applyNumberFormat="0" applyFont="0" applyAlignment="0" applyProtection="0"/>
    <xf numFmtId="0" fontId="4" fillId="12" borderId="169" applyNumberFormat="0" applyFont="0" applyAlignment="0" applyProtection="0"/>
    <xf numFmtId="0" fontId="42" fillId="19" borderId="230" applyNumberFormat="0" applyAlignment="0" applyProtection="0"/>
    <xf numFmtId="0" fontId="53" fillId="4" borderId="170" applyNumberFormat="0" applyAlignment="0" applyProtection="0"/>
    <xf numFmtId="0" fontId="53" fillId="4" borderId="170" applyNumberFormat="0" applyAlignment="0" applyProtection="0"/>
    <xf numFmtId="0" fontId="53" fillId="8" borderId="170" applyNumberFormat="0" applyAlignment="0" applyProtection="0"/>
    <xf numFmtId="0" fontId="53" fillId="8" borderId="170" applyNumberFormat="0" applyAlignment="0" applyProtection="0"/>
    <xf numFmtId="0" fontId="53" fillId="8" borderId="170" applyNumberFormat="0" applyAlignment="0" applyProtection="0"/>
    <xf numFmtId="175" fontId="12" fillId="0" borderId="238"/>
    <xf numFmtId="0" fontId="53" fillId="4" borderId="170" applyNumberFormat="0" applyAlignment="0" applyProtection="0"/>
    <xf numFmtId="0" fontId="4" fillId="12" borderId="178" applyNumberFormat="0" applyFont="0" applyAlignment="0" applyProtection="0"/>
    <xf numFmtId="0" fontId="4" fillId="12" borderId="178" applyNumberFormat="0" applyFont="0" applyAlignment="0" applyProtection="0"/>
    <xf numFmtId="0" fontId="4" fillId="12" borderId="178" applyNumberFormat="0" applyFont="0" applyAlignment="0" applyProtection="0"/>
    <xf numFmtId="0" fontId="12" fillId="12" borderId="176" applyNumberFormat="0" applyFont="0" applyAlignment="0" applyProtection="0"/>
    <xf numFmtId="0" fontId="12" fillId="12" borderId="176" applyNumberFormat="0" applyFont="0" applyAlignment="0" applyProtection="0"/>
    <xf numFmtId="0" fontId="12" fillId="12" borderId="176" applyNumberFormat="0" applyFont="0" applyAlignment="0" applyProtection="0"/>
    <xf numFmtId="0" fontId="7" fillId="0" borderId="163" applyNumberFormat="0" applyFill="0" applyAlignment="0" applyProtection="0"/>
    <xf numFmtId="0" fontId="7" fillId="0" borderId="163" applyNumberFormat="0" applyFill="0" applyAlignment="0" applyProtection="0"/>
    <xf numFmtId="0" fontId="7" fillId="0" borderId="163" applyNumberFormat="0" applyFill="0" applyAlignment="0" applyProtection="0"/>
    <xf numFmtId="0" fontId="53" fillId="0" borderId="164" applyNumberFormat="0" applyFill="0" applyAlignment="0" applyProtection="0"/>
    <xf numFmtId="0" fontId="53" fillId="0" borderId="164" applyNumberFormat="0" applyFill="0" applyAlignment="0" applyProtection="0"/>
    <xf numFmtId="0" fontId="53" fillId="0" borderId="164" applyNumberFormat="0" applyFill="0" applyAlignment="0" applyProtection="0"/>
    <xf numFmtId="0" fontId="53" fillId="0" borderId="164" applyNumberFormat="0" applyFill="0" applyAlignment="0" applyProtection="0"/>
    <xf numFmtId="0" fontId="53" fillId="0" borderId="164" applyNumberFormat="0" applyFill="0" applyAlignment="0" applyProtection="0"/>
    <xf numFmtId="0" fontId="53" fillId="0" borderId="164" applyNumberFormat="0" applyFill="0" applyAlignment="0" applyProtection="0"/>
    <xf numFmtId="0" fontId="53" fillId="0" borderId="164" applyNumberFormat="0" applyFill="0" applyAlignment="0" applyProtection="0"/>
    <xf numFmtId="0" fontId="53" fillId="0" borderId="164" applyNumberFormat="0" applyFill="0" applyAlignment="0" applyProtection="0"/>
    <xf numFmtId="0" fontId="53" fillId="0" borderId="164" applyNumberFormat="0" applyFill="0" applyAlignment="0" applyProtection="0"/>
    <xf numFmtId="0" fontId="53" fillId="0" borderId="164" applyNumberFormat="0" applyFill="0" applyAlignment="0" applyProtection="0"/>
    <xf numFmtId="0" fontId="7" fillId="0" borderId="163" applyNumberFormat="0" applyFill="0" applyAlignment="0" applyProtection="0"/>
    <xf numFmtId="0" fontId="7" fillId="0" borderId="163" applyNumberFormat="0" applyFill="0" applyAlignment="0" applyProtection="0"/>
    <xf numFmtId="0" fontId="7" fillId="0" borderId="163" applyNumberFormat="0" applyFill="0" applyAlignment="0" applyProtection="0"/>
    <xf numFmtId="0" fontId="7" fillId="0" borderId="163" applyNumberFormat="0" applyFill="0" applyAlignment="0" applyProtection="0"/>
    <xf numFmtId="0" fontId="7" fillId="0" borderId="163" applyNumberFormat="0" applyFill="0" applyAlignment="0" applyProtection="0"/>
    <xf numFmtId="0" fontId="7" fillId="0" borderId="163" applyNumberFormat="0" applyFill="0" applyAlignment="0" applyProtection="0"/>
    <xf numFmtId="0" fontId="7" fillId="0" borderId="163" applyNumberFormat="0" applyFill="0" applyAlignment="0" applyProtection="0"/>
    <xf numFmtId="0" fontId="12" fillId="12" borderId="176" applyNumberFormat="0" applyFont="0" applyAlignment="0" applyProtection="0"/>
    <xf numFmtId="0" fontId="12" fillId="12" borderId="176" applyNumberFormat="0" applyFont="0" applyAlignment="0" applyProtection="0"/>
    <xf numFmtId="0" fontId="12" fillId="12" borderId="176" applyNumberFormat="0" applyFont="0" applyAlignment="0" applyProtection="0"/>
    <xf numFmtId="0" fontId="12" fillId="12" borderId="176" applyNumberFormat="0" applyFont="0" applyAlignment="0" applyProtection="0"/>
    <xf numFmtId="0" fontId="12" fillId="12" borderId="176" applyNumberFormat="0" applyFont="0" applyAlignment="0" applyProtection="0"/>
    <xf numFmtId="0" fontId="12" fillId="12" borderId="176" applyNumberFormat="0" applyFont="0" applyAlignment="0" applyProtection="0"/>
    <xf numFmtId="0" fontId="12" fillId="12" borderId="176" applyNumberFormat="0" applyFont="0" applyAlignment="0" applyProtection="0"/>
    <xf numFmtId="0" fontId="4" fillId="12" borderId="178" applyNumberFormat="0" applyFont="0" applyAlignment="0" applyProtection="0"/>
    <xf numFmtId="0" fontId="4" fillId="12" borderId="178" applyNumberFormat="0" applyFont="0" applyAlignment="0" applyProtection="0"/>
    <xf numFmtId="0" fontId="4" fillId="12" borderId="178" applyNumberFormat="0" applyFont="0" applyAlignment="0" applyProtection="0"/>
    <xf numFmtId="0" fontId="4" fillId="12" borderId="178" applyNumberFormat="0" applyFont="0" applyAlignment="0" applyProtection="0"/>
    <xf numFmtId="0" fontId="4" fillId="12" borderId="178" applyNumberFormat="0" applyFont="0" applyAlignment="0" applyProtection="0"/>
    <xf numFmtId="0" fontId="4" fillId="12" borderId="178" applyNumberFormat="0" applyFont="0" applyAlignment="0" applyProtection="0"/>
    <xf numFmtId="0" fontId="4" fillId="12" borderId="178" applyNumberFormat="0" applyFont="0" applyAlignment="0" applyProtection="0"/>
    <xf numFmtId="0" fontId="53" fillId="4" borderId="179" applyNumberFormat="0" applyAlignment="0" applyProtection="0"/>
    <xf numFmtId="0" fontId="53" fillId="4" borderId="179" applyNumberFormat="0" applyAlignment="0" applyProtection="0"/>
    <xf numFmtId="0" fontId="53" fillId="8" borderId="179" applyNumberFormat="0" applyAlignment="0" applyProtection="0"/>
    <xf numFmtId="0" fontId="53" fillId="8" borderId="179" applyNumberFormat="0" applyAlignment="0" applyProtection="0"/>
    <xf numFmtId="0" fontId="53" fillId="8" borderId="179" applyNumberFormat="0" applyAlignment="0" applyProtection="0"/>
    <xf numFmtId="0" fontId="42" fillId="19" borderId="230" applyNumberFormat="0" applyAlignment="0" applyProtection="0"/>
    <xf numFmtId="0" fontId="53" fillId="4" borderId="179" applyNumberFormat="0" applyAlignment="0" applyProtection="0"/>
    <xf numFmtId="10" fontId="4" fillId="41" borderId="156" applyNumberFormat="0" applyFont="0" applyBorder="0" applyAlignment="0" applyProtection="0">
      <protection locked="0"/>
    </xf>
    <xf numFmtId="0" fontId="53" fillId="8" borderId="170" applyNumberFormat="0" applyAlignment="0" applyProtection="0"/>
    <xf numFmtId="0" fontId="53" fillId="8" borderId="170" applyNumberFormat="0" applyAlignment="0" applyProtection="0"/>
    <xf numFmtId="0" fontId="53" fillId="8" borderId="170" applyNumberFormat="0" applyAlignment="0" applyProtection="0"/>
    <xf numFmtId="0" fontId="53" fillId="8" borderId="170" applyNumberFormat="0" applyAlignment="0" applyProtection="0"/>
    <xf numFmtId="0" fontId="53" fillId="8" borderId="170" applyNumberFormat="0" applyAlignment="0" applyProtection="0"/>
    <xf numFmtId="0" fontId="53" fillId="8" borderId="170" applyNumberFormat="0" applyAlignment="0" applyProtection="0"/>
    <xf numFmtId="0" fontId="53" fillId="8" borderId="170" applyNumberFormat="0" applyAlignment="0" applyProtection="0"/>
    <xf numFmtId="0" fontId="53" fillId="4" borderId="170" applyNumberFormat="0" applyAlignment="0" applyProtection="0"/>
    <xf numFmtId="0" fontId="53" fillId="4" borderId="170" applyNumberFormat="0" applyAlignment="0" applyProtection="0"/>
    <xf numFmtId="0" fontId="53" fillId="4" borderId="170" applyNumberFormat="0" applyAlignment="0" applyProtection="0"/>
    <xf numFmtId="0" fontId="53" fillId="4" borderId="170" applyNumberFormat="0" applyAlignment="0" applyProtection="0"/>
    <xf numFmtId="0" fontId="53" fillId="4" borderId="170" applyNumberFormat="0" applyAlignment="0" applyProtection="0"/>
    <xf numFmtId="0" fontId="53" fillId="4" borderId="170" applyNumberFormat="0" applyAlignment="0" applyProtection="0"/>
    <xf numFmtId="0" fontId="53" fillId="4" borderId="170" applyNumberFormat="0" applyAlignment="0" applyProtection="0"/>
    <xf numFmtId="0" fontId="42" fillId="19" borderId="230" applyNumberFormat="0" applyAlignment="0" applyProtection="0"/>
    <xf numFmtId="0" fontId="42" fillId="19" borderId="230" applyNumberFormat="0" applyAlignment="0" applyProtection="0"/>
    <xf numFmtId="0" fontId="42" fillId="19" borderId="230" applyNumberFormat="0" applyAlignment="0" applyProtection="0"/>
    <xf numFmtId="0" fontId="42" fillId="19" borderId="230" applyNumberFormat="0" applyAlignment="0" applyProtection="0"/>
    <xf numFmtId="0" fontId="42" fillId="19" borderId="230" applyNumberFormat="0" applyAlignment="0" applyProtection="0"/>
    <xf numFmtId="0" fontId="42" fillId="19" borderId="230" applyNumberFormat="0" applyAlignment="0" applyProtection="0"/>
    <xf numFmtId="0" fontId="9" fillId="36" borderId="165"/>
    <xf numFmtId="0" fontId="42" fillId="19" borderId="203" applyNumberFormat="0" applyAlignment="0" applyProtection="0"/>
    <xf numFmtId="0" fontId="42" fillId="19" borderId="203" applyNumberFormat="0" applyAlignment="0" applyProtection="0"/>
    <xf numFmtId="0" fontId="42" fillId="19" borderId="203" applyNumberFormat="0" applyAlignment="0" applyProtection="0"/>
    <xf numFmtId="0" fontId="42" fillId="19" borderId="203" applyNumberFormat="0" applyAlignment="0" applyProtection="0"/>
    <xf numFmtId="0" fontId="42" fillId="19" borderId="203" applyNumberFormat="0" applyAlignment="0" applyProtection="0"/>
    <xf numFmtId="0" fontId="42" fillId="19" borderId="203" applyNumberFormat="0" applyAlignment="0" applyProtection="0"/>
    <xf numFmtId="198" fontId="59" fillId="39" borderId="171">
      <alignment wrapText="1"/>
    </xf>
    <xf numFmtId="199" fontId="59" fillId="39" borderId="171">
      <alignment wrapText="1"/>
    </xf>
    <xf numFmtId="200" fontId="59" fillId="39" borderId="171">
      <alignment wrapText="1"/>
    </xf>
    <xf numFmtId="0" fontId="42" fillId="19" borderId="203" applyNumberFormat="0" applyAlignment="0" applyProtection="0"/>
    <xf numFmtId="0" fontId="42" fillId="19" borderId="203" applyNumberFormat="0" applyAlignment="0" applyProtection="0"/>
    <xf numFmtId="0" fontId="42" fillId="19" borderId="203" applyNumberFormat="0" applyAlignment="0" applyProtection="0"/>
    <xf numFmtId="0" fontId="42" fillId="19" borderId="203" applyNumberFormat="0" applyAlignment="0" applyProtection="0"/>
    <xf numFmtId="0" fontId="4" fillId="12" borderId="187" applyNumberFormat="0" applyFont="0" applyAlignment="0" applyProtection="0"/>
    <xf numFmtId="0" fontId="4" fillId="12" borderId="187" applyNumberFormat="0" applyFont="0" applyAlignment="0" applyProtection="0"/>
    <xf numFmtId="0" fontId="4" fillId="12" borderId="187" applyNumberFormat="0" applyFont="0" applyAlignment="0" applyProtection="0"/>
    <xf numFmtId="0" fontId="12" fillId="12" borderId="185" applyNumberFormat="0" applyFont="0" applyAlignment="0" applyProtection="0"/>
    <xf numFmtId="0" fontId="12" fillId="12" borderId="185" applyNumberFormat="0" applyFont="0" applyAlignment="0" applyProtection="0"/>
    <xf numFmtId="0" fontId="12" fillId="12" borderId="185" applyNumberFormat="0" applyFont="0" applyAlignment="0" applyProtection="0"/>
    <xf numFmtId="0" fontId="7" fillId="0" borderId="172" applyNumberFormat="0" applyFill="0" applyAlignment="0" applyProtection="0"/>
    <xf numFmtId="0" fontId="7" fillId="0" borderId="172" applyNumberFormat="0" applyFill="0" applyAlignment="0" applyProtection="0"/>
    <xf numFmtId="0" fontId="7" fillId="0" borderId="172" applyNumberFormat="0" applyFill="0" applyAlignment="0" applyProtection="0"/>
    <xf numFmtId="0" fontId="53" fillId="0" borderId="173" applyNumberFormat="0" applyFill="0" applyAlignment="0" applyProtection="0"/>
    <xf numFmtId="0" fontId="53" fillId="0" borderId="173" applyNumberFormat="0" applyFill="0" applyAlignment="0" applyProtection="0"/>
    <xf numFmtId="0" fontId="53" fillId="0" borderId="173" applyNumberFormat="0" applyFill="0" applyAlignment="0" applyProtection="0"/>
    <xf numFmtId="0" fontId="53" fillId="0" borderId="173" applyNumberFormat="0" applyFill="0" applyAlignment="0" applyProtection="0"/>
    <xf numFmtId="0" fontId="53" fillId="0" borderId="173" applyNumberFormat="0" applyFill="0" applyAlignment="0" applyProtection="0"/>
    <xf numFmtId="0" fontId="53" fillId="0" borderId="173" applyNumberFormat="0" applyFill="0" applyAlignment="0" applyProtection="0"/>
    <xf numFmtId="0" fontId="53" fillId="0" borderId="173" applyNumberFormat="0" applyFill="0" applyAlignment="0" applyProtection="0"/>
    <xf numFmtId="0" fontId="53" fillId="0" borderId="173" applyNumberFormat="0" applyFill="0" applyAlignment="0" applyProtection="0"/>
    <xf numFmtId="0" fontId="53" fillId="0" borderId="173" applyNumberFormat="0" applyFill="0" applyAlignment="0" applyProtection="0"/>
    <xf numFmtId="0" fontId="53" fillId="0" borderId="173" applyNumberFormat="0" applyFill="0" applyAlignment="0" applyProtection="0"/>
    <xf numFmtId="0" fontId="7" fillId="0" borderId="172" applyNumberFormat="0" applyFill="0" applyAlignment="0" applyProtection="0"/>
    <xf numFmtId="0" fontId="7" fillId="0" borderId="172" applyNumberFormat="0" applyFill="0" applyAlignment="0" applyProtection="0"/>
    <xf numFmtId="0" fontId="7" fillId="0" borderId="172" applyNumberFormat="0" applyFill="0" applyAlignment="0" applyProtection="0"/>
    <xf numFmtId="0" fontId="7" fillId="0" borderId="172" applyNumberFormat="0" applyFill="0" applyAlignment="0" applyProtection="0"/>
    <xf numFmtId="0" fontId="7" fillId="0" borderId="172" applyNumberFormat="0" applyFill="0" applyAlignment="0" applyProtection="0"/>
    <xf numFmtId="0" fontId="7" fillId="0" borderId="172" applyNumberFormat="0" applyFill="0" applyAlignment="0" applyProtection="0"/>
    <xf numFmtId="0" fontId="7" fillId="0" borderId="172" applyNumberFormat="0" applyFill="0" applyAlignment="0" applyProtection="0"/>
    <xf numFmtId="0" fontId="12" fillId="12" borderId="185" applyNumberFormat="0" applyFont="0" applyAlignment="0" applyProtection="0"/>
    <xf numFmtId="0" fontId="12" fillId="12" borderId="185" applyNumberFormat="0" applyFont="0" applyAlignment="0" applyProtection="0"/>
    <xf numFmtId="0" fontId="12" fillId="12" borderId="185" applyNumberFormat="0" applyFont="0" applyAlignment="0" applyProtection="0"/>
    <xf numFmtId="0" fontId="12" fillId="12" borderId="185" applyNumberFormat="0" applyFont="0" applyAlignment="0" applyProtection="0"/>
    <xf numFmtId="0" fontId="12" fillId="12" borderId="185" applyNumberFormat="0" applyFont="0" applyAlignment="0" applyProtection="0"/>
    <xf numFmtId="0" fontId="12" fillId="12" borderId="185" applyNumberFormat="0" applyFont="0" applyAlignment="0" applyProtection="0"/>
    <xf numFmtId="0" fontId="12" fillId="12" borderId="185" applyNumberFormat="0" applyFont="0" applyAlignment="0" applyProtection="0"/>
    <xf numFmtId="0" fontId="4" fillId="12" borderId="187" applyNumberFormat="0" applyFont="0" applyAlignment="0" applyProtection="0"/>
    <xf numFmtId="0" fontId="4" fillId="12" borderId="187" applyNumberFormat="0" applyFont="0" applyAlignment="0" applyProtection="0"/>
    <xf numFmtId="0" fontId="4" fillId="12" borderId="187" applyNumberFormat="0" applyFont="0" applyAlignment="0" applyProtection="0"/>
    <xf numFmtId="0" fontId="4" fillId="12" borderId="187" applyNumberFormat="0" applyFont="0" applyAlignment="0" applyProtection="0"/>
    <xf numFmtId="0" fontId="4" fillId="12" borderId="187" applyNumberFormat="0" applyFont="0" applyAlignment="0" applyProtection="0"/>
    <xf numFmtId="0" fontId="4" fillId="12" borderId="187" applyNumberFormat="0" applyFont="0" applyAlignment="0" applyProtection="0"/>
    <xf numFmtId="0" fontId="4" fillId="12" borderId="187" applyNumberFormat="0" applyFont="0" applyAlignment="0" applyProtection="0"/>
    <xf numFmtId="0" fontId="53" fillId="4" borderId="188" applyNumberFormat="0" applyAlignment="0" applyProtection="0"/>
    <xf numFmtId="0" fontId="53" fillId="4" borderId="188" applyNumberFormat="0" applyAlignment="0" applyProtection="0"/>
    <xf numFmtId="0" fontId="53" fillId="8" borderId="188" applyNumberFormat="0" applyAlignment="0" applyProtection="0"/>
    <xf numFmtId="0" fontId="53" fillId="8" borderId="188" applyNumberFormat="0" applyAlignment="0" applyProtection="0"/>
    <xf numFmtId="0" fontId="53" fillId="8" borderId="188" applyNumberFormat="0" applyAlignment="0" applyProtection="0"/>
    <xf numFmtId="0" fontId="53" fillId="4" borderId="188" applyNumberFormat="0" applyAlignment="0" applyProtection="0"/>
    <xf numFmtId="10" fontId="4" fillId="41" borderId="165" applyNumberFormat="0" applyFont="0" applyBorder="0" applyAlignment="0" applyProtection="0">
      <protection locked="0"/>
    </xf>
    <xf numFmtId="0" fontId="16" fillId="8" borderId="239" applyNumberFormat="0" applyAlignment="0" applyProtection="0"/>
    <xf numFmtId="0" fontId="53" fillId="8" borderId="179" applyNumberFormat="0" applyAlignment="0" applyProtection="0"/>
    <xf numFmtId="0" fontId="53" fillId="8" borderId="179" applyNumberFormat="0" applyAlignment="0" applyProtection="0"/>
    <xf numFmtId="0" fontId="53" fillId="8" borderId="179" applyNumberFormat="0" applyAlignment="0" applyProtection="0"/>
    <xf numFmtId="0" fontId="53" fillId="8" borderId="179" applyNumberFormat="0" applyAlignment="0" applyProtection="0"/>
    <xf numFmtId="0" fontId="53" fillId="8" borderId="179" applyNumberFormat="0" applyAlignment="0" applyProtection="0"/>
    <xf numFmtId="0" fontId="53" fillId="8" borderId="179" applyNumberFormat="0" applyAlignment="0" applyProtection="0"/>
    <xf numFmtId="0" fontId="53" fillId="8" borderId="179" applyNumberFormat="0" applyAlignment="0" applyProtection="0"/>
    <xf numFmtId="0" fontId="53" fillId="4" borderId="179" applyNumberFormat="0" applyAlignment="0" applyProtection="0"/>
    <xf numFmtId="0" fontId="53" fillId="4" borderId="179" applyNumberFormat="0" applyAlignment="0" applyProtection="0"/>
    <xf numFmtId="0" fontId="53" fillId="4" borderId="179" applyNumberFormat="0" applyAlignment="0" applyProtection="0"/>
    <xf numFmtId="0" fontId="53" fillId="4" borderId="179" applyNumberFormat="0" applyAlignment="0" applyProtection="0"/>
    <xf numFmtId="0" fontId="53" fillId="4" borderId="179" applyNumberFormat="0" applyAlignment="0" applyProtection="0"/>
    <xf numFmtId="0" fontId="53" fillId="4" borderId="179" applyNumberFormat="0" applyAlignment="0" applyProtection="0"/>
    <xf numFmtId="0" fontId="53" fillId="4" borderId="179" applyNumberFormat="0" applyAlignment="0" applyProtection="0"/>
    <xf numFmtId="0" fontId="9" fillId="36" borderId="174"/>
    <xf numFmtId="0" fontId="42" fillId="19" borderId="212" applyNumberFormat="0" applyAlignment="0" applyProtection="0"/>
    <xf numFmtId="0" fontId="42" fillId="19" borderId="212" applyNumberFormat="0" applyAlignment="0" applyProtection="0"/>
    <xf numFmtId="0" fontId="42" fillId="19" borderId="212" applyNumberFormat="0" applyAlignment="0" applyProtection="0"/>
    <xf numFmtId="0" fontId="42" fillId="19" borderId="212" applyNumberFormat="0" applyAlignment="0" applyProtection="0"/>
    <xf numFmtId="0" fontId="42" fillId="19" borderId="212" applyNumberFormat="0" applyAlignment="0" applyProtection="0"/>
    <xf numFmtId="0" fontId="42" fillId="19" borderId="212" applyNumberFormat="0" applyAlignment="0" applyProtection="0"/>
    <xf numFmtId="198" fontId="59" fillId="39" borderId="180">
      <alignment wrapText="1"/>
    </xf>
    <xf numFmtId="199" fontId="59" fillId="39" borderId="180">
      <alignment wrapText="1"/>
    </xf>
    <xf numFmtId="200" fontId="59" fillId="39" borderId="180">
      <alignment wrapText="1"/>
    </xf>
    <xf numFmtId="0" fontId="42" fillId="19" borderId="212" applyNumberFormat="0" applyAlignment="0" applyProtection="0"/>
    <xf numFmtId="0" fontId="42" fillId="19" borderId="212" applyNumberFormat="0" applyAlignment="0" applyProtection="0"/>
    <xf numFmtId="0" fontId="42" fillId="19" borderId="212" applyNumberFormat="0" applyAlignment="0" applyProtection="0"/>
    <xf numFmtId="0" fontId="42" fillId="19" borderId="212" applyNumberFormat="0" applyAlignment="0" applyProtection="0"/>
    <xf numFmtId="0" fontId="4" fillId="12" borderId="196" applyNumberFormat="0" applyFont="0" applyAlignment="0" applyProtection="0"/>
    <xf numFmtId="0" fontId="4" fillId="12" borderId="196" applyNumberFormat="0" applyFont="0" applyAlignment="0" applyProtection="0"/>
    <xf numFmtId="0" fontId="4" fillId="12" borderId="196" applyNumberFormat="0" applyFont="0" applyAlignment="0" applyProtection="0"/>
    <xf numFmtId="0" fontId="12" fillId="12" borderId="194" applyNumberFormat="0" applyFont="0" applyAlignment="0" applyProtection="0"/>
    <xf numFmtId="0" fontId="12" fillId="12" borderId="194" applyNumberFormat="0" applyFont="0" applyAlignment="0" applyProtection="0"/>
    <xf numFmtId="0" fontId="12" fillId="12" borderId="194" applyNumberFormat="0" applyFont="0" applyAlignment="0" applyProtection="0"/>
    <xf numFmtId="0" fontId="7" fillId="0" borderId="181" applyNumberFormat="0" applyFill="0" applyAlignment="0" applyProtection="0"/>
    <xf numFmtId="0" fontId="7" fillId="0" borderId="181" applyNumberFormat="0" applyFill="0" applyAlignment="0" applyProtection="0"/>
    <xf numFmtId="0" fontId="7" fillId="0" borderId="181" applyNumberFormat="0" applyFill="0" applyAlignment="0" applyProtection="0"/>
    <xf numFmtId="0" fontId="53" fillId="0" borderId="182" applyNumberFormat="0" applyFill="0" applyAlignment="0" applyProtection="0"/>
    <xf numFmtId="0" fontId="53" fillId="0" borderId="182" applyNumberFormat="0" applyFill="0" applyAlignment="0" applyProtection="0"/>
    <xf numFmtId="0" fontId="53" fillId="0" borderId="182" applyNumberFormat="0" applyFill="0" applyAlignment="0" applyProtection="0"/>
    <xf numFmtId="0" fontId="53" fillId="0" borderId="182" applyNumberFormat="0" applyFill="0" applyAlignment="0" applyProtection="0"/>
    <xf numFmtId="0" fontId="53" fillId="0" borderId="182" applyNumberFormat="0" applyFill="0" applyAlignment="0" applyProtection="0"/>
    <xf numFmtId="0" fontId="53" fillId="0" borderId="182" applyNumberFormat="0" applyFill="0" applyAlignment="0" applyProtection="0"/>
    <xf numFmtId="0" fontId="53" fillId="0" borderId="182" applyNumberFormat="0" applyFill="0" applyAlignment="0" applyProtection="0"/>
    <xf numFmtId="0" fontId="53" fillId="0" borderId="182" applyNumberFormat="0" applyFill="0" applyAlignment="0" applyProtection="0"/>
    <xf numFmtId="0" fontId="53" fillId="0" borderId="182" applyNumberFormat="0" applyFill="0" applyAlignment="0" applyProtection="0"/>
    <xf numFmtId="0" fontId="53" fillId="0" borderId="182" applyNumberFormat="0" applyFill="0" applyAlignment="0" applyProtection="0"/>
    <xf numFmtId="0" fontId="7" fillId="0" borderId="181" applyNumberFormat="0" applyFill="0" applyAlignment="0" applyProtection="0"/>
    <xf numFmtId="0" fontId="7" fillId="0" borderId="181" applyNumberFormat="0" applyFill="0" applyAlignment="0" applyProtection="0"/>
    <xf numFmtId="0" fontId="7" fillId="0" borderId="181" applyNumberFormat="0" applyFill="0" applyAlignment="0" applyProtection="0"/>
    <xf numFmtId="0" fontId="7" fillId="0" borderId="181" applyNumberFormat="0" applyFill="0" applyAlignment="0" applyProtection="0"/>
    <xf numFmtId="0" fontId="7" fillId="0" borderId="181" applyNumberFormat="0" applyFill="0" applyAlignment="0" applyProtection="0"/>
    <xf numFmtId="0" fontId="7" fillId="0" borderId="181" applyNumberFormat="0" applyFill="0" applyAlignment="0" applyProtection="0"/>
    <xf numFmtId="0" fontId="7" fillId="0" borderId="181" applyNumberFormat="0" applyFill="0" applyAlignment="0" applyProtection="0"/>
    <xf numFmtId="0" fontId="12" fillId="12" borderId="194" applyNumberFormat="0" applyFont="0" applyAlignment="0" applyProtection="0"/>
    <xf numFmtId="0" fontId="12" fillId="12" borderId="194" applyNumberFormat="0" applyFont="0" applyAlignment="0" applyProtection="0"/>
    <xf numFmtId="0" fontId="12" fillId="12" borderId="194" applyNumberFormat="0" applyFont="0" applyAlignment="0" applyProtection="0"/>
    <xf numFmtId="0" fontId="12" fillId="12" borderId="194" applyNumberFormat="0" applyFont="0" applyAlignment="0" applyProtection="0"/>
    <xf numFmtId="0" fontId="12" fillId="12" borderId="194" applyNumberFormat="0" applyFont="0" applyAlignment="0" applyProtection="0"/>
    <xf numFmtId="0" fontId="12" fillId="12" borderId="194" applyNumberFormat="0" applyFont="0" applyAlignment="0" applyProtection="0"/>
    <xf numFmtId="0" fontId="12" fillId="12" borderId="194" applyNumberFormat="0" applyFont="0" applyAlignment="0" applyProtection="0"/>
    <xf numFmtId="0" fontId="4" fillId="12" borderId="196" applyNumberFormat="0" applyFont="0" applyAlignment="0" applyProtection="0"/>
    <xf numFmtId="0" fontId="4" fillId="12" borderId="196" applyNumberFormat="0" applyFont="0" applyAlignment="0" applyProtection="0"/>
    <xf numFmtId="0" fontId="4" fillId="12" borderId="196" applyNumberFormat="0" applyFont="0" applyAlignment="0" applyProtection="0"/>
    <xf numFmtId="0" fontId="4" fillId="12" borderId="196" applyNumberFormat="0" applyFont="0" applyAlignment="0" applyProtection="0"/>
    <xf numFmtId="0" fontId="4" fillId="12" borderId="196" applyNumberFormat="0" applyFont="0" applyAlignment="0" applyProtection="0"/>
    <xf numFmtId="0" fontId="4" fillId="12" borderId="196" applyNumberFormat="0" applyFont="0" applyAlignment="0" applyProtection="0"/>
    <xf numFmtId="0" fontId="4" fillId="12" borderId="196" applyNumberFormat="0" applyFont="0" applyAlignment="0" applyProtection="0"/>
    <xf numFmtId="0" fontId="53" fillId="4" borderId="197" applyNumberFormat="0" applyAlignment="0" applyProtection="0"/>
    <xf numFmtId="0" fontId="53" fillId="4" borderId="197" applyNumberFormat="0" applyAlignment="0" applyProtection="0"/>
    <xf numFmtId="0" fontId="53" fillId="8" borderId="197" applyNumberFormat="0" applyAlignment="0" applyProtection="0"/>
    <xf numFmtId="0" fontId="53" fillId="8" borderId="197" applyNumberFormat="0" applyAlignment="0" applyProtection="0"/>
    <xf numFmtId="0" fontId="53" fillId="8" borderId="197" applyNumberFormat="0" applyAlignment="0" applyProtection="0"/>
    <xf numFmtId="0" fontId="53" fillId="4" borderId="197" applyNumberFormat="0" applyAlignment="0" applyProtection="0"/>
    <xf numFmtId="10" fontId="4" fillId="41" borderId="174" applyNumberFormat="0" applyFont="0" applyBorder="0" applyAlignment="0" applyProtection="0">
      <protection locked="0"/>
    </xf>
    <xf numFmtId="0" fontId="53" fillId="8" borderId="188" applyNumberFormat="0" applyAlignment="0" applyProtection="0"/>
    <xf numFmtId="0" fontId="53" fillId="8" borderId="188" applyNumberFormat="0" applyAlignment="0" applyProtection="0"/>
    <xf numFmtId="0" fontId="53" fillId="8" borderId="188" applyNumberFormat="0" applyAlignment="0" applyProtection="0"/>
    <xf numFmtId="0" fontId="53" fillId="8" borderId="188" applyNumberFormat="0" applyAlignment="0" applyProtection="0"/>
    <xf numFmtId="0" fontId="53" fillId="8" borderId="188" applyNumberFormat="0" applyAlignment="0" applyProtection="0"/>
    <xf numFmtId="0" fontId="53" fillId="8" borderId="188" applyNumberFormat="0" applyAlignment="0" applyProtection="0"/>
    <xf numFmtId="0" fontId="53" fillId="8" borderId="188" applyNumberFormat="0" applyAlignment="0" applyProtection="0"/>
    <xf numFmtId="0" fontId="53" fillId="4" borderId="188" applyNumberFormat="0" applyAlignment="0" applyProtection="0"/>
    <xf numFmtId="0" fontId="53" fillId="4" borderId="188" applyNumberFormat="0" applyAlignment="0" applyProtection="0"/>
    <xf numFmtId="0" fontId="53" fillId="4" borderId="188" applyNumberFormat="0" applyAlignment="0" applyProtection="0"/>
    <xf numFmtId="0" fontId="53" fillId="4" borderId="188" applyNumberFormat="0" applyAlignment="0" applyProtection="0"/>
    <xf numFmtId="0" fontId="53" fillId="4" borderId="188" applyNumberFormat="0" applyAlignment="0" applyProtection="0"/>
    <xf numFmtId="0" fontId="53" fillId="4" borderId="188" applyNumberFormat="0" applyAlignment="0" applyProtection="0"/>
    <xf numFmtId="0" fontId="53" fillId="4" borderId="188" applyNumberFormat="0" applyAlignment="0" applyProtection="0"/>
    <xf numFmtId="0" fontId="42" fillId="19" borderId="248" applyNumberFormat="0" applyAlignment="0" applyProtection="0"/>
    <xf numFmtId="0" fontId="42" fillId="19" borderId="248" applyNumberFormat="0" applyAlignment="0" applyProtection="0"/>
    <xf numFmtId="0" fontId="42" fillId="19" borderId="248" applyNumberFormat="0" applyAlignment="0" applyProtection="0"/>
    <xf numFmtId="0" fontId="42" fillId="19" borderId="248" applyNumberFormat="0" applyAlignment="0" applyProtection="0"/>
    <xf numFmtId="0" fontId="42" fillId="19" borderId="248" applyNumberFormat="0" applyAlignment="0" applyProtection="0"/>
    <xf numFmtId="0" fontId="42" fillId="19" borderId="248" applyNumberFormat="0" applyAlignment="0" applyProtection="0"/>
    <xf numFmtId="0" fontId="42" fillId="19" borderId="248" applyNumberFormat="0" applyAlignment="0" applyProtection="0"/>
    <xf numFmtId="0" fontId="9" fillId="36" borderId="183"/>
    <xf numFmtId="0" fontId="42" fillId="19" borderId="248" applyNumberFormat="0" applyAlignment="0" applyProtection="0"/>
    <xf numFmtId="0" fontId="42" fillId="19" borderId="248" applyNumberFormat="0" applyAlignment="0" applyProtection="0"/>
    <xf numFmtId="0" fontId="42" fillId="19" borderId="248" applyNumberFormat="0" applyAlignment="0" applyProtection="0"/>
    <xf numFmtId="0" fontId="42" fillId="19" borderId="221" applyNumberFormat="0" applyAlignment="0" applyProtection="0"/>
    <xf numFmtId="0" fontId="42" fillId="19" borderId="221" applyNumberFormat="0" applyAlignment="0" applyProtection="0"/>
    <xf numFmtId="0" fontId="42" fillId="19" borderId="221" applyNumberFormat="0" applyAlignment="0" applyProtection="0"/>
    <xf numFmtId="0" fontId="42" fillId="19" borderId="221" applyNumberFormat="0" applyAlignment="0" applyProtection="0"/>
    <xf numFmtId="0" fontId="42" fillId="19" borderId="221" applyNumberFormat="0" applyAlignment="0" applyProtection="0"/>
    <xf numFmtId="0" fontId="42" fillId="19" borderId="221" applyNumberFormat="0" applyAlignment="0" applyProtection="0"/>
    <xf numFmtId="198" fontId="59" fillId="39" borderId="189">
      <alignment wrapText="1"/>
    </xf>
    <xf numFmtId="199" fontId="59" fillId="39" borderId="189">
      <alignment wrapText="1"/>
    </xf>
    <xf numFmtId="200" fontId="59" fillId="39" borderId="189">
      <alignment wrapText="1"/>
    </xf>
    <xf numFmtId="0" fontId="42" fillId="19" borderId="221" applyNumberFormat="0" applyAlignment="0" applyProtection="0"/>
    <xf numFmtId="0" fontId="42" fillId="19" borderId="221" applyNumberFormat="0" applyAlignment="0" applyProtection="0"/>
    <xf numFmtId="0" fontId="42" fillId="19" borderId="221" applyNumberFormat="0" applyAlignment="0" applyProtection="0"/>
    <xf numFmtId="0" fontId="42" fillId="19" borderId="221" applyNumberFormat="0" applyAlignment="0" applyProtection="0"/>
    <xf numFmtId="0" fontId="4" fillId="12" borderId="232" applyNumberFormat="0" applyFont="0" applyAlignment="0" applyProtection="0"/>
    <xf numFmtId="0" fontId="4" fillId="12" borderId="232" applyNumberFormat="0" applyFont="0" applyAlignment="0" applyProtection="0"/>
    <xf numFmtId="0" fontId="4" fillId="12" borderId="232" applyNumberFormat="0" applyFont="0" applyAlignment="0" applyProtection="0"/>
    <xf numFmtId="0" fontId="4" fillId="12" borderId="205" applyNumberFormat="0" applyFont="0" applyAlignment="0" applyProtection="0"/>
    <xf numFmtId="0" fontId="4" fillId="12" borderId="205" applyNumberFormat="0" applyFont="0" applyAlignment="0" applyProtection="0"/>
    <xf numFmtId="0" fontId="4" fillId="12" borderId="205" applyNumberFormat="0" applyFont="0" applyAlignment="0" applyProtection="0"/>
    <xf numFmtId="0" fontId="12" fillId="12" borderId="203" applyNumberFormat="0" applyFont="0" applyAlignment="0" applyProtection="0"/>
    <xf numFmtId="0" fontId="12" fillId="12" borderId="203" applyNumberFormat="0" applyFont="0" applyAlignment="0" applyProtection="0"/>
    <xf numFmtId="0" fontId="12" fillId="12" borderId="203" applyNumberFormat="0" applyFont="0" applyAlignment="0" applyProtection="0"/>
    <xf numFmtId="0" fontId="7" fillId="0" borderId="190" applyNumberFormat="0" applyFill="0" applyAlignment="0" applyProtection="0"/>
    <xf numFmtId="0" fontId="7" fillId="0" borderId="190" applyNumberFormat="0" applyFill="0" applyAlignment="0" applyProtection="0"/>
    <xf numFmtId="0" fontId="7" fillId="0" borderId="190" applyNumberFormat="0" applyFill="0" applyAlignment="0" applyProtection="0"/>
    <xf numFmtId="0" fontId="53" fillId="0" borderId="191" applyNumberFormat="0" applyFill="0" applyAlignment="0" applyProtection="0"/>
    <xf numFmtId="0" fontId="53" fillId="0" borderId="191" applyNumberFormat="0" applyFill="0" applyAlignment="0" applyProtection="0"/>
    <xf numFmtId="0" fontId="53" fillId="0" borderId="191" applyNumberFormat="0" applyFill="0" applyAlignment="0" applyProtection="0"/>
    <xf numFmtId="0" fontId="53" fillId="0" borderId="191" applyNumberFormat="0" applyFill="0" applyAlignment="0" applyProtection="0"/>
    <xf numFmtId="0" fontId="53" fillId="0" borderId="191" applyNumberFormat="0" applyFill="0" applyAlignment="0" applyProtection="0"/>
    <xf numFmtId="0" fontId="53" fillId="0" borderId="191" applyNumberFormat="0" applyFill="0" applyAlignment="0" applyProtection="0"/>
    <xf numFmtId="0" fontId="53" fillId="0" borderId="191" applyNumberFormat="0" applyFill="0" applyAlignment="0" applyProtection="0"/>
    <xf numFmtId="0" fontId="53" fillId="0" borderId="191" applyNumberFormat="0" applyFill="0" applyAlignment="0" applyProtection="0"/>
    <xf numFmtId="0" fontId="53" fillId="0" borderId="191" applyNumberFormat="0" applyFill="0" applyAlignment="0" applyProtection="0"/>
    <xf numFmtId="0" fontId="53" fillId="0" borderId="191" applyNumberFormat="0" applyFill="0" applyAlignment="0" applyProtection="0"/>
    <xf numFmtId="0" fontId="7" fillId="0" borderId="190" applyNumberFormat="0" applyFill="0" applyAlignment="0" applyProtection="0"/>
    <xf numFmtId="0" fontId="7" fillId="0" borderId="190" applyNumberFormat="0" applyFill="0" applyAlignment="0" applyProtection="0"/>
    <xf numFmtId="0" fontId="7" fillId="0" borderId="190" applyNumberFormat="0" applyFill="0" applyAlignment="0" applyProtection="0"/>
    <xf numFmtId="0" fontId="7" fillId="0" borderId="190" applyNumberFormat="0" applyFill="0" applyAlignment="0" applyProtection="0"/>
    <xf numFmtId="0" fontId="7" fillId="0" borderId="190" applyNumberFormat="0" applyFill="0" applyAlignment="0" applyProtection="0"/>
    <xf numFmtId="0" fontId="7" fillId="0" borderId="190" applyNumberFormat="0" applyFill="0" applyAlignment="0" applyProtection="0"/>
    <xf numFmtId="0" fontId="7" fillId="0" borderId="190" applyNumberFormat="0" applyFill="0" applyAlignment="0" applyProtection="0"/>
    <xf numFmtId="0" fontId="12" fillId="12" borderId="203" applyNumberFormat="0" applyFont="0" applyAlignment="0" applyProtection="0"/>
    <xf numFmtId="0" fontId="12" fillId="12" borderId="203" applyNumberFormat="0" applyFont="0" applyAlignment="0" applyProtection="0"/>
    <xf numFmtId="0" fontId="12" fillId="12" borderId="203" applyNumberFormat="0" applyFont="0" applyAlignment="0" applyProtection="0"/>
    <xf numFmtId="0" fontId="12" fillId="12" borderId="203" applyNumberFormat="0" applyFont="0" applyAlignment="0" applyProtection="0"/>
    <xf numFmtId="0" fontId="12" fillId="12" borderId="203" applyNumberFormat="0" applyFont="0" applyAlignment="0" applyProtection="0"/>
    <xf numFmtId="0" fontId="12" fillId="12" borderId="203" applyNumberFormat="0" applyFont="0" applyAlignment="0" applyProtection="0"/>
    <xf numFmtId="0" fontId="12" fillId="12" borderId="203" applyNumberFormat="0" applyFont="0" applyAlignment="0" applyProtection="0"/>
    <xf numFmtId="0" fontId="4" fillId="12" borderId="205" applyNumberFormat="0" applyFont="0" applyAlignment="0" applyProtection="0"/>
    <xf numFmtId="0" fontId="4" fillId="12" borderId="205" applyNumberFormat="0" applyFont="0" applyAlignment="0" applyProtection="0"/>
    <xf numFmtId="0" fontId="4" fillId="12" borderId="205" applyNumberFormat="0" applyFont="0" applyAlignment="0" applyProtection="0"/>
    <xf numFmtId="0" fontId="4" fillId="12" borderId="205" applyNumberFormat="0" applyFont="0" applyAlignment="0" applyProtection="0"/>
    <xf numFmtId="0" fontId="4" fillId="12" borderId="205" applyNumberFormat="0" applyFont="0" applyAlignment="0" applyProtection="0"/>
    <xf numFmtId="0" fontId="4" fillId="12" borderId="205" applyNumberFormat="0" applyFont="0" applyAlignment="0" applyProtection="0"/>
    <xf numFmtId="0" fontId="4" fillId="12" borderId="205" applyNumberFormat="0" applyFont="0" applyAlignment="0" applyProtection="0"/>
    <xf numFmtId="0" fontId="12" fillId="12" borderId="230" applyNumberFormat="0" applyFont="0" applyAlignment="0" applyProtection="0"/>
    <xf numFmtId="0" fontId="53" fillId="4" borderId="206" applyNumberFormat="0" applyAlignment="0" applyProtection="0"/>
    <xf numFmtId="0" fontId="53" fillId="4" borderId="206" applyNumberFormat="0" applyAlignment="0" applyProtection="0"/>
    <xf numFmtId="0" fontId="53" fillId="8" borderId="206" applyNumberFormat="0" applyAlignment="0" applyProtection="0"/>
    <xf numFmtId="0" fontId="53" fillId="8" borderId="206" applyNumberFormat="0" applyAlignment="0" applyProtection="0"/>
    <xf numFmtId="0" fontId="53" fillId="8" borderId="206" applyNumberFormat="0" applyAlignment="0" applyProtection="0"/>
    <xf numFmtId="0" fontId="53" fillId="4" borderId="206" applyNumberFormat="0" applyAlignment="0" applyProtection="0"/>
    <xf numFmtId="10" fontId="4" fillId="41" borderId="183" applyNumberFormat="0" applyFont="0" applyBorder="0" applyAlignment="0" applyProtection="0">
      <protection locked="0"/>
    </xf>
    <xf numFmtId="0" fontId="53" fillId="8" borderId="197" applyNumberFormat="0" applyAlignment="0" applyProtection="0"/>
    <xf numFmtId="0" fontId="53" fillId="8" borderId="197" applyNumberFormat="0" applyAlignment="0" applyProtection="0"/>
    <xf numFmtId="0" fontId="53" fillId="8" borderId="197" applyNumberFormat="0" applyAlignment="0" applyProtection="0"/>
    <xf numFmtId="0" fontId="53" fillId="8" borderId="197" applyNumberFormat="0" applyAlignment="0" applyProtection="0"/>
    <xf numFmtId="0" fontId="53" fillId="8" borderId="197" applyNumberFormat="0" applyAlignment="0" applyProtection="0"/>
    <xf numFmtId="0" fontId="53" fillId="8" borderId="197" applyNumberFormat="0" applyAlignment="0" applyProtection="0"/>
    <xf numFmtId="0" fontId="53" fillId="8" borderId="197" applyNumberFormat="0" applyAlignment="0" applyProtection="0"/>
    <xf numFmtId="0" fontId="53" fillId="4" borderId="197" applyNumberFormat="0" applyAlignment="0" applyProtection="0"/>
    <xf numFmtId="0" fontId="53" fillId="4" borderId="197" applyNumberFormat="0" applyAlignment="0" applyProtection="0"/>
    <xf numFmtId="0" fontId="53" fillId="4" borderId="197" applyNumberFormat="0" applyAlignment="0" applyProtection="0"/>
    <xf numFmtId="0" fontId="53" fillId="4" borderId="197" applyNumberFormat="0" applyAlignment="0" applyProtection="0"/>
    <xf numFmtId="0" fontId="53" fillId="4" borderId="197" applyNumberFormat="0" applyAlignment="0" applyProtection="0"/>
    <xf numFmtId="0" fontId="53" fillId="4" borderId="197" applyNumberFormat="0" applyAlignment="0" applyProtection="0"/>
    <xf numFmtId="0" fontId="53" fillId="4" borderId="197" applyNumberFormat="0" applyAlignment="0" applyProtection="0"/>
    <xf numFmtId="172" fontId="12" fillId="30" borderId="240">
      <protection locked="0"/>
    </xf>
    <xf numFmtId="173" fontId="12" fillId="30" borderId="240">
      <protection locked="0"/>
    </xf>
    <xf numFmtId="174" fontId="12" fillId="30" borderId="240">
      <protection locked="0"/>
    </xf>
    <xf numFmtId="175" fontId="12" fillId="30" borderId="240">
      <protection locked="0"/>
    </xf>
    <xf numFmtId="176" fontId="12" fillId="30" borderId="240">
      <protection locked="0"/>
    </xf>
    <xf numFmtId="177" fontId="12" fillId="30" borderId="240">
      <protection locked="0"/>
    </xf>
    <xf numFmtId="0" fontId="9" fillId="36" borderId="192"/>
    <xf numFmtId="178" fontId="12" fillId="30" borderId="240">
      <alignment horizontal="right"/>
      <protection locked="0"/>
    </xf>
    <xf numFmtId="179" fontId="12" fillId="30" borderId="240">
      <alignment horizontal="right"/>
      <protection locked="0"/>
    </xf>
    <xf numFmtId="0" fontId="12" fillId="30" borderId="240">
      <alignment horizontal="left"/>
      <protection locked="0"/>
    </xf>
    <xf numFmtId="180" fontId="12" fillId="30" borderId="240">
      <protection locked="0"/>
    </xf>
    <xf numFmtId="181" fontId="12" fillId="30" borderId="240">
      <protection locked="0"/>
    </xf>
    <xf numFmtId="182" fontId="12" fillId="30" borderId="240">
      <protection locked="0"/>
    </xf>
    <xf numFmtId="49" fontId="12" fillId="30" borderId="240">
      <alignment horizontal="left"/>
      <protection locked="0"/>
    </xf>
    <xf numFmtId="198" fontId="59" fillId="39" borderId="198">
      <alignment wrapText="1"/>
    </xf>
    <xf numFmtId="199" fontId="59" fillId="39" borderId="198">
      <alignment wrapText="1"/>
    </xf>
    <xf numFmtId="200" fontId="59" fillId="39" borderId="198">
      <alignment wrapText="1"/>
    </xf>
    <xf numFmtId="0" fontId="4" fillId="12" borderId="214" applyNumberFormat="0" applyFont="0" applyAlignment="0" applyProtection="0"/>
    <xf numFmtId="0" fontId="4" fillId="12" borderId="214" applyNumberFormat="0" applyFont="0" applyAlignment="0" applyProtection="0"/>
    <xf numFmtId="0" fontId="4" fillId="12" borderId="214" applyNumberFormat="0" applyFont="0" applyAlignment="0" applyProtection="0"/>
    <xf numFmtId="0" fontId="12" fillId="12" borderId="212" applyNumberFormat="0" applyFont="0" applyAlignment="0" applyProtection="0"/>
    <xf numFmtId="0" fontId="12" fillId="12" borderId="212" applyNumberFormat="0" applyFont="0" applyAlignment="0" applyProtection="0"/>
    <xf numFmtId="0" fontId="12" fillId="12" borderId="212" applyNumberFormat="0" applyFont="0" applyAlignment="0" applyProtection="0"/>
    <xf numFmtId="0" fontId="7" fillId="0" borderId="199" applyNumberFormat="0" applyFill="0" applyAlignment="0" applyProtection="0"/>
    <xf numFmtId="0" fontId="7" fillId="0" borderId="199" applyNumberFormat="0" applyFill="0" applyAlignment="0" applyProtection="0"/>
    <xf numFmtId="0" fontId="7" fillId="0" borderId="199" applyNumberFormat="0" applyFill="0" applyAlignment="0" applyProtection="0"/>
    <xf numFmtId="0" fontId="53" fillId="0" borderId="200" applyNumberFormat="0" applyFill="0" applyAlignment="0" applyProtection="0"/>
    <xf numFmtId="0" fontId="53" fillId="0" borderId="200" applyNumberFormat="0" applyFill="0" applyAlignment="0" applyProtection="0"/>
    <xf numFmtId="0" fontId="53" fillId="0" borderId="200" applyNumberFormat="0" applyFill="0" applyAlignment="0" applyProtection="0"/>
    <xf numFmtId="0" fontId="53" fillId="0" borderId="200" applyNumberFormat="0" applyFill="0" applyAlignment="0" applyProtection="0"/>
    <xf numFmtId="0" fontId="53" fillId="0" borderId="200" applyNumberFormat="0" applyFill="0" applyAlignment="0" applyProtection="0"/>
    <xf numFmtId="0" fontId="53" fillId="0" borderId="200" applyNumberFormat="0" applyFill="0" applyAlignment="0" applyProtection="0"/>
    <xf numFmtId="0" fontId="53" fillId="0" borderId="200" applyNumberFormat="0" applyFill="0" applyAlignment="0" applyProtection="0"/>
    <xf numFmtId="0" fontId="53" fillId="0" borderId="200" applyNumberFormat="0" applyFill="0" applyAlignment="0" applyProtection="0"/>
    <xf numFmtId="0" fontId="53" fillId="0" borderId="200" applyNumberFormat="0" applyFill="0" applyAlignment="0" applyProtection="0"/>
    <xf numFmtId="0" fontId="53" fillId="0" borderId="200" applyNumberFormat="0" applyFill="0" applyAlignment="0" applyProtection="0"/>
    <xf numFmtId="0" fontId="7" fillId="0" borderId="199" applyNumberFormat="0" applyFill="0" applyAlignment="0" applyProtection="0"/>
    <xf numFmtId="0" fontId="7" fillId="0" borderId="199" applyNumberFormat="0" applyFill="0" applyAlignment="0" applyProtection="0"/>
    <xf numFmtId="0" fontId="7" fillId="0" borderId="199" applyNumberFormat="0" applyFill="0" applyAlignment="0" applyProtection="0"/>
    <xf numFmtId="0" fontId="7" fillId="0" borderId="199" applyNumberFormat="0" applyFill="0" applyAlignment="0" applyProtection="0"/>
    <xf numFmtId="0" fontId="7" fillId="0" borderId="199" applyNumberFormat="0" applyFill="0" applyAlignment="0" applyProtection="0"/>
    <xf numFmtId="0" fontId="7" fillId="0" borderId="199" applyNumberFormat="0" applyFill="0" applyAlignment="0" applyProtection="0"/>
    <xf numFmtId="0" fontId="7" fillId="0" borderId="199" applyNumberFormat="0" applyFill="0" applyAlignment="0" applyProtection="0"/>
    <xf numFmtId="0" fontId="12" fillId="12" borderId="212" applyNumberFormat="0" applyFont="0" applyAlignment="0" applyProtection="0"/>
    <xf numFmtId="0" fontId="12" fillId="12" borderId="212" applyNumberFormat="0" applyFont="0" applyAlignment="0" applyProtection="0"/>
    <xf numFmtId="0" fontId="12" fillId="12" borderId="212" applyNumberFormat="0" applyFont="0" applyAlignment="0" applyProtection="0"/>
    <xf numFmtId="0" fontId="12" fillId="12" borderId="212" applyNumberFormat="0" applyFont="0" applyAlignment="0" applyProtection="0"/>
    <xf numFmtId="0" fontId="12" fillId="12" borderId="212" applyNumberFormat="0" applyFont="0" applyAlignment="0" applyProtection="0"/>
    <xf numFmtId="0" fontId="12" fillId="12" borderId="212" applyNumberFormat="0" applyFont="0" applyAlignment="0" applyProtection="0"/>
    <xf numFmtId="0" fontId="12" fillId="12" borderId="212" applyNumberFormat="0" applyFont="0" applyAlignment="0" applyProtection="0"/>
    <xf numFmtId="0" fontId="4" fillId="12" borderId="214" applyNumberFormat="0" applyFont="0" applyAlignment="0" applyProtection="0"/>
    <xf numFmtId="0" fontId="4" fillId="12" borderId="214" applyNumberFormat="0" applyFont="0" applyAlignment="0" applyProtection="0"/>
    <xf numFmtId="0" fontId="4" fillId="12" borderId="214" applyNumberFormat="0" applyFont="0" applyAlignment="0" applyProtection="0"/>
    <xf numFmtId="0" fontId="4" fillId="12" borderId="214" applyNumberFormat="0" applyFont="0" applyAlignment="0" applyProtection="0"/>
    <xf numFmtId="0" fontId="4" fillId="12" borderId="214" applyNumberFormat="0" applyFont="0" applyAlignment="0" applyProtection="0"/>
    <xf numFmtId="0" fontId="4" fillId="12" borderId="214" applyNumberFormat="0" applyFont="0" applyAlignment="0" applyProtection="0"/>
    <xf numFmtId="0" fontId="4" fillId="12" borderId="214" applyNumberFormat="0" applyFont="0" applyAlignment="0" applyProtection="0"/>
    <xf numFmtId="0" fontId="53" fillId="4" borderId="215" applyNumberFormat="0" applyAlignment="0" applyProtection="0"/>
    <xf numFmtId="0" fontId="53" fillId="4" borderId="215" applyNumberFormat="0" applyAlignment="0" applyProtection="0"/>
    <xf numFmtId="0" fontId="53" fillId="8" borderId="215" applyNumberFormat="0" applyAlignment="0" applyProtection="0"/>
    <xf numFmtId="0" fontId="53" fillId="8" borderId="215" applyNumberFormat="0" applyAlignment="0" applyProtection="0"/>
    <xf numFmtId="0" fontId="53" fillId="8" borderId="215" applyNumberFormat="0" applyAlignment="0" applyProtection="0"/>
    <xf numFmtId="0" fontId="12" fillId="12" borderId="230" applyNumberFormat="0" applyFont="0" applyAlignment="0" applyProtection="0"/>
    <xf numFmtId="0" fontId="53" fillId="4" borderId="215" applyNumberFormat="0" applyAlignment="0" applyProtection="0"/>
    <xf numFmtId="10" fontId="4" fillId="41" borderId="192" applyNumberFormat="0" applyFont="0" applyBorder="0" applyAlignment="0" applyProtection="0">
      <protection locked="0"/>
    </xf>
    <xf numFmtId="0" fontId="53" fillId="8" borderId="206" applyNumberFormat="0" applyAlignment="0" applyProtection="0"/>
    <xf numFmtId="0" fontId="53" fillId="8" borderId="206" applyNumberFormat="0" applyAlignment="0" applyProtection="0"/>
    <xf numFmtId="0" fontId="53" fillId="8" borderId="206" applyNumberFormat="0" applyAlignment="0" applyProtection="0"/>
    <xf numFmtId="0" fontId="53" fillId="8" borderId="206" applyNumberFormat="0" applyAlignment="0" applyProtection="0"/>
    <xf numFmtId="0" fontId="53" fillId="8" borderId="206" applyNumberFormat="0" applyAlignment="0" applyProtection="0"/>
    <xf numFmtId="0" fontId="53" fillId="8" borderId="206" applyNumberFormat="0" applyAlignment="0" applyProtection="0"/>
    <xf numFmtId="0" fontId="53" fillId="8" borderId="206" applyNumberFormat="0" applyAlignment="0" applyProtection="0"/>
    <xf numFmtId="0" fontId="53" fillId="4" borderId="206" applyNumberFormat="0" applyAlignment="0" applyProtection="0"/>
    <xf numFmtId="0" fontId="53" fillId="4" borderId="206" applyNumberFormat="0" applyAlignment="0" applyProtection="0"/>
    <xf numFmtId="0" fontId="53" fillId="4" borderId="206" applyNumberFormat="0" applyAlignment="0" applyProtection="0"/>
    <xf numFmtId="0" fontId="53" fillId="4" borderId="206" applyNumberFormat="0" applyAlignment="0" applyProtection="0"/>
    <xf numFmtId="0" fontId="53" fillId="4" borderId="206" applyNumberFormat="0" applyAlignment="0" applyProtection="0"/>
    <xf numFmtId="0" fontId="53" fillId="4" borderId="206" applyNumberFormat="0" applyAlignment="0" applyProtection="0"/>
    <xf numFmtId="0" fontId="53" fillId="4" borderId="206" applyNumberFormat="0" applyAlignment="0" applyProtection="0"/>
    <xf numFmtId="0" fontId="12" fillId="12" borderId="230" applyNumberFormat="0" applyFont="0" applyAlignment="0" applyProtection="0"/>
    <xf numFmtId="0" fontId="12" fillId="12" borderId="230" applyNumberFormat="0" applyFont="0" applyAlignment="0" applyProtection="0"/>
    <xf numFmtId="0" fontId="12" fillId="12" borderId="230" applyNumberFormat="0" applyFont="0" applyAlignment="0" applyProtection="0"/>
    <xf numFmtId="0" fontId="12" fillId="12" borderId="230" applyNumberFormat="0" applyFont="0" applyAlignment="0" applyProtection="0"/>
    <xf numFmtId="0" fontId="12" fillId="12" borderId="230" applyNumberFormat="0" applyFont="0" applyAlignment="0" applyProtection="0"/>
    <xf numFmtId="0" fontId="12" fillId="12" borderId="230" applyNumberFormat="0" applyFont="0" applyAlignment="0" applyProtection="0"/>
    <xf numFmtId="0" fontId="12" fillId="12" borderId="230" applyNumberFormat="0" applyFont="0" applyAlignment="0" applyProtection="0"/>
    <xf numFmtId="0" fontId="12" fillId="12" borderId="230" applyNumberFormat="0" applyFont="0" applyAlignment="0" applyProtection="0"/>
    <xf numFmtId="0" fontId="4" fillId="12" borderId="232" applyNumberFormat="0" applyFont="0" applyAlignment="0" applyProtection="0"/>
    <xf numFmtId="0" fontId="4" fillId="12" borderId="232" applyNumberFormat="0" applyFont="0" applyAlignment="0" applyProtection="0"/>
    <xf numFmtId="0" fontId="4" fillId="12" borderId="232" applyNumberFormat="0" applyFont="0" applyAlignment="0" applyProtection="0"/>
    <xf numFmtId="0" fontId="4" fillId="12" borderId="232" applyNumberFormat="0" applyFont="0" applyAlignment="0" applyProtection="0"/>
    <xf numFmtId="0" fontId="4" fillId="12" borderId="232" applyNumberFormat="0" applyFont="0" applyAlignment="0" applyProtection="0"/>
    <xf numFmtId="0" fontId="9" fillId="36" borderId="201"/>
    <xf numFmtId="0" fontId="4" fillId="12" borderId="232" applyNumberFormat="0" applyFont="0" applyAlignment="0" applyProtection="0"/>
    <xf numFmtId="0" fontId="4" fillId="12" borderId="232" applyNumberFormat="0" applyFont="0" applyAlignment="0" applyProtection="0"/>
    <xf numFmtId="0" fontId="53" fillId="4" borderId="233" applyNumberFormat="0" applyAlignment="0" applyProtection="0"/>
    <xf numFmtId="0" fontId="53" fillId="4" borderId="233" applyNumberFormat="0" applyAlignment="0" applyProtection="0"/>
    <xf numFmtId="0" fontId="53" fillId="4" borderId="233" applyNumberFormat="0" applyAlignment="0" applyProtection="0"/>
    <xf numFmtId="0" fontId="53" fillId="8" borderId="233" applyNumberFormat="0" applyAlignment="0" applyProtection="0"/>
    <xf numFmtId="0" fontId="53" fillId="8" borderId="233" applyNumberFormat="0" applyAlignment="0" applyProtection="0"/>
    <xf numFmtId="0" fontId="53" fillId="8" borderId="233" applyNumberFormat="0" applyAlignment="0" applyProtection="0"/>
    <xf numFmtId="0" fontId="53" fillId="8" borderId="233" applyNumberFormat="0" applyAlignment="0" applyProtection="0"/>
    <xf numFmtId="0" fontId="53" fillId="8" borderId="233" applyNumberFormat="0" applyAlignment="0" applyProtection="0"/>
    <xf numFmtId="198" fontId="59" fillId="39" borderId="207">
      <alignment wrapText="1"/>
    </xf>
    <xf numFmtId="199" fontId="59" fillId="39" borderId="207">
      <alignment wrapText="1"/>
    </xf>
    <xf numFmtId="200" fontId="59" fillId="39" borderId="207">
      <alignment wrapText="1"/>
    </xf>
    <xf numFmtId="0" fontId="53" fillId="8" borderId="233" applyNumberFormat="0" applyAlignment="0" applyProtection="0"/>
    <xf numFmtId="0" fontId="53" fillId="8" borderId="233" applyNumberFormat="0" applyAlignment="0" applyProtection="0"/>
    <xf numFmtId="0" fontId="53" fillId="8" borderId="233" applyNumberFormat="0" applyAlignment="0" applyProtection="0"/>
    <xf numFmtId="0" fontId="53" fillId="8" borderId="233" applyNumberFormat="0" applyAlignment="0" applyProtection="0"/>
    <xf numFmtId="0" fontId="53" fillId="4" borderId="233" applyNumberFormat="0" applyAlignment="0" applyProtection="0"/>
    <xf numFmtId="0" fontId="53" fillId="4" borderId="233" applyNumberFormat="0" applyAlignment="0" applyProtection="0"/>
    <xf numFmtId="0" fontId="53" fillId="4" borderId="233" applyNumberFormat="0" applyAlignment="0" applyProtection="0"/>
    <xf numFmtId="0" fontId="53" fillId="4" borderId="233" applyNumberFormat="0" applyAlignment="0" applyProtection="0"/>
    <xf numFmtId="0" fontId="53" fillId="4" borderId="233" applyNumberFormat="0" applyAlignment="0" applyProtection="0"/>
    <xf numFmtId="0" fontId="53" fillId="4" borderId="233" applyNumberFormat="0" applyAlignment="0" applyProtection="0"/>
    <xf numFmtId="0" fontId="53" fillId="4" borderId="233" applyNumberFormat="0" applyAlignment="0" applyProtection="0"/>
    <xf numFmtId="0" fontId="9" fillId="36" borderId="228"/>
    <xf numFmtId="0" fontId="4" fillId="12" borderId="223" applyNumberFormat="0" applyFont="0" applyAlignment="0" applyProtection="0"/>
    <xf numFmtId="0" fontId="4" fillId="12" borderId="223" applyNumberFormat="0" applyFont="0" applyAlignment="0" applyProtection="0"/>
    <xf numFmtId="0" fontId="4" fillId="12" borderId="223" applyNumberFormat="0" applyFont="0" applyAlignment="0" applyProtection="0"/>
    <xf numFmtId="0" fontId="12" fillId="12" borderId="221" applyNumberFormat="0" applyFont="0" applyAlignment="0" applyProtection="0"/>
    <xf numFmtId="0" fontId="12" fillId="12" borderId="221" applyNumberFormat="0" applyFont="0" applyAlignment="0" applyProtection="0"/>
    <xf numFmtId="0" fontId="12" fillId="12" borderId="221" applyNumberFormat="0" applyFont="0" applyAlignment="0" applyProtection="0"/>
    <xf numFmtId="0" fontId="7" fillId="0" borderId="208" applyNumberFormat="0" applyFill="0" applyAlignment="0" applyProtection="0"/>
    <xf numFmtId="0" fontId="7" fillId="0" borderId="208" applyNumberFormat="0" applyFill="0" applyAlignment="0" applyProtection="0"/>
    <xf numFmtId="0" fontId="7" fillId="0" borderId="208" applyNumberFormat="0" applyFill="0" applyAlignment="0" applyProtection="0"/>
    <xf numFmtId="0" fontId="53" fillId="0" borderId="209" applyNumberFormat="0" applyFill="0" applyAlignment="0" applyProtection="0"/>
    <xf numFmtId="0" fontId="53" fillId="0" borderId="209" applyNumberFormat="0" applyFill="0" applyAlignment="0" applyProtection="0"/>
    <xf numFmtId="0" fontId="53" fillId="0" borderId="209" applyNumberFormat="0" applyFill="0" applyAlignment="0" applyProtection="0"/>
    <xf numFmtId="0" fontId="53" fillId="0" borderId="209" applyNumberFormat="0" applyFill="0" applyAlignment="0" applyProtection="0"/>
    <xf numFmtId="0" fontId="53" fillId="0" borderId="209" applyNumberFormat="0" applyFill="0" applyAlignment="0" applyProtection="0"/>
    <xf numFmtId="0" fontId="53" fillId="0" borderId="209" applyNumberFormat="0" applyFill="0" applyAlignment="0" applyProtection="0"/>
    <xf numFmtId="0" fontId="53" fillId="0" borderId="209" applyNumberFormat="0" applyFill="0" applyAlignment="0" applyProtection="0"/>
    <xf numFmtId="0" fontId="53" fillId="0" borderId="209" applyNumberFormat="0" applyFill="0" applyAlignment="0" applyProtection="0"/>
    <xf numFmtId="0" fontId="53" fillId="0" borderId="209" applyNumberFormat="0" applyFill="0" applyAlignment="0" applyProtection="0"/>
    <xf numFmtId="0" fontId="53" fillId="0" borderId="209" applyNumberFormat="0" applyFill="0" applyAlignment="0" applyProtection="0"/>
    <xf numFmtId="0" fontId="7" fillId="0" borderId="208" applyNumberFormat="0" applyFill="0" applyAlignment="0" applyProtection="0"/>
    <xf numFmtId="0" fontId="7" fillId="0" borderId="208" applyNumberFormat="0" applyFill="0" applyAlignment="0" applyProtection="0"/>
    <xf numFmtId="0" fontId="7" fillId="0" borderId="208" applyNumberFormat="0" applyFill="0" applyAlignment="0" applyProtection="0"/>
    <xf numFmtId="0" fontId="7" fillId="0" borderId="208" applyNumberFormat="0" applyFill="0" applyAlignment="0" applyProtection="0"/>
    <xf numFmtId="0" fontId="7" fillId="0" borderId="208" applyNumberFormat="0" applyFill="0" applyAlignment="0" applyProtection="0"/>
    <xf numFmtId="0" fontId="7" fillId="0" borderId="208" applyNumberFormat="0" applyFill="0" applyAlignment="0" applyProtection="0"/>
    <xf numFmtId="0" fontId="7" fillId="0" borderId="208" applyNumberFormat="0" applyFill="0" applyAlignment="0" applyProtection="0"/>
    <xf numFmtId="0" fontId="12" fillId="12" borderId="221" applyNumberFormat="0" applyFont="0" applyAlignment="0" applyProtection="0"/>
    <xf numFmtId="0" fontId="12" fillId="12" borderId="221" applyNumberFormat="0" applyFont="0" applyAlignment="0" applyProtection="0"/>
    <xf numFmtId="0" fontId="12" fillId="12" borderId="221" applyNumberFormat="0" applyFont="0" applyAlignment="0" applyProtection="0"/>
    <xf numFmtId="0" fontId="12" fillId="12" borderId="221" applyNumberFormat="0" applyFont="0" applyAlignment="0" applyProtection="0"/>
    <xf numFmtId="0" fontId="12" fillId="12" borderId="221" applyNumberFormat="0" applyFont="0" applyAlignment="0" applyProtection="0"/>
    <xf numFmtId="0" fontId="12" fillId="12" borderId="221" applyNumberFormat="0" applyFont="0" applyAlignment="0" applyProtection="0"/>
    <xf numFmtId="0" fontId="12" fillId="12" borderId="221" applyNumberFormat="0" applyFont="0" applyAlignment="0" applyProtection="0"/>
    <xf numFmtId="0" fontId="4" fillId="12" borderId="223" applyNumberFormat="0" applyFont="0" applyAlignment="0" applyProtection="0"/>
    <xf numFmtId="0" fontId="4" fillId="12" borderId="223" applyNumberFormat="0" applyFont="0" applyAlignment="0" applyProtection="0"/>
    <xf numFmtId="0" fontId="4" fillId="12" borderId="223" applyNumberFormat="0" applyFont="0" applyAlignment="0" applyProtection="0"/>
    <xf numFmtId="0" fontId="4" fillId="12" borderId="223" applyNumberFormat="0" applyFont="0" applyAlignment="0" applyProtection="0"/>
    <xf numFmtId="0" fontId="4" fillId="12" borderId="223" applyNumberFormat="0" applyFont="0" applyAlignment="0" applyProtection="0"/>
    <xf numFmtId="0" fontId="4" fillId="12" borderId="223" applyNumberFormat="0" applyFont="0" applyAlignment="0" applyProtection="0"/>
    <xf numFmtId="0" fontId="4" fillId="12" borderId="223" applyNumberFormat="0" applyFont="0" applyAlignment="0" applyProtection="0"/>
    <xf numFmtId="0" fontId="53" fillId="4" borderId="224" applyNumberFormat="0" applyAlignment="0" applyProtection="0"/>
    <xf numFmtId="0" fontId="53" fillId="4" borderId="224" applyNumberFormat="0" applyAlignment="0" applyProtection="0"/>
    <xf numFmtId="0" fontId="53" fillId="8" borderId="224" applyNumberFormat="0" applyAlignment="0" applyProtection="0"/>
    <xf numFmtId="0" fontId="53" fillId="8" borderId="224" applyNumberFormat="0" applyAlignment="0" applyProtection="0"/>
    <xf numFmtId="0" fontId="53" fillId="8" borderId="224" applyNumberFormat="0" applyAlignment="0" applyProtection="0"/>
    <xf numFmtId="0" fontId="53" fillId="4" borderId="224" applyNumberFormat="0" applyAlignment="0" applyProtection="0"/>
    <xf numFmtId="10" fontId="4" fillId="41" borderId="201" applyNumberFormat="0" applyFont="0" applyBorder="0" applyAlignment="0" applyProtection="0">
      <protection locked="0"/>
    </xf>
    <xf numFmtId="0" fontId="53" fillId="8" borderId="215" applyNumberFormat="0" applyAlignment="0" applyProtection="0"/>
    <xf numFmtId="0" fontId="53" fillId="8" borderId="215" applyNumberFormat="0" applyAlignment="0" applyProtection="0"/>
    <xf numFmtId="0" fontId="53" fillId="8" borderId="215" applyNumberFormat="0" applyAlignment="0" applyProtection="0"/>
    <xf numFmtId="0" fontId="53" fillId="8" borderId="215" applyNumberFormat="0" applyAlignment="0" applyProtection="0"/>
    <xf numFmtId="0" fontId="53" fillId="8" borderId="215" applyNumberFormat="0" applyAlignment="0" applyProtection="0"/>
    <xf numFmtId="0" fontId="53" fillId="8" borderId="215" applyNumberFormat="0" applyAlignment="0" applyProtection="0"/>
    <xf numFmtId="0" fontId="53" fillId="8" borderId="215" applyNumberFormat="0" applyAlignment="0" applyProtection="0"/>
    <xf numFmtId="0" fontId="53" fillId="4" borderId="215" applyNumberFormat="0" applyAlignment="0" applyProtection="0"/>
    <xf numFmtId="0" fontId="53" fillId="4" borderId="215" applyNumberFormat="0" applyAlignment="0" applyProtection="0"/>
    <xf numFmtId="0" fontId="53" fillId="4" borderId="215" applyNumberFormat="0" applyAlignment="0" applyProtection="0"/>
    <xf numFmtId="0" fontId="53" fillId="4" borderId="215" applyNumberFormat="0" applyAlignment="0" applyProtection="0"/>
    <xf numFmtId="0" fontId="53" fillId="4" borderId="215" applyNumberFormat="0" applyAlignment="0" applyProtection="0"/>
    <xf numFmtId="0" fontId="53" fillId="4" borderId="215" applyNumberFormat="0" applyAlignment="0" applyProtection="0"/>
    <xf numFmtId="0" fontId="53" fillId="4" borderId="215" applyNumberFormat="0" applyAlignment="0" applyProtection="0"/>
    <xf numFmtId="0" fontId="9" fillId="36" borderId="210"/>
    <xf numFmtId="198" fontId="59" fillId="39" borderId="216">
      <alignment wrapText="1"/>
    </xf>
    <xf numFmtId="199" fontId="59" fillId="39" borderId="216">
      <alignment wrapText="1"/>
    </xf>
    <xf numFmtId="200" fontId="59" fillId="39" borderId="216">
      <alignment wrapText="1"/>
    </xf>
    <xf numFmtId="0" fontId="7" fillId="0" borderId="217" applyNumberFormat="0" applyFill="0" applyAlignment="0" applyProtection="0"/>
    <xf numFmtId="0" fontId="7" fillId="0" borderId="217" applyNumberFormat="0" applyFill="0" applyAlignment="0" applyProtection="0"/>
    <xf numFmtId="0" fontId="7" fillId="0" borderId="217" applyNumberFormat="0" applyFill="0" applyAlignment="0" applyProtection="0"/>
    <xf numFmtId="0" fontId="53" fillId="0" borderId="218" applyNumberFormat="0" applyFill="0" applyAlignment="0" applyProtection="0"/>
    <xf numFmtId="0" fontId="53" fillId="0" borderId="218" applyNumberFormat="0" applyFill="0" applyAlignment="0" applyProtection="0"/>
    <xf numFmtId="0" fontId="53" fillId="0" borderId="218" applyNumberFormat="0" applyFill="0" applyAlignment="0" applyProtection="0"/>
    <xf numFmtId="0" fontId="53" fillId="0" borderId="218" applyNumberFormat="0" applyFill="0" applyAlignment="0" applyProtection="0"/>
    <xf numFmtId="0" fontId="53" fillId="0" borderId="218" applyNumberFormat="0" applyFill="0" applyAlignment="0" applyProtection="0"/>
    <xf numFmtId="0" fontId="53" fillId="0" borderId="218" applyNumberFormat="0" applyFill="0" applyAlignment="0" applyProtection="0"/>
    <xf numFmtId="0" fontId="53" fillId="0" borderId="218" applyNumberFormat="0" applyFill="0" applyAlignment="0" applyProtection="0"/>
    <xf numFmtId="0" fontId="53" fillId="0" borderId="218" applyNumberFormat="0" applyFill="0" applyAlignment="0" applyProtection="0"/>
    <xf numFmtId="0" fontId="53" fillId="0" borderId="218" applyNumberFormat="0" applyFill="0" applyAlignment="0" applyProtection="0"/>
    <xf numFmtId="0" fontId="53" fillId="0" borderId="218" applyNumberFormat="0" applyFill="0" applyAlignment="0" applyProtection="0"/>
    <xf numFmtId="0" fontId="7" fillId="0" borderId="217" applyNumberFormat="0" applyFill="0" applyAlignment="0" applyProtection="0"/>
    <xf numFmtId="0" fontId="7" fillId="0" borderId="217" applyNumberFormat="0" applyFill="0" applyAlignment="0" applyProtection="0"/>
    <xf numFmtId="0" fontId="7" fillId="0" borderId="217" applyNumberFormat="0" applyFill="0" applyAlignment="0" applyProtection="0"/>
    <xf numFmtId="0" fontId="7" fillId="0" borderId="217" applyNumberFormat="0" applyFill="0" applyAlignment="0" applyProtection="0"/>
    <xf numFmtId="0" fontId="7" fillId="0" borderId="217" applyNumberFormat="0" applyFill="0" applyAlignment="0" applyProtection="0"/>
    <xf numFmtId="0" fontId="7" fillId="0" borderId="217" applyNumberFormat="0" applyFill="0" applyAlignment="0" applyProtection="0"/>
    <xf numFmtId="0" fontId="7" fillId="0" borderId="217" applyNumberFormat="0" applyFill="0" applyAlignment="0" applyProtection="0"/>
    <xf numFmtId="10" fontId="4" fillId="41" borderId="210" applyNumberFormat="0" applyFont="0" applyBorder="0" applyAlignment="0" applyProtection="0">
      <protection locked="0"/>
    </xf>
    <xf numFmtId="0" fontId="53" fillId="8" borderId="233" applyNumberFormat="0" applyAlignment="0" applyProtection="0"/>
    <xf numFmtId="0" fontId="53" fillId="8" borderId="224" applyNumberFormat="0" applyAlignment="0" applyProtection="0"/>
    <xf numFmtId="0" fontId="53" fillId="8" borderId="224" applyNumberFormat="0" applyAlignment="0" applyProtection="0"/>
    <xf numFmtId="0" fontId="53" fillId="8" borderId="224" applyNumberFormat="0" applyAlignment="0" applyProtection="0"/>
    <xf numFmtId="0" fontId="53" fillId="8" borderId="224" applyNumberFormat="0" applyAlignment="0" applyProtection="0"/>
    <xf numFmtId="0" fontId="53" fillId="8" borderId="224" applyNumberFormat="0" applyAlignment="0" applyProtection="0"/>
    <xf numFmtId="0" fontId="53" fillId="8" borderId="224" applyNumberFormat="0" applyAlignment="0" applyProtection="0"/>
    <xf numFmtId="0" fontId="53" fillId="8" borderId="224" applyNumberFormat="0" applyAlignment="0" applyProtection="0"/>
    <xf numFmtId="0" fontId="53" fillId="4" borderId="224" applyNumberFormat="0" applyAlignment="0" applyProtection="0"/>
    <xf numFmtId="0" fontId="53" fillId="4" borderId="224" applyNumberFormat="0" applyAlignment="0" applyProtection="0"/>
    <xf numFmtId="0" fontId="53" fillId="4" borderId="224" applyNumberFormat="0" applyAlignment="0" applyProtection="0"/>
    <xf numFmtId="0" fontId="53" fillId="4" borderId="224" applyNumberFormat="0" applyAlignment="0" applyProtection="0"/>
    <xf numFmtId="0" fontId="53" fillId="4" borderId="224" applyNumberFormat="0" applyAlignment="0" applyProtection="0"/>
    <xf numFmtId="0" fontId="53" fillId="4" borderId="224" applyNumberFormat="0" applyAlignment="0" applyProtection="0"/>
    <xf numFmtId="0" fontId="53" fillId="4" borderId="224" applyNumberFormat="0" applyAlignment="0" applyProtection="0"/>
    <xf numFmtId="198" fontId="59" fillId="39" borderId="234">
      <alignment wrapText="1"/>
    </xf>
    <xf numFmtId="199" fontId="59" fillId="39" borderId="234">
      <alignment wrapText="1"/>
    </xf>
    <xf numFmtId="200" fontId="59" fillId="39" borderId="234">
      <alignment wrapText="1"/>
    </xf>
    <xf numFmtId="0" fontId="9" fillId="36" borderId="219"/>
    <xf numFmtId="198" fontId="59" fillId="39" borderId="225">
      <alignment wrapText="1"/>
    </xf>
    <xf numFmtId="199" fontId="59" fillId="39" borderId="225">
      <alignment wrapText="1"/>
    </xf>
    <xf numFmtId="200" fontId="59" fillId="39" borderId="225">
      <alignment wrapText="1"/>
    </xf>
    <xf numFmtId="0" fontId="4" fillId="12" borderId="250" applyNumberFormat="0" applyFont="0" applyAlignment="0" applyProtection="0"/>
    <xf numFmtId="0" fontId="4" fillId="12" borderId="250" applyNumberFormat="0" applyFont="0" applyAlignment="0" applyProtection="0"/>
    <xf numFmtId="0" fontId="4" fillId="12" borderId="250" applyNumberFormat="0" applyFont="0" applyAlignment="0" applyProtection="0"/>
    <xf numFmtId="0" fontId="12" fillId="12" borderId="248" applyNumberFormat="0" applyFont="0" applyAlignment="0" applyProtection="0"/>
    <xf numFmtId="0" fontId="12" fillId="12" borderId="248" applyNumberFormat="0" applyFont="0" applyAlignment="0" applyProtection="0"/>
    <xf numFmtId="0" fontId="12" fillId="12" borderId="248" applyNumberFormat="0" applyFont="0" applyAlignment="0" applyProtection="0"/>
    <xf numFmtId="0" fontId="7" fillId="0" borderId="235" applyNumberFormat="0" applyFill="0" applyAlignment="0" applyProtection="0"/>
    <xf numFmtId="0" fontId="7" fillId="0" borderId="235" applyNumberFormat="0" applyFill="0" applyAlignment="0" applyProtection="0"/>
    <xf numFmtId="0" fontId="7" fillId="0" borderId="235" applyNumberFormat="0" applyFill="0" applyAlignment="0" applyProtection="0"/>
    <xf numFmtId="0" fontId="53" fillId="0" borderId="236" applyNumberFormat="0" applyFill="0" applyAlignment="0" applyProtection="0"/>
    <xf numFmtId="0" fontId="53" fillId="0" borderId="236" applyNumberFormat="0" applyFill="0" applyAlignment="0" applyProtection="0"/>
    <xf numFmtId="0" fontId="53" fillId="0" borderId="236" applyNumberFormat="0" applyFill="0" applyAlignment="0" applyProtection="0"/>
    <xf numFmtId="0" fontId="53" fillId="0" borderId="236" applyNumberFormat="0" applyFill="0" applyAlignment="0" applyProtection="0"/>
    <xf numFmtId="0" fontId="53" fillId="0" borderId="236" applyNumberFormat="0" applyFill="0" applyAlignment="0" applyProtection="0"/>
    <xf numFmtId="0" fontId="53" fillId="0" borderId="236" applyNumberFormat="0" applyFill="0" applyAlignment="0" applyProtection="0"/>
    <xf numFmtId="0" fontId="53" fillId="0" borderId="236" applyNumberFormat="0" applyFill="0" applyAlignment="0" applyProtection="0"/>
    <xf numFmtId="0" fontId="53" fillId="0" borderId="236" applyNumberFormat="0" applyFill="0" applyAlignment="0" applyProtection="0"/>
    <xf numFmtId="0" fontId="53" fillId="0" borderId="236" applyNumberFormat="0" applyFill="0" applyAlignment="0" applyProtection="0"/>
    <xf numFmtId="0" fontId="53" fillId="0" borderId="236" applyNumberFormat="0" applyFill="0" applyAlignment="0" applyProtection="0"/>
    <xf numFmtId="0" fontId="7" fillId="0" borderId="235" applyNumberFormat="0" applyFill="0" applyAlignment="0" applyProtection="0"/>
    <xf numFmtId="0" fontId="7" fillId="0" borderId="235" applyNumberFormat="0" applyFill="0" applyAlignment="0" applyProtection="0"/>
    <xf numFmtId="0" fontId="7" fillId="0" borderId="235" applyNumberFormat="0" applyFill="0" applyAlignment="0" applyProtection="0"/>
    <xf numFmtId="0" fontId="7" fillId="0" borderId="235" applyNumberFormat="0" applyFill="0" applyAlignment="0" applyProtection="0"/>
    <xf numFmtId="0" fontId="7" fillId="0" borderId="226" applyNumberFormat="0" applyFill="0" applyAlignment="0" applyProtection="0"/>
    <xf numFmtId="0" fontId="7" fillId="0" borderId="226" applyNumberFormat="0" applyFill="0" applyAlignment="0" applyProtection="0"/>
    <xf numFmtId="0" fontId="7" fillId="0" borderId="226" applyNumberFormat="0" applyFill="0" applyAlignment="0" applyProtection="0"/>
    <xf numFmtId="0" fontId="53" fillId="0" borderId="227" applyNumberFormat="0" applyFill="0" applyAlignment="0" applyProtection="0"/>
    <xf numFmtId="0" fontId="53" fillId="0" borderId="227" applyNumberFormat="0" applyFill="0" applyAlignment="0" applyProtection="0"/>
    <xf numFmtId="0" fontId="53" fillId="0" borderId="227" applyNumberFormat="0" applyFill="0" applyAlignment="0" applyProtection="0"/>
    <xf numFmtId="0" fontId="53" fillId="0" borderId="227" applyNumberFormat="0" applyFill="0" applyAlignment="0" applyProtection="0"/>
    <xf numFmtId="0" fontId="53" fillId="0" borderId="227" applyNumberFormat="0" applyFill="0" applyAlignment="0" applyProtection="0"/>
    <xf numFmtId="0" fontId="53" fillId="0" borderId="227" applyNumberFormat="0" applyFill="0" applyAlignment="0" applyProtection="0"/>
    <xf numFmtId="0" fontId="53" fillId="0" borderId="227" applyNumberFormat="0" applyFill="0" applyAlignment="0" applyProtection="0"/>
    <xf numFmtId="0" fontId="53" fillId="0" borderId="227" applyNumberFormat="0" applyFill="0" applyAlignment="0" applyProtection="0"/>
    <xf numFmtId="0" fontId="53" fillId="0" borderId="227" applyNumberFormat="0" applyFill="0" applyAlignment="0" applyProtection="0"/>
    <xf numFmtId="0" fontId="53" fillId="0" borderId="227" applyNumberFormat="0" applyFill="0" applyAlignment="0" applyProtection="0"/>
    <xf numFmtId="0" fontId="7" fillId="0" borderId="226" applyNumberFormat="0" applyFill="0" applyAlignment="0" applyProtection="0"/>
    <xf numFmtId="0" fontId="7" fillId="0" borderId="226" applyNumberFormat="0" applyFill="0" applyAlignment="0" applyProtection="0"/>
    <xf numFmtId="0" fontId="7" fillId="0" borderId="226" applyNumberFormat="0" applyFill="0" applyAlignment="0" applyProtection="0"/>
    <xf numFmtId="0" fontId="7" fillId="0" borderId="226" applyNumberFormat="0" applyFill="0" applyAlignment="0" applyProtection="0"/>
    <xf numFmtId="0" fontId="7" fillId="0" borderId="226" applyNumberFormat="0" applyFill="0" applyAlignment="0" applyProtection="0"/>
    <xf numFmtId="0" fontId="7" fillId="0" borderId="226" applyNumberFormat="0" applyFill="0" applyAlignment="0" applyProtection="0"/>
    <xf numFmtId="0" fontId="7" fillId="0" borderId="226" applyNumberFormat="0" applyFill="0" applyAlignment="0" applyProtection="0"/>
    <xf numFmtId="0" fontId="7" fillId="0" borderId="235" applyNumberFormat="0" applyFill="0" applyAlignment="0" applyProtection="0"/>
    <xf numFmtId="0" fontId="7" fillId="0" borderId="235" applyNumberFormat="0" applyFill="0" applyAlignment="0" applyProtection="0"/>
    <xf numFmtId="0" fontId="7" fillId="0" borderId="235" applyNumberFormat="0" applyFill="0" applyAlignment="0" applyProtection="0"/>
    <xf numFmtId="0" fontId="12" fillId="12" borderId="248" applyNumberFormat="0" applyFont="0" applyAlignment="0" applyProtection="0"/>
    <xf numFmtId="0" fontId="12" fillId="12" borderId="248" applyNumberFormat="0" applyFont="0" applyAlignment="0" applyProtection="0"/>
    <xf numFmtId="0" fontId="12" fillId="12" borderId="248" applyNumberFormat="0" applyFont="0" applyAlignment="0" applyProtection="0"/>
    <xf numFmtId="0" fontId="12" fillId="12" borderId="248" applyNumberFormat="0" applyFont="0" applyAlignment="0" applyProtection="0"/>
    <xf numFmtId="0" fontId="12" fillId="12" borderId="248" applyNumberFormat="0" applyFont="0" applyAlignment="0" applyProtection="0"/>
    <xf numFmtId="0" fontId="12" fillId="12" borderId="248" applyNumberFormat="0" applyFont="0" applyAlignment="0" applyProtection="0"/>
    <xf numFmtId="0" fontId="12" fillId="12" borderId="248" applyNumberFormat="0" applyFont="0" applyAlignment="0" applyProtection="0"/>
    <xf numFmtId="0" fontId="4" fillId="12" borderId="250" applyNumberFormat="0" applyFont="0" applyAlignment="0" applyProtection="0"/>
    <xf numFmtId="0" fontId="4" fillId="12" borderId="250" applyNumberFormat="0" applyFont="0" applyAlignment="0" applyProtection="0"/>
    <xf numFmtId="0" fontId="4" fillId="12" borderId="250" applyNumberFormat="0" applyFont="0" applyAlignment="0" applyProtection="0"/>
    <xf numFmtId="0" fontId="4" fillId="12" borderId="250" applyNumberFormat="0" applyFont="0" applyAlignment="0" applyProtection="0"/>
    <xf numFmtId="0" fontId="4" fillId="12" borderId="250" applyNumberFormat="0" applyFont="0" applyAlignment="0" applyProtection="0"/>
    <xf numFmtId="0" fontId="4" fillId="12" borderId="250" applyNumberFormat="0" applyFont="0" applyAlignment="0" applyProtection="0"/>
    <xf numFmtId="0" fontId="4" fillId="12" borderId="250" applyNumberFormat="0" applyFont="0" applyAlignment="0" applyProtection="0"/>
    <xf numFmtId="0" fontId="53" fillId="4" borderId="251" applyNumberFormat="0" applyAlignment="0" applyProtection="0"/>
    <xf numFmtId="0" fontId="53" fillId="4" borderId="251" applyNumberFormat="0" applyAlignment="0" applyProtection="0"/>
    <xf numFmtId="0" fontId="53" fillId="8" borderId="251" applyNumberFormat="0" applyAlignment="0" applyProtection="0"/>
    <xf numFmtId="10" fontId="4" fillId="41" borderId="219" applyNumberFormat="0" applyFont="0" applyBorder="0" applyAlignment="0" applyProtection="0">
      <protection locked="0"/>
    </xf>
    <xf numFmtId="0" fontId="42" fillId="19" borderId="239" applyNumberFormat="0" applyAlignment="0" applyProtection="0"/>
    <xf numFmtId="0" fontId="42" fillId="19" borderId="239" applyNumberFormat="0" applyAlignment="0" applyProtection="0"/>
    <xf numFmtId="0" fontId="42" fillId="19" borderId="239" applyNumberFormat="0" applyAlignment="0" applyProtection="0"/>
    <xf numFmtId="0" fontId="42" fillId="19" borderId="239" applyNumberFormat="0" applyAlignment="0" applyProtection="0"/>
    <xf numFmtId="0" fontId="42" fillId="19" borderId="239" applyNumberFormat="0" applyAlignment="0" applyProtection="0"/>
    <xf numFmtId="0" fontId="42" fillId="19" borderId="239" applyNumberFormat="0" applyAlignment="0" applyProtection="0"/>
    <xf numFmtId="0" fontId="42" fillId="19" borderId="239" applyNumberFormat="0" applyAlignment="0" applyProtection="0"/>
    <xf numFmtId="0" fontId="42" fillId="19" borderId="239" applyNumberFormat="0" applyAlignment="0" applyProtection="0"/>
    <xf numFmtId="0" fontId="42" fillId="19" borderId="239" applyNumberFormat="0" applyAlignment="0" applyProtection="0"/>
    <xf numFmtId="0" fontId="42" fillId="19" borderId="239" applyNumberFormat="0" applyAlignment="0" applyProtection="0"/>
    <xf numFmtId="0" fontId="4" fillId="12" borderId="241" applyNumberFormat="0" applyFont="0" applyAlignment="0" applyProtection="0"/>
    <xf numFmtId="0" fontId="4" fillId="12" borderId="241" applyNumberFormat="0" applyFont="0" applyAlignment="0" applyProtection="0"/>
    <xf numFmtId="0" fontId="4" fillId="12" borderId="241" applyNumberFormat="0" applyFont="0" applyAlignment="0" applyProtection="0"/>
    <xf numFmtId="0" fontId="12" fillId="12" borderId="239" applyNumberFormat="0" applyFont="0" applyAlignment="0" applyProtection="0"/>
    <xf numFmtId="0" fontId="12" fillId="12" borderId="239" applyNumberFormat="0" applyFont="0" applyAlignment="0" applyProtection="0"/>
    <xf numFmtId="0" fontId="12" fillId="12" borderId="239" applyNumberFormat="0" applyFont="0" applyAlignment="0" applyProtection="0"/>
    <xf numFmtId="0" fontId="12" fillId="12" borderId="239" applyNumberFormat="0" applyFont="0" applyAlignment="0" applyProtection="0"/>
    <xf numFmtId="0" fontId="12" fillId="12" borderId="239" applyNumberFormat="0" applyFont="0" applyAlignment="0" applyProtection="0"/>
    <xf numFmtId="0" fontId="12" fillId="12" borderId="239" applyNumberFormat="0" applyFont="0" applyAlignment="0" applyProtection="0"/>
    <xf numFmtId="0" fontId="12" fillId="12" borderId="239" applyNumberFormat="0" applyFont="0" applyAlignment="0" applyProtection="0"/>
    <xf numFmtId="0" fontId="12" fillId="12" borderId="239" applyNumberFormat="0" applyFont="0" applyAlignment="0" applyProtection="0"/>
    <xf numFmtId="0" fontId="12" fillId="12" borderId="239" applyNumberFormat="0" applyFont="0" applyAlignment="0" applyProtection="0"/>
    <xf numFmtId="0" fontId="12" fillId="12" borderId="239" applyNumberFormat="0" applyFont="0" applyAlignment="0" applyProtection="0"/>
    <xf numFmtId="0" fontId="4" fillId="12" borderId="241" applyNumberFormat="0" applyFont="0" applyAlignment="0" applyProtection="0"/>
    <xf numFmtId="0" fontId="4" fillId="12" borderId="241" applyNumberFormat="0" applyFont="0" applyAlignment="0" applyProtection="0"/>
    <xf numFmtId="0" fontId="4" fillId="12" borderId="241" applyNumberFormat="0" applyFont="0" applyAlignment="0" applyProtection="0"/>
    <xf numFmtId="0" fontId="4" fillId="12" borderId="241" applyNumberFormat="0" applyFont="0" applyAlignment="0" applyProtection="0"/>
    <xf numFmtId="0" fontId="4" fillId="12" borderId="241" applyNumberFormat="0" applyFont="0" applyAlignment="0" applyProtection="0"/>
    <xf numFmtId="0" fontId="4" fillId="12" borderId="241" applyNumberFormat="0" applyFont="0" applyAlignment="0" applyProtection="0"/>
    <xf numFmtId="0" fontId="4" fillId="12" borderId="241" applyNumberFormat="0" applyFont="0" applyAlignment="0" applyProtection="0"/>
    <xf numFmtId="0" fontId="53" fillId="4" borderId="242" applyNumberFormat="0" applyAlignment="0" applyProtection="0"/>
    <xf numFmtId="0" fontId="53" fillId="4" borderId="242" applyNumberFormat="0" applyAlignment="0" applyProtection="0"/>
    <xf numFmtId="0" fontId="53" fillId="8" borderId="242" applyNumberFormat="0" applyAlignment="0" applyProtection="0"/>
    <xf numFmtId="0" fontId="53" fillId="8" borderId="242" applyNumberFormat="0" applyAlignment="0" applyProtection="0"/>
    <xf numFmtId="0" fontId="53" fillId="8" borderId="242" applyNumberFormat="0" applyAlignment="0" applyProtection="0"/>
    <xf numFmtId="0" fontId="53" fillId="4" borderId="242" applyNumberFormat="0" applyAlignment="0" applyProtection="0"/>
    <xf numFmtId="0" fontId="53" fillId="8" borderId="251" applyNumberFormat="0" applyAlignment="0" applyProtection="0"/>
    <xf numFmtId="0" fontId="53" fillId="8" borderId="251" applyNumberFormat="0" applyAlignment="0" applyProtection="0"/>
    <xf numFmtId="0" fontId="53" fillId="4" borderId="251" applyNumberFormat="0" applyAlignment="0" applyProtection="0"/>
    <xf numFmtId="10" fontId="4" fillId="41" borderId="228" applyNumberFormat="0" applyFont="0" applyBorder="0" applyAlignment="0" applyProtection="0">
      <protection locked="0"/>
    </xf>
    <xf numFmtId="0" fontId="53" fillId="8" borderId="242" applyNumberFormat="0" applyAlignment="0" applyProtection="0"/>
    <xf numFmtId="0" fontId="53" fillId="8" borderId="242" applyNumberFormat="0" applyAlignment="0" applyProtection="0"/>
    <xf numFmtId="0" fontId="53" fillId="8" borderId="242" applyNumberFormat="0" applyAlignment="0" applyProtection="0"/>
    <xf numFmtId="0" fontId="53" fillId="8" borderId="242" applyNumberFormat="0" applyAlignment="0" applyProtection="0"/>
    <xf numFmtId="0" fontId="53" fillId="8" borderId="242" applyNumberFormat="0" applyAlignment="0" applyProtection="0"/>
    <xf numFmtId="0" fontId="53" fillId="8" borderId="242" applyNumberFormat="0" applyAlignment="0" applyProtection="0"/>
    <xf numFmtId="0" fontId="53" fillId="8" borderId="242" applyNumberFormat="0" applyAlignment="0" applyProtection="0"/>
    <xf numFmtId="0" fontId="53" fillId="4" borderId="242" applyNumberFormat="0" applyAlignment="0" applyProtection="0"/>
    <xf numFmtId="0" fontId="53" fillId="4" borderId="242" applyNumberFormat="0" applyAlignment="0" applyProtection="0"/>
    <xf numFmtId="0" fontId="53" fillId="4" borderId="242" applyNumberFormat="0" applyAlignment="0" applyProtection="0"/>
    <xf numFmtId="0" fontId="53" fillId="4" borderId="242" applyNumberFormat="0" applyAlignment="0" applyProtection="0"/>
    <xf numFmtId="0" fontId="53" fillId="4" borderId="242" applyNumberFormat="0" applyAlignment="0" applyProtection="0"/>
    <xf numFmtId="0" fontId="53" fillId="4" borderId="242" applyNumberFormat="0" applyAlignment="0" applyProtection="0"/>
    <xf numFmtId="0" fontId="53" fillId="4" borderId="242" applyNumberFormat="0" applyAlignment="0" applyProtection="0"/>
    <xf numFmtId="0" fontId="9" fillId="36" borderId="237"/>
    <xf numFmtId="198" fontId="59" fillId="39" borderId="243">
      <alignment wrapText="1"/>
    </xf>
    <xf numFmtId="199" fontId="59" fillId="39" borderId="243">
      <alignment wrapText="1"/>
    </xf>
    <xf numFmtId="200" fontId="59" fillId="39" borderId="243">
      <alignment wrapText="1"/>
    </xf>
    <xf numFmtId="0" fontId="7" fillId="0" borderId="244" applyNumberFormat="0" applyFill="0" applyAlignment="0" applyProtection="0"/>
    <xf numFmtId="0" fontId="7" fillId="0" borderId="244" applyNumberFormat="0" applyFill="0" applyAlignment="0" applyProtection="0"/>
    <xf numFmtId="0" fontId="7" fillId="0" borderId="244" applyNumberFormat="0" applyFill="0" applyAlignment="0" applyProtection="0"/>
    <xf numFmtId="0" fontId="53" fillId="0" borderId="245" applyNumberFormat="0" applyFill="0" applyAlignment="0" applyProtection="0"/>
    <xf numFmtId="0" fontId="53" fillId="0" borderId="245" applyNumberFormat="0" applyFill="0" applyAlignment="0" applyProtection="0"/>
    <xf numFmtId="0" fontId="53" fillId="0" borderId="245" applyNumberFormat="0" applyFill="0" applyAlignment="0" applyProtection="0"/>
    <xf numFmtId="0" fontId="53" fillId="0" borderId="245" applyNumberFormat="0" applyFill="0" applyAlignment="0" applyProtection="0"/>
    <xf numFmtId="0" fontId="53" fillId="0" borderId="245" applyNumberFormat="0" applyFill="0" applyAlignment="0" applyProtection="0"/>
    <xf numFmtId="0" fontId="53" fillId="0" borderId="245" applyNumberFormat="0" applyFill="0" applyAlignment="0" applyProtection="0"/>
    <xf numFmtId="0" fontId="53" fillId="0" borderId="245" applyNumberFormat="0" applyFill="0" applyAlignment="0" applyProtection="0"/>
    <xf numFmtId="0" fontId="53" fillId="0" borderId="245" applyNumberFormat="0" applyFill="0" applyAlignment="0" applyProtection="0"/>
    <xf numFmtId="0" fontId="53" fillId="0" borderId="245" applyNumberFormat="0" applyFill="0" applyAlignment="0" applyProtection="0"/>
    <xf numFmtId="0" fontId="53" fillId="0" borderId="245" applyNumberFormat="0" applyFill="0" applyAlignment="0" applyProtection="0"/>
    <xf numFmtId="0" fontId="7" fillId="0" borderId="244" applyNumberFormat="0" applyFill="0" applyAlignment="0" applyProtection="0"/>
    <xf numFmtId="0" fontId="7" fillId="0" borderId="244" applyNumberFormat="0" applyFill="0" applyAlignment="0" applyProtection="0"/>
    <xf numFmtId="0" fontId="7" fillId="0" borderId="244" applyNumberFormat="0" applyFill="0" applyAlignment="0" applyProtection="0"/>
    <xf numFmtId="0" fontId="7" fillId="0" borderId="244" applyNumberFormat="0" applyFill="0" applyAlignment="0" applyProtection="0"/>
    <xf numFmtId="0" fontId="7" fillId="0" borderId="244" applyNumberFormat="0" applyFill="0" applyAlignment="0" applyProtection="0"/>
    <xf numFmtId="0" fontId="7" fillId="0" borderId="244" applyNumberFormat="0" applyFill="0" applyAlignment="0" applyProtection="0"/>
    <xf numFmtId="0" fontId="7" fillId="0" borderId="244" applyNumberFormat="0" applyFill="0" applyAlignment="0" applyProtection="0"/>
    <xf numFmtId="10" fontId="4" fillId="41" borderId="237" applyNumberFormat="0" applyFont="0" applyBorder="0" applyAlignment="0" applyProtection="0">
      <protection locked="0"/>
    </xf>
    <xf numFmtId="0" fontId="53" fillId="8" borderId="251" applyNumberFormat="0" applyAlignment="0" applyProtection="0"/>
    <xf numFmtId="0" fontId="53" fillId="8" borderId="251" applyNumberFormat="0" applyAlignment="0" applyProtection="0"/>
    <xf numFmtId="0" fontId="53" fillId="8" borderId="251" applyNumberFormat="0" applyAlignment="0" applyProtection="0"/>
    <xf numFmtId="0" fontId="53" fillId="8" borderId="251" applyNumberFormat="0" applyAlignment="0" applyProtection="0"/>
    <xf numFmtId="0" fontId="53" fillId="8" borderId="251" applyNumberFormat="0" applyAlignment="0" applyProtection="0"/>
    <xf numFmtId="0" fontId="53" fillId="8" borderId="251" applyNumberFormat="0" applyAlignment="0" applyProtection="0"/>
    <xf numFmtId="0" fontId="53" fillId="8" borderId="251" applyNumberFormat="0" applyAlignment="0" applyProtection="0"/>
    <xf numFmtId="0" fontId="53" fillId="4" borderId="251" applyNumberFormat="0" applyAlignment="0" applyProtection="0"/>
    <xf numFmtId="0" fontId="53" fillId="4" borderId="251" applyNumberFormat="0" applyAlignment="0" applyProtection="0"/>
    <xf numFmtId="0" fontId="53" fillId="4" borderId="251" applyNumberFormat="0" applyAlignment="0" applyProtection="0"/>
    <xf numFmtId="0" fontId="53" fillId="4" borderId="251" applyNumberFormat="0" applyAlignment="0" applyProtection="0"/>
    <xf numFmtId="0" fontId="53" fillId="4" borderId="251" applyNumberFormat="0" applyAlignment="0" applyProtection="0"/>
    <xf numFmtId="0" fontId="53" fillId="4" borderId="251" applyNumberFormat="0" applyAlignment="0" applyProtection="0"/>
    <xf numFmtId="0" fontId="53" fillId="4" borderId="251" applyNumberFormat="0" applyAlignment="0" applyProtection="0"/>
    <xf numFmtId="0" fontId="9" fillId="36" borderId="246"/>
    <xf numFmtId="198" fontId="59" fillId="39" borderId="252">
      <alignment wrapText="1"/>
    </xf>
    <xf numFmtId="199" fontId="59" fillId="39" borderId="252">
      <alignment wrapText="1"/>
    </xf>
    <xf numFmtId="200" fontId="59" fillId="39" borderId="252">
      <alignment wrapText="1"/>
    </xf>
    <xf numFmtId="0" fontId="7" fillId="0" borderId="253" applyNumberFormat="0" applyFill="0" applyAlignment="0" applyProtection="0"/>
    <xf numFmtId="0" fontId="7" fillId="0" borderId="253" applyNumberFormat="0" applyFill="0" applyAlignment="0" applyProtection="0"/>
    <xf numFmtId="0" fontId="7" fillId="0" borderId="253" applyNumberFormat="0" applyFill="0" applyAlignment="0" applyProtection="0"/>
    <xf numFmtId="0" fontId="53" fillId="0" borderId="254" applyNumberFormat="0" applyFill="0" applyAlignment="0" applyProtection="0"/>
    <xf numFmtId="0" fontId="53" fillId="0" borderId="254" applyNumberFormat="0" applyFill="0" applyAlignment="0" applyProtection="0"/>
    <xf numFmtId="0" fontId="53" fillId="0" borderId="254" applyNumberFormat="0" applyFill="0" applyAlignment="0" applyProtection="0"/>
    <xf numFmtId="0" fontId="53" fillId="0" borderId="254" applyNumberFormat="0" applyFill="0" applyAlignment="0" applyProtection="0"/>
    <xf numFmtId="0" fontId="53" fillId="0" borderId="254" applyNumberFormat="0" applyFill="0" applyAlignment="0" applyProtection="0"/>
    <xf numFmtId="0" fontId="53" fillId="0" borderId="254" applyNumberFormat="0" applyFill="0" applyAlignment="0" applyProtection="0"/>
    <xf numFmtId="0" fontId="53" fillId="0" borderId="254" applyNumberFormat="0" applyFill="0" applyAlignment="0" applyProtection="0"/>
    <xf numFmtId="0" fontId="53" fillId="0" borderId="254" applyNumberFormat="0" applyFill="0" applyAlignment="0" applyProtection="0"/>
    <xf numFmtId="0" fontId="53" fillId="0" borderId="254" applyNumberFormat="0" applyFill="0" applyAlignment="0" applyProtection="0"/>
    <xf numFmtId="0" fontId="53" fillId="0" borderId="254" applyNumberFormat="0" applyFill="0" applyAlignment="0" applyProtection="0"/>
    <xf numFmtId="0" fontId="7" fillId="0" borderId="253" applyNumberFormat="0" applyFill="0" applyAlignment="0" applyProtection="0"/>
    <xf numFmtId="0" fontId="7" fillId="0" borderId="253" applyNumberFormat="0" applyFill="0" applyAlignment="0" applyProtection="0"/>
    <xf numFmtId="0" fontId="7" fillId="0" borderId="253" applyNumberFormat="0" applyFill="0" applyAlignment="0" applyProtection="0"/>
    <xf numFmtId="0" fontId="7" fillId="0" borderId="253" applyNumberFormat="0" applyFill="0" applyAlignment="0" applyProtection="0"/>
    <xf numFmtId="0" fontId="7" fillId="0" borderId="253" applyNumberFormat="0" applyFill="0" applyAlignment="0" applyProtection="0"/>
    <xf numFmtId="0" fontId="7" fillId="0" borderId="253" applyNumberFormat="0" applyFill="0" applyAlignment="0" applyProtection="0"/>
    <xf numFmtId="0" fontId="7" fillId="0" borderId="253" applyNumberFormat="0" applyFill="0" applyAlignment="0" applyProtection="0"/>
    <xf numFmtId="10" fontId="4" fillId="41" borderId="246" applyNumberFormat="0" applyFont="0" applyBorder="0" applyAlignment="0" applyProtection="0">
      <protection locked="0"/>
    </xf>
    <xf numFmtId="180" fontId="12" fillId="0" borderId="256"/>
    <xf numFmtId="175" fontId="12" fillId="0" borderId="256"/>
    <xf numFmtId="172" fontId="12" fillId="0" borderId="256"/>
    <xf numFmtId="172" fontId="12" fillId="0" borderId="256"/>
    <xf numFmtId="173" fontId="12" fillId="0" borderId="256"/>
    <xf numFmtId="173" fontId="12" fillId="0" borderId="256"/>
    <xf numFmtId="173" fontId="12" fillId="0" borderId="256"/>
    <xf numFmtId="173" fontId="12" fillId="0" borderId="256"/>
    <xf numFmtId="173" fontId="12" fillId="0" borderId="256"/>
    <xf numFmtId="173" fontId="12" fillId="0" borderId="256"/>
    <xf numFmtId="173" fontId="12" fillId="0" borderId="256"/>
    <xf numFmtId="173" fontId="12" fillId="0" borderId="256"/>
    <xf numFmtId="173" fontId="12" fillId="0" borderId="256"/>
    <xf numFmtId="173" fontId="12" fillId="0" borderId="256"/>
    <xf numFmtId="173" fontId="12" fillId="0" borderId="256"/>
    <xf numFmtId="173" fontId="12" fillId="0" borderId="256"/>
    <xf numFmtId="173" fontId="12" fillId="0" borderId="256"/>
    <xf numFmtId="173" fontId="12" fillId="0" borderId="256"/>
    <xf numFmtId="173" fontId="12" fillId="0" borderId="256"/>
    <xf numFmtId="174" fontId="12" fillId="0" borderId="256"/>
    <xf numFmtId="174" fontId="12" fillId="0" borderId="256"/>
    <xf numFmtId="174" fontId="12" fillId="0" borderId="256"/>
    <xf numFmtId="174" fontId="12" fillId="0" borderId="256"/>
    <xf numFmtId="174" fontId="12" fillId="0" borderId="256"/>
    <xf numFmtId="174" fontId="12" fillId="0" borderId="256"/>
    <xf numFmtId="174" fontId="12" fillId="0" borderId="256"/>
    <xf numFmtId="174" fontId="12" fillId="0" borderId="256"/>
    <xf numFmtId="174" fontId="12" fillId="0" borderId="256"/>
    <xf numFmtId="174" fontId="12" fillId="0" borderId="256"/>
    <xf numFmtId="174" fontId="12" fillId="0" borderId="256"/>
    <xf numFmtId="174" fontId="12" fillId="0" borderId="256"/>
    <xf numFmtId="174" fontId="12" fillId="0" borderId="256"/>
    <xf numFmtId="174" fontId="12" fillId="0" borderId="256"/>
    <xf numFmtId="174" fontId="12" fillId="0" borderId="256"/>
    <xf numFmtId="172" fontId="12" fillId="0" borderId="256"/>
    <xf numFmtId="172" fontId="12" fillId="0" borderId="256"/>
    <xf numFmtId="172" fontId="12" fillId="0" borderId="256"/>
    <xf numFmtId="172" fontId="12" fillId="0" borderId="256"/>
    <xf numFmtId="172" fontId="12" fillId="0" borderId="256"/>
    <xf numFmtId="172" fontId="12" fillId="0" borderId="256"/>
    <xf numFmtId="172" fontId="12" fillId="0" borderId="256"/>
    <xf numFmtId="172" fontId="12" fillId="0" borderId="256"/>
    <xf numFmtId="172" fontId="12" fillId="0" borderId="256"/>
    <xf numFmtId="172" fontId="12" fillId="0" borderId="256"/>
    <xf numFmtId="172" fontId="12" fillId="0" borderId="256"/>
    <xf numFmtId="172" fontId="12" fillId="0" borderId="256"/>
    <xf numFmtId="172" fontId="12" fillId="0" borderId="256"/>
    <xf numFmtId="172" fontId="12" fillId="0" borderId="256"/>
    <xf numFmtId="172" fontId="12" fillId="0" borderId="256"/>
    <xf numFmtId="172" fontId="12" fillId="0" borderId="256"/>
    <xf numFmtId="175" fontId="12" fillId="0" borderId="256"/>
    <xf numFmtId="176" fontId="12" fillId="0" borderId="256"/>
    <xf numFmtId="176" fontId="12" fillId="0" borderId="256"/>
    <xf numFmtId="176" fontId="12" fillId="0" borderId="256"/>
    <xf numFmtId="176" fontId="12" fillId="0" borderId="256"/>
    <xf numFmtId="176" fontId="12" fillId="0" borderId="256"/>
    <xf numFmtId="176" fontId="12" fillId="0" borderId="256"/>
    <xf numFmtId="176" fontId="12" fillId="0" borderId="256"/>
    <xf numFmtId="176" fontId="12" fillId="0" borderId="256"/>
    <xf numFmtId="176" fontId="12" fillId="0" borderId="256"/>
    <xf numFmtId="176" fontId="12" fillId="0" borderId="256"/>
    <xf numFmtId="176" fontId="12" fillId="0" borderId="256"/>
    <xf numFmtId="176" fontId="12" fillId="0" borderId="256"/>
    <xf numFmtId="176" fontId="12" fillId="0" borderId="256"/>
    <xf numFmtId="176" fontId="12" fillId="0" borderId="256"/>
    <xf numFmtId="176" fontId="12" fillId="0" borderId="256"/>
    <xf numFmtId="177" fontId="12" fillId="0" borderId="256"/>
    <xf numFmtId="177" fontId="12" fillId="0" borderId="256"/>
    <xf numFmtId="177" fontId="12" fillId="0" borderId="256"/>
    <xf numFmtId="177" fontId="12" fillId="0" borderId="256"/>
    <xf numFmtId="177" fontId="12" fillId="0" borderId="256"/>
    <xf numFmtId="177" fontId="12" fillId="0" borderId="256"/>
    <xf numFmtId="177" fontId="12" fillId="0" borderId="256"/>
    <xf numFmtId="177" fontId="12" fillId="0" borderId="256"/>
    <xf numFmtId="177" fontId="12" fillId="0" borderId="256"/>
    <xf numFmtId="177" fontId="12" fillId="0" borderId="256"/>
    <xf numFmtId="177" fontId="12" fillId="0" borderId="256"/>
    <xf numFmtId="177" fontId="12" fillId="0" borderId="256"/>
    <xf numFmtId="177" fontId="12" fillId="0" borderId="256"/>
    <xf numFmtId="177" fontId="12" fillId="0" borderId="256"/>
    <xf numFmtId="177" fontId="12" fillId="0" borderId="256"/>
    <xf numFmtId="175" fontId="12" fillId="0" borderId="256"/>
    <xf numFmtId="175" fontId="12" fillId="0" borderId="256"/>
    <xf numFmtId="175" fontId="12" fillId="0" borderId="256"/>
    <xf numFmtId="175" fontId="12" fillId="0" borderId="256"/>
    <xf numFmtId="175" fontId="12" fillId="0" borderId="256"/>
    <xf numFmtId="175" fontId="12" fillId="0" borderId="256"/>
    <xf numFmtId="175" fontId="12" fillId="0" borderId="256"/>
    <xf numFmtId="175" fontId="12" fillId="0" borderId="256"/>
    <xf numFmtId="175" fontId="12" fillId="0" borderId="256"/>
    <xf numFmtId="175" fontId="12" fillId="0" borderId="256"/>
    <xf numFmtId="175" fontId="12" fillId="0" borderId="256"/>
    <xf numFmtId="175" fontId="12" fillId="0" borderId="256"/>
    <xf numFmtId="175" fontId="12" fillId="0" borderId="256"/>
    <xf numFmtId="175" fontId="12" fillId="0" borderId="256"/>
    <xf numFmtId="175" fontId="12" fillId="0" borderId="256"/>
    <xf numFmtId="175" fontId="12" fillId="0" borderId="256"/>
    <xf numFmtId="180" fontId="12" fillId="0" borderId="256"/>
    <xf numFmtId="181" fontId="12" fillId="0" borderId="256"/>
    <xf numFmtId="181" fontId="12" fillId="0" borderId="256"/>
    <xf numFmtId="181" fontId="12" fillId="0" borderId="256"/>
    <xf numFmtId="181" fontId="12" fillId="0" borderId="256"/>
    <xf numFmtId="181" fontId="12" fillId="0" borderId="256"/>
    <xf numFmtId="181" fontId="12" fillId="0" borderId="256"/>
    <xf numFmtId="181" fontId="12" fillId="0" borderId="256"/>
    <xf numFmtId="181" fontId="12" fillId="0" borderId="256"/>
    <xf numFmtId="181" fontId="12" fillId="0" borderId="256"/>
    <xf numFmtId="181" fontId="12" fillId="0" borderId="256"/>
    <xf numFmtId="181" fontId="12" fillId="0" borderId="256"/>
    <xf numFmtId="181" fontId="12" fillId="0" borderId="256"/>
    <xf numFmtId="181" fontId="12" fillId="0" borderId="256"/>
    <xf numFmtId="181" fontId="12" fillId="0" borderId="256"/>
    <xf numFmtId="181" fontId="12" fillId="0" borderId="256"/>
    <xf numFmtId="182" fontId="12" fillId="0" borderId="256"/>
    <xf numFmtId="182" fontId="12" fillId="0" borderId="256"/>
    <xf numFmtId="182" fontId="12" fillId="0" borderId="256"/>
    <xf numFmtId="182" fontId="12" fillId="0" borderId="256"/>
    <xf numFmtId="182" fontId="12" fillId="0" borderId="256"/>
    <xf numFmtId="182" fontId="12" fillId="0" borderId="256"/>
    <xf numFmtId="182" fontId="12" fillId="0" borderId="256"/>
    <xf numFmtId="182" fontId="12" fillId="0" borderId="256"/>
    <xf numFmtId="182" fontId="12" fillId="0" borderId="256"/>
    <xf numFmtId="182" fontId="12" fillId="0" borderId="256"/>
    <xf numFmtId="182" fontId="12" fillId="0" borderId="256"/>
    <xf numFmtId="182" fontId="12" fillId="0" borderId="256"/>
    <xf numFmtId="182" fontId="12" fillId="0" borderId="256"/>
    <xf numFmtId="182" fontId="12" fillId="0" borderId="256"/>
    <xf numFmtId="182" fontId="12" fillId="0" borderId="256"/>
    <xf numFmtId="180" fontId="12" fillId="0" borderId="256"/>
    <xf numFmtId="180" fontId="12" fillId="0" borderId="256"/>
    <xf numFmtId="180" fontId="12" fillId="0" borderId="256"/>
    <xf numFmtId="180" fontId="12" fillId="0" borderId="256"/>
    <xf numFmtId="180" fontId="12" fillId="0" borderId="256"/>
    <xf numFmtId="180" fontId="12" fillId="0" borderId="256"/>
    <xf numFmtId="180" fontId="12" fillId="0" borderId="256"/>
    <xf numFmtId="180" fontId="12" fillId="0" borderId="256"/>
    <xf numFmtId="180" fontId="12" fillId="0" borderId="256"/>
    <xf numFmtId="180" fontId="12" fillId="0" borderId="256"/>
    <xf numFmtId="180" fontId="12" fillId="0" borderId="256"/>
    <xf numFmtId="180" fontId="12" fillId="0" borderId="256"/>
    <xf numFmtId="180" fontId="12" fillId="0" borderId="256"/>
    <xf numFmtId="180" fontId="12" fillId="0" borderId="256"/>
    <xf numFmtId="180" fontId="12" fillId="0" borderId="256"/>
    <xf numFmtId="180" fontId="12" fillId="0" borderId="256"/>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5" fillId="6" borderId="257" applyNumberFormat="0" applyAlignment="0" applyProtection="0"/>
    <xf numFmtId="0" fontId="15" fillId="6" borderId="257" applyNumberFormat="0" applyAlignment="0" applyProtection="0"/>
    <xf numFmtId="0" fontId="15" fillId="6" borderId="257" applyNumberFormat="0" applyAlignment="0" applyProtection="0"/>
    <xf numFmtId="0" fontId="15" fillId="6" borderId="257" applyNumberFormat="0" applyAlignment="0" applyProtection="0"/>
    <xf numFmtId="0" fontId="15" fillId="6" borderId="257" applyNumberFormat="0" applyAlignment="0" applyProtection="0"/>
    <xf numFmtId="0" fontId="15" fillId="6" borderId="257" applyNumberFormat="0" applyAlignment="0" applyProtection="0"/>
    <xf numFmtId="0" fontId="15" fillId="6" borderId="257" applyNumberFormat="0" applyAlignment="0" applyProtection="0"/>
    <xf numFmtId="0" fontId="15" fillId="6" borderId="257" applyNumberFormat="0" applyAlignment="0" applyProtection="0"/>
    <xf numFmtId="0" fontId="15" fillId="6" borderId="257" applyNumberFormat="0" applyAlignment="0" applyProtection="0"/>
    <xf numFmtId="0" fontId="15" fillId="6" borderId="257" applyNumberFormat="0" applyAlignment="0" applyProtection="0"/>
    <xf numFmtId="0" fontId="15" fillId="6" borderId="257" applyNumberFormat="0" applyAlignment="0" applyProtection="0"/>
    <xf numFmtId="0" fontId="15" fillId="6" borderId="257" applyNumberFormat="0" applyAlignment="0" applyProtection="0"/>
    <xf numFmtId="0" fontId="15" fillId="6" borderId="257" applyNumberFormat="0" applyAlignment="0" applyProtection="0"/>
    <xf numFmtId="0" fontId="15" fillId="6" borderId="257" applyNumberFormat="0" applyAlignment="0" applyProtection="0"/>
    <xf numFmtId="0" fontId="15" fillId="6" borderId="257" applyNumberFormat="0" applyAlignment="0" applyProtection="0"/>
    <xf numFmtId="0" fontId="14" fillId="4"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6" fillId="8"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0" fontId="14" fillId="4" borderId="257" applyNumberFormat="0" applyAlignment="0" applyProtection="0"/>
    <xf numFmtId="172" fontId="12" fillId="30" borderId="258">
      <protection locked="0"/>
    </xf>
    <xf numFmtId="173" fontId="12" fillId="30" borderId="258">
      <protection locked="0"/>
    </xf>
    <xf numFmtId="173" fontId="12" fillId="30" borderId="258">
      <protection locked="0"/>
    </xf>
    <xf numFmtId="173" fontId="12" fillId="30" borderId="258">
      <protection locked="0"/>
    </xf>
    <xf numFmtId="173" fontId="12" fillId="30" borderId="258">
      <protection locked="0"/>
    </xf>
    <xf numFmtId="173" fontId="12" fillId="30" borderId="258">
      <protection locked="0"/>
    </xf>
    <xf numFmtId="173" fontId="12" fillId="30" borderId="258">
      <protection locked="0"/>
    </xf>
    <xf numFmtId="173" fontId="12" fillId="30" borderId="258">
      <protection locked="0"/>
    </xf>
    <xf numFmtId="173" fontId="12" fillId="30" borderId="258">
      <protection locked="0"/>
    </xf>
    <xf numFmtId="173" fontId="12" fillId="30" borderId="258">
      <protection locked="0"/>
    </xf>
    <xf numFmtId="173" fontId="12" fillId="30" borderId="258">
      <protection locked="0"/>
    </xf>
    <xf numFmtId="173" fontId="12" fillId="30" borderId="258">
      <protection locked="0"/>
    </xf>
    <xf numFmtId="173" fontId="12" fillId="30" borderId="258">
      <protection locked="0"/>
    </xf>
    <xf numFmtId="173" fontId="12" fillId="30" borderId="258">
      <protection locked="0"/>
    </xf>
    <xf numFmtId="173" fontId="12" fillId="30" borderId="258">
      <protection locked="0"/>
    </xf>
    <xf numFmtId="173" fontId="12" fillId="30" borderId="258">
      <protection locked="0"/>
    </xf>
    <xf numFmtId="174" fontId="12" fillId="30" borderId="258">
      <protection locked="0"/>
    </xf>
    <xf numFmtId="174" fontId="12" fillId="30" borderId="258">
      <protection locked="0"/>
    </xf>
    <xf numFmtId="174" fontId="12" fillId="30" borderId="258">
      <protection locked="0"/>
    </xf>
    <xf numFmtId="174" fontId="12" fillId="30" borderId="258">
      <protection locked="0"/>
    </xf>
    <xf numFmtId="174" fontId="12" fillId="30" borderId="258">
      <protection locked="0"/>
    </xf>
    <xf numFmtId="174" fontId="12" fillId="30" borderId="258">
      <protection locked="0"/>
    </xf>
    <xf numFmtId="174" fontId="12" fillId="30" borderId="258">
      <protection locked="0"/>
    </xf>
    <xf numFmtId="174" fontId="12" fillId="30" borderId="258">
      <protection locked="0"/>
    </xf>
    <xf numFmtId="174" fontId="12" fillId="30" borderId="258">
      <protection locked="0"/>
    </xf>
    <xf numFmtId="174" fontId="12" fillId="30" borderId="258">
      <protection locked="0"/>
    </xf>
    <xf numFmtId="174" fontId="12" fillId="30" borderId="258">
      <protection locked="0"/>
    </xf>
    <xf numFmtId="174" fontId="12" fillId="30" borderId="258">
      <protection locked="0"/>
    </xf>
    <xf numFmtId="174" fontId="12" fillId="30" borderId="258">
      <protection locked="0"/>
    </xf>
    <xf numFmtId="174" fontId="12" fillId="30" borderId="258">
      <protection locked="0"/>
    </xf>
    <xf numFmtId="174" fontId="12" fillId="30" borderId="258">
      <protection locked="0"/>
    </xf>
    <xf numFmtId="172" fontId="12" fillId="30" borderId="258">
      <protection locked="0"/>
    </xf>
    <xf numFmtId="172" fontId="12" fillId="30" borderId="258">
      <protection locked="0"/>
    </xf>
    <xf numFmtId="172" fontId="12" fillId="30" borderId="258">
      <protection locked="0"/>
    </xf>
    <xf numFmtId="172" fontId="12" fillId="30" borderId="258">
      <protection locked="0"/>
    </xf>
    <xf numFmtId="172" fontId="12" fillId="30" borderId="258">
      <protection locked="0"/>
    </xf>
    <xf numFmtId="172" fontId="12" fillId="30" borderId="258">
      <protection locked="0"/>
    </xf>
    <xf numFmtId="172" fontId="12" fillId="30" borderId="258">
      <protection locked="0"/>
    </xf>
    <xf numFmtId="172" fontId="12" fillId="30" borderId="258">
      <protection locked="0"/>
    </xf>
    <xf numFmtId="172" fontId="12" fillId="30" borderId="258">
      <protection locked="0"/>
    </xf>
    <xf numFmtId="172" fontId="12" fillId="30" borderId="258">
      <protection locked="0"/>
    </xf>
    <xf numFmtId="172" fontId="12" fillId="30" borderId="258">
      <protection locked="0"/>
    </xf>
    <xf numFmtId="172" fontId="12" fillId="30" borderId="258">
      <protection locked="0"/>
    </xf>
    <xf numFmtId="172" fontId="12" fillId="30" borderId="258">
      <protection locked="0"/>
    </xf>
    <xf numFmtId="172" fontId="12" fillId="30" borderId="258">
      <protection locked="0"/>
    </xf>
    <xf numFmtId="172" fontId="12" fillId="30" borderId="258">
      <protection locked="0"/>
    </xf>
    <xf numFmtId="172" fontId="12" fillId="30" borderId="258">
      <protection locked="0"/>
    </xf>
    <xf numFmtId="175" fontId="12" fillId="30" borderId="258">
      <protection locked="0"/>
    </xf>
    <xf numFmtId="176" fontId="12" fillId="30" borderId="258">
      <protection locked="0"/>
    </xf>
    <xf numFmtId="176" fontId="12" fillId="30" borderId="258">
      <protection locked="0"/>
    </xf>
    <xf numFmtId="176" fontId="12" fillId="30" borderId="258">
      <protection locked="0"/>
    </xf>
    <xf numFmtId="176" fontId="12" fillId="30" borderId="258">
      <protection locked="0"/>
    </xf>
    <xf numFmtId="176" fontId="12" fillId="30" borderId="258">
      <protection locked="0"/>
    </xf>
    <xf numFmtId="176" fontId="12" fillId="30" borderId="258">
      <protection locked="0"/>
    </xf>
    <xf numFmtId="176" fontId="12" fillId="30" borderId="258">
      <protection locked="0"/>
    </xf>
    <xf numFmtId="176" fontId="12" fillId="30" borderId="258">
      <protection locked="0"/>
    </xf>
    <xf numFmtId="176" fontId="12" fillId="30" borderId="258">
      <protection locked="0"/>
    </xf>
    <xf numFmtId="176" fontId="12" fillId="30" borderId="258">
      <protection locked="0"/>
    </xf>
    <xf numFmtId="176" fontId="12" fillId="30" borderId="258">
      <protection locked="0"/>
    </xf>
    <xf numFmtId="176" fontId="12" fillId="30" borderId="258">
      <protection locked="0"/>
    </xf>
    <xf numFmtId="176" fontId="12" fillId="30" borderId="258">
      <protection locked="0"/>
    </xf>
    <xf numFmtId="176" fontId="12" fillId="30" borderId="258">
      <protection locked="0"/>
    </xf>
    <xf numFmtId="176" fontId="12" fillId="30" borderId="258">
      <protection locked="0"/>
    </xf>
    <xf numFmtId="177" fontId="12" fillId="30" borderId="258">
      <protection locked="0"/>
    </xf>
    <xf numFmtId="177" fontId="12" fillId="30" borderId="258">
      <protection locked="0"/>
    </xf>
    <xf numFmtId="177" fontId="12" fillId="30" borderId="258">
      <protection locked="0"/>
    </xf>
    <xf numFmtId="177" fontId="12" fillId="30" borderId="258">
      <protection locked="0"/>
    </xf>
    <xf numFmtId="177" fontId="12" fillId="30" borderId="258">
      <protection locked="0"/>
    </xf>
    <xf numFmtId="177" fontId="12" fillId="30" borderId="258">
      <protection locked="0"/>
    </xf>
    <xf numFmtId="177" fontId="12" fillId="30" borderId="258">
      <protection locked="0"/>
    </xf>
    <xf numFmtId="177" fontId="12" fillId="30" borderId="258">
      <protection locked="0"/>
    </xf>
    <xf numFmtId="177" fontId="12" fillId="30" borderId="258">
      <protection locked="0"/>
    </xf>
    <xf numFmtId="177" fontId="12" fillId="30" borderId="258">
      <protection locked="0"/>
    </xf>
    <xf numFmtId="177" fontId="12" fillId="30" borderId="258">
      <protection locked="0"/>
    </xf>
    <xf numFmtId="177" fontId="12" fillId="30" borderId="258">
      <protection locked="0"/>
    </xf>
    <xf numFmtId="177" fontId="12" fillId="30" borderId="258">
      <protection locked="0"/>
    </xf>
    <xf numFmtId="177" fontId="12" fillId="30" borderId="258">
      <protection locked="0"/>
    </xf>
    <xf numFmtId="177" fontId="12" fillId="30" borderId="258">
      <protection locked="0"/>
    </xf>
    <xf numFmtId="175" fontId="12" fillId="30" borderId="258">
      <protection locked="0"/>
    </xf>
    <xf numFmtId="175" fontId="12" fillId="30" borderId="258">
      <protection locked="0"/>
    </xf>
    <xf numFmtId="175" fontId="12" fillId="30" borderId="258">
      <protection locked="0"/>
    </xf>
    <xf numFmtId="175" fontId="12" fillId="30" borderId="258">
      <protection locked="0"/>
    </xf>
    <xf numFmtId="175" fontId="12" fillId="30" borderId="258">
      <protection locked="0"/>
    </xf>
    <xf numFmtId="175" fontId="12" fillId="30" borderId="258">
      <protection locked="0"/>
    </xf>
    <xf numFmtId="175" fontId="12" fillId="30" borderId="258">
      <protection locked="0"/>
    </xf>
    <xf numFmtId="175" fontId="12" fillId="30" borderId="258">
      <protection locked="0"/>
    </xf>
    <xf numFmtId="175" fontId="12" fillId="30" borderId="258">
      <protection locked="0"/>
    </xf>
    <xf numFmtId="175" fontId="12" fillId="30" borderId="258">
      <protection locked="0"/>
    </xf>
    <xf numFmtId="175" fontId="12" fillId="30" borderId="258">
      <protection locked="0"/>
    </xf>
    <xf numFmtId="175" fontId="12" fillId="30" borderId="258">
      <protection locked="0"/>
    </xf>
    <xf numFmtId="175" fontId="12" fillId="30" borderId="258">
      <protection locked="0"/>
    </xf>
    <xf numFmtId="175" fontId="12" fillId="30" borderId="258">
      <protection locked="0"/>
    </xf>
    <xf numFmtId="175" fontId="12" fillId="30" borderId="258">
      <protection locked="0"/>
    </xf>
    <xf numFmtId="175" fontId="12" fillId="30" borderId="258">
      <protection locked="0"/>
    </xf>
    <xf numFmtId="178" fontId="12" fillId="30" borderId="258">
      <alignment horizontal="right"/>
      <protection locked="0"/>
    </xf>
    <xf numFmtId="178" fontId="12" fillId="30" borderId="258">
      <alignment horizontal="right"/>
      <protection locked="0"/>
    </xf>
    <xf numFmtId="178" fontId="12" fillId="30" borderId="258">
      <alignment horizontal="right"/>
      <protection locked="0"/>
    </xf>
    <xf numFmtId="178" fontId="12" fillId="30" borderId="258">
      <alignment horizontal="right"/>
      <protection locked="0"/>
    </xf>
    <xf numFmtId="178" fontId="12" fillId="30" borderId="258">
      <alignment horizontal="right"/>
      <protection locked="0"/>
    </xf>
    <xf numFmtId="178" fontId="12" fillId="30" borderId="258">
      <alignment horizontal="right"/>
      <protection locked="0"/>
    </xf>
    <xf numFmtId="178" fontId="12" fillId="30" borderId="258">
      <alignment horizontal="right"/>
      <protection locked="0"/>
    </xf>
    <xf numFmtId="178" fontId="12" fillId="30" borderId="258">
      <alignment horizontal="right"/>
      <protection locked="0"/>
    </xf>
    <xf numFmtId="178" fontId="12" fillId="30" borderId="258">
      <alignment horizontal="right"/>
      <protection locked="0"/>
    </xf>
    <xf numFmtId="178" fontId="12" fillId="30" borderId="258">
      <alignment horizontal="right"/>
      <protection locked="0"/>
    </xf>
    <xf numFmtId="178" fontId="12" fillId="30" borderId="258">
      <alignment horizontal="right"/>
      <protection locked="0"/>
    </xf>
    <xf numFmtId="178" fontId="12" fillId="30" borderId="258">
      <alignment horizontal="right"/>
      <protection locked="0"/>
    </xf>
    <xf numFmtId="178" fontId="12" fillId="30" borderId="258">
      <alignment horizontal="right"/>
      <protection locked="0"/>
    </xf>
    <xf numFmtId="178" fontId="12" fillId="30" borderId="258">
      <alignment horizontal="right"/>
      <protection locked="0"/>
    </xf>
    <xf numFmtId="178" fontId="12" fillId="30" borderId="258">
      <alignment horizontal="right"/>
      <protection locked="0"/>
    </xf>
    <xf numFmtId="179" fontId="12" fillId="30" borderId="258">
      <alignment horizontal="right"/>
      <protection locked="0"/>
    </xf>
    <xf numFmtId="179" fontId="12" fillId="30" borderId="258">
      <alignment horizontal="right"/>
      <protection locked="0"/>
    </xf>
    <xf numFmtId="179" fontId="12" fillId="30" borderId="258">
      <alignment horizontal="right"/>
      <protection locked="0"/>
    </xf>
    <xf numFmtId="179" fontId="12" fillId="30" borderId="258">
      <alignment horizontal="right"/>
      <protection locked="0"/>
    </xf>
    <xf numFmtId="179" fontId="12" fillId="30" borderId="258">
      <alignment horizontal="right"/>
      <protection locked="0"/>
    </xf>
    <xf numFmtId="179" fontId="12" fillId="30" borderId="258">
      <alignment horizontal="right"/>
      <protection locked="0"/>
    </xf>
    <xf numFmtId="179" fontId="12" fillId="30" borderId="258">
      <alignment horizontal="right"/>
      <protection locked="0"/>
    </xf>
    <xf numFmtId="179" fontId="12" fillId="30" borderId="258">
      <alignment horizontal="right"/>
      <protection locked="0"/>
    </xf>
    <xf numFmtId="179" fontId="12" fillId="30" borderId="258">
      <alignment horizontal="right"/>
      <protection locked="0"/>
    </xf>
    <xf numFmtId="179" fontId="12" fillId="30" borderId="258">
      <alignment horizontal="right"/>
      <protection locked="0"/>
    </xf>
    <xf numFmtId="179" fontId="12" fillId="30" borderId="258">
      <alignment horizontal="right"/>
      <protection locked="0"/>
    </xf>
    <xf numFmtId="179" fontId="12" fillId="30" borderId="258">
      <alignment horizontal="right"/>
      <protection locked="0"/>
    </xf>
    <xf numFmtId="179" fontId="12" fillId="30" borderId="258">
      <alignment horizontal="right"/>
      <protection locked="0"/>
    </xf>
    <xf numFmtId="179" fontId="12" fillId="30" borderId="258">
      <alignment horizontal="right"/>
      <protection locked="0"/>
    </xf>
    <xf numFmtId="179" fontId="12" fillId="30" borderId="258">
      <alignment horizontal="right"/>
      <protection locked="0"/>
    </xf>
    <xf numFmtId="0" fontId="12" fillId="30" borderId="258">
      <alignment horizontal="left"/>
      <protection locked="0"/>
    </xf>
    <xf numFmtId="0" fontId="12" fillId="30" borderId="258">
      <alignment horizontal="left"/>
      <protection locked="0"/>
    </xf>
    <xf numFmtId="0" fontId="12" fillId="30" borderId="258">
      <alignment horizontal="left"/>
      <protection locked="0"/>
    </xf>
    <xf numFmtId="0" fontId="12" fillId="30" borderId="258">
      <alignment horizontal="left"/>
      <protection locked="0"/>
    </xf>
    <xf numFmtId="0" fontId="12" fillId="30" borderId="258">
      <alignment horizontal="left"/>
      <protection locked="0"/>
    </xf>
    <xf numFmtId="0" fontId="12" fillId="30" borderId="258">
      <alignment horizontal="left"/>
      <protection locked="0"/>
    </xf>
    <xf numFmtId="0" fontId="12" fillId="30" borderId="258">
      <alignment horizontal="left"/>
      <protection locked="0"/>
    </xf>
    <xf numFmtId="0" fontId="12" fillId="30" borderId="258">
      <alignment horizontal="left"/>
      <protection locked="0"/>
    </xf>
    <xf numFmtId="0" fontId="12" fillId="30" borderId="258">
      <alignment horizontal="left"/>
      <protection locked="0"/>
    </xf>
    <xf numFmtId="0" fontId="12" fillId="30" borderId="258">
      <alignment horizontal="left"/>
      <protection locked="0"/>
    </xf>
    <xf numFmtId="0" fontId="12" fillId="30" borderId="258">
      <alignment horizontal="left"/>
      <protection locked="0"/>
    </xf>
    <xf numFmtId="0" fontId="12" fillId="30" borderId="258">
      <alignment horizontal="left"/>
      <protection locked="0"/>
    </xf>
    <xf numFmtId="0" fontId="12" fillId="30" borderId="258">
      <alignment horizontal="left"/>
      <protection locked="0"/>
    </xf>
    <xf numFmtId="0" fontId="12" fillId="30" borderId="258">
      <alignment horizontal="left"/>
      <protection locked="0"/>
    </xf>
    <xf numFmtId="0" fontId="12" fillId="30" borderId="258">
      <alignment horizontal="left"/>
      <protection locked="0"/>
    </xf>
    <xf numFmtId="180" fontId="12" fillId="30" borderId="258">
      <protection locked="0"/>
    </xf>
    <xf numFmtId="181" fontId="12" fillId="30" borderId="258">
      <protection locked="0"/>
    </xf>
    <xf numFmtId="181" fontId="12" fillId="30" borderId="258">
      <protection locked="0"/>
    </xf>
    <xf numFmtId="181" fontId="12" fillId="30" borderId="258">
      <protection locked="0"/>
    </xf>
    <xf numFmtId="181" fontId="12" fillId="30" borderId="258">
      <protection locked="0"/>
    </xf>
    <xf numFmtId="181" fontId="12" fillId="30" borderId="258">
      <protection locked="0"/>
    </xf>
    <xf numFmtId="181" fontId="12" fillId="30" borderId="258">
      <protection locked="0"/>
    </xf>
    <xf numFmtId="181" fontId="12" fillId="30" borderId="258">
      <protection locked="0"/>
    </xf>
    <xf numFmtId="181" fontId="12" fillId="30" borderId="258">
      <protection locked="0"/>
    </xf>
    <xf numFmtId="181" fontId="12" fillId="30" borderId="258">
      <protection locked="0"/>
    </xf>
    <xf numFmtId="181" fontId="12" fillId="30" borderId="258">
      <protection locked="0"/>
    </xf>
    <xf numFmtId="181" fontId="12" fillId="30" borderId="258">
      <protection locked="0"/>
    </xf>
    <xf numFmtId="181" fontId="12" fillId="30" borderId="258">
      <protection locked="0"/>
    </xf>
    <xf numFmtId="181" fontId="12" fillId="30" borderId="258">
      <protection locked="0"/>
    </xf>
    <xf numFmtId="181" fontId="12" fillId="30" borderId="258">
      <protection locked="0"/>
    </xf>
    <xf numFmtId="181" fontId="12" fillId="30" borderId="258">
      <protection locked="0"/>
    </xf>
    <xf numFmtId="182" fontId="12" fillId="30" borderId="258">
      <protection locked="0"/>
    </xf>
    <xf numFmtId="182" fontId="12" fillId="30" borderId="258">
      <protection locked="0"/>
    </xf>
    <xf numFmtId="182" fontId="12" fillId="30" borderId="258">
      <protection locked="0"/>
    </xf>
    <xf numFmtId="182" fontId="12" fillId="30" borderId="258">
      <protection locked="0"/>
    </xf>
    <xf numFmtId="182" fontId="12" fillId="30" borderId="258">
      <protection locked="0"/>
    </xf>
    <xf numFmtId="182" fontId="12" fillId="30" borderId="258">
      <protection locked="0"/>
    </xf>
    <xf numFmtId="182" fontId="12" fillId="30" borderId="258">
      <protection locked="0"/>
    </xf>
    <xf numFmtId="182" fontId="12" fillId="30" borderId="258">
      <protection locked="0"/>
    </xf>
    <xf numFmtId="182" fontId="12" fillId="30" borderId="258">
      <protection locked="0"/>
    </xf>
    <xf numFmtId="182" fontId="12" fillId="30" borderId="258">
      <protection locked="0"/>
    </xf>
    <xf numFmtId="182" fontId="12" fillId="30" borderId="258">
      <protection locked="0"/>
    </xf>
    <xf numFmtId="182" fontId="12" fillId="30" borderId="258">
      <protection locked="0"/>
    </xf>
    <xf numFmtId="182" fontId="12" fillId="30" borderId="258">
      <protection locked="0"/>
    </xf>
    <xf numFmtId="182" fontId="12" fillId="30" borderId="258">
      <protection locked="0"/>
    </xf>
    <xf numFmtId="182" fontId="12" fillId="30" borderId="258">
      <protection locked="0"/>
    </xf>
    <xf numFmtId="180" fontId="12" fillId="30" borderId="258">
      <protection locked="0"/>
    </xf>
    <xf numFmtId="180" fontId="12" fillId="30" borderId="258">
      <protection locked="0"/>
    </xf>
    <xf numFmtId="180" fontId="12" fillId="30" borderId="258">
      <protection locked="0"/>
    </xf>
    <xf numFmtId="180" fontId="12" fillId="30" borderId="258">
      <protection locked="0"/>
    </xf>
    <xf numFmtId="180" fontId="12" fillId="30" borderId="258">
      <protection locked="0"/>
    </xf>
    <xf numFmtId="180" fontId="12" fillId="30" borderId="258">
      <protection locked="0"/>
    </xf>
    <xf numFmtId="180" fontId="12" fillId="30" borderId="258">
      <protection locked="0"/>
    </xf>
    <xf numFmtId="180" fontId="12" fillId="30" borderId="258">
      <protection locked="0"/>
    </xf>
    <xf numFmtId="180" fontId="12" fillId="30" borderId="258">
      <protection locked="0"/>
    </xf>
    <xf numFmtId="180" fontId="12" fillId="30" borderId="258">
      <protection locked="0"/>
    </xf>
    <xf numFmtId="180" fontId="12" fillId="30" borderId="258">
      <protection locked="0"/>
    </xf>
    <xf numFmtId="180" fontId="12" fillId="30" borderId="258">
      <protection locked="0"/>
    </xf>
    <xf numFmtId="180" fontId="12" fillId="30" borderId="258">
      <protection locked="0"/>
    </xf>
    <xf numFmtId="180" fontId="12" fillId="30" borderId="258">
      <protection locked="0"/>
    </xf>
    <xf numFmtId="180" fontId="12" fillId="30" borderId="258">
      <protection locked="0"/>
    </xf>
    <xf numFmtId="180" fontId="12" fillId="30" borderId="258">
      <protection locked="0"/>
    </xf>
    <xf numFmtId="49" fontId="12" fillId="30" borderId="258">
      <alignment horizontal="left"/>
      <protection locked="0"/>
    </xf>
    <xf numFmtId="49" fontId="12" fillId="30" borderId="258">
      <alignment horizontal="left"/>
      <protection locked="0"/>
    </xf>
    <xf numFmtId="49" fontId="12" fillId="30" borderId="258">
      <alignment horizontal="left"/>
      <protection locked="0"/>
    </xf>
    <xf numFmtId="49" fontId="12" fillId="30" borderId="258">
      <alignment horizontal="left"/>
      <protection locked="0"/>
    </xf>
    <xf numFmtId="49" fontId="12" fillId="30" borderId="258">
      <alignment horizontal="left"/>
      <protection locked="0"/>
    </xf>
    <xf numFmtId="49" fontId="12" fillId="30" borderId="258">
      <alignment horizontal="left"/>
      <protection locked="0"/>
    </xf>
    <xf numFmtId="49" fontId="12" fillId="30" borderId="258">
      <alignment horizontal="left"/>
      <protection locked="0"/>
    </xf>
    <xf numFmtId="49" fontId="12" fillId="30" borderId="258">
      <alignment horizontal="left"/>
      <protection locked="0"/>
    </xf>
    <xf numFmtId="49" fontId="12" fillId="30" borderId="258">
      <alignment horizontal="left"/>
      <protection locked="0"/>
    </xf>
    <xf numFmtId="49" fontId="12" fillId="30" borderId="258">
      <alignment horizontal="left"/>
      <protection locked="0"/>
    </xf>
    <xf numFmtId="49" fontId="12" fillId="30" borderId="258">
      <alignment horizontal="left"/>
      <protection locked="0"/>
    </xf>
    <xf numFmtId="49" fontId="12" fillId="30" borderId="258">
      <alignment horizontal="left"/>
      <protection locked="0"/>
    </xf>
    <xf numFmtId="49" fontId="12" fillId="30" borderId="258">
      <alignment horizontal="left"/>
      <protection locked="0"/>
    </xf>
    <xf numFmtId="49" fontId="12" fillId="30" borderId="258">
      <alignment horizontal="left"/>
      <protection locked="0"/>
    </xf>
    <xf numFmtId="49" fontId="12" fillId="30" borderId="258">
      <alignment horizontal="left"/>
      <protection locked="0"/>
    </xf>
    <xf numFmtId="189" fontId="22" fillId="0" borderId="259">
      <alignment horizontal="right" vertical="center"/>
    </xf>
    <xf numFmtId="189" fontId="22" fillId="0" borderId="259">
      <alignment horizontal="right" vertical="center"/>
    </xf>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2" fillId="19" borderId="257" applyNumberForma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12" fillId="12" borderId="257"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4" fillId="12" borderId="260" applyNumberFormat="0" applyFon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8"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261" applyNumberFormat="0" applyAlignment="0" applyProtection="0"/>
    <xf numFmtId="0" fontId="53" fillId="4" borderId="397" applyNumberFormat="0" applyAlignment="0" applyProtection="0"/>
    <xf numFmtId="0" fontId="53" fillId="8" borderId="397" applyNumberFormat="0" applyAlignment="0" applyProtection="0"/>
    <xf numFmtId="0" fontId="53" fillId="8" borderId="397" applyNumberFormat="0" applyAlignment="0" applyProtection="0"/>
    <xf numFmtId="0" fontId="53" fillId="8" borderId="397" applyNumberFormat="0" applyAlignment="0" applyProtection="0"/>
    <xf numFmtId="0" fontId="53" fillId="4" borderId="397" applyNumberFormat="0" applyAlignment="0" applyProtection="0"/>
    <xf numFmtId="182" fontId="12" fillId="30" borderId="440">
      <protection locked="0"/>
    </xf>
    <xf numFmtId="0" fontId="16" fillId="8" borderId="439" applyNumberFormat="0" applyAlignment="0" applyProtection="0"/>
    <xf numFmtId="0" fontId="42" fillId="19" borderId="430" applyNumberFormat="0" applyAlignment="0" applyProtection="0"/>
    <xf numFmtId="181" fontId="12" fillId="30" borderId="440">
      <protection locked="0"/>
    </xf>
    <xf numFmtId="179" fontId="12" fillId="30" borderId="467">
      <alignment horizontal="right"/>
      <protection locked="0"/>
    </xf>
    <xf numFmtId="0" fontId="14" fillId="4" borderId="484" applyNumberFormat="0" applyAlignment="0" applyProtection="0"/>
    <xf numFmtId="198" fontId="59" fillId="39" borderId="262">
      <alignment wrapText="1"/>
    </xf>
    <xf numFmtId="198" fontId="59" fillId="39" borderId="262">
      <alignment wrapText="1"/>
    </xf>
    <xf numFmtId="198" fontId="59" fillId="39" borderId="262">
      <alignment wrapText="1"/>
    </xf>
    <xf numFmtId="198" fontId="59" fillId="39" borderId="262">
      <alignment wrapText="1"/>
    </xf>
    <xf numFmtId="198" fontId="59" fillId="39" borderId="262">
      <alignment wrapText="1"/>
    </xf>
    <xf numFmtId="198" fontId="59" fillId="39" borderId="262">
      <alignment wrapText="1"/>
    </xf>
    <xf numFmtId="198" fontId="59" fillId="39" borderId="262">
      <alignment wrapText="1"/>
    </xf>
    <xf numFmtId="198" fontId="59" fillId="39" borderId="262">
      <alignment wrapText="1"/>
    </xf>
    <xf numFmtId="198" fontId="59" fillId="39" borderId="262">
      <alignment wrapText="1"/>
    </xf>
    <xf numFmtId="198" fontId="59" fillId="39" borderId="262">
      <alignment wrapText="1"/>
    </xf>
    <xf numFmtId="198" fontId="59" fillId="39" borderId="262">
      <alignment wrapText="1"/>
    </xf>
    <xf numFmtId="198" fontId="59" fillId="39" borderId="262">
      <alignment wrapText="1"/>
    </xf>
    <xf numFmtId="198" fontId="59" fillId="39" borderId="262">
      <alignment wrapText="1"/>
    </xf>
    <xf numFmtId="198" fontId="59" fillId="39" borderId="262">
      <alignment wrapText="1"/>
    </xf>
    <xf numFmtId="198" fontId="59" fillId="39" borderId="262">
      <alignment wrapText="1"/>
    </xf>
    <xf numFmtId="199" fontId="59" fillId="39" borderId="262">
      <alignment wrapText="1"/>
    </xf>
    <xf numFmtId="199" fontId="59" fillId="39" borderId="262">
      <alignment wrapText="1"/>
    </xf>
    <xf numFmtId="199" fontId="59" fillId="39" borderId="262">
      <alignment wrapText="1"/>
    </xf>
    <xf numFmtId="199" fontId="59" fillId="39" borderId="262">
      <alignment wrapText="1"/>
    </xf>
    <xf numFmtId="199" fontId="59" fillId="39" borderId="262">
      <alignment wrapText="1"/>
    </xf>
    <xf numFmtId="199" fontId="59" fillId="39" borderId="262">
      <alignment wrapText="1"/>
    </xf>
    <xf numFmtId="199" fontId="59" fillId="39" borderId="262">
      <alignment wrapText="1"/>
    </xf>
    <xf numFmtId="199" fontId="59" fillId="39" borderId="262">
      <alignment wrapText="1"/>
    </xf>
    <xf numFmtId="199" fontId="59" fillId="39" borderId="262">
      <alignment wrapText="1"/>
    </xf>
    <xf numFmtId="199" fontId="59" fillId="39" borderId="262">
      <alignment wrapText="1"/>
    </xf>
    <xf numFmtId="199" fontId="59" fillId="39" borderId="262">
      <alignment wrapText="1"/>
    </xf>
    <xf numFmtId="199" fontId="59" fillId="39" borderId="262">
      <alignment wrapText="1"/>
    </xf>
    <xf numFmtId="199" fontId="59" fillId="39" borderId="262">
      <alignment wrapText="1"/>
    </xf>
    <xf numFmtId="199" fontId="59" fillId="39" borderId="262">
      <alignment wrapText="1"/>
    </xf>
    <xf numFmtId="199" fontId="59" fillId="39" borderId="262">
      <alignment wrapText="1"/>
    </xf>
    <xf numFmtId="200" fontId="59" fillId="39" borderId="262">
      <alignment wrapText="1"/>
    </xf>
    <xf numFmtId="200" fontId="59" fillId="39" borderId="262">
      <alignment wrapText="1"/>
    </xf>
    <xf numFmtId="200" fontId="59" fillId="39" borderId="262">
      <alignment wrapText="1"/>
    </xf>
    <xf numFmtId="200" fontId="59" fillId="39" borderId="262">
      <alignment wrapText="1"/>
    </xf>
    <xf numFmtId="200" fontId="59" fillId="39" borderId="262">
      <alignment wrapText="1"/>
    </xf>
    <xf numFmtId="200" fontId="59" fillId="39" borderId="262">
      <alignment wrapText="1"/>
    </xf>
    <xf numFmtId="200" fontId="59" fillId="39" borderId="262">
      <alignment wrapText="1"/>
    </xf>
    <xf numFmtId="200" fontId="59" fillId="39" borderId="262">
      <alignment wrapText="1"/>
    </xf>
    <xf numFmtId="200" fontId="59" fillId="39" borderId="262">
      <alignment wrapText="1"/>
    </xf>
    <xf numFmtId="200" fontId="59" fillId="39" borderId="262">
      <alignment wrapText="1"/>
    </xf>
    <xf numFmtId="200" fontId="59" fillId="39" borderId="262">
      <alignment wrapText="1"/>
    </xf>
    <xf numFmtId="200" fontId="59" fillId="39" borderId="262">
      <alignment wrapText="1"/>
    </xf>
    <xf numFmtId="200" fontId="59" fillId="39" borderId="262">
      <alignment wrapText="1"/>
    </xf>
    <xf numFmtId="200" fontId="59" fillId="39" borderId="262">
      <alignment wrapText="1"/>
    </xf>
    <xf numFmtId="200" fontId="59" fillId="39" borderId="262">
      <alignment wrapText="1"/>
    </xf>
    <xf numFmtId="0" fontId="60" fillId="0" borderId="263">
      <alignment horizontal="right"/>
    </xf>
    <xf numFmtId="0" fontId="60" fillId="0" borderId="263">
      <alignment horizontal="right"/>
    </xf>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53" fillId="0" borderId="265"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0" fontId="7" fillId="0" borderId="264" applyNumberFormat="0" applyFill="0" applyAlignment="0" applyProtection="0"/>
    <xf numFmtId="178" fontId="12" fillId="30" borderId="440">
      <alignment horizontal="right"/>
      <protection locked="0"/>
    </xf>
    <xf numFmtId="177" fontId="12" fillId="30" borderId="440">
      <protection locked="0"/>
    </xf>
    <xf numFmtId="176" fontId="12" fillId="30" borderId="440">
      <protection locked="0"/>
    </xf>
    <xf numFmtId="175" fontId="12" fillId="30" borderId="440">
      <protection locked="0"/>
    </xf>
    <xf numFmtId="174" fontId="12" fillId="30" borderId="440">
      <protection locked="0"/>
    </xf>
    <xf numFmtId="182" fontId="12" fillId="30" borderId="422">
      <protection locked="0"/>
    </xf>
    <xf numFmtId="181" fontId="12" fillId="30" borderId="422">
      <protection locked="0"/>
    </xf>
    <xf numFmtId="180" fontId="12" fillId="30" borderId="422">
      <protection locked="0"/>
    </xf>
    <xf numFmtId="49" fontId="12" fillId="30" borderId="422">
      <alignment horizontal="left"/>
      <protection locked="0"/>
    </xf>
    <xf numFmtId="0" fontId="7" fillId="0" borderId="462" applyNumberFormat="0" applyFill="0" applyAlignment="0" applyProtection="0"/>
    <xf numFmtId="172" fontId="12" fillId="30" borderId="258">
      <protection locked="0"/>
    </xf>
    <xf numFmtId="175" fontId="12" fillId="30" borderId="258">
      <protection locked="0"/>
    </xf>
    <xf numFmtId="180" fontId="12" fillId="30" borderId="258">
      <protection locked="0"/>
    </xf>
    <xf numFmtId="0" fontId="73" fillId="0" borderId="0"/>
    <xf numFmtId="176" fontId="12" fillId="0" borderId="500"/>
    <xf numFmtId="10" fontId="4" fillId="41" borderId="255" applyNumberFormat="0" applyFont="0" applyBorder="0" applyAlignment="0" applyProtection="0">
      <protection locked="0"/>
    </xf>
    <xf numFmtId="0" fontId="42" fillId="19" borderId="303" applyNumberFormat="0" applyAlignment="0" applyProtection="0"/>
    <xf numFmtId="0" fontId="42" fillId="19" borderId="303" applyNumberFormat="0" applyAlignment="0" applyProtection="0"/>
    <xf numFmtId="0" fontId="42" fillId="19" borderId="303" applyNumberFormat="0" applyAlignment="0" applyProtection="0"/>
    <xf numFmtId="0" fontId="53" fillId="4" borderId="270" applyNumberFormat="0" applyAlignment="0" applyProtection="0"/>
    <xf numFmtId="0" fontId="53" fillId="4" borderId="270" applyNumberFormat="0" applyAlignment="0" applyProtection="0"/>
    <xf numFmtId="0" fontId="53" fillId="4" borderId="270" applyNumberFormat="0" applyAlignment="0" applyProtection="0"/>
    <xf numFmtId="0" fontId="53" fillId="4" borderId="270" applyNumberFormat="0" applyAlignment="0" applyProtection="0"/>
    <xf numFmtId="0" fontId="53" fillId="8" borderId="270" applyNumberFormat="0" applyAlignment="0" applyProtection="0"/>
    <xf numFmtId="0" fontId="53" fillId="8" borderId="270" applyNumberFormat="0" applyAlignment="0" applyProtection="0"/>
    <xf numFmtId="0" fontId="53" fillId="8" borderId="270" applyNumberFormat="0" applyAlignment="0" applyProtection="0"/>
    <xf numFmtId="0" fontId="53" fillId="4" borderId="270" applyNumberFormat="0" applyAlignment="0" applyProtection="0"/>
    <xf numFmtId="0" fontId="4" fillId="12" borderId="269" applyNumberFormat="0" applyFont="0" applyAlignment="0" applyProtection="0"/>
    <xf numFmtId="0" fontId="4" fillId="12" borderId="269" applyNumberFormat="0" applyFont="0" applyAlignment="0" applyProtection="0"/>
    <xf numFmtId="49" fontId="12" fillId="30" borderId="340">
      <alignment horizontal="left"/>
      <protection locked="0"/>
    </xf>
    <xf numFmtId="181" fontId="12" fillId="30" borderId="340">
      <protection locked="0"/>
    </xf>
    <xf numFmtId="180" fontId="12" fillId="30" borderId="340">
      <protection locked="0"/>
    </xf>
    <xf numFmtId="0" fontId="12" fillId="30" borderId="340">
      <alignment horizontal="left"/>
      <protection locked="0"/>
    </xf>
    <xf numFmtId="0" fontId="4" fillId="12" borderId="269" applyNumberFormat="0" applyFont="0" applyAlignment="0" applyProtection="0"/>
    <xf numFmtId="0" fontId="4" fillId="12" borderId="269" applyNumberFormat="0" applyFont="0" applyAlignment="0" applyProtection="0"/>
    <xf numFmtId="0" fontId="4" fillId="12" borderId="269" applyNumberFormat="0" applyFont="0" applyAlignment="0" applyProtection="0"/>
    <xf numFmtId="178" fontId="12" fillId="30" borderId="340">
      <alignment horizontal="right"/>
      <protection locked="0"/>
    </xf>
    <xf numFmtId="175" fontId="12" fillId="30" borderId="340">
      <protection locked="0"/>
    </xf>
    <xf numFmtId="173" fontId="12" fillId="30" borderId="340">
      <protection locked="0"/>
    </xf>
    <xf numFmtId="0" fontId="42" fillId="19" borderId="285" applyNumberFormat="0" applyAlignment="0" applyProtection="0"/>
    <xf numFmtId="0" fontId="42" fillId="19" borderId="285" applyNumberFormat="0" applyAlignment="0" applyProtection="0"/>
    <xf numFmtId="0" fontId="42" fillId="19" borderId="285" applyNumberFormat="0" applyAlignment="0" applyProtection="0"/>
    <xf numFmtId="49" fontId="12" fillId="30" borderId="367">
      <alignment horizontal="left"/>
      <protection locked="0"/>
    </xf>
    <xf numFmtId="182" fontId="12" fillId="30" borderId="367">
      <protection locked="0"/>
    </xf>
    <xf numFmtId="181" fontId="12" fillId="30" borderId="367">
      <protection locked="0"/>
    </xf>
    <xf numFmtId="180" fontId="12" fillId="30" borderId="367">
      <protection locked="0"/>
    </xf>
    <xf numFmtId="179" fontId="12" fillId="30" borderId="367">
      <alignment horizontal="right"/>
      <protection locked="0"/>
    </xf>
    <xf numFmtId="182" fontId="12" fillId="30" borderId="322">
      <protection locked="0"/>
    </xf>
    <xf numFmtId="176" fontId="12" fillId="30" borderId="367">
      <protection locked="0"/>
    </xf>
    <xf numFmtId="178" fontId="12" fillId="30" borderId="322">
      <alignment horizontal="right"/>
      <protection locked="0"/>
    </xf>
    <xf numFmtId="176" fontId="12" fillId="30" borderId="322">
      <protection locked="0"/>
    </xf>
    <xf numFmtId="174" fontId="12" fillId="30" borderId="322">
      <protection locked="0"/>
    </xf>
    <xf numFmtId="174" fontId="12" fillId="30" borderId="367">
      <protection locked="0"/>
    </xf>
    <xf numFmtId="180" fontId="12" fillId="30" borderId="304">
      <protection locked="0"/>
    </xf>
    <xf numFmtId="179" fontId="12" fillId="30" borderId="304">
      <alignment horizontal="right"/>
      <protection locked="0"/>
    </xf>
    <xf numFmtId="177" fontId="12" fillId="30" borderId="304">
      <protection locked="0"/>
    </xf>
    <xf numFmtId="174" fontId="12" fillId="30" borderId="304">
      <protection locked="0"/>
    </xf>
    <xf numFmtId="173" fontId="12" fillId="30" borderId="304">
      <protection locked="0"/>
    </xf>
    <xf numFmtId="0" fontId="14" fillId="4" borderId="339" applyNumberFormat="0" applyAlignment="0" applyProtection="0"/>
    <xf numFmtId="0" fontId="14" fillId="4" borderId="339" applyNumberFormat="0" applyAlignment="0" applyProtection="0"/>
    <xf numFmtId="0" fontId="14" fillId="4" borderId="339" applyNumberFormat="0" applyAlignment="0" applyProtection="0"/>
    <xf numFmtId="0" fontId="14" fillId="4" borderId="339" applyNumberFormat="0" applyAlignment="0" applyProtection="0"/>
    <xf numFmtId="0" fontId="14" fillId="4" borderId="339" applyNumberFormat="0" applyAlignment="0" applyProtection="0"/>
    <xf numFmtId="0" fontId="14" fillId="4" borderId="339" applyNumberFormat="0" applyAlignment="0" applyProtection="0"/>
    <xf numFmtId="0" fontId="14" fillId="4" borderId="339" applyNumberFormat="0" applyAlignment="0" applyProtection="0"/>
    <xf numFmtId="0" fontId="16" fillId="8" borderId="339" applyNumberFormat="0" applyAlignment="0" applyProtection="0"/>
    <xf numFmtId="0" fontId="16" fillId="8" borderId="339" applyNumberFormat="0" applyAlignment="0" applyProtection="0"/>
    <xf numFmtId="0" fontId="16" fillId="8" borderId="339" applyNumberFormat="0" applyAlignment="0" applyProtection="0"/>
    <xf numFmtId="0" fontId="16" fillId="8" borderId="339" applyNumberFormat="0" applyAlignment="0" applyProtection="0"/>
    <xf numFmtId="0" fontId="14" fillId="4" borderId="339" applyNumberFormat="0" applyAlignment="0" applyProtection="0"/>
    <xf numFmtId="0" fontId="14" fillId="4" borderId="339" applyNumberFormat="0" applyAlignment="0" applyProtection="0"/>
    <xf numFmtId="181" fontId="12" fillId="0" borderId="338"/>
    <xf numFmtId="182" fontId="12" fillId="30" borderId="349">
      <protection locked="0"/>
    </xf>
    <xf numFmtId="49" fontId="12" fillId="30" borderId="286">
      <alignment horizontal="left"/>
      <protection locked="0"/>
    </xf>
    <xf numFmtId="181" fontId="12" fillId="30" borderId="286">
      <protection locked="0"/>
    </xf>
    <xf numFmtId="0" fontId="12" fillId="30" borderId="286">
      <alignment horizontal="left"/>
      <protection locked="0"/>
    </xf>
    <xf numFmtId="179" fontId="12" fillId="30" borderId="286">
      <alignment horizontal="right"/>
      <protection locked="0"/>
    </xf>
    <xf numFmtId="178" fontId="12" fillId="30" borderId="286">
      <alignment horizontal="right"/>
      <protection locked="0"/>
    </xf>
    <xf numFmtId="176" fontId="12" fillId="30" borderId="286">
      <protection locked="0"/>
    </xf>
    <xf numFmtId="175" fontId="12" fillId="30" borderId="286">
      <protection locked="0"/>
    </xf>
    <xf numFmtId="177" fontId="12" fillId="0" borderId="338"/>
    <xf numFmtId="174" fontId="12" fillId="30" borderId="286">
      <protection locked="0"/>
    </xf>
    <xf numFmtId="173" fontId="12" fillId="30" borderId="286">
      <protection locked="0"/>
    </xf>
    <xf numFmtId="172" fontId="12" fillId="30" borderId="286">
      <protection locked="0"/>
    </xf>
    <xf numFmtId="176" fontId="12" fillId="0" borderId="338"/>
    <xf numFmtId="0" fontId="14" fillId="4" borderId="321" applyNumberFormat="0" applyAlignment="0" applyProtection="0"/>
    <xf numFmtId="0" fontId="14" fillId="4" borderId="321" applyNumberFormat="0" applyAlignment="0" applyProtection="0"/>
    <xf numFmtId="0" fontId="14" fillId="4" borderId="321" applyNumberFormat="0" applyAlignment="0" applyProtection="0"/>
    <xf numFmtId="0" fontId="16" fillId="8" borderId="321" applyNumberFormat="0" applyAlignment="0" applyProtection="0"/>
    <xf numFmtId="0" fontId="16" fillId="8" borderId="321" applyNumberFormat="0" applyAlignment="0" applyProtection="0"/>
    <xf numFmtId="0" fontId="16" fillId="8" borderId="321" applyNumberFormat="0" applyAlignment="0" applyProtection="0"/>
    <xf numFmtId="0" fontId="16" fillId="8" borderId="321" applyNumberFormat="0" applyAlignment="0" applyProtection="0"/>
    <xf numFmtId="0" fontId="14" fillId="4" borderId="321" applyNumberFormat="0" applyAlignment="0" applyProtection="0"/>
    <xf numFmtId="182" fontId="12" fillId="0" borderId="320"/>
    <xf numFmtId="181" fontId="12" fillId="0" borderId="320"/>
    <xf numFmtId="0" fontId="12" fillId="30" borderId="349">
      <alignment horizontal="left"/>
      <protection locked="0"/>
    </xf>
    <xf numFmtId="177" fontId="12" fillId="0" borderId="320"/>
    <xf numFmtId="0" fontId="14" fillId="4" borderId="303" applyNumberFormat="0" applyAlignment="0" applyProtection="0"/>
    <xf numFmtId="0" fontId="14" fillId="4" borderId="303" applyNumberFormat="0" applyAlignment="0" applyProtection="0"/>
    <xf numFmtId="0" fontId="14" fillId="4" borderId="303" applyNumberFormat="0" applyAlignment="0" applyProtection="0"/>
    <xf numFmtId="0" fontId="14" fillId="4" borderId="303" applyNumberFormat="0" applyAlignment="0" applyProtection="0"/>
    <xf numFmtId="0" fontId="14" fillId="4" borderId="303" applyNumberFormat="0" applyAlignment="0" applyProtection="0"/>
    <xf numFmtId="0" fontId="14" fillId="4" borderId="303" applyNumberFormat="0" applyAlignment="0" applyProtection="0"/>
    <xf numFmtId="0" fontId="16" fillId="8" borderId="303" applyNumberFormat="0" applyAlignment="0" applyProtection="0"/>
    <xf numFmtId="0" fontId="16" fillId="8" borderId="303" applyNumberFormat="0" applyAlignment="0" applyProtection="0"/>
    <xf numFmtId="0" fontId="16" fillId="8" borderId="303" applyNumberFormat="0" applyAlignment="0" applyProtection="0"/>
    <xf numFmtId="0" fontId="16" fillId="8" borderId="303" applyNumberFormat="0" applyAlignment="0" applyProtection="0"/>
    <xf numFmtId="0" fontId="16" fillId="8" borderId="303" applyNumberFormat="0" applyAlignment="0" applyProtection="0"/>
    <xf numFmtId="0" fontId="15" fillId="6" borderId="303" applyNumberFormat="0" applyAlignment="0" applyProtection="0"/>
    <xf numFmtId="181" fontId="12" fillId="0" borderId="302"/>
    <xf numFmtId="174" fontId="12" fillId="0" borderId="338"/>
    <xf numFmtId="175" fontId="12" fillId="30" borderId="268">
      <protection locked="0"/>
    </xf>
    <xf numFmtId="177" fontId="12" fillId="0" borderId="302"/>
    <xf numFmtId="0" fontId="14" fillId="4" borderId="285" applyNumberFormat="0" applyAlignment="0" applyProtection="0"/>
    <xf numFmtId="0" fontId="14" fillId="4" borderId="285" applyNumberFormat="0" applyAlignment="0" applyProtection="0"/>
    <xf numFmtId="0" fontId="14" fillId="4" borderId="285" applyNumberFormat="0" applyAlignment="0" applyProtection="0"/>
    <xf numFmtId="0" fontId="14" fillId="4" borderId="285" applyNumberFormat="0" applyAlignment="0" applyProtection="0"/>
    <xf numFmtId="0" fontId="14" fillId="4" borderId="285" applyNumberFormat="0" applyAlignment="0" applyProtection="0"/>
    <xf numFmtId="0" fontId="16" fillId="8" borderId="285" applyNumberFormat="0" applyAlignment="0" applyProtection="0"/>
    <xf numFmtId="0" fontId="16" fillId="8" borderId="285" applyNumberFormat="0" applyAlignment="0" applyProtection="0"/>
    <xf numFmtId="0" fontId="16" fillId="8" borderId="285" applyNumberFormat="0" applyAlignment="0" applyProtection="0"/>
    <xf numFmtId="0" fontId="16" fillId="8" borderId="285" applyNumberFormat="0" applyAlignment="0" applyProtection="0"/>
    <xf numFmtId="0" fontId="16" fillId="8" borderId="285" applyNumberFormat="0" applyAlignment="0" applyProtection="0"/>
    <xf numFmtId="0" fontId="16" fillId="8" borderId="285" applyNumberFormat="0" applyAlignment="0" applyProtection="0"/>
    <xf numFmtId="0" fontId="16" fillId="8" borderId="285" applyNumberFormat="0" applyAlignment="0" applyProtection="0"/>
    <xf numFmtId="0" fontId="16" fillId="8" borderId="285" applyNumberFormat="0" applyAlignment="0" applyProtection="0"/>
    <xf numFmtId="0" fontId="14" fillId="4" borderId="285" applyNumberFormat="0" applyAlignment="0" applyProtection="0"/>
    <xf numFmtId="182" fontId="12" fillId="0" borderId="284"/>
    <xf numFmtId="175" fontId="12" fillId="0" borderId="302"/>
    <xf numFmtId="172" fontId="12" fillId="0" borderId="320"/>
    <xf numFmtId="177" fontId="12" fillId="0" borderId="284"/>
    <xf numFmtId="174" fontId="12" fillId="0" borderId="302"/>
    <xf numFmtId="172" fontId="12" fillId="0" borderId="284"/>
    <xf numFmtId="177" fontId="12" fillId="30" borderId="349">
      <protection locked="0"/>
    </xf>
    <xf numFmtId="174" fontId="12" fillId="30" borderId="349">
      <protection locked="0"/>
    </xf>
    <xf numFmtId="173" fontId="12" fillId="30" borderId="349">
      <protection locked="0"/>
    </xf>
    <xf numFmtId="172" fontId="12" fillId="30" borderId="349">
      <protection locked="0"/>
    </xf>
    <xf numFmtId="0" fontId="14" fillId="4" borderId="366" applyNumberFormat="0" applyAlignment="0" applyProtection="0"/>
    <xf numFmtId="0" fontId="14" fillId="4" borderId="366" applyNumberFormat="0" applyAlignment="0" applyProtection="0"/>
    <xf numFmtId="0" fontId="14" fillId="4" borderId="366" applyNumberFormat="0" applyAlignment="0" applyProtection="0"/>
    <xf numFmtId="0" fontId="14" fillId="4" borderId="366" applyNumberFormat="0" applyAlignment="0" applyProtection="0"/>
    <xf numFmtId="0" fontId="14" fillId="4" borderId="366" applyNumberFormat="0" applyAlignment="0" applyProtection="0"/>
    <xf numFmtId="180" fontId="12" fillId="0" borderId="266"/>
    <xf numFmtId="0" fontId="16" fillId="8" borderId="366" applyNumberFormat="0" applyAlignment="0" applyProtection="0"/>
    <xf numFmtId="0" fontId="16" fillId="8" borderId="366" applyNumberFormat="0" applyAlignment="0" applyProtection="0"/>
    <xf numFmtId="0" fontId="16" fillId="8" borderId="366" applyNumberFormat="0" applyAlignment="0" applyProtection="0"/>
    <xf numFmtId="0" fontId="16" fillId="8" borderId="366" applyNumberFormat="0" applyAlignment="0" applyProtection="0"/>
    <xf numFmtId="175" fontId="12" fillId="0" borderId="266"/>
    <xf numFmtId="0" fontId="14" fillId="4" borderId="366" applyNumberFormat="0" applyAlignment="0" applyProtection="0"/>
    <xf numFmtId="0" fontId="14" fillId="4" borderId="366" applyNumberFormat="0" applyAlignment="0" applyProtection="0"/>
    <xf numFmtId="182" fontId="12" fillId="0" borderId="365"/>
    <xf numFmtId="177" fontId="12" fillId="0" borderId="365"/>
    <xf numFmtId="0" fontId="14" fillId="4" borderId="348" applyNumberFormat="0" applyAlignment="0" applyProtection="0"/>
    <xf numFmtId="0" fontId="14" fillId="4" borderId="348" applyNumberFormat="0" applyAlignment="0" applyProtection="0"/>
    <xf numFmtId="0" fontId="14" fillId="4" borderId="348" applyNumberFormat="0" applyAlignment="0" applyProtection="0"/>
    <xf numFmtId="0" fontId="14" fillId="4" borderId="348" applyNumberFormat="0" applyAlignment="0" applyProtection="0"/>
    <xf numFmtId="0" fontId="16" fillId="8" borderId="348" applyNumberFormat="0" applyAlignment="0" applyProtection="0"/>
    <xf numFmtId="0" fontId="16" fillId="8" borderId="348" applyNumberFormat="0" applyAlignment="0" applyProtection="0"/>
    <xf numFmtId="0" fontId="16" fillId="8" borderId="348" applyNumberFormat="0" applyAlignment="0" applyProtection="0"/>
    <xf numFmtId="0" fontId="16" fillId="8" borderId="348" applyNumberFormat="0" applyAlignment="0" applyProtection="0"/>
    <xf numFmtId="0" fontId="16" fillId="8" borderId="348" applyNumberFormat="0" applyAlignment="0" applyProtection="0"/>
    <xf numFmtId="0" fontId="16" fillId="8" borderId="348" applyNumberFormat="0" applyAlignment="0" applyProtection="0"/>
    <xf numFmtId="0" fontId="16" fillId="8" borderId="348" applyNumberFormat="0" applyAlignment="0" applyProtection="0"/>
    <xf numFmtId="0" fontId="16" fillId="8" borderId="348" applyNumberFormat="0" applyAlignment="0" applyProtection="0"/>
    <xf numFmtId="0" fontId="14" fillId="4" borderId="348" applyNumberFormat="0" applyAlignment="0" applyProtection="0"/>
    <xf numFmtId="0" fontId="14" fillId="4" borderId="348" applyNumberFormat="0" applyAlignment="0" applyProtection="0"/>
    <xf numFmtId="181" fontId="12" fillId="0" borderId="347"/>
    <xf numFmtId="176" fontId="12" fillId="0" borderId="347"/>
    <xf numFmtId="173" fontId="12" fillId="0" borderId="365"/>
    <xf numFmtId="174" fontId="12" fillId="0" borderId="347"/>
    <xf numFmtId="172" fontId="12" fillId="0" borderId="275"/>
    <xf numFmtId="173" fontId="12" fillId="0" borderId="275"/>
    <xf numFmtId="174" fontId="12" fillId="0" borderId="275"/>
    <xf numFmtId="172" fontId="12" fillId="0" borderId="293"/>
    <xf numFmtId="173" fontId="12" fillId="0" borderId="293"/>
    <xf numFmtId="174" fontId="12" fillId="0" borderId="293"/>
    <xf numFmtId="175" fontId="12" fillId="0" borderId="275"/>
    <xf numFmtId="176" fontId="12" fillId="0" borderId="275"/>
    <xf numFmtId="177" fontId="12" fillId="0" borderId="275"/>
    <xf numFmtId="172" fontId="12" fillId="0" borderId="311"/>
    <xf numFmtId="173" fontId="12" fillId="0" borderId="311"/>
    <xf numFmtId="174" fontId="12" fillId="0" borderId="311"/>
    <xf numFmtId="175" fontId="12" fillId="0" borderId="293"/>
    <xf numFmtId="180" fontId="12" fillId="0" borderId="275"/>
    <xf numFmtId="181" fontId="12" fillId="0" borderId="275"/>
    <xf numFmtId="182" fontId="12" fillId="0" borderId="275"/>
    <xf numFmtId="0" fontId="14" fillId="4" borderId="276" applyNumberFormat="0" applyAlignment="0" applyProtection="0"/>
    <xf numFmtId="0" fontId="14" fillId="4" borderId="276" applyNumberFormat="0" applyAlignment="0" applyProtection="0"/>
    <xf numFmtId="0" fontId="15" fillId="6" borderId="276" applyNumberFormat="0" applyAlignment="0" applyProtection="0"/>
    <xf numFmtId="0" fontId="14" fillId="4" borderId="276" applyNumberFormat="0" applyAlignment="0" applyProtection="0"/>
    <xf numFmtId="172" fontId="12" fillId="0" borderId="266"/>
    <xf numFmtId="173" fontId="12" fillId="0" borderId="266"/>
    <xf numFmtId="174" fontId="12" fillId="0" borderId="266"/>
    <xf numFmtId="0" fontId="16" fillId="8" borderId="276" applyNumberFormat="0" applyAlignment="0" applyProtection="0"/>
    <xf numFmtId="0" fontId="16" fillId="8" borderId="276" applyNumberFormat="0" applyAlignment="0" applyProtection="0"/>
    <xf numFmtId="0" fontId="16" fillId="8" borderId="276" applyNumberFormat="0" applyAlignment="0" applyProtection="0"/>
    <xf numFmtId="175" fontId="12" fillId="0" borderId="266"/>
    <xf numFmtId="176" fontId="12" fillId="0" borderId="266"/>
    <xf numFmtId="177" fontId="12" fillId="0" borderId="266"/>
    <xf numFmtId="0" fontId="16" fillId="8" borderId="276" applyNumberFormat="0" applyAlignment="0" applyProtection="0"/>
    <xf numFmtId="0" fontId="16" fillId="8" borderId="276" applyNumberFormat="0" applyAlignment="0" applyProtection="0"/>
    <xf numFmtId="0" fontId="16" fillId="8" borderId="276" applyNumberFormat="0" applyAlignment="0" applyProtection="0"/>
    <xf numFmtId="0" fontId="16" fillId="8" borderId="276" applyNumberFormat="0" applyAlignment="0" applyProtection="0"/>
    <xf numFmtId="0" fontId="16" fillId="8" borderId="276" applyNumberFormat="0" applyAlignment="0" applyProtection="0"/>
    <xf numFmtId="180" fontId="12" fillId="0" borderId="266"/>
    <xf numFmtId="181" fontId="12" fillId="0" borderId="266"/>
    <xf numFmtId="182" fontId="12" fillId="0" borderId="266"/>
    <xf numFmtId="0" fontId="14" fillId="4" borderId="267" applyNumberFormat="0" applyAlignment="0" applyProtection="0"/>
    <xf numFmtId="0" fontId="14" fillId="4" borderId="267" applyNumberFormat="0" applyAlignment="0" applyProtection="0"/>
    <xf numFmtId="0" fontId="15" fillId="6" borderId="267" applyNumberFormat="0" applyAlignment="0" applyProtection="0"/>
    <xf numFmtId="0" fontId="14" fillId="4" borderId="267" applyNumberFormat="0" applyAlignment="0" applyProtection="0"/>
    <xf numFmtId="0" fontId="16" fillId="8" borderId="267" applyNumberFormat="0" applyAlignment="0" applyProtection="0"/>
    <xf numFmtId="0" fontId="16" fillId="8" borderId="267" applyNumberFormat="0" applyAlignment="0" applyProtection="0"/>
    <xf numFmtId="0" fontId="16" fillId="8" borderId="267" applyNumberFormat="0" applyAlignment="0" applyProtection="0"/>
    <xf numFmtId="0" fontId="16" fillId="8" borderId="267" applyNumberFormat="0" applyAlignment="0" applyProtection="0"/>
    <xf numFmtId="0" fontId="16" fillId="8" borderId="267" applyNumberFormat="0" applyAlignment="0" applyProtection="0"/>
    <xf numFmtId="0" fontId="16" fillId="8" borderId="267" applyNumberFormat="0" applyAlignment="0" applyProtection="0"/>
    <xf numFmtId="0" fontId="16" fillId="8" borderId="267" applyNumberFormat="0" applyAlignment="0" applyProtection="0"/>
    <xf numFmtId="0" fontId="16" fillId="8" borderId="267" applyNumberFormat="0" applyAlignment="0" applyProtection="0"/>
    <xf numFmtId="0" fontId="16" fillId="8" borderId="267" applyNumberFormat="0" applyAlignment="0" applyProtection="0"/>
    <xf numFmtId="0" fontId="16" fillId="8" borderId="267" applyNumberFormat="0" applyAlignment="0" applyProtection="0"/>
    <xf numFmtId="0" fontId="14" fillId="4" borderId="267" applyNumberFormat="0" applyAlignment="0" applyProtection="0"/>
    <xf numFmtId="0" fontId="14" fillId="4" borderId="267" applyNumberFormat="0" applyAlignment="0" applyProtection="0"/>
    <xf numFmtId="0" fontId="14" fillId="4" borderId="267" applyNumberFormat="0" applyAlignment="0" applyProtection="0"/>
    <xf numFmtId="0" fontId="14" fillId="4" borderId="267" applyNumberFormat="0" applyAlignment="0" applyProtection="0"/>
    <xf numFmtId="0" fontId="14" fillId="4" borderId="267" applyNumberFormat="0" applyAlignment="0" applyProtection="0"/>
    <xf numFmtId="0" fontId="14" fillId="4" borderId="267" applyNumberFormat="0" applyAlignment="0" applyProtection="0"/>
    <xf numFmtId="0" fontId="14" fillId="4" borderId="267" applyNumberFormat="0" applyAlignment="0" applyProtection="0"/>
    <xf numFmtId="0" fontId="16" fillId="8" borderId="276" applyNumberFormat="0" applyAlignment="0" applyProtection="0"/>
    <xf numFmtId="0" fontId="14" fillId="4" borderId="276" applyNumberFormat="0" applyAlignment="0" applyProtection="0"/>
    <xf numFmtId="0" fontId="14" fillId="4" borderId="276" applyNumberFormat="0" applyAlignment="0" applyProtection="0"/>
    <xf numFmtId="0" fontId="14" fillId="4" borderId="276" applyNumberFormat="0" applyAlignment="0" applyProtection="0"/>
    <xf numFmtId="177" fontId="12" fillId="0" borderId="293"/>
    <xf numFmtId="174" fontId="12" fillId="0" borderId="329"/>
    <xf numFmtId="181" fontId="12" fillId="0" borderId="293"/>
    <xf numFmtId="0" fontId="14" fillId="4" borderId="294" applyNumberFormat="0" applyAlignment="0" applyProtection="0"/>
    <xf numFmtId="0" fontId="14" fillId="4" borderId="294" applyNumberFormat="0" applyAlignment="0" applyProtection="0"/>
    <xf numFmtId="0" fontId="16" fillId="8" borderId="294" applyNumberFormat="0" applyAlignment="0" applyProtection="0"/>
    <xf numFmtId="0" fontId="16" fillId="8" borderId="294" applyNumberFormat="0" applyAlignment="0" applyProtection="0"/>
    <xf numFmtId="0" fontId="16" fillId="8" borderId="294" applyNumberFormat="0" applyAlignment="0" applyProtection="0"/>
    <xf numFmtId="0" fontId="14" fillId="4" borderId="294" applyNumberFormat="0" applyAlignment="0" applyProtection="0"/>
    <xf numFmtId="0" fontId="14" fillId="4" borderId="294" applyNumberFormat="0" applyAlignment="0" applyProtection="0"/>
    <xf numFmtId="176" fontId="12" fillId="0" borderId="311"/>
    <xf numFmtId="181" fontId="12" fillId="0" borderId="311"/>
    <xf numFmtId="0" fontId="14" fillId="4" borderId="312" applyNumberFormat="0" applyAlignment="0" applyProtection="0"/>
    <xf numFmtId="0" fontId="14" fillId="4" borderId="312" applyNumberFormat="0" applyAlignment="0" applyProtection="0"/>
    <xf numFmtId="0" fontId="16" fillId="8" borderId="312" applyNumberFormat="0" applyAlignment="0" applyProtection="0"/>
    <xf numFmtId="0" fontId="16" fillId="8" borderId="312" applyNumberFormat="0" applyAlignment="0" applyProtection="0"/>
    <xf numFmtId="0" fontId="16" fillId="8" borderId="312" applyNumberFormat="0" applyAlignment="0" applyProtection="0"/>
    <xf numFmtId="0" fontId="16" fillId="8" borderId="312" applyNumberFormat="0" applyAlignment="0" applyProtection="0"/>
    <xf numFmtId="0" fontId="16" fillId="8" borderId="312" applyNumberFormat="0" applyAlignment="0" applyProtection="0"/>
    <xf numFmtId="172" fontId="12" fillId="30" borderId="268">
      <protection locked="0"/>
    </xf>
    <xf numFmtId="173" fontId="12" fillId="30" borderId="268">
      <protection locked="0"/>
    </xf>
    <xf numFmtId="174" fontId="12" fillId="30" borderId="268">
      <protection locked="0"/>
    </xf>
    <xf numFmtId="0" fontId="16" fillId="8" borderId="312" applyNumberFormat="0" applyAlignment="0" applyProtection="0"/>
    <xf numFmtId="175" fontId="12" fillId="30" borderId="268">
      <protection locked="0"/>
    </xf>
    <xf numFmtId="176" fontId="12" fillId="30" borderId="268">
      <protection locked="0"/>
    </xf>
    <xf numFmtId="177" fontId="12" fillId="30" borderId="268">
      <protection locked="0"/>
    </xf>
    <xf numFmtId="0" fontId="14" fillId="4" borderId="312" applyNumberFormat="0" applyAlignment="0" applyProtection="0"/>
    <xf numFmtId="178" fontId="12" fillId="30" borderId="268">
      <alignment horizontal="right"/>
      <protection locked="0"/>
    </xf>
    <xf numFmtId="179" fontId="12" fillId="30" borderId="268">
      <alignment horizontal="right"/>
      <protection locked="0"/>
    </xf>
    <xf numFmtId="0" fontId="12" fillId="30" borderId="268">
      <alignment horizontal="left"/>
      <protection locked="0"/>
    </xf>
    <xf numFmtId="0" fontId="14" fillId="4" borderId="312" applyNumberFormat="0" applyAlignment="0" applyProtection="0"/>
    <xf numFmtId="180" fontId="12" fillId="30" borderId="268">
      <protection locked="0"/>
    </xf>
    <xf numFmtId="181" fontId="12" fillId="30" borderId="268">
      <protection locked="0"/>
    </xf>
    <xf numFmtId="182" fontId="12" fillId="30" borderId="268">
      <protection locked="0"/>
    </xf>
    <xf numFmtId="0" fontId="14" fillId="4" borderId="312" applyNumberFormat="0" applyAlignment="0" applyProtection="0"/>
    <xf numFmtId="49" fontId="12" fillId="30" borderId="268">
      <alignment horizontal="left"/>
      <protection locked="0"/>
    </xf>
    <xf numFmtId="0" fontId="14" fillId="4" borderId="312" applyNumberFormat="0" applyAlignment="0" applyProtection="0"/>
    <xf numFmtId="0" fontId="14" fillId="4" borderId="312" applyNumberFormat="0" applyAlignment="0" applyProtection="0"/>
    <xf numFmtId="0" fontId="14" fillId="4" borderId="312" applyNumberFormat="0" applyAlignment="0" applyProtection="0"/>
    <xf numFmtId="0" fontId="14" fillId="4" borderId="312" applyNumberFormat="0" applyAlignment="0" applyProtection="0"/>
    <xf numFmtId="176" fontId="12" fillId="0" borderId="329"/>
    <xf numFmtId="172" fontId="12" fillId="30" borderId="277">
      <protection locked="0"/>
    </xf>
    <xf numFmtId="173" fontId="12" fillId="30" borderId="277">
      <protection locked="0"/>
    </xf>
    <xf numFmtId="174" fontId="12" fillId="30" borderId="277">
      <protection locked="0"/>
    </xf>
    <xf numFmtId="177" fontId="12" fillId="0" borderId="329"/>
    <xf numFmtId="175" fontId="12" fillId="30" borderId="277">
      <protection locked="0"/>
    </xf>
    <xf numFmtId="176" fontId="12" fillId="30" borderId="277">
      <protection locked="0"/>
    </xf>
    <xf numFmtId="177" fontId="12" fillId="30" borderId="277">
      <protection locked="0"/>
    </xf>
    <xf numFmtId="178" fontId="12" fillId="30" borderId="277">
      <alignment horizontal="right"/>
      <protection locked="0"/>
    </xf>
    <xf numFmtId="179" fontId="12" fillId="30" borderId="277">
      <alignment horizontal="right"/>
      <protection locked="0"/>
    </xf>
    <xf numFmtId="0" fontId="12" fillId="30" borderId="277">
      <alignment horizontal="left"/>
      <protection locked="0"/>
    </xf>
    <xf numFmtId="180" fontId="12" fillId="30" borderId="277">
      <protection locked="0"/>
    </xf>
    <xf numFmtId="181" fontId="12" fillId="30" borderId="277">
      <protection locked="0"/>
    </xf>
    <xf numFmtId="182" fontId="12" fillId="30" borderId="277">
      <protection locked="0"/>
    </xf>
    <xf numFmtId="49" fontId="12" fillId="30" borderId="277">
      <alignment horizontal="left"/>
      <protection locked="0"/>
    </xf>
    <xf numFmtId="175" fontId="12" fillId="0" borderId="338"/>
    <xf numFmtId="180" fontId="12" fillId="0" borderId="329"/>
    <xf numFmtId="181" fontId="12" fillId="0" borderId="329"/>
    <xf numFmtId="182" fontId="12" fillId="0" borderId="329"/>
    <xf numFmtId="0" fontId="14" fillId="4" borderId="330" applyNumberFormat="0" applyAlignment="0" applyProtection="0"/>
    <xf numFmtId="0" fontId="14" fillId="4" borderId="330" applyNumberFormat="0" applyAlignment="0" applyProtection="0"/>
    <xf numFmtId="0" fontId="15" fillId="6" borderId="330" applyNumberFormat="0" applyAlignment="0" applyProtection="0"/>
    <xf numFmtId="0" fontId="14" fillId="4" borderId="330" applyNumberFormat="0" applyAlignment="0" applyProtection="0"/>
    <xf numFmtId="0" fontId="16" fillId="8" borderId="330" applyNumberFormat="0" applyAlignment="0" applyProtection="0"/>
    <xf numFmtId="0" fontId="16" fillId="8" borderId="330" applyNumberFormat="0" applyAlignment="0" applyProtection="0"/>
    <xf numFmtId="0" fontId="16" fillId="8" borderId="330" applyNumberFormat="0" applyAlignment="0" applyProtection="0"/>
    <xf numFmtId="0" fontId="16" fillId="8" borderId="330" applyNumberFormat="0" applyAlignment="0" applyProtection="0"/>
    <xf numFmtId="0" fontId="16" fillId="8" borderId="330" applyNumberFormat="0" applyAlignment="0" applyProtection="0"/>
    <xf numFmtId="0" fontId="16" fillId="8" borderId="330" applyNumberFormat="0" applyAlignment="0" applyProtection="0"/>
    <xf numFmtId="0" fontId="16" fillId="8" borderId="330" applyNumberFormat="0" applyAlignment="0" applyProtection="0"/>
    <xf numFmtId="0" fontId="16" fillId="8" borderId="330" applyNumberFormat="0" applyAlignment="0" applyProtection="0"/>
    <xf numFmtId="0" fontId="16" fillId="8" borderId="330" applyNumberFormat="0" applyAlignment="0" applyProtection="0"/>
    <xf numFmtId="0" fontId="16" fillId="8" borderId="330" applyNumberFormat="0" applyAlignment="0" applyProtection="0"/>
    <xf numFmtId="0" fontId="14" fillId="4" borderId="330" applyNumberFormat="0" applyAlignment="0" applyProtection="0"/>
    <xf numFmtId="0" fontId="14" fillId="4" borderId="330" applyNumberFormat="0" applyAlignment="0" applyProtection="0"/>
    <xf numFmtId="0" fontId="14" fillId="4" borderId="330" applyNumberFormat="0" applyAlignment="0" applyProtection="0"/>
    <xf numFmtId="0" fontId="14" fillId="4" borderId="330" applyNumberFormat="0" applyAlignment="0" applyProtection="0"/>
    <xf numFmtId="0" fontId="14" fillId="4" borderId="330" applyNumberFormat="0" applyAlignment="0" applyProtection="0"/>
    <xf numFmtId="0" fontId="14" fillId="4" borderId="330" applyNumberFormat="0" applyAlignment="0" applyProtection="0"/>
    <xf numFmtId="0" fontId="14" fillId="4" borderId="330" applyNumberFormat="0" applyAlignment="0" applyProtection="0"/>
    <xf numFmtId="172" fontId="12" fillId="30" borderId="295">
      <protection locked="0"/>
    </xf>
    <xf numFmtId="173" fontId="12" fillId="30" borderId="295">
      <protection locked="0"/>
    </xf>
    <xf numFmtId="174" fontId="12" fillId="30" borderId="295">
      <protection locked="0"/>
    </xf>
    <xf numFmtId="175" fontId="12" fillId="30" borderId="295">
      <protection locked="0"/>
    </xf>
    <xf numFmtId="176" fontId="12" fillId="30" borderId="295">
      <protection locked="0"/>
    </xf>
    <xf numFmtId="177" fontId="12" fillId="30" borderId="295">
      <protection locked="0"/>
    </xf>
    <xf numFmtId="178" fontId="12" fillId="30" borderId="295">
      <alignment horizontal="right"/>
      <protection locked="0"/>
    </xf>
    <xf numFmtId="179" fontId="12" fillId="30" borderId="295">
      <alignment horizontal="right"/>
      <protection locked="0"/>
    </xf>
    <xf numFmtId="0" fontId="12" fillId="30" borderId="295">
      <alignment horizontal="left"/>
      <protection locked="0"/>
    </xf>
    <xf numFmtId="180" fontId="12" fillId="30" borderId="295">
      <protection locked="0"/>
    </xf>
    <xf numFmtId="181" fontId="12" fillId="30" borderId="295">
      <protection locked="0"/>
    </xf>
    <xf numFmtId="182" fontId="12" fillId="30" borderId="295">
      <protection locked="0"/>
    </xf>
    <xf numFmtId="49" fontId="12" fillId="30" borderId="295">
      <alignment horizontal="left"/>
      <protection locked="0"/>
    </xf>
    <xf numFmtId="180" fontId="12" fillId="0" borderId="338"/>
    <xf numFmtId="172" fontId="12" fillId="30" borderId="313">
      <protection locked="0"/>
    </xf>
    <xf numFmtId="173" fontId="12" fillId="30" borderId="313">
      <protection locked="0"/>
    </xf>
    <xf numFmtId="174" fontId="12" fillId="30" borderId="313">
      <protection locked="0"/>
    </xf>
    <xf numFmtId="175" fontId="12" fillId="30" borderId="313">
      <protection locked="0"/>
    </xf>
    <xf numFmtId="176" fontId="12" fillId="30" borderId="313">
      <protection locked="0"/>
    </xf>
    <xf numFmtId="177" fontId="12" fillId="30" borderId="313">
      <protection locked="0"/>
    </xf>
    <xf numFmtId="178" fontId="12" fillId="30" borderId="313">
      <alignment horizontal="right"/>
      <protection locked="0"/>
    </xf>
    <xf numFmtId="179" fontId="12" fillId="30" borderId="313">
      <alignment horizontal="right"/>
      <protection locked="0"/>
    </xf>
    <xf numFmtId="0" fontId="12" fillId="30" borderId="313">
      <alignment horizontal="left"/>
      <protection locked="0"/>
    </xf>
    <xf numFmtId="180" fontId="12" fillId="30" borderId="313">
      <protection locked="0"/>
    </xf>
    <xf numFmtId="49" fontId="12" fillId="30" borderId="313">
      <alignment horizontal="left"/>
      <protection locked="0"/>
    </xf>
    <xf numFmtId="0" fontId="42" fillId="19" borderId="267" applyNumberFormat="0" applyAlignment="0" applyProtection="0"/>
    <xf numFmtId="0" fontId="42" fillId="19" borderId="267" applyNumberFormat="0" applyAlignment="0" applyProtection="0"/>
    <xf numFmtId="0" fontId="42" fillId="19" borderId="267" applyNumberFormat="0" applyAlignment="0" applyProtection="0"/>
    <xf numFmtId="0" fontId="42" fillId="19" borderId="267" applyNumberFormat="0" applyAlignment="0" applyProtection="0"/>
    <xf numFmtId="0" fontId="42" fillId="19" borderId="267" applyNumberFormat="0" applyAlignment="0" applyProtection="0"/>
    <xf numFmtId="0" fontId="42" fillId="19" borderId="267" applyNumberFormat="0" applyAlignment="0" applyProtection="0"/>
    <xf numFmtId="0" fontId="42" fillId="19" borderId="267" applyNumberFormat="0" applyAlignment="0" applyProtection="0"/>
    <xf numFmtId="0" fontId="42" fillId="19" borderId="267" applyNumberFormat="0" applyAlignment="0" applyProtection="0"/>
    <xf numFmtId="0" fontId="42" fillId="19" borderId="267" applyNumberFormat="0" applyAlignment="0" applyProtection="0"/>
    <xf numFmtId="0" fontId="42" fillId="19" borderId="267" applyNumberFormat="0" applyAlignment="0" applyProtection="0"/>
    <xf numFmtId="0" fontId="42" fillId="19" borderId="276" applyNumberFormat="0" applyAlignment="0" applyProtection="0"/>
    <xf numFmtId="0" fontId="42" fillId="19" borderId="276" applyNumberFormat="0" applyAlignment="0" applyProtection="0"/>
    <xf numFmtId="0" fontId="42" fillId="19" borderId="276" applyNumberFormat="0" applyAlignment="0" applyProtection="0"/>
    <xf numFmtId="0" fontId="42" fillId="19" borderId="276" applyNumberFormat="0" applyAlignment="0" applyProtection="0"/>
    <xf numFmtId="0" fontId="42" fillId="19" borderId="276" applyNumberFormat="0" applyAlignment="0" applyProtection="0"/>
    <xf numFmtId="0" fontId="42" fillId="19" borderId="276" applyNumberFormat="0" applyAlignment="0" applyProtection="0"/>
    <xf numFmtId="0" fontId="42" fillId="19" borderId="276" applyNumberFormat="0" applyAlignment="0" applyProtection="0"/>
    <xf numFmtId="0" fontId="42" fillId="19" borderId="276" applyNumberFormat="0" applyAlignment="0" applyProtection="0"/>
    <xf numFmtId="0" fontId="42" fillId="19" borderId="276" applyNumberFormat="0" applyAlignment="0" applyProtection="0"/>
    <xf numFmtId="0" fontId="42" fillId="19" borderId="276" applyNumberFormat="0" applyAlignment="0" applyProtection="0"/>
    <xf numFmtId="172" fontId="12" fillId="30" borderId="331">
      <protection locked="0"/>
    </xf>
    <xf numFmtId="173" fontId="12" fillId="30" borderId="331">
      <protection locked="0"/>
    </xf>
    <xf numFmtId="174" fontId="12" fillId="30" borderId="331">
      <protection locked="0"/>
    </xf>
    <xf numFmtId="175" fontId="12" fillId="30" borderId="331">
      <protection locked="0"/>
    </xf>
    <xf numFmtId="176" fontId="12" fillId="30" borderId="331">
      <protection locked="0"/>
    </xf>
    <xf numFmtId="177" fontId="12" fillId="30" borderId="331">
      <protection locked="0"/>
    </xf>
    <xf numFmtId="178" fontId="12" fillId="30" borderId="331">
      <alignment horizontal="right"/>
      <protection locked="0"/>
    </xf>
    <xf numFmtId="179" fontId="12" fillId="30" borderId="331">
      <alignment horizontal="right"/>
      <protection locked="0"/>
    </xf>
    <xf numFmtId="0" fontId="12" fillId="30" borderId="331">
      <alignment horizontal="left"/>
      <protection locked="0"/>
    </xf>
    <xf numFmtId="180" fontId="12" fillId="30" borderId="331">
      <protection locked="0"/>
    </xf>
    <xf numFmtId="181" fontId="12" fillId="30" borderId="331">
      <protection locked="0"/>
    </xf>
    <xf numFmtId="182" fontId="12" fillId="30" borderId="331">
      <protection locked="0"/>
    </xf>
    <xf numFmtId="49" fontId="12" fillId="30" borderId="331">
      <alignment horizontal="left"/>
      <protection locked="0"/>
    </xf>
    <xf numFmtId="0" fontId="42" fillId="19" borderId="294" applyNumberFormat="0" applyAlignment="0" applyProtection="0"/>
    <xf numFmtId="0" fontId="42" fillId="19" borderId="294" applyNumberFormat="0" applyAlignment="0" applyProtection="0"/>
    <xf numFmtId="0" fontId="42" fillId="19" borderId="294" applyNumberFormat="0" applyAlignment="0" applyProtection="0"/>
    <xf numFmtId="0" fontId="42" fillId="19" borderId="294" applyNumberFormat="0" applyAlignment="0" applyProtection="0"/>
    <xf numFmtId="0" fontId="42" fillId="19" borderId="294" applyNumberFormat="0" applyAlignment="0" applyProtection="0"/>
    <xf numFmtId="0" fontId="42" fillId="19" borderId="294" applyNumberFormat="0" applyAlignment="0" applyProtection="0"/>
    <xf numFmtId="0" fontId="42" fillId="19" borderId="294" applyNumberFormat="0" applyAlignment="0" applyProtection="0"/>
    <xf numFmtId="0" fontId="12" fillId="12" borderId="267" applyNumberFormat="0" applyFont="0" applyAlignment="0" applyProtection="0"/>
    <xf numFmtId="0" fontId="12" fillId="12" borderId="267" applyNumberFormat="0" applyFont="0" applyAlignment="0" applyProtection="0"/>
    <xf numFmtId="0" fontId="12" fillId="12" borderId="267" applyNumberFormat="0" applyFont="0" applyAlignment="0" applyProtection="0"/>
    <xf numFmtId="0" fontId="12" fillId="12" borderId="267" applyNumberFormat="0" applyFont="0" applyAlignment="0" applyProtection="0"/>
    <xf numFmtId="0" fontId="12" fillId="12" borderId="267" applyNumberFormat="0" applyFont="0" applyAlignment="0" applyProtection="0"/>
    <xf numFmtId="0" fontId="12" fillId="12" borderId="267" applyNumberFormat="0" applyFont="0" applyAlignment="0" applyProtection="0"/>
    <xf numFmtId="0" fontId="12" fillId="12" borderId="267" applyNumberFormat="0" applyFont="0" applyAlignment="0" applyProtection="0"/>
    <xf numFmtId="0" fontId="12" fillId="12" borderId="267" applyNumberFormat="0" applyFont="0" applyAlignment="0" applyProtection="0"/>
    <xf numFmtId="0" fontId="12" fillId="12" borderId="267" applyNumberFormat="0" applyFont="0" applyAlignment="0" applyProtection="0"/>
    <xf numFmtId="0" fontId="12" fillId="12" borderId="267" applyNumberFormat="0" applyFont="0" applyAlignment="0" applyProtection="0"/>
    <xf numFmtId="0" fontId="42" fillId="19" borderId="294" applyNumberFormat="0" applyAlignment="0" applyProtection="0"/>
    <xf numFmtId="0" fontId="42" fillId="19" borderId="294" applyNumberFormat="0" applyAlignment="0" applyProtection="0"/>
    <xf numFmtId="172" fontId="12" fillId="30" borderId="340">
      <protection locked="0"/>
    </xf>
    <xf numFmtId="175" fontId="12" fillId="30" borderId="340">
      <protection locked="0"/>
    </xf>
    <xf numFmtId="180" fontId="12" fillId="30" borderId="340">
      <protection locked="0"/>
    </xf>
    <xf numFmtId="172" fontId="12" fillId="0" borderId="356"/>
    <xf numFmtId="173" fontId="12" fillId="0" borderId="356"/>
    <xf numFmtId="174" fontId="12" fillId="0" borderId="356"/>
    <xf numFmtId="0" fontId="4" fillId="12" borderId="278" applyNumberFormat="0" applyFont="0" applyAlignment="0" applyProtection="0"/>
    <xf numFmtId="0" fontId="4" fillId="12" borderId="278" applyNumberFormat="0" applyFont="0" applyAlignment="0" applyProtection="0"/>
    <xf numFmtId="0" fontId="4" fillId="12" borderId="278" applyNumberFormat="0" applyFont="0" applyAlignment="0" applyProtection="0"/>
    <xf numFmtId="0" fontId="12" fillId="12" borderId="276" applyNumberFormat="0" applyFont="0" applyAlignment="0" applyProtection="0"/>
    <xf numFmtId="0" fontId="12" fillId="12" borderId="276" applyNumberFormat="0" applyFont="0" applyAlignment="0" applyProtection="0"/>
    <xf numFmtId="0" fontId="12" fillId="12" borderId="276" applyNumberFormat="0" applyFont="0" applyAlignment="0" applyProtection="0"/>
    <xf numFmtId="0" fontId="12" fillId="12" borderId="276" applyNumberFormat="0" applyFont="0" applyAlignment="0" applyProtection="0"/>
    <xf numFmtId="0" fontId="12" fillId="12" borderId="276" applyNumberFormat="0" applyFont="0" applyAlignment="0" applyProtection="0"/>
    <xf numFmtId="0" fontId="12" fillId="12" borderId="276" applyNumberFormat="0" applyFont="0" applyAlignment="0" applyProtection="0"/>
    <xf numFmtId="0" fontId="12" fillId="12" borderId="276" applyNumberFormat="0" applyFont="0" applyAlignment="0" applyProtection="0"/>
    <xf numFmtId="0" fontId="12" fillId="12" borderId="276" applyNumberFormat="0" applyFont="0" applyAlignment="0" applyProtection="0"/>
    <xf numFmtId="0" fontId="12" fillId="12" borderId="276" applyNumberFormat="0" applyFont="0" applyAlignment="0" applyProtection="0"/>
    <xf numFmtId="0" fontId="12" fillId="12" borderId="276" applyNumberFormat="0" applyFont="0" applyAlignment="0" applyProtection="0"/>
    <xf numFmtId="0" fontId="4" fillId="12" borderId="278" applyNumberFormat="0" applyFont="0" applyAlignment="0" applyProtection="0"/>
    <xf numFmtId="0" fontId="4" fillId="12" borderId="278" applyNumberFormat="0" applyFont="0" applyAlignment="0" applyProtection="0"/>
    <xf numFmtId="0" fontId="4" fillId="12" borderId="278" applyNumberFormat="0" applyFont="0" applyAlignment="0" applyProtection="0"/>
    <xf numFmtId="0" fontId="4" fillId="12" borderId="278" applyNumberFormat="0" applyFont="0" applyAlignment="0" applyProtection="0"/>
    <xf numFmtId="0" fontId="4" fillId="12" borderId="278" applyNumberFormat="0" applyFont="0" applyAlignment="0" applyProtection="0"/>
    <xf numFmtId="0" fontId="4" fillId="12" borderId="278" applyNumberFormat="0" applyFont="0" applyAlignment="0" applyProtection="0"/>
    <xf numFmtId="0" fontId="4" fillId="12" borderId="278" applyNumberFormat="0" applyFont="0" applyAlignment="0" applyProtection="0"/>
    <xf numFmtId="176" fontId="12" fillId="0" borderId="356"/>
    <xf numFmtId="0" fontId="53" fillId="4" borderId="279" applyNumberFormat="0" applyAlignment="0" applyProtection="0"/>
    <xf numFmtId="0" fontId="53" fillId="4" borderId="279" applyNumberFormat="0" applyAlignment="0" applyProtection="0"/>
    <xf numFmtId="0" fontId="53" fillId="4" borderId="279" applyNumberFormat="0" applyAlignment="0" applyProtection="0"/>
    <xf numFmtId="0" fontId="53" fillId="8" borderId="279" applyNumberFormat="0" applyAlignment="0" applyProtection="0"/>
    <xf numFmtId="0" fontId="53" fillId="8" borderId="279" applyNumberFormat="0" applyAlignment="0" applyProtection="0"/>
    <xf numFmtId="0" fontId="53" fillId="8" borderId="279" applyNumberFormat="0" applyAlignment="0" applyProtection="0"/>
    <xf numFmtId="0" fontId="53" fillId="8" borderId="279" applyNumberFormat="0" applyAlignment="0" applyProtection="0"/>
    <xf numFmtId="0" fontId="53" fillId="8" borderId="279" applyNumberFormat="0" applyAlignment="0" applyProtection="0"/>
    <xf numFmtId="0" fontId="53" fillId="8" borderId="279" applyNumberFormat="0" applyAlignment="0" applyProtection="0"/>
    <xf numFmtId="0" fontId="53" fillId="8" borderId="279" applyNumberFormat="0" applyAlignment="0" applyProtection="0"/>
    <xf numFmtId="0" fontId="53" fillId="8" borderId="279" applyNumberFormat="0" applyAlignment="0" applyProtection="0"/>
    <xf numFmtId="0" fontId="53" fillId="8" borderId="279" applyNumberFormat="0" applyAlignment="0" applyProtection="0"/>
    <xf numFmtId="0" fontId="53" fillId="8" borderId="279" applyNumberFormat="0" applyAlignment="0" applyProtection="0"/>
    <xf numFmtId="0" fontId="53" fillId="4" borderId="279" applyNumberFormat="0" applyAlignment="0" applyProtection="0"/>
    <xf numFmtId="0" fontId="53" fillId="4" borderId="279" applyNumberFormat="0" applyAlignment="0" applyProtection="0"/>
    <xf numFmtId="0" fontId="53" fillId="4" borderId="279" applyNumberFormat="0" applyAlignment="0" applyProtection="0"/>
    <xf numFmtId="0" fontId="53" fillId="4" borderId="279" applyNumberFormat="0" applyAlignment="0" applyProtection="0"/>
    <xf numFmtId="0" fontId="53" fillId="4" borderId="279" applyNumberFormat="0" applyAlignment="0" applyProtection="0"/>
    <xf numFmtId="0" fontId="53" fillId="4" borderId="279" applyNumberFormat="0" applyAlignment="0" applyProtection="0"/>
    <xf numFmtId="0" fontId="53" fillId="4" borderId="279" applyNumberFormat="0" applyAlignment="0" applyProtection="0"/>
    <xf numFmtId="177" fontId="12" fillId="0" borderId="356"/>
    <xf numFmtId="180" fontId="12" fillId="0" borderId="356"/>
    <xf numFmtId="181" fontId="12" fillId="0" borderId="356"/>
    <xf numFmtId="182" fontId="12" fillId="0" borderId="356"/>
    <xf numFmtId="0" fontId="14" fillId="4" borderId="357" applyNumberFormat="0" applyAlignment="0" applyProtection="0"/>
    <xf numFmtId="0" fontId="14" fillId="4" borderId="357" applyNumberFormat="0" applyAlignment="0" applyProtection="0"/>
    <xf numFmtId="0" fontId="9" fillId="36" borderId="274"/>
    <xf numFmtId="0" fontId="15" fillId="6" borderId="357" applyNumberFormat="0" applyAlignment="0" applyProtection="0"/>
    <xf numFmtId="0" fontId="14" fillId="4" borderId="357" applyNumberFormat="0" applyAlignment="0" applyProtection="0"/>
    <xf numFmtId="0" fontId="16" fillId="8" borderId="357" applyNumberFormat="0" applyAlignment="0" applyProtection="0"/>
    <xf numFmtId="0" fontId="16" fillId="8" borderId="357" applyNumberFormat="0" applyAlignment="0" applyProtection="0"/>
    <xf numFmtId="0" fontId="16" fillId="8" borderId="357" applyNumberFormat="0" applyAlignment="0" applyProtection="0"/>
    <xf numFmtId="0" fontId="42" fillId="19" borderId="312" applyNumberFormat="0" applyAlignment="0" applyProtection="0"/>
    <xf numFmtId="0" fontId="42" fillId="19" borderId="312" applyNumberFormat="0" applyAlignment="0" applyProtection="0"/>
    <xf numFmtId="0" fontId="42" fillId="19" borderId="312" applyNumberFormat="0" applyAlignment="0" applyProtection="0"/>
    <xf numFmtId="0" fontId="42" fillId="19" borderId="312" applyNumberFormat="0" applyAlignment="0" applyProtection="0"/>
    <xf numFmtId="0" fontId="42" fillId="19" borderId="312" applyNumberFormat="0" applyAlignment="0" applyProtection="0"/>
    <xf numFmtId="0" fontId="42" fillId="19" borderId="312" applyNumberFormat="0" applyAlignment="0" applyProtection="0"/>
    <xf numFmtId="198" fontId="59" fillId="39" borderId="280">
      <alignment wrapText="1"/>
    </xf>
    <xf numFmtId="199" fontId="59" fillId="39" borderId="280">
      <alignment wrapText="1"/>
    </xf>
    <xf numFmtId="200" fontId="59" fillId="39" borderId="280">
      <alignment wrapText="1"/>
    </xf>
    <xf numFmtId="0" fontId="42" fillId="19" borderId="312" applyNumberFormat="0" applyAlignment="0" applyProtection="0"/>
    <xf numFmtId="0" fontId="42" fillId="19" borderId="312" applyNumberFormat="0" applyAlignment="0" applyProtection="0"/>
    <xf numFmtId="0" fontId="42" fillId="19" borderId="312" applyNumberFormat="0" applyAlignment="0" applyProtection="0"/>
    <xf numFmtId="0" fontId="42" fillId="19" borderId="312" applyNumberFormat="0" applyAlignment="0" applyProtection="0"/>
    <xf numFmtId="0" fontId="16" fillId="8" borderId="357" applyNumberFormat="0" applyAlignment="0" applyProtection="0"/>
    <xf numFmtId="0" fontId="16" fillId="8" borderId="357" applyNumberFormat="0" applyAlignment="0" applyProtection="0"/>
    <xf numFmtId="0" fontId="16" fillId="8" borderId="357" applyNumberFormat="0" applyAlignment="0" applyProtection="0"/>
    <xf numFmtId="0" fontId="16" fillId="8" borderId="357" applyNumberFormat="0" applyAlignment="0" applyProtection="0"/>
    <xf numFmtId="0" fontId="16" fillId="8" borderId="357" applyNumberFormat="0" applyAlignment="0" applyProtection="0"/>
    <xf numFmtId="0" fontId="16" fillId="8" borderId="357" applyNumberFormat="0" applyAlignment="0" applyProtection="0"/>
    <xf numFmtId="0" fontId="14" fillId="4" borderId="357" applyNumberFormat="0" applyAlignment="0" applyProtection="0"/>
    <xf numFmtId="0" fontId="14" fillId="4" borderId="357" applyNumberFormat="0" applyAlignment="0" applyProtection="0"/>
    <xf numFmtId="0" fontId="14" fillId="4" borderId="357" applyNumberFormat="0" applyAlignment="0" applyProtection="0"/>
    <xf numFmtId="0" fontId="14" fillId="4" borderId="357" applyNumberFormat="0" applyAlignment="0" applyProtection="0"/>
    <xf numFmtId="0" fontId="14" fillId="4" borderId="357" applyNumberFormat="0" applyAlignment="0" applyProtection="0"/>
    <xf numFmtId="0" fontId="14" fillId="4" borderId="357" applyNumberFormat="0" applyAlignment="0" applyProtection="0"/>
    <xf numFmtId="0" fontId="14" fillId="4" borderId="357" applyNumberFormat="0" applyAlignment="0" applyProtection="0"/>
    <xf numFmtId="179" fontId="12" fillId="30" borderId="340">
      <alignment horizontal="right"/>
      <protection locked="0"/>
    </xf>
    <xf numFmtId="181" fontId="12" fillId="30" borderId="313">
      <protection locked="0"/>
    </xf>
    <xf numFmtId="0" fontId="42" fillId="19" borderId="303" applyNumberFormat="0" applyAlignment="0" applyProtection="0"/>
    <xf numFmtId="0" fontId="16" fillId="8" borderId="312" applyNumberFormat="0" applyAlignment="0" applyProtection="0"/>
    <xf numFmtId="182" fontId="12" fillId="30" borderId="313">
      <protection locked="0"/>
    </xf>
    <xf numFmtId="0" fontId="16" fillId="8" borderId="312" applyNumberFormat="0" applyAlignment="0" applyProtection="0"/>
    <xf numFmtId="0" fontId="53" fillId="4" borderId="270" applyNumberFormat="0" applyAlignment="0" applyProtection="0"/>
    <xf numFmtId="0" fontId="53" fillId="4" borderId="270" applyNumberFormat="0" applyAlignment="0" applyProtection="0"/>
    <xf numFmtId="0" fontId="53" fillId="8" borderId="270" applyNumberFormat="0" applyAlignment="0" applyProtection="0"/>
    <xf numFmtId="0" fontId="53" fillId="8" borderId="270" applyNumberFormat="0" applyAlignment="0" applyProtection="0"/>
    <xf numFmtId="0" fontId="53" fillId="8" borderId="270" applyNumberFormat="0" applyAlignment="0" applyProtection="0"/>
    <xf numFmtId="0" fontId="53" fillId="4" borderId="270" applyNumberFormat="0" applyAlignment="0" applyProtection="0"/>
    <xf numFmtId="0" fontId="4" fillId="12" borderId="269" applyNumberFormat="0" applyFont="0" applyAlignment="0" applyProtection="0"/>
    <xf numFmtId="0" fontId="4" fillId="12" borderId="269" applyNumberFormat="0" applyFont="0" applyAlignment="0" applyProtection="0"/>
    <xf numFmtId="0" fontId="4" fillId="12" borderId="269" applyNumberFormat="0" applyFont="0" applyAlignment="0" applyProtection="0"/>
    <xf numFmtId="177" fontId="12" fillId="30" borderId="340">
      <protection locked="0"/>
    </xf>
    <xf numFmtId="172" fontId="12" fillId="30" borderId="340">
      <protection locked="0"/>
    </xf>
    <xf numFmtId="0" fontId="42" fillId="19" borderId="285" applyNumberFormat="0" applyAlignment="0" applyProtection="0"/>
    <xf numFmtId="0" fontId="42" fillId="19" borderId="285" applyNumberFormat="0" applyAlignment="0" applyProtection="0"/>
    <xf numFmtId="0" fontId="42" fillId="19" borderId="285" applyNumberFormat="0" applyAlignment="0" applyProtection="0"/>
    <xf numFmtId="178" fontId="12" fillId="30" borderId="367">
      <alignment horizontal="right"/>
      <protection locked="0"/>
    </xf>
    <xf numFmtId="49" fontId="12" fillId="30" borderId="322">
      <alignment horizontal="left"/>
      <protection locked="0"/>
    </xf>
    <xf numFmtId="181" fontId="12" fillId="30" borderId="322">
      <protection locked="0"/>
    </xf>
    <xf numFmtId="0" fontId="12" fillId="30" borderId="322">
      <alignment horizontal="left"/>
      <protection locked="0"/>
    </xf>
    <xf numFmtId="175" fontId="12" fillId="30" borderId="367">
      <protection locked="0"/>
    </xf>
    <xf numFmtId="175" fontId="12" fillId="30" borderId="322">
      <protection locked="0"/>
    </xf>
    <xf numFmtId="173" fontId="12" fillId="30" borderId="322">
      <protection locked="0"/>
    </xf>
    <xf numFmtId="173" fontId="12" fillId="30" borderId="367">
      <protection locked="0"/>
    </xf>
    <xf numFmtId="182" fontId="12" fillId="30" borderId="304">
      <protection locked="0"/>
    </xf>
    <xf numFmtId="178" fontId="12" fillId="30" borderId="304">
      <alignment horizontal="right"/>
      <protection locked="0"/>
    </xf>
    <xf numFmtId="176" fontId="12" fillId="30" borderId="304">
      <protection locked="0"/>
    </xf>
    <xf numFmtId="172" fontId="12" fillId="30" borderId="304">
      <protection locked="0"/>
    </xf>
    <xf numFmtId="0" fontId="16" fillId="8" borderId="339" applyNumberFormat="0" applyAlignment="0" applyProtection="0"/>
    <xf numFmtId="0" fontId="16" fillId="8" borderId="339" applyNumberFormat="0" applyAlignment="0" applyProtection="0"/>
    <xf numFmtId="0" fontId="16" fillId="8" borderId="339" applyNumberFormat="0" applyAlignment="0" applyProtection="0"/>
    <xf numFmtId="0" fontId="15" fillId="6" borderId="339" applyNumberFormat="0" applyAlignment="0" applyProtection="0"/>
    <xf numFmtId="180" fontId="12" fillId="0" borderId="338"/>
    <xf numFmtId="180" fontId="12" fillId="30" borderId="349">
      <protection locked="0"/>
    </xf>
    <xf numFmtId="180" fontId="12" fillId="30" borderId="286">
      <protection locked="0"/>
    </xf>
    <xf numFmtId="0" fontId="14" fillId="4" borderId="321" applyNumberFormat="0" applyAlignment="0" applyProtection="0"/>
    <xf numFmtId="0" fontId="14" fillId="4" borderId="321" applyNumberFormat="0" applyAlignment="0" applyProtection="0"/>
    <xf numFmtId="0" fontId="16" fillId="8" borderId="321" applyNumberFormat="0" applyAlignment="0" applyProtection="0"/>
    <xf numFmtId="0" fontId="16" fillId="8" borderId="321" applyNumberFormat="0" applyAlignment="0" applyProtection="0"/>
    <xf numFmtId="0" fontId="16" fillId="8" borderId="321" applyNumberFormat="0" applyAlignment="0" applyProtection="0"/>
    <xf numFmtId="0" fontId="14" fillId="4" borderId="321" applyNumberFormat="0" applyAlignment="0" applyProtection="0"/>
    <xf numFmtId="0" fontId="14" fillId="4" borderId="321" applyNumberFormat="0" applyAlignment="0" applyProtection="0"/>
    <xf numFmtId="180" fontId="12" fillId="0" borderId="320"/>
    <xf numFmtId="179" fontId="12" fillId="30" borderId="349">
      <alignment horizontal="right"/>
      <protection locked="0"/>
    </xf>
    <xf numFmtId="176" fontId="12" fillId="0" borderId="320"/>
    <xf numFmtId="0" fontId="16" fillId="8" borderId="303" applyNumberFormat="0" applyAlignment="0" applyProtection="0"/>
    <xf numFmtId="0" fontId="16" fillId="8" borderId="303" applyNumberFormat="0" applyAlignment="0" applyProtection="0"/>
    <xf numFmtId="0" fontId="16" fillId="8" borderId="303" applyNumberFormat="0" applyAlignment="0" applyProtection="0"/>
    <xf numFmtId="0" fontId="14" fillId="4" borderId="303" applyNumberFormat="0" applyAlignment="0" applyProtection="0"/>
    <xf numFmtId="180" fontId="12" fillId="30" borderId="268">
      <protection locked="0"/>
    </xf>
    <xf numFmtId="180" fontId="12" fillId="0" borderId="302"/>
    <xf numFmtId="173" fontId="12" fillId="0" borderId="338"/>
    <xf numFmtId="172" fontId="12" fillId="30" borderId="268">
      <protection locked="0"/>
    </xf>
    <xf numFmtId="0" fontId="14" fillId="4" borderId="285" applyNumberFormat="0" applyAlignment="0" applyProtection="0"/>
    <xf numFmtId="0" fontId="16" fillId="8" borderId="285" applyNumberFormat="0" applyAlignment="0" applyProtection="0"/>
    <xf numFmtId="0" fontId="14" fillId="4" borderId="285" applyNumberFormat="0" applyAlignment="0" applyProtection="0"/>
    <xf numFmtId="0" fontId="14" fillId="4" borderId="285" applyNumberFormat="0" applyAlignment="0" applyProtection="0"/>
    <xf numFmtId="181" fontId="12" fillId="0" borderId="284"/>
    <xf numFmtId="174" fontId="12" fillId="0" borderId="320"/>
    <xf numFmtId="176" fontId="12" fillId="0" borderId="284"/>
    <xf numFmtId="173" fontId="12" fillId="0" borderId="302"/>
    <xf numFmtId="174" fontId="12" fillId="0" borderId="284"/>
    <xf numFmtId="176" fontId="12" fillId="30" borderId="349">
      <protection locked="0"/>
    </xf>
    <xf numFmtId="0" fontId="14" fillId="4" borderId="366" applyNumberFormat="0" applyAlignment="0" applyProtection="0"/>
    <xf numFmtId="0" fontId="16" fillId="8" borderId="366" applyNumberFormat="0" applyAlignment="0" applyProtection="0"/>
    <xf numFmtId="0" fontId="16" fillId="8" borderId="366" applyNumberFormat="0" applyAlignment="0" applyProtection="0"/>
    <xf numFmtId="0" fontId="16" fillId="8" borderId="366" applyNumberFormat="0" applyAlignment="0" applyProtection="0"/>
    <xf numFmtId="0" fontId="15" fillId="6" borderId="366" applyNumberFormat="0" applyAlignment="0" applyProtection="0"/>
    <xf numFmtId="172" fontId="12" fillId="0" borderId="266"/>
    <xf numFmtId="181" fontId="12" fillId="0" borderId="365"/>
    <xf numFmtId="176" fontId="12" fillId="0" borderId="365"/>
    <xf numFmtId="0" fontId="14" fillId="4" borderId="348" applyNumberFormat="0" applyAlignment="0" applyProtection="0"/>
    <xf numFmtId="0" fontId="16" fillId="8" borderId="348" applyNumberFormat="0" applyAlignment="0" applyProtection="0"/>
    <xf numFmtId="0" fontId="15" fillId="6" borderId="348" applyNumberFormat="0" applyAlignment="0" applyProtection="0"/>
    <xf numFmtId="180" fontId="12" fillId="0" borderId="347"/>
    <xf numFmtId="175" fontId="12" fillId="0" borderId="347"/>
    <xf numFmtId="172" fontId="12" fillId="0" borderId="365"/>
    <xf numFmtId="173" fontId="12" fillId="0" borderId="347"/>
    <xf numFmtId="0" fontId="16" fillId="8" borderId="276" applyNumberFormat="0" applyAlignment="0" applyProtection="0"/>
    <xf numFmtId="0" fontId="14" fillId="4" borderId="276" applyNumberFormat="0" applyAlignment="0" applyProtection="0"/>
    <xf numFmtId="172" fontId="12" fillId="0" borderId="329"/>
    <xf numFmtId="0" fontId="14" fillId="4" borderId="276" applyNumberFormat="0" applyAlignment="0" applyProtection="0"/>
    <xf numFmtId="175" fontId="12" fillId="0" borderId="311"/>
    <xf numFmtId="182" fontId="12" fillId="0" borderId="293"/>
    <xf numFmtId="0" fontId="14" fillId="4" borderId="294" applyNumberFormat="0" applyAlignment="0" applyProtection="0"/>
    <xf numFmtId="0" fontId="16" fillId="8" borderId="294" applyNumberFormat="0" applyAlignment="0" applyProtection="0"/>
    <xf numFmtId="0" fontId="16" fillId="8" borderId="294" applyNumberFormat="0" applyAlignment="0" applyProtection="0"/>
    <xf numFmtId="0" fontId="16" fillId="8" borderId="294" applyNumberFormat="0" applyAlignment="0" applyProtection="0"/>
    <xf numFmtId="0" fontId="16" fillId="8" borderId="294" applyNumberFormat="0" applyAlignment="0" applyProtection="0"/>
    <xf numFmtId="0" fontId="14" fillId="4" borderId="294" applyNumberFormat="0" applyAlignment="0" applyProtection="0"/>
    <xf numFmtId="0" fontId="14" fillId="4" borderId="294" applyNumberFormat="0" applyAlignment="0" applyProtection="0"/>
    <xf numFmtId="177" fontId="12" fillId="0" borderId="311"/>
    <xf numFmtId="172" fontId="12" fillId="0" borderId="338"/>
    <xf numFmtId="175" fontId="12" fillId="0" borderId="329"/>
    <xf numFmtId="182" fontId="12" fillId="0" borderId="311"/>
    <xf numFmtId="0" fontId="14" fillId="4" borderId="312" applyNumberFormat="0" applyAlignment="0" applyProtection="0"/>
    <xf numFmtId="0" fontId="16" fillId="8" borderId="312" applyNumberFormat="0" applyAlignment="0" applyProtection="0"/>
    <xf numFmtId="0" fontId="42" fillId="19" borderId="303" applyNumberFormat="0" applyAlignment="0" applyProtection="0"/>
    <xf numFmtId="0" fontId="53" fillId="4" borderId="270" applyNumberFormat="0" applyAlignment="0" applyProtection="0"/>
    <xf numFmtId="0" fontId="53" fillId="8" borderId="270" applyNumberFormat="0" applyAlignment="0" applyProtection="0"/>
    <xf numFmtId="0" fontId="53" fillId="8" borderId="270" applyNumberFormat="0" applyAlignment="0" applyProtection="0"/>
    <xf numFmtId="0" fontId="53" fillId="8" borderId="270" applyNumberFormat="0" applyAlignment="0" applyProtection="0"/>
    <xf numFmtId="0" fontId="53" fillId="8" borderId="270" applyNumberFormat="0" applyAlignment="0" applyProtection="0"/>
    <xf numFmtId="0" fontId="53" fillId="4" borderId="270" applyNumberFormat="0" applyAlignment="0" applyProtection="0"/>
    <xf numFmtId="0" fontId="4" fillId="12" borderId="269" applyNumberFormat="0" applyFont="0" applyAlignment="0" applyProtection="0"/>
    <xf numFmtId="0" fontId="4" fillId="12" borderId="269" applyNumberFormat="0" applyFont="0" applyAlignment="0" applyProtection="0"/>
    <xf numFmtId="182" fontId="12" fillId="30" borderId="340">
      <protection locked="0"/>
    </xf>
    <xf numFmtId="176" fontId="12" fillId="30" borderId="340">
      <protection locked="0"/>
    </xf>
    <xf numFmtId="174" fontId="12" fillId="30" borderId="340">
      <protection locked="0"/>
    </xf>
    <xf numFmtId="0" fontId="42" fillId="19" borderId="285" applyNumberFormat="0" applyAlignment="0" applyProtection="0"/>
    <xf numFmtId="0" fontId="42" fillId="19" borderId="285" applyNumberFormat="0" applyAlignment="0" applyProtection="0"/>
    <xf numFmtId="0" fontId="42" fillId="19" borderId="285" applyNumberFormat="0" applyAlignment="0" applyProtection="0"/>
    <xf numFmtId="0" fontId="42" fillId="19" borderId="285" applyNumberFormat="0" applyAlignment="0" applyProtection="0"/>
    <xf numFmtId="0" fontId="12" fillId="30" borderId="367">
      <alignment horizontal="left"/>
      <protection locked="0"/>
    </xf>
    <xf numFmtId="177" fontId="12" fillId="30" borderId="367">
      <protection locked="0"/>
    </xf>
    <xf numFmtId="180" fontId="12" fillId="30" borderId="322">
      <protection locked="0"/>
    </xf>
    <xf numFmtId="179" fontId="12" fillId="30" borderId="322">
      <alignment horizontal="right"/>
      <protection locked="0"/>
    </xf>
    <xf numFmtId="177" fontId="12" fillId="30" borderId="322">
      <protection locked="0"/>
    </xf>
    <xf numFmtId="172" fontId="12" fillId="30" borderId="322">
      <protection locked="0"/>
    </xf>
    <xf numFmtId="172" fontId="12" fillId="30" borderId="367">
      <protection locked="0"/>
    </xf>
    <xf numFmtId="49" fontId="12" fillId="30" borderId="304">
      <alignment horizontal="left"/>
      <protection locked="0"/>
    </xf>
    <xf numFmtId="181" fontId="12" fillId="30" borderId="304">
      <protection locked="0"/>
    </xf>
    <xf numFmtId="0" fontId="12" fillId="30" borderId="304">
      <alignment horizontal="left"/>
      <protection locked="0"/>
    </xf>
    <xf numFmtId="175" fontId="12" fillId="30" borderId="304">
      <protection locked="0"/>
    </xf>
    <xf numFmtId="49" fontId="12" fillId="30" borderId="349">
      <alignment horizontal="left"/>
      <protection locked="0"/>
    </xf>
    <xf numFmtId="0" fontId="16" fillId="8" borderId="339" applyNumberFormat="0" applyAlignment="0" applyProtection="0"/>
    <xf numFmtId="0" fontId="16" fillId="8" borderId="339" applyNumberFormat="0" applyAlignment="0" applyProtection="0"/>
    <xf numFmtId="0" fontId="16" fillId="8" borderId="339" applyNumberFormat="0" applyAlignment="0" applyProtection="0"/>
    <xf numFmtId="0" fontId="14" fillId="4" borderId="339" applyNumberFormat="0" applyAlignment="0" applyProtection="0"/>
    <xf numFmtId="182" fontId="12" fillId="0" borderId="338"/>
    <xf numFmtId="181" fontId="12" fillId="30" borderId="349">
      <protection locked="0"/>
    </xf>
    <xf numFmtId="182" fontId="12" fillId="30" borderId="286">
      <protection locked="0"/>
    </xf>
    <xf numFmtId="177" fontId="12" fillId="30" borderId="286">
      <protection locked="0"/>
    </xf>
    <xf numFmtId="0" fontId="14" fillId="4" borderId="321" applyNumberFormat="0" applyAlignment="0" applyProtection="0"/>
    <xf numFmtId="0" fontId="14" fillId="4" borderId="321" applyNumberFormat="0" applyAlignment="0" applyProtection="0"/>
    <xf numFmtId="0" fontId="16" fillId="8" borderId="321" applyNumberFormat="0" applyAlignment="0" applyProtection="0"/>
    <xf numFmtId="0" fontId="16" fillId="8" borderId="321" applyNumberFormat="0" applyAlignment="0" applyProtection="0"/>
    <xf numFmtId="0" fontId="16" fillId="8" borderId="321" applyNumberFormat="0" applyAlignment="0" applyProtection="0"/>
    <xf numFmtId="0" fontId="15" fillId="6" borderId="321" applyNumberFormat="0" applyAlignment="0" applyProtection="0"/>
    <xf numFmtId="175" fontId="12" fillId="0" borderId="338"/>
    <xf numFmtId="178" fontId="12" fillId="30" borderId="349">
      <alignment horizontal="right"/>
      <protection locked="0"/>
    </xf>
    <xf numFmtId="0" fontId="14" fillId="4" borderId="303" applyNumberFormat="0" applyAlignment="0" applyProtection="0"/>
    <xf numFmtId="0" fontId="16" fillId="8" borderId="303" applyNumberFormat="0" applyAlignment="0" applyProtection="0"/>
    <xf numFmtId="0" fontId="16" fillId="8" borderId="303" applyNumberFormat="0" applyAlignment="0" applyProtection="0"/>
    <xf numFmtId="0" fontId="14" fillId="4" borderId="303" applyNumberFormat="0" applyAlignment="0" applyProtection="0"/>
    <xf numFmtId="0" fontId="14" fillId="4" borderId="303" applyNumberFormat="0" applyAlignment="0" applyProtection="0"/>
    <xf numFmtId="182" fontId="12" fillId="0" borderId="302"/>
    <xf numFmtId="175" fontId="12" fillId="0" borderId="320"/>
    <xf numFmtId="172" fontId="12" fillId="0" borderId="338"/>
    <xf numFmtId="176" fontId="12" fillId="0" borderId="302"/>
    <xf numFmtId="0" fontId="14" fillId="4" borderId="285" applyNumberFormat="0" applyAlignment="0" applyProtection="0"/>
    <xf numFmtId="0" fontId="16" fillId="8" borderId="285" applyNumberFormat="0" applyAlignment="0" applyProtection="0"/>
    <xf numFmtId="0" fontId="15" fillId="6" borderId="285" applyNumberFormat="0" applyAlignment="0" applyProtection="0"/>
    <xf numFmtId="180" fontId="12" fillId="0" borderId="284"/>
    <xf numFmtId="173" fontId="12" fillId="0" borderId="320"/>
    <xf numFmtId="175" fontId="12" fillId="0" borderId="284"/>
    <xf numFmtId="172" fontId="12" fillId="0" borderId="302"/>
    <xf numFmtId="173" fontId="12" fillId="0" borderId="284"/>
    <xf numFmtId="175" fontId="12" fillId="30" borderId="349">
      <protection locked="0"/>
    </xf>
    <xf numFmtId="0" fontId="14" fillId="4" borderId="366" applyNumberFormat="0" applyAlignment="0" applyProtection="0"/>
    <xf numFmtId="0" fontId="16" fillId="8" borderId="366" applyNumberFormat="0" applyAlignment="0" applyProtection="0"/>
    <xf numFmtId="0" fontId="16" fillId="8" borderId="366" applyNumberFormat="0" applyAlignment="0" applyProtection="0"/>
    <xf numFmtId="0" fontId="16" fillId="8" borderId="366" applyNumberFormat="0" applyAlignment="0" applyProtection="0"/>
    <xf numFmtId="0" fontId="14" fillId="4" borderId="366" applyNumberFormat="0" applyAlignment="0" applyProtection="0"/>
    <xf numFmtId="180" fontId="12" fillId="0" borderId="365"/>
    <xf numFmtId="0" fontId="14" fillId="4" borderId="348" applyNumberFormat="0" applyAlignment="0" applyProtection="0"/>
    <xf numFmtId="0" fontId="14" fillId="4" borderId="348" applyNumberFormat="0" applyAlignment="0" applyProtection="0"/>
    <xf numFmtId="0" fontId="16" fillId="8" borderId="348" applyNumberFormat="0" applyAlignment="0" applyProtection="0"/>
    <xf numFmtId="0" fontId="14" fillId="4" borderId="348" applyNumberFormat="0" applyAlignment="0" applyProtection="0"/>
    <xf numFmtId="182" fontId="12" fillId="0" borderId="347"/>
    <xf numFmtId="175" fontId="12" fillId="0" borderId="365"/>
    <xf numFmtId="177" fontId="12" fillId="0" borderId="347"/>
    <xf numFmtId="174" fontId="12" fillId="0" borderId="365"/>
    <xf numFmtId="172" fontId="12" fillId="0" borderId="347"/>
    <xf numFmtId="0" fontId="14" fillId="4" borderId="276" applyNumberFormat="0" applyAlignment="0" applyProtection="0"/>
    <xf numFmtId="0" fontId="14" fillId="4" borderId="276" applyNumberFormat="0" applyAlignment="0" applyProtection="0"/>
    <xf numFmtId="173" fontId="12" fillId="0" borderId="329"/>
    <xf numFmtId="176" fontId="12" fillId="0" borderId="293"/>
    <xf numFmtId="180" fontId="12" fillId="0" borderId="293"/>
    <xf numFmtId="0" fontId="15" fillId="6" borderId="294" applyNumberFormat="0" applyAlignment="0" applyProtection="0"/>
    <xf numFmtId="0" fontId="16" fillId="8" borderId="294" applyNumberFormat="0" applyAlignment="0" applyProtection="0"/>
    <xf numFmtId="0" fontId="16" fillId="8" borderId="294" applyNumberFormat="0" applyAlignment="0" applyProtection="0"/>
    <xf numFmtId="0" fontId="16" fillId="8" borderId="294" applyNumberFormat="0" applyAlignment="0" applyProtection="0"/>
    <xf numFmtId="0" fontId="14" fillId="4" borderId="294" applyNumberFormat="0" applyAlignment="0" applyProtection="0"/>
    <xf numFmtId="0" fontId="14" fillId="4" borderId="294" applyNumberFormat="0" applyAlignment="0" applyProtection="0"/>
    <xf numFmtId="0" fontId="14" fillId="4" borderId="294" applyNumberFormat="0" applyAlignment="0" applyProtection="0"/>
    <xf numFmtId="180" fontId="12" fillId="0" borderId="311"/>
    <xf numFmtId="0" fontId="15" fillId="6" borderId="312" applyNumberFormat="0" applyAlignment="0" applyProtection="0"/>
    <xf numFmtId="0" fontId="16" fillId="8" borderId="312" applyNumberFormat="0" applyAlignment="0" applyProtection="0"/>
    <xf numFmtId="0" fontId="42" fillId="19" borderId="294" applyNumberFormat="0" applyAlignment="0" applyProtection="0"/>
    <xf numFmtId="0" fontId="4" fillId="12" borderId="495" applyNumberFormat="0" applyFont="0" applyAlignment="0" applyProtection="0"/>
    <xf numFmtId="0" fontId="53" fillId="8" borderId="478" applyNumberFormat="0" applyAlignment="0" applyProtection="0"/>
    <xf numFmtId="0" fontId="12" fillId="12" borderId="493" applyNumberFormat="0" applyFont="0" applyAlignment="0" applyProtection="0"/>
    <xf numFmtId="0" fontId="53" fillId="0" borderId="436" applyNumberFormat="0" applyFill="0" applyAlignment="0" applyProtection="0"/>
    <xf numFmtId="172" fontId="12" fillId="30" borderId="440">
      <protection locked="0"/>
    </xf>
    <xf numFmtId="0" fontId="53" fillId="8" borderId="469" applyNumberFormat="0" applyAlignment="0" applyProtection="0"/>
    <xf numFmtId="200" fontId="59" fillId="39" borderId="479">
      <alignment wrapText="1"/>
    </xf>
    <xf numFmtId="0" fontId="53" fillId="8" borderId="433" applyNumberFormat="0" applyAlignment="0" applyProtection="0"/>
    <xf numFmtId="0" fontId="53" fillId="8" borderId="469" applyNumberFormat="0" applyAlignment="0" applyProtection="0"/>
    <xf numFmtId="0" fontId="12" fillId="12" borderId="493" applyNumberFormat="0" applyFont="0" applyAlignment="0" applyProtection="0"/>
    <xf numFmtId="10" fontId="4" fillId="41" borderId="255" applyNumberFormat="0" applyFont="0" applyBorder="0" applyAlignment="0" applyProtection="0">
      <protection locked="0"/>
    </xf>
    <xf numFmtId="176" fontId="12" fillId="0" borderId="500"/>
    <xf numFmtId="176" fontId="12" fillId="0" borderId="500"/>
    <xf numFmtId="176" fontId="12" fillId="0" borderId="500"/>
    <xf numFmtId="176" fontId="12" fillId="0" borderId="500"/>
    <xf numFmtId="176" fontId="12" fillId="0" borderId="500"/>
    <xf numFmtId="172" fontId="12" fillId="0" borderId="500"/>
    <xf numFmtId="172" fontId="12" fillId="0" borderId="500"/>
    <xf numFmtId="172" fontId="12" fillId="0" borderId="500"/>
    <xf numFmtId="172" fontId="12" fillId="0" borderId="500"/>
    <xf numFmtId="172" fontId="12" fillId="0" borderId="500"/>
    <xf numFmtId="174" fontId="12" fillId="0" borderId="500"/>
    <xf numFmtId="174" fontId="12" fillId="0" borderId="500"/>
    <xf numFmtId="174" fontId="12" fillId="0" borderId="500"/>
    <xf numFmtId="174" fontId="12" fillId="0" borderId="500"/>
    <xf numFmtId="174" fontId="12" fillId="0" borderId="500"/>
    <xf numFmtId="0" fontId="7" fillId="0" borderId="498" applyNumberFormat="0" applyFill="0" applyAlignment="0" applyProtection="0"/>
    <xf numFmtId="198" fontId="59" fillId="39" borderId="497">
      <alignment wrapText="1"/>
    </xf>
    <xf numFmtId="0" fontId="53" fillId="4" borderId="496" applyNumberFormat="0" applyAlignment="0" applyProtection="0"/>
    <xf numFmtId="0" fontId="9" fillId="36" borderId="255"/>
    <xf numFmtId="0" fontId="53" fillId="0" borderId="490" applyNumberFormat="0" applyFill="0" applyAlignment="0" applyProtection="0"/>
    <xf numFmtId="0" fontId="53" fillId="0" borderId="490" applyNumberFormat="0" applyFill="0" applyAlignment="0" applyProtection="0"/>
    <xf numFmtId="0" fontId="7" fillId="0" borderId="489" applyNumberFormat="0" applyFill="0" applyAlignment="0" applyProtection="0"/>
    <xf numFmtId="198" fontId="59" fillId="39" borderId="488">
      <alignment wrapText="1"/>
    </xf>
    <xf numFmtId="0" fontId="53" fillId="4" borderId="487" applyNumberFormat="0" applyAlignment="0" applyProtection="0"/>
    <xf numFmtId="0" fontId="53" fillId="4" borderId="487" applyNumberFormat="0" applyAlignment="0" applyProtection="0"/>
    <xf numFmtId="0" fontId="53" fillId="8" borderId="487" applyNumberFormat="0" applyAlignment="0" applyProtection="0"/>
    <xf numFmtId="0" fontId="53" fillId="8" borderId="487" applyNumberFormat="0" applyAlignment="0" applyProtection="0"/>
    <xf numFmtId="0" fontId="53" fillId="8" borderId="487" applyNumberFormat="0" applyAlignment="0" applyProtection="0"/>
    <xf numFmtId="0" fontId="53" fillId="8" borderId="496" applyNumberFormat="0" applyAlignment="0" applyProtection="0"/>
    <xf numFmtId="0" fontId="53" fillId="8" borderId="487" applyNumberFormat="0" applyAlignment="0" applyProtection="0"/>
    <xf numFmtId="0" fontId="53" fillId="4" borderId="487" applyNumberFormat="0" applyAlignment="0" applyProtection="0"/>
    <xf numFmtId="0" fontId="4" fillId="12" borderId="486" applyNumberFormat="0" applyFont="0" applyAlignment="0" applyProtection="0"/>
    <xf numFmtId="0" fontId="4" fillId="12" borderId="486" applyNumberFormat="0" applyFont="0" applyAlignment="0" applyProtection="0"/>
    <xf numFmtId="0" fontId="12" fillId="12" borderId="484" applyNumberFormat="0" applyFont="0" applyAlignment="0" applyProtection="0"/>
    <xf numFmtId="0" fontId="12" fillId="12" borderId="484" applyNumberFormat="0" applyFont="0" applyAlignment="0" applyProtection="0"/>
    <xf numFmtId="0" fontId="12" fillId="12" borderId="484" applyNumberFormat="0" applyFont="0" applyAlignment="0" applyProtection="0"/>
    <xf numFmtId="0" fontId="12" fillId="12" borderId="484" applyNumberFormat="0" applyFont="0" applyAlignment="0" applyProtection="0"/>
    <xf numFmtId="0" fontId="4" fillId="12" borderId="486" applyNumberFormat="0" applyFont="0" applyAlignment="0" applyProtection="0"/>
    <xf numFmtId="0" fontId="42" fillId="19" borderId="484" applyNumberFormat="0" applyAlignment="0" applyProtection="0"/>
    <xf numFmtId="0" fontId="42" fillId="19" borderId="484" applyNumberFormat="0" applyAlignment="0" applyProtection="0"/>
    <xf numFmtId="0" fontId="42" fillId="19" borderId="484" applyNumberFormat="0" applyAlignment="0" applyProtection="0"/>
    <xf numFmtId="0" fontId="53" fillId="4" borderId="496" applyNumberFormat="0" applyAlignment="0" applyProtection="0"/>
    <xf numFmtId="0" fontId="4" fillId="12" borderId="495" applyNumberFormat="0" applyFont="0" applyAlignment="0" applyProtection="0"/>
    <xf numFmtId="0" fontId="4" fillId="12" borderId="495" applyNumberFormat="0" applyFont="0" applyAlignment="0" applyProtection="0"/>
    <xf numFmtId="0" fontId="12" fillId="12" borderId="493" applyNumberFormat="0" applyFont="0" applyAlignment="0" applyProtection="0"/>
    <xf numFmtId="0" fontId="12" fillId="12" borderId="493" applyNumberFormat="0" applyFont="0" applyAlignment="0" applyProtection="0"/>
    <xf numFmtId="0" fontId="12" fillId="12" borderId="493" applyNumberFormat="0" applyFont="0" applyAlignment="0" applyProtection="0"/>
    <xf numFmtId="0" fontId="7" fillId="0" borderId="480" applyNumberFormat="0" applyFill="0" applyAlignment="0" applyProtection="0"/>
    <xf numFmtId="0" fontId="7" fillId="0" borderId="471" applyNumberFormat="0" applyFill="0" applyAlignment="0" applyProtection="0"/>
    <xf numFmtId="0" fontId="7" fillId="0" borderId="471" applyNumberFormat="0" applyFill="0" applyAlignment="0" applyProtection="0"/>
    <xf numFmtId="0" fontId="53" fillId="0" borderId="472" applyNumberFormat="0" applyFill="0" applyAlignment="0" applyProtection="0"/>
    <xf numFmtId="0" fontId="53" fillId="0" borderId="472" applyNumberFormat="0" applyFill="0" applyAlignment="0" applyProtection="0"/>
    <xf numFmtId="0" fontId="53" fillId="0" borderId="472" applyNumberFormat="0" applyFill="0" applyAlignment="0" applyProtection="0"/>
    <xf numFmtId="0" fontId="7" fillId="0" borderId="471" applyNumberFormat="0" applyFill="0" applyAlignment="0" applyProtection="0"/>
    <xf numFmtId="0" fontId="7" fillId="0" borderId="480" applyNumberFormat="0" applyFill="0" applyAlignment="0" applyProtection="0"/>
    <xf numFmtId="0" fontId="53" fillId="0" borderId="481" applyNumberFormat="0" applyFill="0" applyAlignment="0" applyProtection="0"/>
    <xf numFmtId="0" fontId="7" fillId="0" borderId="480" applyNumberFormat="0" applyFill="0" applyAlignment="0" applyProtection="0"/>
    <xf numFmtId="0" fontId="53" fillId="0" borderId="481" applyNumberFormat="0" applyFill="0" applyAlignment="0" applyProtection="0"/>
    <xf numFmtId="0" fontId="53" fillId="0" borderId="481" applyNumberFormat="0" applyFill="0" applyAlignment="0" applyProtection="0"/>
    <xf numFmtId="0" fontId="7" fillId="0" borderId="453" applyNumberFormat="0" applyFill="0" applyAlignment="0" applyProtection="0"/>
    <xf numFmtId="0" fontId="7" fillId="0" borderId="453" applyNumberFormat="0" applyFill="0" applyAlignment="0" applyProtection="0"/>
    <xf numFmtId="0" fontId="7" fillId="0" borderId="453" applyNumberFormat="0" applyFill="0" applyAlignment="0" applyProtection="0"/>
    <xf numFmtId="0" fontId="53" fillId="0" borderId="454" applyNumberFormat="0" applyFill="0" applyAlignment="0" applyProtection="0"/>
    <xf numFmtId="0" fontId="53" fillId="0" borderId="454" applyNumberFormat="0" applyFill="0" applyAlignment="0" applyProtection="0"/>
    <xf numFmtId="0" fontId="53" fillId="0" borderId="454" applyNumberFormat="0" applyFill="0" applyAlignment="0" applyProtection="0"/>
    <xf numFmtId="0" fontId="7" fillId="0" borderId="453" applyNumberFormat="0" applyFill="0" applyAlignment="0" applyProtection="0"/>
    <xf numFmtId="0" fontId="12" fillId="12" borderId="466" applyNumberFormat="0" applyFont="0" applyAlignment="0" applyProtection="0"/>
    <xf numFmtId="0" fontId="4" fillId="12" borderId="468" applyNumberFormat="0" applyFont="0" applyAlignment="0" applyProtection="0"/>
    <xf numFmtId="0" fontId="53" fillId="4" borderId="478" applyNumberFormat="0" applyAlignment="0" applyProtection="0"/>
    <xf numFmtId="198" fontId="59" fillId="39" borderId="452">
      <alignment wrapText="1"/>
    </xf>
    <xf numFmtId="0" fontId="53" fillId="8" borderId="442" applyNumberFormat="0" applyAlignment="0" applyProtection="0"/>
    <xf numFmtId="0" fontId="53" fillId="8" borderId="442" applyNumberFormat="0" applyAlignment="0" applyProtection="0"/>
    <xf numFmtId="0" fontId="53" fillId="8" borderId="451" applyNumberFormat="0" applyAlignment="0" applyProtection="0"/>
    <xf numFmtId="0" fontId="53" fillId="8" borderId="442" applyNumberFormat="0" applyAlignment="0" applyProtection="0"/>
    <xf numFmtId="0" fontId="53" fillId="4" borderId="451" applyNumberFormat="0" applyAlignment="0" applyProtection="0"/>
    <xf numFmtId="0" fontId="4" fillId="12" borderId="450" applyNumberFormat="0" applyFont="0" applyAlignment="0" applyProtection="0"/>
    <xf numFmtId="0" fontId="4" fillId="12" borderId="450" applyNumberFormat="0" applyFont="0" applyAlignment="0" applyProtection="0"/>
    <xf numFmtId="0" fontId="12" fillId="12" borderId="448" applyNumberFormat="0" applyFont="0" applyAlignment="0" applyProtection="0"/>
    <xf numFmtId="0" fontId="12" fillId="12" borderId="448" applyNumberFormat="0" applyFont="0" applyAlignment="0" applyProtection="0"/>
    <xf numFmtId="0" fontId="12" fillId="12" borderId="448" applyNumberFormat="0" applyFont="0" applyAlignment="0" applyProtection="0"/>
    <xf numFmtId="0" fontId="7" fillId="0" borderId="435" applyNumberFormat="0" applyFill="0" applyAlignment="0" applyProtection="0"/>
    <xf numFmtId="0" fontId="53" fillId="0" borderId="436" applyNumberFormat="0" applyFill="0" applyAlignment="0" applyProtection="0"/>
    <xf numFmtId="0" fontId="7" fillId="0" borderId="435" applyNumberFormat="0" applyFill="0" applyAlignment="0" applyProtection="0"/>
    <xf numFmtId="0" fontId="4" fillId="12" borderId="441" applyNumberFormat="0" applyFont="0" applyAlignment="0" applyProtection="0"/>
    <xf numFmtId="0" fontId="12" fillId="12" borderId="439" applyNumberFormat="0" applyFont="0" applyAlignment="0" applyProtection="0"/>
    <xf numFmtId="0" fontId="12" fillId="12" borderId="439" applyNumberFormat="0" applyFont="0" applyAlignment="0" applyProtection="0"/>
    <xf numFmtId="0" fontId="7" fillId="0" borderId="426" applyNumberFormat="0" applyFill="0" applyAlignment="0" applyProtection="0"/>
    <xf numFmtId="0" fontId="7" fillId="0" borderId="426" applyNumberFormat="0" applyFill="0" applyAlignment="0" applyProtection="0"/>
    <xf numFmtId="0" fontId="53" fillId="0" borderId="427" applyNumberFormat="0" applyFill="0" applyAlignment="0" applyProtection="0"/>
    <xf numFmtId="0" fontId="53" fillId="0" borderId="427" applyNumberFormat="0" applyFill="0" applyAlignment="0" applyProtection="0"/>
    <xf numFmtId="0" fontId="53" fillId="0" borderId="427" applyNumberFormat="0" applyFill="0" applyAlignment="0" applyProtection="0"/>
    <xf numFmtId="0" fontId="53" fillId="0" borderId="427" applyNumberFormat="0" applyFill="0" applyAlignment="0" applyProtection="0"/>
    <xf numFmtId="0" fontId="7" fillId="0" borderId="426" applyNumberFormat="0" applyFill="0" applyAlignment="0" applyProtection="0"/>
    <xf numFmtId="0" fontId="12" fillId="12" borderId="439" applyNumberFormat="0" applyFont="0" applyAlignment="0" applyProtection="0"/>
    <xf numFmtId="0" fontId="4" fillId="12" borderId="441" applyNumberFormat="0" applyFont="0" applyAlignment="0" applyProtection="0"/>
    <xf numFmtId="0" fontId="42" fillId="19" borderId="457" applyNumberFormat="0" applyAlignment="0" applyProtection="0"/>
    <xf numFmtId="199" fontId="59" fillId="39" borderId="425">
      <alignment wrapText="1"/>
    </xf>
    <xf numFmtId="0" fontId="42" fillId="19" borderId="457" applyNumberFormat="0" applyAlignment="0" applyProtection="0"/>
    <xf numFmtId="0" fontId="9" fillId="36" borderId="419"/>
    <xf numFmtId="0" fontId="53" fillId="4" borderId="424" applyNumberFormat="0" applyAlignment="0" applyProtection="0"/>
    <xf numFmtId="0" fontId="42" fillId="19" borderId="457" applyNumberFormat="0" applyAlignment="0" applyProtection="0"/>
    <xf numFmtId="0" fontId="53" fillId="4" borderId="424" applyNumberFormat="0" applyAlignment="0" applyProtection="0"/>
    <xf numFmtId="0" fontId="53" fillId="8" borderId="424" applyNumberFormat="0" applyAlignment="0" applyProtection="0"/>
    <xf numFmtId="0" fontId="53" fillId="8" borderId="424" applyNumberFormat="0" applyAlignment="0" applyProtection="0"/>
    <xf numFmtId="0" fontId="53" fillId="8" borderId="433" applyNumberFormat="0" applyAlignment="0" applyProtection="0"/>
    <xf numFmtId="0" fontId="53" fillId="4" borderId="433" applyNumberFormat="0" applyAlignment="0" applyProtection="0"/>
    <xf numFmtId="10" fontId="4" fillId="41" borderId="410" applyNumberFormat="0" applyFont="0" applyBorder="0" applyAlignment="0" applyProtection="0">
      <protection locked="0"/>
    </xf>
    <xf numFmtId="0" fontId="12" fillId="12" borderId="430" applyNumberFormat="0" applyFont="0" applyAlignment="0" applyProtection="0"/>
    <xf numFmtId="0" fontId="12" fillId="12" borderId="430" applyNumberFormat="0" applyFont="0" applyAlignment="0" applyProtection="0"/>
    <xf numFmtId="0" fontId="4" fillId="12" borderId="432" applyNumberFormat="0" applyFont="0" applyAlignment="0" applyProtection="0"/>
    <xf numFmtId="0" fontId="7" fillId="0" borderId="417" applyNumberFormat="0" applyFill="0" applyAlignment="0" applyProtection="0"/>
    <xf numFmtId="0" fontId="53" fillId="0" borderId="418" applyNumberFormat="0" applyFill="0" applyAlignment="0" applyProtection="0"/>
    <xf numFmtId="0" fontId="7" fillId="0" borderId="417" applyNumberFormat="0" applyFill="0" applyAlignment="0" applyProtection="0"/>
    <xf numFmtId="0" fontId="7" fillId="0" borderId="417" applyNumberFormat="0" applyFill="0" applyAlignment="0" applyProtection="0"/>
    <xf numFmtId="0" fontId="53" fillId="0" borderId="418" applyNumberFormat="0" applyFill="0" applyAlignment="0" applyProtection="0"/>
    <xf numFmtId="0" fontId="7" fillId="0" borderId="417" applyNumberFormat="0" applyFill="0" applyAlignment="0" applyProtection="0"/>
    <xf numFmtId="0" fontId="4" fillId="12" borderId="432" applyNumberFormat="0" applyFont="0" applyAlignment="0" applyProtection="0"/>
    <xf numFmtId="0" fontId="12" fillId="12" borderId="430" applyNumberFormat="0" applyFont="0" applyAlignment="0" applyProtection="0"/>
    <xf numFmtId="0" fontId="12" fillId="12" borderId="430" applyNumberFormat="0" applyFont="0" applyAlignment="0" applyProtection="0"/>
    <xf numFmtId="0" fontId="16" fillId="8" borderId="484" applyNumberFormat="0" applyAlignment="0" applyProtection="0"/>
    <xf numFmtId="0" fontId="53" fillId="8" borderId="433" applyNumberFormat="0" applyAlignment="0" applyProtection="0"/>
    <xf numFmtId="0" fontId="53" fillId="4" borderId="433" applyNumberFormat="0" applyAlignment="0" applyProtection="0"/>
    <xf numFmtId="0" fontId="53" fillId="8" borderId="424" applyNumberFormat="0" applyAlignment="0" applyProtection="0"/>
    <xf numFmtId="0" fontId="53" fillId="8" borderId="424" applyNumberFormat="0" applyAlignment="0" applyProtection="0"/>
    <xf numFmtId="0" fontId="53" fillId="4" borderId="424" applyNumberFormat="0" applyAlignment="0" applyProtection="0"/>
    <xf numFmtId="0" fontId="42" fillId="19" borderId="457" applyNumberFormat="0" applyAlignment="0" applyProtection="0"/>
    <xf numFmtId="0" fontId="53" fillId="4" borderId="424" applyNumberFormat="0" applyAlignment="0" applyProtection="0"/>
    <xf numFmtId="0" fontId="42" fillId="19" borderId="457" applyNumberFormat="0" applyAlignment="0" applyProtection="0"/>
    <xf numFmtId="0" fontId="42" fillId="19" borderId="457" applyNumberFormat="0" applyAlignment="0" applyProtection="0"/>
    <xf numFmtId="200" fontId="59" fillId="39" borderId="425">
      <alignment wrapText="1"/>
    </xf>
    <xf numFmtId="0" fontId="42" fillId="19" borderId="457" applyNumberFormat="0" applyAlignment="0" applyProtection="0"/>
    <xf numFmtId="0" fontId="4" fillId="12" borderId="441" applyNumberFormat="0" applyFont="0" applyAlignment="0" applyProtection="0"/>
    <xf numFmtId="0" fontId="12" fillId="12" borderId="439" applyNumberFormat="0" applyFont="0" applyAlignment="0" applyProtection="0"/>
    <xf numFmtId="0" fontId="7" fillId="0" borderId="426" applyNumberFormat="0" applyFill="0" applyAlignment="0" applyProtection="0"/>
    <xf numFmtId="0" fontId="53" fillId="0" borderId="427" applyNumberFormat="0" applyFill="0" applyAlignment="0" applyProtection="0"/>
    <xf numFmtId="0" fontId="53" fillId="0" borderId="427" applyNumberFormat="0" applyFill="0" applyAlignment="0" applyProtection="0"/>
    <xf numFmtId="0" fontId="53" fillId="0" borderId="427" applyNumberFormat="0" applyFill="0" applyAlignment="0" applyProtection="0"/>
    <xf numFmtId="0" fontId="7" fillId="0" borderId="426" applyNumberFormat="0" applyFill="0" applyAlignment="0" applyProtection="0"/>
    <xf numFmtId="0" fontId="7" fillId="0" borderId="426" applyNumberFormat="0" applyFill="0" applyAlignment="0" applyProtection="0"/>
    <xf numFmtId="0" fontId="7" fillId="0" borderId="426" applyNumberFormat="0" applyFill="0" applyAlignment="0" applyProtection="0"/>
    <xf numFmtId="0" fontId="12" fillId="12" borderId="439" applyNumberFormat="0" applyFont="0" applyAlignment="0" applyProtection="0"/>
    <xf numFmtId="0" fontId="12" fillId="12" borderId="439" applyNumberFormat="0" applyFont="0" applyAlignment="0" applyProtection="0"/>
    <xf numFmtId="0" fontId="4" fillId="12" borderId="441" applyNumberFormat="0" applyFont="0" applyAlignment="0" applyProtection="0"/>
    <xf numFmtId="0" fontId="7" fillId="0" borderId="435" applyNumberFormat="0" applyFill="0" applyAlignment="0" applyProtection="0"/>
    <xf numFmtId="0" fontId="53" fillId="0" borderId="436" applyNumberFormat="0" applyFill="0" applyAlignment="0" applyProtection="0"/>
    <xf numFmtId="0" fontId="7" fillId="0" borderId="435" applyNumberFormat="0" applyFill="0" applyAlignment="0" applyProtection="0"/>
    <xf numFmtId="0" fontId="12" fillId="12" borderId="448" applyNumberFormat="0" applyFont="0" applyAlignment="0" applyProtection="0"/>
    <xf numFmtId="0" fontId="12" fillId="12" borderId="448" applyNumberFormat="0" applyFont="0" applyAlignment="0" applyProtection="0"/>
    <xf numFmtId="0" fontId="12" fillId="12" borderId="448" applyNumberFormat="0" applyFont="0" applyAlignment="0" applyProtection="0"/>
    <xf numFmtId="0" fontId="4" fillId="12" borderId="450" applyNumberFormat="0" applyFont="0" applyAlignment="0" applyProtection="0"/>
    <xf numFmtId="0" fontId="4" fillId="12" borderId="450" applyNumberFormat="0" applyFont="0" applyAlignment="0" applyProtection="0"/>
    <xf numFmtId="0" fontId="53" fillId="4" borderId="451" applyNumberFormat="0" applyAlignment="0" applyProtection="0"/>
    <xf numFmtId="0" fontId="53" fillId="8" borderId="442" applyNumberFormat="0" applyAlignment="0" applyProtection="0"/>
    <xf numFmtId="0" fontId="53" fillId="4" borderId="451" applyNumberFormat="0" applyAlignment="0" applyProtection="0"/>
    <xf numFmtId="0" fontId="53" fillId="8" borderId="442" applyNumberFormat="0" applyAlignment="0" applyProtection="0"/>
    <xf numFmtId="0" fontId="53" fillId="4" borderId="442" applyNumberFormat="0" applyAlignment="0" applyProtection="0"/>
    <xf numFmtId="0" fontId="9" fillId="36" borderId="473"/>
    <xf numFmtId="0" fontId="4" fillId="12" borderId="468" applyNumberFormat="0" applyFont="0" applyAlignment="0" applyProtection="0"/>
    <xf numFmtId="0" fontId="12" fillId="12" borderId="466" applyNumberFormat="0" applyFont="0" applyAlignment="0" applyProtection="0"/>
    <xf numFmtId="0" fontId="7" fillId="0" borderId="453" applyNumberFormat="0" applyFill="0" applyAlignment="0" applyProtection="0"/>
    <xf numFmtId="0" fontId="53" fillId="0" borderId="454" applyNumberFormat="0" applyFill="0" applyAlignment="0" applyProtection="0"/>
    <xf numFmtId="0" fontId="53" fillId="0" borderId="454" applyNumberFormat="0" applyFill="0" applyAlignment="0" applyProtection="0"/>
    <xf numFmtId="0" fontId="53" fillId="0" borderId="454" applyNumberFormat="0" applyFill="0" applyAlignment="0" applyProtection="0"/>
    <xf numFmtId="0" fontId="7" fillId="0" borderId="453" applyNumberFormat="0" applyFill="0" applyAlignment="0" applyProtection="0"/>
    <xf numFmtId="0" fontId="7" fillId="0" borderId="453" applyNumberFormat="0" applyFill="0" applyAlignment="0" applyProtection="0"/>
    <xf numFmtId="0" fontId="12" fillId="12" borderId="466" applyNumberFormat="0" applyFont="0" applyAlignment="0" applyProtection="0"/>
    <xf numFmtId="0" fontId="53" fillId="0" borderId="481" applyNumberFormat="0" applyFill="0" applyAlignment="0" applyProtection="0"/>
    <xf numFmtId="0" fontId="53" fillId="0" borderId="481" applyNumberFormat="0" applyFill="0" applyAlignment="0" applyProtection="0"/>
    <xf numFmtId="0" fontId="7" fillId="0" borderId="471" applyNumberFormat="0" applyFill="0" applyAlignment="0" applyProtection="0"/>
    <xf numFmtId="0" fontId="53" fillId="0" borderId="481" applyNumberFormat="0" applyFill="0" applyAlignment="0" applyProtection="0"/>
    <xf numFmtId="0" fontId="7" fillId="0" borderId="480" applyNumberFormat="0" applyFill="0" applyAlignment="0" applyProtection="0"/>
    <xf numFmtId="0" fontId="53" fillId="0" borderId="472" applyNumberFormat="0" applyFill="0" applyAlignment="0" applyProtection="0"/>
    <xf numFmtId="0" fontId="53" fillId="0" borderId="472" applyNumberFormat="0" applyFill="0" applyAlignment="0" applyProtection="0"/>
    <xf numFmtId="0" fontId="53" fillId="0" borderId="472" applyNumberFormat="0" applyFill="0" applyAlignment="0" applyProtection="0"/>
    <xf numFmtId="0" fontId="53" fillId="0" borderId="472" applyNumberFormat="0" applyFill="0" applyAlignment="0" applyProtection="0"/>
    <xf numFmtId="0" fontId="7" fillId="0" borderId="471" applyNumberFormat="0" applyFill="0" applyAlignment="0" applyProtection="0"/>
    <xf numFmtId="0" fontId="7" fillId="0" borderId="471" applyNumberFormat="0" applyFill="0" applyAlignment="0" applyProtection="0"/>
    <xf numFmtId="0" fontId="7" fillId="0" borderId="480" applyNumberFormat="0" applyFill="0" applyAlignment="0" applyProtection="0"/>
    <xf numFmtId="0" fontId="12" fillId="12" borderId="493" applyNumberFormat="0" applyFont="0" applyAlignment="0" applyProtection="0"/>
    <xf numFmtId="0" fontId="12" fillId="12" borderId="493" applyNumberFormat="0" applyFont="0" applyAlignment="0" applyProtection="0"/>
    <xf numFmtId="0" fontId="4" fillId="12" borderId="495" applyNumberFormat="0" applyFont="0" applyAlignment="0" applyProtection="0"/>
    <xf numFmtId="0" fontId="4" fillId="12" borderId="495" applyNumberFormat="0" applyFont="0" applyAlignment="0" applyProtection="0"/>
    <xf numFmtId="0" fontId="4" fillId="12" borderId="495" applyNumberFormat="0" applyFont="0" applyAlignment="0" applyProtection="0"/>
    <xf numFmtId="0" fontId="53" fillId="8" borderId="496" applyNumberFormat="0" applyAlignment="0" applyProtection="0"/>
    <xf numFmtId="0" fontId="42" fillId="19" borderId="484" applyNumberFormat="0" applyAlignment="0" applyProtection="0"/>
    <xf numFmtId="0" fontId="42" fillId="19" borderId="484" applyNumberFormat="0" applyAlignment="0" applyProtection="0"/>
    <xf numFmtId="0" fontId="42" fillId="19" borderId="484" applyNumberFormat="0" applyAlignment="0" applyProtection="0"/>
    <xf numFmtId="0" fontId="12" fillId="12" borderId="484" applyNumberFormat="0" applyFont="0" applyAlignment="0" applyProtection="0"/>
    <xf numFmtId="0" fontId="12" fillId="12" borderId="484" applyNumberFormat="0" applyFont="0" applyAlignment="0" applyProtection="0"/>
    <xf numFmtId="0" fontId="12" fillId="12" borderId="484" applyNumberFormat="0" applyFont="0" applyAlignment="0" applyProtection="0"/>
    <xf numFmtId="0" fontId="4" fillId="12" borderId="486" applyNumberFormat="0" applyFont="0" applyAlignment="0" applyProtection="0"/>
    <xf numFmtId="0" fontId="4" fillId="12" borderId="486" applyNumberFormat="0" applyFont="0" applyAlignment="0" applyProtection="0"/>
    <xf numFmtId="0" fontId="4" fillId="12" borderId="486" applyNumberFormat="0" applyFont="0" applyAlignment="0" applyProtection="0"/>
    <xf numFmtId="0" fontId="4" fillId="12" borderId="486" applyNumberFormat="0" applyFont="0" applyAlignment="0" applyProtection="0"/>
    <xf numFmtId="0" fontId="53" fillId="8" borderId="487" applyNumberFormat="0" applyAlignment="0" applyProtection="0"/>
    <xf numFmtId="0" fontId="53" fillId="4" borderId="487" applyNumberFormat="0" applyAlignment="0" applyProtection="0"/>
    <xf numFmtId="0" fontId="53" fillId="4" borderId="496" applyNumberFormat="0" applyAlignment="0" applyProtection="0"/>
    <xf numFmtId="0" fontId="53" fillId="8" borderId="487" applyNumberFormat="0" applyAlignment="0" applyProtection="0"/>
    <xf numFmtId="0" fontId="53" fillId="8" borderId="487" applyNumberFormat="0" applyAlignment="0" applyProtection="0"/>
    <xf numFmtId="0" fontId="53" fillId="4" borderId="487" applyNumberFormat="0" applyAlignment="0" applyProtection="0"/>
    <xf numFmtId="0" fontId="53" fillId="4" borderId="487" applyNumberFormat="0" applyAlignment="0" applyProtection="0"/>
    <xf numFmtId="0" fontId="53" fillId="4" borderId="487" applyNumberFormat="0" applyAlignment="0" applyProtection="0"/>
    <xf numFmtId="199" fontId="59" fillId="39" borderId="488">
      <alignment wrapText="1"/>
    </xf>
    <xf numFmtId="0" fontId="7" fillId="0" borderId="489" applyNumberFormat="0" applyFill="0" applyAlignment="0" applyProtection="0"/>
    <xf numFmtId="0" fontId="53" fillId="0" borderId="490" applyNumberFormat="0" applyFill="0" applyAlignment="0" applyProtection="0"/>
    <xf numFmtId="0" fontId="53" fillId="0" borderId="490" applyNumberFormat="0" applyFill="0" applyAlignment="0" applyProtection="0"/>
    <xf numFmtId="0" fontId="9" fillId="36" borderId="255"/>
    <xf numFmtId="0" fontId="53" fillId="4" borderId="496" applyNumberFormat="0" applyAlignment="0" applyProtection="0"/>
    <xf numFmtId="199" fontId="59" fillId="39" borderId="497">
      <alignment wrapText="1"/>
    </xf>
    <xf numFmtId="0" fontId="7" fillId="0" borderId="498" applyNumberFormat="0" applyFill="0" applyAlignment="0" applyProtection="0"/>
    <xf numFmtId="0" fontId="53" fillId="0" borderId="499" applyNumberFormat="0" applyFill="0" applyAlignment="0" applyProtection="0"/>
    <xf numFmtId="174" fontId="12" fillId="0" borderId="500"/>
    <xf numFmtId="174" fontId="12" fillId="0" borderId="500"/>
    <xf numFmtId="172" fontId="12" fillId="0" borderId="500"/>
    <xf numFmtId="174" fontId="12" fillId="0" borderId="500"/>
    <xf numFmtId="174" fontId="12" fillId="0" borderId="500"/>
    <xf numFmtId="172" fontId="12" fillId="0" borderId="500"/>
    <xf numFmtId="172" fontId="12" fillId="0" borderId="500"/>
    <xf numFmtId="172" fontId="12" fillId="0" borderId="500"/>
    <xf numFmtId="172" fontId="12" fillId="0" borderId="500"/>
    <xf numFmtId="172" fontId="12" fillId="0" borderId="500"/>
    <xf numFmtId="176" fontId="12" fillId="0" borderId="500"/>
    <xf numFmtId="176" fontId="12" fillId="0" borderId="500"/>
    <xf numFmtId="176" fontId="12" fillId="0" borderId="500"/>
    <xf numFmtId="176" fontId="12" fillId="0" borderId="500"/>
    <xf numFmtId="176" fontId="12" fillId="0" borderId="500"/>
    <xf numFmtId="10" fontId="4" fillId="41" borderId="255" applyNumberFormat="0" applyFont="0" applyBorder="0" applyAlignment="0" applyProtection="0">
      <protection locked="0"/>
    </xf>
    <xf numFmtId="198" fontId="59" fillId="39" borderId="271">
      <alignment wrapText="1"/>
    </xf>
    <xf numFmtId="199" fontId="59" fillId="39" borderId="271">
      <alignment wrapText="1"/>
    </xf>
    <xf numFmtId="200" fontId="59" fillId="39" borderId="271">
      <alignment wrapText="1"/>
    </xf>
    <xf numFmtId="0" fontId="42" fillId="19" borderId="303" applyNumberFormat="0" applyAlignment="0" applyProtection="0"/>
    <xf numFmtId="0" fontId="42" fillId="19" borderId="303" applyNumberFormat="0" applyAlignment="0" applyProtection="0"/>
    <xf numFmtId="0" fontId="42" fillId="19" borderId="303" applyNumberFormat="0" applyAlignment="0" applyProtection="0"/>
    <xf numFmtId="0" fontId="42" fillId="19" borderId="303" applyNumberFormat="0" applyAlignment="0" applyProtection="0"/>
    <xf numFmtId="0" fontId="42" fillId="19" borderId="303" applyNumberFormat="0" applyAlignment="0" applyProtection="0"/>
    <xf numFmtId="0" fontId="42" fillId="19" borderId="348" applyNumberFormat="0" applyAlignment="0" applyProtection="0"/>
    <xf numFmtId="0" fontId="42" fillId="19" borderId="348" applyNumberFormat="0" applyAlignment="0" applyProtection="0"/>
    <xf numFmtId="0" fontId="4" fillId="12" borderId="287" applyNumberFormat="0" applyFont="0" applyAlignment="0" applyProtection="0"/>
    <xf numFmtId="0" fontId="4" fillId="12" borderId="287" applyNumberFormat="0" applyFont="0" applyAlignment="0" applyProtection="0"/>
    <xf numFmtId="0" fontId="4" fillId="12" borderId="287" applyNumberFormat="0" applyFont="0" applyAlignment="0" applyProtection="0"/>
    <xf numFmtId="0" fontId="12" fillId="12" borderId="285" applyNumberFormat="0" applyFont="0" applyAlignment="0" applyProtection="0"/>
    <xf numFmtId="0" fontId="12" fillId="12" borderId="285" applyNumberFormat="0" applyFont="0" applyAlignment="0" applyProtection="0"/>
    <xf numFmtId="0" fontId="7" fillId="0" borderId="272" applyNumberFormat="0" applyFill="0" applyAlignment="0" applyProtection="0"/>
    <xf numFmtId="0" fontId="7" fillId="0" borderId="272" applyNumberFormat="0" applyFill="0" applyAlignment="0" applyProtection="0"/>
    <xf numFmtId="0" fontId="7" fillId="0" borderId="272" applyNumberFormat="0" applyFill="0" applyAlignment="0" applyProtection="0"/>
    <xf numFmtId="0" fontId="53" fillId="0" borderId="273" applyNumberFormat="0" applyFill="0" applyAlignment="0" applyProtection="0"/>
    <xf numFmtId="0" fontId="53" fillId="0" borderId="273" applyNumberFormat="0" applyFill="0" applyAlignment="0" applyProtection="0"/>
    <xf numFmtId="0" fontId="53" fillId="0" borderId="273" applyNumberFormat="0" applyFill="0" applyAlignment="0" applyProtection="0"/>
    <xf numFmtId="0" fontId="53" fillId="0" borderId="273" applyNumberFormat="0" applyFill="0" applyAlignment="0" applyProtection="0"/>
    <xf numFmtId="0" fontId="53" fillId="0" borderId="273" applyNumberFormat="0" applyFill="0" applyAlignment="0" applyProtection="0"/>
    <xf numFmtId="0" fontId="53" fillId="0" borderId="273" applyNumberFormat="0" applyFill="0" applyAlignment="0" applyProtection="0"/>
    <xf numFmtId="0" fontId="53" fillId="0" borderId="273" applyNumberFormat="0" applyFill="0" applyAlignment="0" applyProtection="0"/>
    <xf numFmtId="0" fontId="53" fillId="0" borderId="273" applyNumberFormat="0" applyFill="0" applyAlignment="0" applyProtection="0"/>
    <xf numFmtId="0" fontId="53" fillId="0" borderId="273" applyNumberFormat="0" applyFill="0" applyAlignment="0" applyProtection="0"/>
    <xf numFmtId="0" fontId="53" fillId="0" borderId="273" applyNumberFormat="0" applyFill="0" applyAlignment="0" applyProtection="0"/>
    <xf numFmtId="0" fontId="7" fillId="0" borderId="272" applyNumberFormat="0" applyFill="0" applyAlignment="0" applyProtection="0"/>
    <xf numFmtId="0" fontId="7" fillId="0" borderId="272" applyNumberFormat="0" applyFill="0" applyAlignment="0" applyProtection="0"/>
    <xf numFmtId="0" fontId="7" fillId="0" borderId="272" applyNumberFormat="0" applyFill="0" applyAlignment="0" applyProtection="0"/>
    <xf numFmtId="0" fontId="7" fillId="0" borderId="272" applyNumberFormat="0" applyFill="0" applyAlignment="0" applyProtection="0"/>
    <xf numFmtId="0" fontId="7" fillId="0" borderId="272" applyNumberFormat="0" applyFill="0" applyAlignment="0" applyProtection="0"/>
    <xf numFmtId="0" fontId="7" fillId="0" borderId="272" applyNumberFormat="0" applyFill="0" applyAlignment="0" applyProtection="0"/>
    <xf numFmtId="0" fontId="7" fillId="0" borderId="272" applyNumberFormat="0" applyFill="0" applyAlignment="0" applyProtection="0"/>
    <xf numFmtId="0" fontId="12" fillId="12" borderId="285" applyNumberFormat="0" applyFont="0" applyAlignment="0" applyProtection="0"/>
    <xf numFmtId="0" fontId="12" fillId="12" borderId="285" applyNumberFormat="0" applyFont="0" applyAlignment="0" applyProtection="0"/>
    <xf numFmtId="0" fontId="12" fillId="12" borderId="285" applyNumberFormat="0" applyFont="0" applyAlignment="0" applyProtection="0"/>
    <xf numFmtId="0" fontId="12" fillId="12" borderId="285" applyNumberFormat="0" applyFont="0" applyAlignment="0" applyProtection="0"/>
    <xf numFmtId="0" fontId="12" fillId="12" borderId="285" applyNumberFormat="0" applyFont="0" applyAlignment="0" applyProtection="0"/>
    <xf numFmtId="0" fontId="12" fillId="12" borderId="285" applyNumberFormat="0" applyFont="0" applyAlignment="0" applyProtection="0"/>
    <xf numFmtId="0" fontId="12" fillId="12" borderId="285" applyNumberFormat="0" applyFont="0" applyAlignment="0" applyProtection="0"/>
    <xf numFmtId="0" fontId="12" fillId="12" borderId="285" applyNumberFormat="0" applyFont="0" applyAlignment="0" applyProtection="0"/>
    <xf numFmtId="0" fontId="4" fillId="12" borderId="287" applyNumberFormat="0" applyFont="0" applyAlignment="0" applyProtection="0"/>
    <xf numFmtId="0" fontId="4" fillId="12" borderId="287" applyNumberFormat="0" applyFont="0" applyAlignment="0" applyProtection="0"/>
    <xf numFmtId="0" fontId="4" fillId="12" borderId="287" applyNumberFormat="0" applyFont="0" applyAlignment="0" applyProtection="0"/>
    <xf numFmtId="0" fontId="4" fillId="12" borderId="287" applyNumberFormat="0" applyFont="0" applyAlignment="0" applyProtection="0"/>
    <xf numFmtId="0" fontId="4" fillId="12" borderId="287" applyNumberFormat="0" applyFont="0" applyAlignment="0" applyProtection="0"/>
    <xf numFmtId="0" fontId="4" fillId="12" borderId="287" applyNumberFormat="0" applyFont="0" applyAlignment="0" applyProtection="0"/>
    <xf numFmtId="0" fontId="4" fillId="12" borderId="287" applyNumberFormat="0" applyFont="0" applyAlignment="0" applyProtection="0"/>
    <xf numFmtId="0" fontId="42" fillId="19" borderId="348" applyNumberFormat="0" applyAlignment="0" applyProtection="0"/>
    <xf numFmtId="0" fontId="53" fillId="4" borderId="288" applyNumberFormat="0" applyAlignment="0" applyProtection="0"/>
    <xf numFmtId="0" fontId="53" fillId="4" borderId="288" applyNumberFormat="0" applyAlignment="0" applyProtection="0"/>
    <xf numFmtId="0" fontId="53" fillId="8" borderId="288" applyNumberFormat="0" applyAlignment="0" applyProtection="0"/>
    <xf numFmtId="0" fontId="53" fillId="8" borderId="288" applyNumberFormat="0" applyAlignment="0" applyProtection="0"/>
    <xf numFmtId="0" fontId="53" fillId="8" borderId="288" applyNumberFormat="0" applyAlignment="0" applyProtection="0"/>
    <xf numFmtId="175" fontId="12" fillId="0" borderId="356"/>
    <xf numFmtId="0" fontId="53" fillId="4" borderId="288" applyNumberFormat="0" applyAlignment="0" applyProtection="0"/>
    <xf numFmtId="0" fontId="4" fillId="12" borderId="296" applyNumberFormat="0" applyFont="0" applyAlignment="0" applyProtection="0"/>
    <xf numFmtId="0" fontId="4" fillId="12" borderId="296" applyNumberFormat="0" applyFont="0" applyAlignment="0" applyProtection="0"/>
    <xf numFmtId="0" fontId="4" fillId="12" borderId="296" applyNumberFormat="0" applyFont="0" applyAlignment="0" applyProtection="0"/>
    <xf numFmtId="0" fontId="12" fillId="12" borderId="294" applyNumberFormat="0" applyFont="0" applyAlignment="0" applyProtection="0"/>
    <xf numFmtId="0" fontId="12" fillId="12" borderId="294" applyNumberFormat="0" applyFont="0" applyAlignment="0" applyProtection="0"/>
    <xf numFmtId="0" fontId="12" fillId="12" borderId="294" applyNumberFormat="0" applyFont="0" applyAlignment="0" applyProtection="0"/>
    <xf numFmtId="0" fontId="7" fillId="0" borderId="281" applyNumberFormat="0" applyFill="0" applyAlignment="0" applyProtection="0"/>
    <xf numFmtId="0" fontId="7" fillId="0" borderId="281" applyNumberFormat="0" applyFill="0" applyAlignment="0" applyProtection="0"/>
    <xf numFmtId="0" fontId="7" fillId="0" borderId="281" applyNumberFormat="0" applyFill="0" applyAlignment="0" applyProtection="0"/>
    <xf numFmtId="0" fontId="53" fillId="0" borderId="282" applyNumberFormat="0" applyFill="0" applyAlignment="0" applyProtection="0"/>
    <xf numFmtId="0" fontId="53" fillId="0" borderId="282" applyNumberFormat="0" applyFill="0" applyAlignment="0" applyProtection="0"/>
    <xf numFmtId="0" fontId="53" fillId="0" borderId="282" applyNumberFormat="0" applyFill="0" applyAlignment="0" applyProtection="0"/>
    <xf numFmtId="0" fontId="53" fillId="0" borderId="282" applyNumberFormat="0" applyFill="0" applyAlignment="0" applyProtection="0"/>
    <xf numFmtId="0" fontId="53" fillId="0" borderId="282" applyNumberFormat="0" applyFill="0" applyAlignment="0" applyProtection="0"/>
    <xf numFmtId="0" fontId="53" fillId="0" borderId="282" applyNumberFormat="0" applyFill="0" applyAlignment="0" applyProtection="0"/>
    <xf numFmtId="0" fontId="53" fillId="0" borderId="282" applyNumberFormat="0" applyFill="0" applyAlignment="0" applyProtection="0"/>
    <xf numFmtId="0" fontId="53" fillId="0" borderId="282" applyNumberFormat="0" applyFill="0" applyAlignment="0" applyProtection="0"/>
    <xf numFmtId="0" fontId="53" fillId="0" borderId="282" applyNumberFormat="0" applyFill="0" applyAlignment="0" applyProtection="0"/>
    <xf numFmtId="0" fontId="53" fillId="0" borderId="282" applyNumberFormat="0" applyFill="0" applyAlignment="0" applyProtection="0"/>
    <xf numFmtId="0" fontId="7" fillId="0" borderId="281" applyNumberFormat="0" applyFill="0" applyAlignment="0" applyProtection="0"/>
    <xf numFmtId="0" fontId="7" fillId="0" borderId="281" applyNumberFormat="0" applyFill="0" applyAlignment="0" applyProtection="0"/>
    <xf numFmtId="0" fontId="7" fillId="0" borderId="281" applyNumberFormat="0" applyFill="0" applyAlignment="0" applyProtection="0"/>
    <xf numFmtId="0" fontId="7" fillId="0" borderId="281" applyNumberFormat="0" applyFill="0" applyAlignment="0" applyProtection="0"/>
    <xf numFmtId="0" fontId="7" fillId="0" borderId="281" applyNumberFormat="0" applyFill="0" applyAlignment="0" applyProtection="0"/>
    <xf numFmtId="0" fontId="7" fillId="0" borderId="281" applyNumberFormat="0" applyFill="0" applyAlignment="0" applyProtection="0"/>
    <xf numFmtId="0" fontId="7" fillId="0" borderId="281" applyNumberFormat="0" applyFill="0" applyAlignment="0" applyProtection="0"/>
    <xf numFmtId="0" fontId="12" fillId="12" borderId="294" applyNumberFormat="0" applyFont="0" applyAlignment="0" applyProtection="0"/>
    <xf numFmtId="0" fontId="12" fillId="12" borderId="294" applyNumberFormat="0" applyFont="0" applyAlignment="0" applyProtection="0"/>
    <xf numFmtId="0" fontId="12" fillId="12" borderId="294" applyNumberFormat="0" applyFont="0" applyAlignment="0" applyProtection="0"/>
    <xf numFmtId="0" fontId="12" fillId="12" borderId="294" applyNumberFormat="0" applyFont="0" applyAlignment="0" applyProtection="0"/>
    <xf numFmtId="0" fontId="12" fillId="12" borderId="294" applyNumberFormat="0" applyFont="0" applyAlignment="0" applyProtection="0"/>
    <xf numFmtId="0" fontId="12" fillId="12" borderId="294" applyNumberFormat="0" applyFont="0" applyAlignment="0" applyProtection="0"/>
    <xf numFmtId="0" fontId="12" fillId="12" borderId="294" applyNumberFormat="0" applyFont="0" applyAlignment="0" applyProtection="0"/>
    <xf numFmtId="0" fontId="4" fillId="12" borderId="296" applyNumberFormat="0" applyFont="0" applyAlignment="0" applyProtection="0"/>
    <xf numFmtId="0" fontId="4" fillId="12" borderId="296" applyNumberFormat="0" applyFont="0" applyAlignment="0" applyProtection="0"/>
    <xf numFmtId="0" fontId="4" fillId="12" borderId="296" applyNumberFormat="0" applyFont="0" applyAlignment="0" applyProtection="0"/>
    <xf numFmtId="0" fontId="4" fillId="12" borderId="296" applyNumberFormat="0" applyFont="0" applyAlignment="0" applyProtection="0"/>
    <xf numFmtId="0" fontId="4" fillId="12" borderId="296" applyNumberFormat="0" applyFont="0" applyAlignment="0" applyProtection="0"/>
    <xf numFmtId="0" fontId="4" fillId="12" borderId="296" applyNumberFormat="0" applyFont="0" applyAlignment="0" applyProtection="0"/>
    <xf numFmtId="0" fontId="4" fillId="12" borderId="296" applyNumberFormat="0" applyFont="0" applyAlignment="0" applyProtection="0"/>
    <xf numFmtId="0" fontId="53" fillId="4" borderId="297" applyNumberFormat="0" applyAlignment="0" applyProtection="0"/>
    <xf numFmtId="0" fontId="53" fillId="4" borderId="297" applyNumberFormat="0" applyAlignment="0" applyProtection="0"/>
    <xf numFmtId="0" fontId="53" fillId="8" borderId="297" applyNumberFormat="0" applyAlignment="0" applyProtection="0"/>
    <xf numFmtId="0" fontId="53" fillId="8" borderId="297" applyNumberFormat="0" applyAlignment="0" applyProtection="0"/>
    <xf numFmtId="0" fontId="53" fillId="8" borderId="297" applyNumberFormat="0" applyAlignment="0" applyProtection="0"/>
    <xf numFmtId="0" fontId="42" fillId="19" borderId="348" applyNumberFormat="0" applyAlignment="0" applyProtection="0"/>
    <xf numFmtId="0" fontId="53" fillId="4" borderId="297" applyNumberFormat="0" applyAlignment="0" applyProtection="0"/>
    <xf numFmtId="10" fontId="4" fillId="41" borderId="274" applyNumberFormat="0" applyFont="0" applyBorder="0" applyAlignment="0" applyProtection="0">
      <protection locked="0"/>
    </xf>
    <xf numFmtId="0" fontId="53" fillId="8" borderId="288" applyNumberFormat="0" applyAlignment="0" applyProtection="0"/>
    <xf numFmtId="0" fontId="53" fillId="8" borderId="288" applyNumberFormat="0" applyAlignment="0" applyProtection="0"/>
    <xf numFmtId="0" fontId="53" fillId="8" borderId="288" applyNumberFormat="0" applyAlignment="0" applyProtection="0"/>
    <xf numFmtId="0" fontId="53" fillId="8" borderId="288" applyNumberFormat="0" applyAlignment="0" applyProtection="0"/>
    <xf numFmtId="0" fontId="53" fillId="8" borderId="288" applyNumberFormat="0" applyAlignment="0" applyProtection="0"/>
    <xf numFmtId="0" fontId="53" fillId="8" borderId="288" applyNumberFormat="0" applyAlignment="0" applyProtection="0"/>
    <xf numFmtId="0" fontId="53" fillId="8" borderId="288" applyNumberFormat="0" applyAlignment="0" applyProtection="0"/>
    <xf numFmtId="0" fontId="53" fillId="4" borderId="288" applyNumberFormat="0" applyAlignment="0" applyProtection="0"/>
    <xf numFmtId="0" fontId="53" fillId="4" borderId="288" applyNumberFormat="0" applyAlignment="0" applyProtection="0"/>
    <xf numFmtId="0" fontId="53" fillId="4" borderId="288" applyNumberFormat="0" applyAlignment="0" applyProtection="0"/>
    <xf numFmtId="0" fontId="53" fillId="4" borderId="288" applyNumberFormat="0" applyAlignment="0" applyProtection="0"/>
    <xf numFmtId="0" fontId="53" fillId="4" borderId="288" applyNumberFormat="0" applyAlignment="0" applyProtection="0"/>
    <xf numFmtId="0" fontId="53" fillId="4" borderId="288" applyNumberFormat="0" applyAlignment="0" applyProtection="0"/>
    <xf numFmtId="0" fontId="53" fillId="4" borderId="288" applyNumberFormat="0" applyAlignment="0" applyProtection="0"/>
    <xf numFmtId="0" fontId="42" fillId="19" borderId="348" applyNumberFormat="0" applyAlignment="0" applyProtection="0"/>
    <xf numFmtId="0" fontId="42" fillId="19" borderId="348" applyNumberFormat="0" applyAlignment="0" applyProtection="0"/>
    <xf numFmtId="0" fontId="42" fillId="19" borderId="348" applyNumberFormat="0" applyAlignment="0" applyProtection="0"/>
    <xf numFmtId="0" fontId="42" fillId="19" borderId="348" applyNumberFormat="0" applyAlignment="0" applyProtection="0"/>
    <xf numFmtId="0" fontId="42" fillId="19" borderId="348" applyNumberFormat="0" applyAlignment="0" applyProtection="0"/>
    <xf numFmtId="0" fontId="42" fillId="19" borderId="348" applyNumberFormat="0" applyAlignment="0" applyProtection="0"/>
    <xf numFmtId="0" fontId="9" fillId="36" borderId="283"/>
    <xf numFmtId="0" fontId="42" fillId="19" borderId="321" applyNumberFormat="0" applyAlignment="0" applyProtection="0"/>
    <xf numFmtId="0" fontId="42" fillId="19" borderId="321" applyNumberFormat="0" applyAlignment="0" applyProtection="0"/>
    <xf numFmtId="0" fontId="42" fillId="19" borderId="321" applyNumberFormat="0" applyAlignment="0" applyProtection="0"/>
    <xf numFmtId="0" fontId="42" fillId="19" borderId="321" applyNumberFormat="0" applyAlignment="0" applyProtection="0"/>
    <xf numFmtId="0" fontId="42" fillId="19" borderId="321" applyNumberFormat="0" applyAlignment="0" applyProtection="0"/>
    <xf numFmtId="0" fontId="42" fillId="19" borderId="321" applyNumberFormat="0" applyAlignment="0" applyProtection="0"/>
    <xf numFmtId="198" fontId="59" fillId="39" borderId="289">
      <alignment wrapText="1"/>
    </xf>
    <xf numFmtId="199" fontId="59" fillId="39" borderId="289">
      <alignment wrapText="1"/>
    </xf>
    <xf numFmtId="200" fontId="59" fillId="39" borderId="289">
      <alignment wrapText="1"/>
    </xf>
    <xf numFmtId="0" fontId="42" fillId="19" borderId="321" applyNumberFormat="0" applyAlignment="0" applyProtection="0"/>
    <xf numFmtId="0" fontId="42" fillId="19" borderId="321" applyNumberFormat="0" applyAlignment="0" applyProtection="0"/>
    <xf numFmtId="0" fontId="42" fillId="19" borderId="321" applyNumberFormat="0" applyAlignment="0" applyProtection="0"/>
    <xf numFmtId="0" fontId="42" fillId="19" borderId="321" applyNumberFormat="0" applyAlignment="0" applyProtection="0"/>
    <xf numFmtId="0" fontId="4" fillId="12" borderId="305" applyNumberFormat="0" applyFont="0" applyAlignment="0" applyProtection="0"/>
    <xf numFmtId="0" fontId="4" fillId="12" borderId="305" applyNumberFormat="0" applyFont="0" applyAlignment="0" applyProtection="0"/>
    <xf numFmtId="0" fontId="4" fillId="12" borderId="305" applyNumberFormat="0" applyFont="0" applyAlignment="0" applyProtection="0"/>
    <xf numFmtId="0" fontId="12" fillId="12" borderId="303" applyNumberFormat="0" applyFont="0" applyAlignment="0" applyProtection="0"/>
    <xf numFmtId="0" fontId="12" fillId="12" borderId="303" applyNumberFormat="0" applyFont="0" applyAlignment="0" applyProtection="0"/>
    <xf numFmtId="0" fontId="12" fillId="12" borderId="303" applyNumberFormat="0" applyFont="0" applyAlignment="0" applyProtection="0"/>
    <xf numFmtId="0" fontId="7" fillId="0" borderId="290" applyNumberFormat="0" applyFill="0" applyAlignment="0" applyProtection="0"/>
    <xf numFmtId="0" fontId="7" fillId="0" borderId="290" applyNumberFormat="0" applyFill="0" applyAlignment="0" applyProtection="0"/>
    <xf numFmtId="0" fontId="7" fillId="0" borderId="290" applyNumberFormat="0" applyFill="0" applyAlignment="0" applyProtection="0"/>
    <xf numFmtId="0" fontId="53" fillId="0" borderId="291" applyNumberFormat="0" applyFill="0" applyAlignment="0" applyProtection="0"/>
    <xf numFmtId="0" fontId="53" fillId="0" borderId="291" applyNumberFormat="0" applyFill="0" applyAlignment="0" applyProtection="0"/>
    <xf numFmtId="0" fontId="53" fillId="0" borderId="291" applyNumberFormat="0" applyFill="0" applyAlignment="0" applyProtection="0"/>
    <xf numFmtId="0" fontId="53" fillId="0" borderId="291" applyNumberFormat="0" applyFill="0" applyAlignment="0" applyProtection="0"/>
    <xf numFmtId="0" fontId="53" fillId="0" borderId="291" applyNumberFormat="0" applyFill="0" applyAlignment="0" applyProtection="0"/>
    <xf numFmtId="0" fontId="53" fillId="0" borderId="291" applyNumberFormat="0" applyFill="0" applyAlignment="0" applyProtection="0"/>
    <xf numFmtId="0" fontId="53" fillId="0" borderId="291" applyNumberFormat="0" applyFill="0" applyAlignment="0" applyProtection="0"/>
    <xf numFmtId="0" fontId="53" fillId="0" borderId="291" applyNumberFormat="0" applyFill="0" applyAlignment="0" applyProtection="0"/>
    <xf numFmtId="0" fontId="53" fillId="0" borderId="291" applyNumberFormat="0" applyFill="0" applyAlignment="0" applyProtection="0"/>
    <xf numFmtId="0" fontId="53" fillId="0" borderId="291" applyNumberFormat="0" applyFill="0" applyAlignment="0" applyProtection="0"/>
    <xf numFmtId="0" fontId="7" fillId="0" borderId="290" applyNumberFormat="0" applyFill="0" applyAlignment="0" applyProtection="0"/>
    <xf numFmtId="0" fontId="7" fillId="0" borderId="290" applyNumberFormat="0" applyFill="0" applyAlignment="0" applyProtection="0"/>
    <xf numFmtId="0" fontId="7" fillId="0" borderId="290" applyNumberFormat="0" applyFill="0" applyAlignment="0" applyProtection="0"/>
    <xf numFmtId="0" fontId="7" fillId="0" borderId="290" applyNumberFormat="0" applyFill="0" applyAlignment="0" applyProtection="0"/>
    <xf numFmtId="0" fontId="7" fillId="0" borderId="290" applyNumberFormat="0" applyFill="0" applyAlignment="0" applyProtection="0"/>
    <xf numFmtId="0" fontId="7" fillId="0" borderId="290" applyNumberFormat="0" applyFill="0" applyAlignment="0" applyProtection="0"/>
    <xf numFmtId="0" fontId="7" fillId="0" borderId="290" applyNumberFormat="0" applyFill="0" applyAlignment="0" applyProtection="0"/>
    <xf numFmtId="0" fontId="12" fillId="12" borderId="303" applyNumberFormat="0" applyFont="0" applyAlignment="0" applyProtection="0"/>
    <xf numFmtId="0" fontId="12" fillId="12" borderId="303" applyNumberFormat="0" applyFont="0" applyAlignment="0" applyProtection="0"/>
    <xf numFmtId="0" fontId="12" fillId="12" borderId="303" applyNumberFormat="0" applyFont="0" applyAlignment="0" applyProtection="0"/>
    <xf numFmtId="0" fontId="12" fillId="12" borderId="303" applyNumberFormat="0" applyFont="0" applyAlignment="0" applyProtection="0"/>
    <xf numFmtId="0" fontId="12" fillId="12" borderId="303" applyNumberFormat="0" applyFont="0" applyAlignment="0" applyProtection="0"/>
    <xf numFmtId="0" fontId="12" fillId="12" borderId="303" applyNumberFormat="0" applyFont="0" applyAlignment="0" applyProtection="0"/>
    <xf numFmtId="0" fontId="12" fillId="12" borderId="303" applyNumberFormat="0" applyFont="0" applyAlignment="0" applyProtection="0"/>
    <xf numFmtId="0" fontId="4" fillId="12" borderId="305" applyNumberFormat="0" applyFont="0" applyAlignment="0" applyProtection="0"/>
    <xf numFmtId="0" fontId="4" fillId="12" borderId="305" applyNumberFormat="0" applyFont="0" applyAlignment="0" applyProtection="0"/>
    <xf numFmtId="0" fontId="4" fillId="12" borderId="305" applyNumberFormat="0" applyFont="0" applyAlignment="0" applyProtection="0"/>
    <xf numFmtId="0" fontId="4" fillId="12" borderId="305" applyNumberFormat="0" applyFont="0" applyAlignment="0" applyProtection="0"/>
    <xf numFmtId="0" fontId="4" fillId="12" borderId="305" applyNumberFormat="0" applyFont="0" applyAlignment="0" applyProtection="0"/>
    <xf numFmtId="0" fontId="4" fillId="12" borderId="305" applyNumberFormat="0" applyFont="0" applyAlignment="0" applyProtection="0"/>
    <xf numFmtId="0" fontId="4" fillId="12" borderId="305" applyNumberFormat="0" applyFont="0" applyAlignment="0" applyProtection="0"/>
    <xf numFmtId="0" fontId="53" fillId="4" borderId="306" applyNumberFormat="0" applyAlignment="0" applyProtection="0"/>
    <xf numFmtId="0" fontId="53" fillId="4" borderId="306" applyNumberFormat="0" applyAlignment="0" applyProtection="0"/>
    <xf numFmtId="0" fontId="53" fillId="8" borderId="306" applyNumberFormat="0" applyAlignment="0" applyProtection="0"/>
    <xf numFmtId="0" fontId="53" fillId="8" borderId="306" applyNumberFormat="0" applyAlignment="0" applyProtection="0"/>
    <xf numFmtId="0" fontId="53" fillId="8" borderId="306" applyNumberFormat="0" applyAlignment="0" applyProtection="0"/>
    <xf numFmtId="0" fontId="53" fillId="4" borderId="306" applyNumberFormat="0" applyAlignment="0" applyProtection="0"/>
    <xf numFmtId="10" fontId="4" fillId="41" borderId="283" applyNumberFormat="0" applyFont="0" applyBorder="0" applyAlignment="0" applyProtection="0">
      <protection locked="0"/>
    </xf>
    <xf numFmtId="0" fontId="16" fillId="8" borderId="357" applyNumberFormat="0" applyAlignment="0" applyProtection="0"/>
    <xf numFmtId="0" fontId="53" fillId="8" borderId="297" applyNumberFormat="0" applyAlignment="0" applyProtection="0"/>
    <xf numFmtId="0" fontId="53" fillId="8" borderId="297" applyNumberFormat="0" applyAlignment="0" applyProtection="0"/>
    <xf numFmtId="0" fontId="53" fillId="8" borderId="297" applyNumberFormat="0" applyAlignment="0" applyProtection="0"/>
    <xf numFmtId="0" fontId="53" fillId="8" borderId="297" applyNumberFormat="0" applyAlignment="0" applyProtection="0"/>
    <xf numFmtId="0" fontId="53" fillId="8" borderId="297" applyNumberFormat="0" applyAlignment="0" applyProtection="0"/>
    <xf numFmtId="0" fontId="53" fillId="8" borderId="297" applyNumberFormat="0" applyAlignment="0" applyProtection="0"/>
    <xf numFmtId="0" fontId="53" fillId="8" borderId="297" applyNumberFormat="0" applyAlignment="0" applyProtection="0"/>
    <xf numFmtId="0" fontId="53" fillId="4" borderId="297" applyNumberFormat="0" applyAlignment="0" applyProtection="0"/>
    <xf numFmtId="0" fontId="53" fillId="4" borderId="297" applyNumberFormat="0" applyAlignment="0" applyProtection="0"/>
    <xf numFmtId="0" fontId="53" fillId="4" borderId="297" applyNumberFormat="0" applyAlignment="0" applyProtection="0"/>
    <xf numFmtId="0" fontId="53" fillId="4" borderId="297" applyNumberFormat="0" applyAlignment="0" applyProtection="0"/>
    <xf numFmtId="0" fontId="53" fillId="4" borderId="297" applyNumberFormat="0" applyAlignment="0" applyProtection="0"/>
    <xf numFmtId="0" fontId="53" fillId="4" borderId="297" applyNumberFormat="0" applyAlignment="0" applyProtection="0"/>
    <xf numFmtId="0" fontId="53" fillId="4" borderId="297" applyNumberFormat="0" applyAlignment="0" applyProtection="0"/>
    <xf numFmtId="0" fontId="9" fillId="36" borderId="292"/>
    <xf numFmtId="0" fontId="42" fillId="19" borderId="330" applyNumberFormat="0" applyAlignment="0" applyProtection="0"/>
    <xf numFmtId="0" fontId="42" fillId="19" borderId="330" applyNumberFormat="0" applyAlignment="0" applyProtection="0"/>
    <xf numFmtId="0" fontId="42" fillId="19" borderId="330" applyNumberFormat="0" applyAlignment="0" applyProtection="0"/>
    <xf numFmtId="0" fontId="42" fillId="19" borderId="330" applyNumberFormat="0" applyAlignment="0" applyProtection="0"/>
    <xf numFmtId="0" fontId="42" fillId="19" borderId="330" applyNumberFormat="0" applyAlignment="0" applyProtection="0"/>
    <xf numFmtId="0" fontId="42" fillId="19" borderId="330" applyNumberFormat="0" applyAlignment="0" applyProtection="0"/>
    <xf numFmtId="198" fontId="59" fillId="39" borderId="298">
      <alignment wrapText="1"/>
    </xf>
    <xf numFmtId="199" fontId="59" fillId="39" borderId="298">
      <alignment wrapText="1"/>
    </xf>
    <xf numFmtId="200" fontId="59" fillId="39" borderId="298">
      <alignment wrapText="1"/>
    </xf>
    <xf numFmtId="0" fontId="42" fillId="19" borderId="330" applyNumberFormat="0" applyAlignment="0" applyProtection="0"/>
    <xf numFmtId="0" fontId="42" fillId="19" borderId="330" applyNumberFormat="0" applyAlignment="0" applyProtection="0"/>
    <xf numFmtId="0" fontId="42" fillId="19" borderId="330" applyNumberFormat="0" applyAlignment="0" applyProtection="0"/>
    <xf numFmtId="0" fontId="42" fillId="19" borderId="330" applyNumberFormat="0" applyAlignment="0" applyProtection="0"/>
    <xf numFmtId="0" fontId="4" fillId="12" borderId="314" applyNumberFormat="0" applyFont="0" applyAlignment="0" applyProtection="0"/>
    <xf numFmtId="0" fontId="4" fillId="12" borderId="314" applyNumberFormat="0" applyFont="0" applyAlignment="0" applyProtection="0"/>
    <xf numFmtId="0" fontId="4" fillId="12" borderId="314" applyNumberFormat="0" applyFont="0" applyAlignment="0" applyProtection="0"/>
    <xf numFmtId="0" fontId="12" fillId="12" borderId="312" applyNumberFormat="0" applyFont="0" applyAlignment="0" applyProtection="0"/>
    <xf numFmtId="0" fontId="12" fillId="12" borderId="312" applyNumberFormat="0" applyFont="0" applyAlignment="0" applyProtection="0"/>
    <xf numFmtId="0" fontId="12" fillId="12" borderId="312" applyNumberFormat="0" applyFont="0" applyAlignment="0" applyProtection="0"/>
    <xf numFmtId="0" fontId="7" fillId="0" borderId="299" applyNumberFormat="0" applyFill="0" applyAlignment="0" applyProtection="0"/>
    <xf numFmtId="0" fontId="7" fillId="0" borderId="299" applyNumberFormat="0" applyFill="0" applyAlignment="0" applyProtection="0"/>
    <xf numFmtId="0" fontId="7" fillId="0" borderId="299" applyNumberFormat="0" applyFill="0" applyAlignment="0" applyProtection="0"/>
    <xf numFmtId="0" fontId="53" fillId="0" borderId="300" applyNumberFormat="0" applyFill="0" applyAlignment="0" applyProtection="0"/>
    <xf numFmtId="0" fontId="53" fillId="0" borderId="300" applyNumberFormat="0" applyFill="0" applyAlignment="0" applyProtection="0"/>
    <xf numFmtId="0" fontId="53" fillId="0" borderId="300" applyNumberFormat="0" applyFill="0" applyAlignment="0" applyProtection="0"/>
    <xf numFmtId="0" fontId="53" fillId="0" borderId="300" applyNumberFormat="0" applyFill="0" applyAlignment="0" applyProtection="0"/>
    <xf numFmtId="0" fontId="53" fillId="0" borderId="300" applyNumberFormat="0" applyFill="0" applyAlignment="0" applyProtection="0"/>
    <xf numFmtId="0" fontId="53" fillId="0" borderId="300" applyNumberFormat="0" applyFill="0" applyAlignment="0" applyProtection="0"/>
    <xf numFmtId="0" fontId="53" fillId="0" borderId="300" applyNumberFormat="0" applyFill="0" applyAlignment="0" applyProtection="0"/>
    <xf numFmtId="0" fontId="53" fillId="0" borderId="300" applyNumberFormat="0" applyFill="0" applyAlignment="0" applyProtection="0"/>
    <xf numFmtId="0" fontId="53" fillId="0" borderId="300" applyNumberFormat="0" applyFill="0" applyAlignment="0" applyProtection="0"/>
    <xf numFmtId="0" fontId="53" fillId="0" borderId="300" applyNumberFormat="0" applyFill="0" applyAlignment="0" applyProtection="0"/>
    <xf numFmtId="0" fontId="7" fillId="0" borderId="299" applyNumberFormat="0" applyFill="0" applyAlignment="0" applyProtection="0"/>
    <xf numFmtId="0" fontId="7" fillId="0" borderId="299" applyNumberFormat="0" applyFill="0" applyAlignment="0" applyProtection="0"/>
    <xf numFmtId="0" fontId="7" fillId="0" borderId="299" applyNumberFormat="0" applyFill="0" applyAlignment="0" applyProtection="0"/>
    <xf numFmtId="0" fontId="7" fillId="0" borderId="299" applyNumberFormat="0" applyFill="0" applyAlignment="0" applyProtection="0"/>
    <xf numFmtId="0" fontId="7" fillId="0" borderId="299" applyNumberFormat="0" applyFill="0" applyAlignment="0" applyProtection="0"/>
    <xf numFmtId="0" fontId="7" fillId="0" borderId="299" applyNumberFormat="0" applyFill="0" applyAlignment="0" applyProtection="0"/>
    <xf numFmtId="0" fontId="7" fillId="0" borderId="299" applyNumberFormat="0" applyFill="0" applyAlignment="0" applyProtection="0"/>
    <xf numFmtId="0" fontId="12" fillId="12" borderId="312" applyNumberFormat="0" applyFont="0" applyAlignment="0" applyProtection="0"/>
    <xf numFmtId="0" fontId="12" fillId="12" borderId="312" applyNumberFormat="0" applyFont="0" applyAlignment="0" applyProtection="0"/>
    <xf numFmtId="0" fontId="12" fillId="12" borderId="312" applyNumberFormat="0" applyFont="0" applyAlignment="0" applyProtection="0"/>
    <xf numFmtId="0" fontId="12" fillId="12" borderId="312" applyNumberFormat="0" applyFont="0" applyAlignment="0" applyProtection="0"/>
    <xf numFmtId="0" fontId="12" fillId="12" borderId="312" applyNumberFormat="0" applyFont="0" applyAlignment="0" applyProtection="0"/>
    <xf numFmtId="0" fontId="12" fillId="12" borderId="312" applyNumberFormat="0" applyFont="0" applyAlignment="0" applyProtection="0"/>
    <xf numFmtId="0" fontId="12" fillId="12" borderId="312" applyNumberFormat="0" applyFont="0" applyAlignment="0" applyProtection="0"/>
    <xf numFmtId="0" fontId="4" fillId="12" borderId="314" applyNumberFormat="0" applyFont="0" applyAlignment="0" applyProtection="0"/>
    <xf numFmtId="0" fontId="4" fillId="12" borderId="314" applyNumberFormat="0" applyFont="0" applyAlignment="0" applyProtection="0"/>
    <xf numFmtId="0" fontId="4" fillId="12" borderId="314" applyNumberFormat="0" applyFont="0" applyAlignment="0" applyProtection="0"/>
    <xf numFmtId="0" fontId="4" fillId="12" borderId="314" applyNumberFormat="0" applyFont="0" applyAlignment="0" applyProtection="0"/>
    <xf numFmtId="0" fontId="4" fillId="12" borderId="314" applyNumberFormat="0" applyFont="0" applyAlignment="0" applyProtection="0"/>
    <xf numFmtId="0" fontId="4" fillId="12" borderId="314" applyNumberFormat="0" applyFont="0" applyAlignment="0" applyProtection="0"/>
    <xf numFmtId="0" fontId="4" fillId="12" borderId="314" applyNumberFormat="0" applyFont="0" applyAlignment="0" applyProtection="0"/>
    <xf numFmtId="0" fontId="53" fillId="4" borderId="315" applyNumberFormat="0" applyAlignment="0" applyProtection="0"/>
    <xf numFmtId="0" fontId="53" fillId="4" borderId="315" applyNumberFormat="0" applyAlignment="0" applyProtection="0"/>
    <xf numFmtId="0" fontId="53" fillId="8" borderId="315" applyNumberFormat="0" applyAlignment="0" applyProtection="0"/>
    <xf numFmtId="0" fontId="53" fillId="8" borderId="315" applyNumberFormat="0" applyAlignment="0" applyProtection="0"/>
    <xf numFmtId="0" fontId="53" fillId="8" borderId="315" applyNumberFormat="0" applyAlignment="0" applyProtection="0"/>
    <xf numFmtId="0" fontId="53" fillId="4" borderId="315" applyNumberFormat="0" applyAlignment="0" applyProtection="0"/>
    <xf numFmtId="10" fontId="4" fillId="41" borderId="292" applyNumberFormat="0" applyFont="0" applyBorder="0" applyAlignment="0" applyProtection="0">
      <protection locked="0"/>
    </xf>
    <xf numFmtId="0" fontId="53" fillId="8" borderId="306" applyNumberFormat="0" applyAlignment="0" applyProtection="0"/>
    <xf numFmtId="0" fontId="53" fillId="8" borderId="306" applyNumberFormat="0" applyAlignment="0" applyProtection="0"/>
    <xf numFmtId="0" fontId="53" fillId="8" borderId="306" applyNumberFormat="0" applyAlignment="0" applyProtection="0"/>
    <xf numFmtId="0" fontId="53" fillId="8" borderId="306" applyNumberFormat="0" applyAlignment="0" applyProtection="0"/>
    <xf numFmtId="0" fontId="53" fillId="8" borderId="306" applyNumberFormat="0" applyAlignment="0" applyProtection="0"/>
    <xf numFmtId="0" fontId="53" fillId="8" borderId="306" applyNumberFormat="0" applyAlignment="0" applyProtection="0"/>
    <xf numFmtId="0" fontId="53" fillId="8" borderId="306" applyNumberFormat="0" applyAlignment="0" applyProtection="0"/>
    <xf numFmtId="0" fontId="53" fillId="4" borderId="306" applyNumberFormat="0" applyAlignment="0" applyProtection="0"/>
    <xf numFmtId="0" fontId="53" fillId="4" borderId="306" applyNumberFormat="0" applyAlignment="0" applyProtection="0"/>
    <xf numFmtId="0" fontId="53" fillId="4" borderId="306" applyNumberFormat="0" applyAlignment="0" applyProtection="0"/>
    <xf numFmtId="0" fontId="53" fillId="4" borderId="306" applyNumberFormat="0" applyAlignment="0" applyProtection="0"/>
    <xf numFmtId="0" fontId="53" fillId="4" borderId="306" applyNumberFormat="0" applyAlignment="0" applyProtection="0"/>
    <xf numFmtId="0" fontId="53" fillId="4" borderId="306" applyNumberFormat="0" applyAlignment="0" applyProtection="0"/>
    <xf numFmtId="0" fontId="53" fillId="4" borderId="306" applyNumberFormat="0" applyAlignment="0" applyProtection="0"/>
    <xf numFmtId="0" fontId="42" fillId="19" borderId="366" applyNumberFormat="0" applyAlignment="0" applyProtection="0"/>
    <xf numFmtId="0" fontId="42" fillId="19" borderId="366" applyNumberFormat="0" applyAlignment="0" applyProtection="0"/>
    <xf numFmtId="0" fontId="42" fillId="19" borderId="366" applyNumberFormat="0" applyAlignment="0" applyProtection="0"/>
    <xf numFmtId="0" fontId="42" fillId="19" borderId="366" applyNumberFormat="0" applyAlignment="0" applyProtection="0"/>
    <xf numFmtId="0" fontId="42" fillId="19" borderId="366" applyNumberFormat="0" applyAlignment="0" applyProtection="0"/>
    <xf numFmtId="0" fontId="42" fillId="19" borderId="366" applyNumberFormat="0" applyAlignment="0" applyProtection="0"/>
    <xf numFmtId="0" fontId="42" fillId="19" borderId="366" applyNumberFormat="0" applyAlignment="0" applyProtection="0"/>
    <xf numFmtId="0" fontId="9" fillId="36" borderId="301"/>
    <xf numFmtId="0" fontId="42" fillId="19" borderId="366" applyNumberFormat="0" applyAlignment="0" applyProtection="0"/>
    <xf numFmtId="0" fontId="42" fillId="19" borderId="366" applyNumberFormat="0" applyAlignment="0" applyProtection="0"/>
    <xf numFmtId="0" fontId="42" fillId="19" borderId="366" applyNumberFormat="0" applyAlignment="0" applyProtection="0"/>
    <xf numFmtId="0" fontId="42" fillId="19" borderId="339" applyNumberFormat="0" applyAlignment="0" applyProtection="0"/>
    <xf numFmtId="0" fontId="42" fillId="19" borderId="339" applyNumberFormat="0" applyAlignment="0" applyProtection="0"/>
    <xf numFmtId="0" fontId="42" fillId="19" borderId="339" applyNumberFormat="0" applyAlignment="0" applyProtection="0"/>
    <xf numFmtId="0" fontId="42" fillId="19" borderId="339" applyNumberFormat="0" applyAlignment="0" applyProtection="0"/>
    <xf numFmtId="0" fontId="42" fillId="19" borderId="339" applyNumberFormat="0" applyAlignment="0" applyProtection="0"/>
    <xf numFmtId="0" fontId="42" fillId="19" borderId="339" applyNumberFormat="0" applyAlignment="0" applyProtection="0"/>
    <xf numFmtId="198" fontId="59" fillId="39" borderId="307">
      <alignment wrapText="1"/>
    </xf>
    <xf numFmtId="199" fontId="59" fillId="39" borderId="307">
      <alignment wrapText="1"/>
    </xf>
    <xf numFmtId="200" fontId="59" fillId="39" borderId="307">
      <alignment wrapText="1"/>
    </xf>
    <xf numFmtId="0" fontId="42" fillId="19" borderId="339" applyNumberFormat="0" applyAlignment="0" applyProtection="0"/>
    <xf numFmtId="0" fontId="42" fillId="19" borderId="339" applyNumberFormat="0" applyAlignment="0" applyProtection="0"/>
    <xf numFmtId="0" fontId="42" fillId="19" borderId="339" applyNumberFormat="0" applyAlignment="0" applyProtection="0"/>
    <xf numFmtId="0" fontId="42" fillId="19" borderId="339" applyNumberFormat="0" applyAlignment="0" applyProtection="0"/>
    <xf numFmtId="0" fontId="4" fillId="12" borderId="350" applyNumberFormat="0" applyFont="0" applyAlignment="0" applyProtection="0"/>
    <xf numFmtId="0" fontId="4" fillId="12" borderId="350" applyNumberFormat="0" applyFont="0" applyAlignment="0" applyProtection="0"/>
    <xf numFmtId="0" fontId="4" fillId="12" borderId="350" applyNumberFormat="0" applyFont="0" applyAlignment="0" applyProtection="0"/>
    <xf numFmtId="0" fontId="4" fillId="12" borderId="323" applyNumberFormat="0" applyFont="0" applyAlignment="0" applyProtection="0"/>
    <xf numFmtId="0" fontId="4" fillId="12" borderId="323" applyNumberFormat="0" applyFont="0" applyAlignment="0" applyProtection="0"/>
    <xf numFmtId="0" fontId="4" fillId="12" borderId="323" applyNumberFormat="0" applyFont="0" applyAlignment="0" applyProtection="0"/>
    <xf numFmtId="0" fontId="12" fillId="12" borderId="321" applyNumberFormat="0" applyFont="0" applyAlignment="0" applyProtection="0"/>
    <xf numFmtId="0" fontId="12" fillId="12" borderId="321" applyNumberFormat="0" applyFont="0" applyAlignment="0" applyProtection="0"/>
    <xf numFmtId="0" fontId="12" fillId="12" borderId="321" applyNumberFormat="0" applyFont="0" applyAlignment="0" applyProtection="0"/>
    <xf numFmtId="0" fontId="7" fillId="0" borderId="308" applyNumberFormat="0" applyFill="0" applyAlignment="0" applyProtection="0"/>
    <xf numFmtId="0" fontId="7" fillId="0" borderId="308" applyNumberFormat="0" applyFill="0" applyAlignment="0" applyProtection="0"/>
    <xf numFmtId="0" fontId="7" fillId="0" borderId="308" applyNumberFormat="0" applyFill="0" applyAlignment="0" applyProtection="0"/>
    <xf numFmtId="0" fontId="53" fillId="0" borderId="309" applyNumberFormat="0" applyFill="0" applyAlignment="0" applyProtection="0"/>
    <xf numFmtId="0" fontId="53" fillId="0" borderId="309" applyNumberFormat="0" applyFill="0" applyAlignment="0" applyProtection="0"/>
    <xf numFmtId="0" fontId="53" fillId="0" borderId="309" applyNumberFormat="0" applyFill="0" applyAlignment="0" applyProtection="0"/>
    <xf numFmtId="0" fontId="53" fillId="0" borderId="309" applyNumberFormat="0" applyFill="0" applyAlignment="0" applyProtection="0"/>
    <xf numFmtId="0" fontId="53" fillId="0" borderId="309" applyNumberFormat="0" applyFill="0" applyAlignment="0" applyProtection="0"/>
    <xf numFmtId="0" fontId="53" fillId="0" borderId="309" applyNumberFormat="0" applyFill="0" applyAlignment="0" applyProtection="0"/>
    <xf numFmtId="0" fontId="53" fillId="0" borderId="309" applyNumberFormat="0" applyFill="0" applyAlignment="0" applyProtection="0"/>
    <xf numFmtId="0" fontId="53" fillId="0" borderId="309" applyNumberFormat="0" applyFill="0" applyAlignment="0" applyProtection="0"/>
    <xf numFmtId="0" fontId="53" fillId="0" borderId="309" applyNumberFormat="0" applyFill="0" applyAlignment="0" applyProtection="0"/>
    <xf numFmtId="0" fontId="53" fillId="0" borderId="309" applyNumberFormat="0" applyFill="0" applyAlignment="0" applyProtection="0"/>
    <xf numFmtId="0" fontId="7" fillId="0" borderId="308" applyNumberFormat="0" applyFill="0" applyAlignment="0" applyProtection="0"/>
    <xf numFmtId="0" fontId="7" fillId="0" borderId="308" applyNumberFormat="0" applyFill="0" applyAlignment="0" applyProtection="0"/>
    <xf numFmtId="0" fontId="7" fillId="0" borderId="308" applyNumberFormat="0" applyFill="0" applyAlignment="0" applyProtection="0"/>
    <xf numFmtId="0" fontId="7" fillId="0" borderId="308" applyNumberFormat="0" applyFill="0" applyAlignment="0" applyProtection="0"/>
    <xf numFmtId="0" fontId="7" fillId="0" borderId="308" applyNumberFormat="0" applyFill="0" applyAlignment="0" applyProtection="0"/>
    <xf numFmtId="0" fontId="7" fillId="0" borderId="308" applyNumberFormat="0" applyFill="0" applyAlignment="0" applyProtection="0"/>
    <xf numFmtId="0" fontId="7" fillId="0" borderId="308" applyNumberFormat="0" applyFill="0" applyAlignment="0" applyProtection="0"/>
    <xf numFmtId="0" fontId="12" fillId="12" borderId="321" applyNumberFormat="0" applyFont="0" applyAlignment="0" applyProtection="0"/>
    <xf numFmtId="0" fontId="12" fillId="12" borderId="321" applyNumberFormat="0" applyFont="0" applyAlignment="0" applyProtection="0"/>
    <xf numFmtId="0" fontId="12" fillId="12" borderId="321" applyNumberFormat="0" applyFont="0" applyAlignment="0" applyProtection="0"/>
    <xf numFmtId="0" fontId="12" fillId="12" borderId="321" applyNumberFormat="0" applyFont="0" applyAlignment="0" applyProtection="0"/>
    <xf numFmtId="0" fontId="12" fillId="12" borderId="321" applyNumberFormat="0" applyFont="0" applyAlignment="0" applyProtection="0"/>
    <xf numFmtId="0" fontId="12" fillId="12" borderId="321" applyNumberFormat="0" applyFont="0" applyAlignment="0" applyProtection="0"/>
    <xf numFmtId="0" fontId="12" fillId="12" borderId="321" applyNumberFormat="0" applyFont="0" applyAlignment="0" applyProtection="0"/>
    <xf numFmtId="0" fontId="4" fillId="12" borderId="323" applyNumberFormat="0" applyFont="0" applyAlignment="0" applyProtection="0"/>
    <xf numFmtId="0" fontId="4" fillId="12" borderId="323" applyNumberFormat="0" applyFont="0" applyAlignment="0" applyProtection="0"/>
    <xf numFmtId="0" fontId="4" fillId="12" borderId="323" applyNumberFormat="0" applyFont="0" applyAlignment="0" applyProtection="0"/>
    <xf numFmtId="0" fontId="4" fillId="12" borderId="323" applyNumberFormat="0" applyFont="0" applyAlignment="0" applyProtection="0"/>
    <xf numFmtId="0" fontId="4" fillId="12" borderId="323" applyNumberFormat="0" applyFont="0" applyAlignment="0" applyProtection="0"/>
    <xf numFmtId="0" fontId="4" fillId="12" borderId="323" applyNumberFormat="0" applyFont="0" applyAlignment="0" applyProtection="0"/>
    <xf numFmtId="0" fontId="4" fillId="12" borderId="323" applyNumberFormat="0" applyFont="0" applyAlignment="0" applyProtection="0"/>
    <xf numFmtId="0" fontId="12" fillId="12" borderId="348" applyNumberFormat="0" applyFont="0" applyAlignment="0" applyProtection="0"/>
    <xf numFmtId="0" fontId="53" fillId="4" borderId="324" applyNumberFormat="0" applyAlignment="0" applyProtection="0"/>
    <xf numFmtId="0" fontId="53" fillId="4" borderId="324" applyNumberFormat="0" applyAlignment="0" applyProtection="0"/>
    <xf numFmtId="0" fontId="53" fillId="8" borderId="324" applyNumberFormat="0" applyAlignment="0" applyProtection="0"/>
    <xf numFmtId="0" fontId="53" fillId="8" borderId="324" applyNumberFormat="0" applyAlignment="0" applyProtection="0"/>
    <xf numFmtId="0" fontId="53" fillId="8" borderId="324" applyNumberFormat="0" applyAlignment="0" applyProtection="0"/>
    <xf numFmtId="0" fontId="53" fillId="4" borderId="324" applyNumberFormat="0" applyAlignment="0" applyProtection="0"/>
    <xf numFmtId="10" fontId="4" fillId="41" borderId="301" applyNumberFormat="0" applyFont="0" applyBorder="0" applyAlignment="0" applyProtection="0">
      <protection locked="0"/>
    </xf>
    <xf numFmtId="0" fontId="53" fillId="8" borderId="315" applyNumberFormat="0" applyAlignment="0" applyProtection="0"/>
    <xf numFmtId="0" fontId="53" fillId="8" borderId="315" applyNumberFormat="0" applyAlignment="0" applyProtection="0"/>
    <xf numFmtId="0" fontId="53" fillId="8" borderId="315" applyNumberFormat="0" applyAlignment="0" applyProtection="0"/>
    <xf numFmtId="0" fontId="53" fillId="8" borderId="315" applyNumberFormat="0" applyAlignment="0" applyProtection="0"/>
    <xf numFmtId="0" fontId="53" fillId="8" borderId="315" applyNumberFormat="0" applyAlignment="0" applyProtection="0"/>
    <xf numFmtId="0" fontId="53" fillId="8" borderId="315" applyNumberFormat="0" applyAlignment="0" applyProtection="0"/>
    <xf numFmtId="0" fontId="53" fillId="8" borderId="315" applyNumberFormat="0" applyAlignment="0" applyProtection="0"/>
    <xf numFmtId="0" fontId="53" fillId="4" borderId="315" applyNumberFormat="0" applyAlignment="0" applyProtection="0"/>
    <xf numFmtId="0" fontId="53" fillId="4" borderId="315" applyNumberFormat="0" applyAlignment="0" applyProtection="0"/>
    <xf numFmtId="0" fontId="53" fillId="4" borderId="315" applyNumberFormat="0" applyAlignment="0" applyProtection="0"/>
    <xf numFmtId="0" fontId="53" fillId="4" borderId="315" applyNumberFormat="0" applyAlignment="0" applyProtection="0"/>
    <xf numFmtId="0" fontId="53" fillId="4" borderId="315" applyNumberFormat="0" applyAlignment="0" applyProtection="0"/>
    <xf numFmtId="0" fontId="53" fillId="4" borderId="315" applyNumberFormat="0" applyAlignment="0" applyProtection="0"/>
    <xf numFmtId="0" fontId="53" fillId="4" borderId="315" applyNumberFormat="0" applyAlignment="0" applyProtection="0"/>
    <xf numFmtId="172" fontId="12" fillId="30" borderId="358">
      <protection locked="0"/>
    </xf>
    <xf numFmtId="173" fontId="12" fillId="30" borderId="358">
      <protection locked="0"/>
    </xf>
    <xf numFmtId="174" fontId="12" fillId="30" borderId="358">
      <protection locked="0"/>
    </xf>
    <xf numFmtId="175" fontId="12" fillId="30" borderId="358">
      <protection locked="0"/>
    </xf>
    <xf numFmtId="176" fontId="12" fillId="30" borderId="358">
      <protection locked="0"/>
    </xf>
    <xf numFmtId="177" fontId="12" fillId="30" borderId="358">
      <protection locked="0"/>
    </xf>
    <xf numFmtId="0" fontId="9" fillId="36" borderId="310"/>
    <xf numFmtId="178" fontId="12" fillId="30" borderId="358">
      <alignment horizontal="right"/>
      <protection locked="0"/>
    </xf>
    <xf numFmtId="179" fontId="12" fillId="30" borderId="358">
      <alignment horizontal="right"/>
      <protection locked="0"/>
    </xf>
    <xf numFmtId="0" fontId="12" fillId="30" borderId="358">
      <alignment horizontal="left"/>
      <protection locked="0"/>
    </xf>
    <xf numFmtId="180" fontId="12" fillId="30" borderId="358">
      <protection locked="0"/>
    </xf>
    <xf numFmtId="181" fontId="12" fillId="30" borderId="358">
      <protection locked="0"/>
    </xf>
    <xf numFmtId="182" fontId="12" fillId="30" borderId="358">
      <protection locked="0"/>
    </xf>
    <xf numFmtId="49" fontId="12" fillId="30" borderId="358">
      <alignment horizontal="left"/>
      <protection locked="0"/>
    </xf>
    <xf numFmtId="198" fontId="59" fillId="39" borderId="316">
      <alignment wrapText="1"/>
    </xf>
    <xf numFmtId="199" fontId="59" fillId="39" borderId="316">
      <alignment wrapText="1"/>
    </xf>
    <xf numFmtId="200" fontId="59" fillId="39" borderId="316">
      <alignment wrapText="1"/>
    </xf>
    <xf numFmtId="0" fontId="4" fillId="12" borderId="332" applyNumberFormat="0" applyFont="0" applyAlignment="0" applyProtection="0"/>
    <xf numFmtId="0" fontId="4" fillId="12" borderId="332" applyNumberFormat="0" applyFont="0" applyAlignment="0" applyProtection="0"/>
    <xf numFmtId="0" fontId="4" fillId="12" borderId="332" applyNumberFormat="0" applyFont="0" applyAlignment="0" applyProtection="0"/>
    <xf numFmtId="0" fontId="12" fillId="12" borderId="330" applyNumberFormat="0" applyFont="0" applyAlignment="0" applyProtection="0"/>
    <xf numFmtId="0" fontId="12" fillId="12" borderId="330" applyNumberFormat="0" applyFont="0" applyAlignment="0" applyProtection="0"/>
    <xf numFmtId="0" fontId="12" fillId="12" borderId="330" applyNumberFormat="0" applyFont="0" applyAlignment="0" applyProtection="0"/>
    <xf numFmtId="0" fontId="7" fillId="0" borderId="317" applyNumberFormat="0" applyFill="0" applyAlignment="0" applyProtection="0"/>
    <xf numFmtId="0" fontId="7" fillId="0" borderId="317" applyNumberFormat="0" applyFill="0" applyAlignment="0" applyProtection="0"/>
    <xf numFmtId="0" fontId="7" fillId="0" borderId="317" applyNumberFormat="0" applyFill="0" applyAlignment="0" applyProtection="0"/>
    <xf numFmtId="0" fontId="53" fillId="0" borderId="318" applyNumberFormat="0" applyFill="0" applyAlignment="0" applyProtection="0"/>
    <xf numFmtId="0" fontId="53" fillId="0" borderId="318" applyNumberFormat="0" applyFill="0" applyAlignment="0" applyProtection="0"/>
    <xf numFmtId="0" fontId="53" fillId="0" borderId="318" applyNumberFormat="0" applyFill="0" applyAlignment="0" applyProtection="0"/>
    <xf numFmtId="0" fontId="53" fillId="0" borderId="318" applyNumberFormat="0" applyFill="0" applyAlignment="0" applyProtection="0"/>
    <xf numFmtId="0" fontId="53" fillId="0" borderId="318" applyNumberFormat="0" applyFill="0" applyAlignment="0" applyProtection="0"/>
    <xf numFmtId="0" fontId="53" fillId="0" borderId="318" applyNumberFormat="0" applyFill="0" applyAlignment="0" applyProtection="0"/>
    <xf numFmtId="0" fontId="53" fillId="0" borderId="318" applyNumberFormat="0" applyFill="0" applyAlignment="0" applyProtection="0"/>
    <xf numFmtId="0" fontId="53" fillId="0" borderId="318" applyNumberFormat="0" applyFill="0" applyAlignment="0" applyProtection="0"/>
    <xf numFmtId="0" fontId="53" fillId="0" borderId="318" applyNumberFormat="0" applyFill="0" applyAlignment="0" applyProtection="0"/>
    <xf numFmtId="0" fontId="53" fillId="0" borderId="318" applyNumberFormat="0" applyFill="0" applyAlignment="0" applyProtection="0"/>
    <xf numFmtId="0" fontId="7" fillId="0" borderId="317" applyNumberFormat="0" applyFill="0" applyAlignment="0" applyProtection="0"/>
    <xf numFmtId="0" fontId="7" fillId="0" borderId="317" applyNumberFormat="0" applyFill="0" applyAlignment="0" applyProtection="0"/>
    <xf numFmtId="0" fontId="7" fillId="0" borderId="317" applyNumberFormat="0" applyFill="0" applyAlignment="0" applyProtection="0"/>
    <xf numFmtId="0" fontId="7" fillId="0" borderId="317" applyNumberFormat="0" applyFill="0" applyAlignment="0" applyProtection="0"/>
    <xf numFmtId="0" fontId="7" fillId="0" borderId="317" applyNumberFormat="0" applyFill="0" applyAlignment="0" applyProtection="0"/>
    <xf numFmtId="0" fontId="7" fillId="0" borderId="317" applyNumberFormat="0" applyFill="0" applyAlignment="0" applyProtection="0"/>
    <xf numFmtId="0" fontId="7" fillId="0" borderId="317" applyNumberFormat="0" applyFill="0" applyAlignment="0" applyProtection="0"/>
    <xf numFmtId="0" fontId="12" fillId="12" borderId="330" applyNumberFormat="0" applyFont="0" applyAlignment="0" applyProtection="0"/>
    <xf numFmtId="0" fontId="12" fillId="12" borderId="330" applyNumberFormat="0" applyFont="0" applyAlignment="0" applyProtection="0"/>
    <xf numFmtId="0" fontId="12" fillId="12" borderId="330" applyNumberFormat="0" applyFont="0" applyAlignment="0" applyProtection="0"/>
    <xf numFmtId="0" fontId="12" fillId="12" borderId="330" applyNumberFormat="0" applyFont="0" applyAlignment="0" applyProtection="0"/>
    <xf numFmtId="0" fontId="12" fillId="12" borderId="330" applyNumberFormat="0" applyFont="0" applyAlignment="0" applyProtection="0"/>
    <xf numFmtId="0" fontId="12" fillId="12" borderId="330" applyNumberFormat="0" applyFont="0" applyAlignment="0" applyProtection="0"/>
    <xf numFmtId="0" fontId="12" fillId="12" borderId="330" applyNumberFormat="0" applyFont="0" applyAlignment="0" applyProtection="0"/>
    <xf numFmtId="0" fontId="4" fillId="12" borderId="332" applyNumberFormat="0" applyFont="0" applyAlignment="0" applyProtection="0"/>
    <xf numFmtId="0" fontId="4" fillId="12" borderId="332" applyNumberFormat="0" applyFont="0" applyAlignment="0" applyProtection="0"/>
    <xf numFmtId="0" fontId="4" fillId="12" borderId="332" applyNumberFormat="0" applyFont="0" applyAlignment="0" applyProtection="0"/>
    <xf numFmtId="0" fontId="4" fillId="12" borderId="332" applyNumberFormat="0" applyFont="0" applyAlignment="0" applyProtection="0"/>
    <xf numFmtId="0" fontId="4" fillId="12" borderId="332" applyNumberFormat="0" applyFont="0" applyAlignment="0" applyProtection="0"/>
    <xf numFmtId="0" fontId="4" fillId="12" borderId="332" applyNumberFormat="0" applyFont="0" applyAlignment="0" applyProtection="0"/>
    <xf numFmtId="0" fontId="4" fillId="12" borderId="332" applyNumberFormat="0" applyFont="0" applyAlignment="0" applyProtection="0"/>
    <xf numFmtId="0" fontId="53" fillId="4" borderId="333" applyNumberFormat="0" applyAlignment="0" applyProtection="0"/>
    <xf numFmtId="0" fontId="53" fillId="4" borderId="333" applyNumberFormat="0" applyAlignment="0" applyProtection="0"/>
    <xf numFmtId="0" fontId="53" fillId="8" borderId="333" applyNumberFormat="0" applyAlignment="0" applyProtection="0"/>
    <xf numFmtId="0" fontId="53" fillId="8" borderId="333" applyNumberFormat="0" applyAlignment="0" applyProtection="0"/>
    <xf numFmtId="0" fontId="53" fillId="8" borderId="333" applyNumberFormat="0" applyAlignment="0" applyProtection="0"/>
    <xf numFmtId="0" fontId="12" fillId="12" borderId="348" applyNumberFormat="0" applyFont="0" applyAlignment="0" applyProtection="0"/>
    <xf numFmtId="0" fontId="53" fillId="4" borderId="333" applyNumberFormat="0" applyAlignment="0" applyProtection="0"/>
    <xf numFmtId="10" fontId="4" fillId="41" borderId="310" applyNumberFormat="0" applyFont="0" applyBorder="0" applyAlignment="0" applyProtection="0">
      <protection locked="0"/>
    </xf>
    <xf numFmtId="0" fontId="53" fillId="8" borderId="324" applyNumberFormat="0" applyAlignment="0" applyProtection="0"/>
    <xf numFmtId="0" fontId="53" fillId="8" borderId="324" applyNumberFormat="0" applyAlignment="0" applyProtection="0"/>
    <xf numFmtId="0" fontId="53" fillId="8" borderId="324" applyNumberFormat="0" applyAlignment="0" applyProtection="0"/>
    <xf numFmtId="0" fontId="53" fillId="8" borderId="324" applyNumberFormat="0" applyAlignment="0" applyProtection="0"/>
    <xf numFmtId="0" fontId="53" fillId="8" borderId="324" applyNumberFormat="0" applyAlignment="0" applyProtection="0"/>
    <xf numFmtId="0" fontId="53" fillId="8" borderId="324" applyNumberFormat="0" applyAlignment="0" applyProtection="0"/>
    <xf numFmtId="0" fontId="53" fillId="8" borderId="324" applyNumberFormat="0" applyAlignment="0" applyProtection="0"/>
    <xf numFmtId="0" fontId="53" fillId="4" borderId="324" applyNumberFormat="0" applyAlignment="0" applyProtection="0"/>
    <xf numFmtId="0" fontId="53" fillId="4" borderId="324" applyNumberFormat="0" applyAlignment="0" applyProtection="0"/>
    <xf numFmtId="0" fontId="53" fillId="4" borderId="324" applyNumberFormat="0" applyAlignment="0" applyProtection="0"/>
    <xf numFmtId="0" fontId="53" fillId="4" borderId="324" applyNumberFormat="0" applyAlignment="0" applyProtection="0"/>
    <xf numFmtId="0" fontId="53" fillId="4" borderId="324" applyNumberFormat="0" applyAlignment="0" applyProtection="0"/>
    <xf numFmtId="0" fontId="53" fillId="4" borderId="324" applyNumberFormat="0" applyAlignment="0" applyProtection="0"/>
    <xf numFmtId="0" fontId="53" fillId="4" borderId="324" applyNumberFormat="0" applyAlignment="0" applyProtection="0"/>
    <xf numFmtId="0" fontId="12" fillId="12" borderId="348" applyNumberFormat="0" applyFont="0" applyAlignment="0" applyProtection="0"/>
    <xf numFmtId="0" fontId="12" fillId="12" borderId="348" applyNumberFormat="0" applyFont="0" applyAlignment="0" applyProtection="0"/>
    <xf numFmtId="0" fontId="12" fillId="12" borderId="348" applyNumberFormat="0" applyFont="0" applyAlignment="0" applyProtection="0"/>
    <xf numFmtId="0" fontId="12" fillId="12" borderId="348" applyNumberFormat="0" applyFont="0" applyAlignment="0" applyProtection="0"/>
    <xf numFmtId="0" fontId="12" fillId="12" borderId="348" applyNumberFormat="0" applyFont="0" applyAlignment="0" applyProtection="0"/>
    <xf numFmtId="0" fontId="12" fillId="12" borderId="348" applyNumberFormat="0" applyFont="0" applyAlignment="0" applyProtection="0"/>
    <xf numFmtId="0" fontId="12" fillId="12" borderId="348" applyNumberFormat="0" applyFont="0" applyAlignment="0" applyProtection="0"/>
    <xf numFmtId="0" fontId="12" fillId="12" borderId="348" applyNumberFormat="0" applyFont="0" applyAlignment="0" applyProtection="0"/>
    <xf numFmtId="0" fontId="4" fillId="12" borderId="350" applyNumberFormat="0" applyFont="0" applyAlignment="0" applyProtection="0"/>
    <xf numFmtId="0" fontId="4" fillId="12" borderId="350" applyNumberFormat="0" applyFont="0" applyAlignment="0" applyProtection="0"/>
    <xf numFmtId="0" fontId="4" fillId="12" borderId="350" applyNumberFormat="0" applyFont="0" applyAlignment="0" applyProtection="0"/>
    <xf numFmtId="0" fontId="4" fillId="12" borderId="350" applyNumberFormat="0" applyFont="0" applyAlignment="0" applyProtection="0"/>
    <xf numFmtId="0" fontId="4" fillId="12" borderId="350" applyNumberFormat="0" applyFont="0" applyAlignment="0" applyProtection="0"/>
    <xf numFmtId="0" fontId="9" fillId="36" borderId="319"/>
    <xf numFmtId="0" fontId="4" fillId="12" borderId="350" applyNumberFormat="0" applyFont="0" applyAlignment="0" applyProtection="0"/>
    <xf numFmtId="0" fontId="4" fillId="12" borderId="350" applyNumberFormat="0" applyFont="0" applyAlignment="0" applyProtection="0"/>
    <xf numFmtId="0" fontId="53" fillId="4" borderId="351" applyNumberFormat="0" applyAlignment="0" applyProtection="0"/>
    <xf numFmtId="0" fontId="53" fillId="4" borderId="351" applyNumberFormat="0" applyAlignment="0" applyProtection="0"/>
    <xf numFmtId="0" fontId="53" fillId="4" borderId="351" applyNumberFormat="0" applyAlignment="0" applyProtection="0"/>
    <xf numFmtId="0" fontId="53" fillId="8" borderId="351" applyNumberFormat="0" applyAlignment="0" applyProtection="0"/>
    <xf numFmtId="0" fontId="53" fillId="8" borderId="351" applyNumberFormat="0" applyAlignment="0" applyProtection="0"/>
    <xf numFmtId="0" fontId="53" fillId="8" borderId="351" applyNumberFormat="0" applyAlignment="0" applyProtection="0"/>
    <xf numFmtId="0" fontId="53" fillId="8" borderId="351" applyNumberFormat="0" applyAlignment="0" applyProtection="0"/>
    <xf numFmtId="0" fontId="53" fillId="8" borderId="351" applyNumberFormat="0" applyAlignment="0" applyProtection="0"/>
    <xf numFmtId="198" fontId="59" fillId="39" borderId="325">
      <alignment wrapText="1"/>
    </xf>
    <xf numFmtId="199" fontId="59" fillId="39" borderId="325">
      <alignment wrapText="1"/>
    </xf>
    <xf numFmtId="200" fontId="59" fillId="39" borderId="325">
      <alignment wrapText="1"/>
    </xf>
    <xf numFmtId="0" fontId="53" fillId="8" borderId="351" applyNumberFormat="0" applyAlignment="0" applyProtection="0"/>
    <xf numFmtId="0" fontId="53" fillId="8" borderId="351" applyNumberFormat="0" applyAlignment="0" applyProtection="0"/>
    <xf numFmtId="0" fontId="53" fillId="8" borderId="351" applyNumberFormat="0" applyAlignment="0" applyProtection="0"/>
    <xf numFmtId="0" fontId="53" fillId="8" borderId="351" applyNumberFormat="0" applyAlignment="0" applyProtection="0"/>
    <xf numFmtId="0" fontId="53" fillId="4" borderId="351" applyNumberFormat="0" applyAlignment="0" applyProtection="0"/>
    <xf numFmtId="0" fontId="53" fillId="4" borderId="351" applyNumberFormat="0" applyAlignment="0" applyProtection="0"/>
    <xf numFmtId="0" fontId="53" fillId="4" borderId="351" applyNumberFormat="0" applyAlignment="0" applyProtection="0"/>
    <xf numFmtId="0" fontId="53" fillId="4" borderId="351" applyNumberFormat="0" applyAlignment="0" applyProtection="0"/>
    <xf numFmtId="0" fontId="53" fillId="4" borderId="351" applyNumberFormat="0" applyAlignment="0" applyProtection="0"/>
    <xf numFmtId="0" fontId="53" fillId="4" borderId="351" applyNumberFormat="0" applyAlignment="0" applyProtection="0"/>
    <xf numFmtId="0" fontId="53" fillId="4" borderId="351" applyNumberFormat="0" applyAlignment="0" applyProtection="0"/>
    <xf numFmtId="0" fontId="9" fillId="36" borderId="346"/>
    <xf numFmtId="0" fontId="4" fillId="12" borderId="341" applyNumberFormat="0" applyFont="0" applyAlignment="0" applyProtection="0"/>
    <xf numFmtId="0" fontId="4" fillId="12" borderId="341" applyNumberFormat="0" applyFont="0" applyAlignment="0" applyProtection="0"/>
    <xf numFmtId="0" fontId="4" fillId="12" borderId="341" applyNumberFormat="0" applyFont="0" applyAlignment="0" applyProtection="0"/>
    <xf numFmtId="0" fontId="12" fillId="12" borderId="339" applyNumberFormat="0" applyFont="0" applyAlignment="0" applyProtection="0"/>
    <xf numFmtId="0" fontId="12" fillId="12" borderId="339" applyNumberFormat="0" applyFont="0" applyAlignment="0" applyProtection="0"/>
    <xf numFmtId="0" fontId="12" fillId="12" borderId="339" applyNumberFormat="0" applyFont="0" applyAlignment="0" applyProtection="0"/>
    <xf numFmtId="0" fontId="7" fillId="0" borderId="326" applyNumberFormat="0" applyFill="0" applyAlignment="0" applyProtection="0"/>
    <xf numFmtId="0" fontId="7" fillId="0" borderId="326" applyNumberFormat="0" applyFill="0" applyAlignment="0" applyProtection="0"/>
    <xf numFmtId="0" fontId="7" fillId="0" borderId="326" applyNumberFormat="0" applyFill="0" applyAlignment="0" applyProtection="0"/>
    <xf numFmtId="0" fontId="53" fillId="0" borderId="327" applyNumberFormat="0" applyFill="0" applyAlignment="0" applyProtection="0"/>
    <xf numFmtId="0" fontId="53" fillId="0" borderId="327" applyNumberFormat="0" applyFill="0" applyAlignment="0" applyProtection="0"/>
    <xf numFmtId="0" fontId="53" fillId="0" borderId="327" applyNumberFormat="0" applyFill="0" applyAlignment="0" applyProtection="0"/>
    <xf numFmtId="0" fontId="53" fillId="0" borderId="327" applyNumberFormat="0" applyFill="0" applyAlignment="0" applyProtection="0"/>
    <xf numFmtId="0" fontId="53" fillId="0" borderId="327" applyNumberFormat="0" applyFill="0" applyAlignment="0" applyProtection="0"/>
    <xf numFmtId="0" fontId="53" fillId="0" borderId="327" applyNumberFormat="0" applyFill="0" applyAlignment="0" applyProtection="0"/>
    <xf numFmtId="0" fontId="53" fillId="0" borderId="327" applyNumberFormat="0" applyFill="0" applyAlignment="0" applyProtection="0"/>
    <xf numFmtId="0" fontId="53" fillId="0" borderId="327" applyNumberFormat="0" applyFill="0" applyAlignment="0" applyProtection="0"/>
    <xf numFmtId="0" fontId="53" fillId="0" borderId="327" applyNumberFormat="0" applyFill="0" applyAlignment="0" applyProtection="0"/>
    <xf numFmtId="0" fontId="53" fillId="0" borderId="327" applyNumberFormat="0" applyFill="0" applyAlignment="0" applyProtection="0"/>
    <xf numFmtId="0" fontId="7" fillId="0" borderId="326" applyNumberFormat="0" applyFill="0" applyAlignment="0" applyProtection="0"/>
    <xf numFmtId="0" fontId="7" fillId="0" borderId="326" applyNumberFormat="0" applyFill="0" applyAlignment="0" applyProtection="0"/>
    <xf numFmtId="0" fontId="7" fillId="0" borderId="326" applyNumberFormat="0" applyFill="0" applyAlignment="0" applyProtection="0"/>
    <xf numFmtId="0" fontId="7" fillId="0" borderId="326" applyNumberFormat="0" applyFill="0" applyAlignment="0" applyProtection="0"/>
    <xf numFmtId="0" fontId="7" fillId="0" borderId="326" applyNumberFormat="0" applyFill="0" applyAlignment="0" applyProtection="0"/>
    <xf numFmtId="0" fontId="7" fillId="0" borderId="326" applyNumberFormat="0" applyFill="0" applyAlignment="0" applyProtection="0"/>
    <xf numFmtId="0" fontId="7" fillId="0" borderId="326" applyNumberFormat="0" applyFill="0" applyAlignment="0" applyProtection="0"/>
    <xf numFmtId="0" fontId="12" fillId="12" borderId="339" applyNumberFormat="0" applyFont="0" applyAlignment="0" applyProtection="0"/>
    <xf numFmtId="0" fontId="12" fillId="12" borderId="339" applyNumberFormat="0" applyFont="0" applyAlignment="0" applyProtection="0"/>
    <xf numFmtId="0" fontId="12" fillId="12" borderId="339" applyNumberFormat="0" applyFont="0" applyAlignment="0" applyProtection="0"/>
    <xf numFmtId="0" fontId="12" fillId="12" borderId="339" applyNumberFormat="0" applyFont="0" applyAlignment="0" applyProtection="0"/>
    <xf numFmtId="0" fontId="12" fillId="12" borderId="339" applyNumberFormat="0" applyFont="0" applyAlignment="0" applyProtection="0"/>
    <xf numFmtId="0" fontId="12" fillId="12" borderId="339" applyNumberFormat="0" applyFont="0" applyAlignment="0" applyProtection="0"/>
    <xf numFmtId="0" fontId="12" fillId="12" borderId="339" applyNumberFormat="0" applyFont="0" applyAlignment="0" applyProtection="0"/>
    <xf numFmtId="0" fontId="4" fillId="12" borderId="341" applyNumberFormat="0" applyFont="0" applyAlignment="0" applyProtection="0"/>
    <xf numFmtId="0" fontId="4" fillId="12" borderId="341" applyNumberFormat="0" applyFont="0" applyAlignment="0" applyProtection="0"/>
    <xf numFmtId="0" fontId="4" fillId="12" borderId="341" applyNumberFormat="0" applyFont="0" applyAlignment="0" applyProtection="0"/>
    <xf numFmtId="0" fontId="4" fillId="12" borderId="341" applyNumberFormat="0" applyFont="0" applyAlignment="0" applyProtection="0"/>
    <xf numFmtId="0" fontId="4" fillId="12" borderId="341" applyNumberFormat="0" applyFont="0" applyAlignment="0" applyProtection="0"/>
    <xf numFmtId="0" fontId="4" fillId="12" borderId="341" applyNumberFormat="0" applyFont="0" applyAlignment="0" applyProtection="0"/>
    <xf numFmtId="0" fontId="4" fillId="12" borderId="341" applyNumberFormat="0" applyFont="0" applyAlignment="0" applyProtection="0"/>
    <xf numFmtId="0" fontId="53" fillId="4" borderId="342" applyNumberFormat="0" applyAlignment="0" applyProtection="0"/>
    <xf numFmtId="0" fontId="53" fillId="4" borderId="342" applyNumberFormat="0" applyAlignment="0" applyProtection="0"/>
    <xf numFmtId="0" fontId="53" fillId="8" borderId="342" applyNumberFormat="0" applyAlignment="0" applyProtection="0"/>
    <xf numFmtId="0" fontId="53" fillId="8" borderId="342" applyNumberFormat="0" applyAlignment="0" applyProtection="0"/>
    <xf numFmtId="0" fontId="53" fillId="8" borderId="342" applyNumberFormat="0" applyAlignment="0" applyProtection="0"/>
    <xf numFmtId="0" fontId="53" fillId="4" borderId="342" applyNumberFormat="0" applyAlignment="0" applyProtection="0"/>
    <xf numFmtId="10" fontId="4" fillId="41" borderId="319" applyNumberFormat="0" applyFont="0" applyBorder="0" applyAlignment="0" applyProtection="0">
      <protection locked="0"/>
    </xf>
    <xf numFmtId="0" fontId="53" fillId="8" borderId="333" applyNumberFormat="0" applyAlignment="0" applyProtection="0"/>
    <xf numFmtId="0" fontId="53" fillId="8" borderId="333" applyNumberFormat="0" applyAlignment="0" applyProtection="0"/>
    <xf numFmtId="0" fontId="53" fillId="8" borderId="333" applyNumberFormat="0" applyAlignment="0" applyProtection="0"/>
    <xf numFmtId="0" fontId="53" fillId="8" borderId="333" applyNumberFormat="0" applyAlignment="0" applyProtection="0"/>
    <xf numFmtId="0" fontId="53" fillId="8" borderId="333" applyNumberFormat="0" applyAlignment="0" applyProtection="0"/>
    <xf numFmtId="0" fontId="53" fillId="8" borderId="333" applyNumberFormat="0" applyAlignment="0" applyProtection="0"/>
    <xf numFmtId="0" fontId="53" fillId="8" borderId="333" applyNumberFormat="0" applyAlignment="0" applyProtection="0"/>
    <xf numFmtId="0" fontId="53" fillId="4" borderId="333" applyNumberFormat="0" applyAlignment="0" applyProtection="0"/>
    <xf numFmtId="0" fontId="53" fillId="4" borderId="333" applyNumberFormat="0" applyAlignment="0" applyProtection="0"/>
    <xf numFmtId="0" fontId="53" fillId="4" borderId="333" applyNumberFormat="0" applyAlignment="0" applyProtection="0"/>
    <xf numFmtId="0" fontId="53" fillId="4" borderId="333" applyNumberFormat="0" applyAlignment="0" applyProtection="0"/>
    <xf numFmtId="0" fontId="53" fillId="4" borderId="333" applyNumberFormat="0" applyAlignment="0" applyProtection="0"/>
    <xf numFmtId="0" fontId="53" fillId="4" borderId="333" applyNumberFormat="0" applyAlignment="0" applyProtection="0"/>
    <xf numFmtId="0" fontId="53" fillId="4" borderId="333" applyNumberFormat="0" applyAlignment="0" applyProtection="0"/>
    <xf numFmtId="0" fontId="9" fillId="36" borderId="328"/>
    <xf numFmtId="198" fontId="59" fillId="39" borderId="334">
      <alignment wrapText="1"/>
    </xf>
    <xf numFmtId="199" fontId="59" fillId="39" borderId="334">
      <alignment wrapText="1"/>
    </xf>
    <xf numFmtId="200" fontId="59" fillId="39" borderId="334">
      <alignment wrapText="1"/>
    </xf>
    <xf numFmtId="0" fontId="7" fillId="0" borderId="335" applyNumberFormat="0" applyFill="0" applyAlignment="0" applyProtection="0"/>
    <xf numFmtId="0" fontId="7" fillId="0" borderId="335" applyNumberFormat="0" applyFill="0" applyAlignment="0" applyProtection="0"/>
    <xf numFmtId="0" fontId="7" fillId="0" borderId="335" applyNumberFormat="0" applyFill="0" applyAlignment="0" applyProtection="0"/>
    <xf numFmtId="0" fontId="53" fillId="0" borderId="336" applyNumberFormat="0" applyFill="0" applyAlignment="0" applyProtection="0"/>
    <xf numFmtId="0" fontId="53" fillId="0" borderId="336" applyNumberFormat="0" applyFill="0" applyAlignment="0" applyProtection="0"/>
    <xf numFmtId="0" fontId="53" fillId="0" borderId="336" applyNumberFormat="0" applyFill="0" applyAlignment="0" applyProtection="0"/>
    <xf numFmtId="0" fontId="53" fillId="0" borderId="336" applyNumberFormat="0" applyFill="0" applyAlignment="0" applyProtection="0"/>
    <xf numFmtId="0" fontId="53" fillId="0" borderId="336" applyNumberFormat="0" applyFill="0" applyAlignment="0" applyProtection="0"/>
    <xf numFmtId="0" fontId="53" fillId="0" borderId="336" applyNumberFormat="0" applyFill="0" applyAlignment="0" applyProtection="0"/>
    <xf numFmtId="0" fontId="53" fillId="0" borderId="336" applyNumberFormat="0" applyFill="0" applyAlignment="0" applyProtection="0"/>
    <xf numFmtId="0" fontId="53" fillId="0" borderId="336" applyNumberFormat="0" applyFill="0" applyAlignment="0" applyProtection="0"/>
    <xf numFmtId="0" fontId="53" fillId="0" borderId="336" applyNumberFormat="0" applyFill="0" applyAlignment="0" applyProtection="0"/>
    <xf numFmtId="0" fontId="53" fillId="0" borderId="336" applyNumberFormat="0" applyFill="0" applyAlignment="0" applyProtection="0"/>
    <xf numFmtId="0" fontId="7" fillId="0" borderId="335" applyNumberFormat="0" applyFill="0" applyAlignment="0" applyProtection="0"/>
    <xf numFmtId="0" fontId="7" fillId="0" borderId="335" applyNumberFormat="0" applyFill="0" applyAlignment="0" applyProtection="0"/>
    <xf numFmtId="0" fontId="7" fillId="0" borderId="335" applyNumberFormat="0" applyFill="0" applyAlignment="0" applyProtection="0"/>
    <xf numFmtId="0" fontId="7" fillId="0" borderId="335" applyNumberFormat="0" applyFill="0" applyAlignment="0" applyProtection="0"/>
    <xf numFmtId="0" fontId="7" fillId="0" borderId="335" applyNumberFormat="0" applyFill="0" applyAlignment="0" applyProtection="0"/>
    <xf numFmtId="0" fontId="7" fillId="0" borderId="335" applyNumberFormat="0" applyFill="0" applyAlignment="0" applyProtection="0"/>
    <xf numFmtId="0" fontId="7" fillId="0" borderId="335" applyNumberFormat="0" applyFill="0" applyAlignment="0" applyProtection="0"/>
    <xf numFmtId="10" fontId="4" fillId="41" borderId="328" applyNumberFormat="0" applyFont="0" applyBorder="0" applyAlignment="0" applyProtection="0">
      <protection locked="0"/>
    </xf>
    <xf numFmtId="0" fontId="53" fillId="8" borderId="351" applyNumberFormat="0" applyAlignment="0" applyProtection="0"/>
    <xf numFmtId="0" fontId="53" fillId="8" borderId="342" applyNumberFormat="0" applyAlignment="0" applyProtection="0"/>
    <xf numFmtId="0" fontId="53" fillId="8" borderId="342" applyNumberFormat="0" applyAlignment="0" applyProtection="0"/>
    <xf numFmtId="0" fontId="53" fillId="8" borderId="342" applyNumberFormat="0" applyAlignment="0" applyProtection="0"/>
    <xf numFmtId="0" fontId="53" fillId="8" borderId="342" applyNumberFormat="0" applyAlignment="0" applyProtection="0"/>
    <xf numFmtId="0" fontId="53" fillId="8" borderId="342" applyNumberFormat="0" applyAlignment="0" applyProtection="0"/>
    <xf numFmtId="0" fontId="53" fillId="8" borderId="342" applyNumberFormat="0" applyAlignment="0" applyProtection="0"/>
    <xf numFmtId="0" fontId="53" fillId="8" borderId="342" applyNumberFormat="0" applyAlignment="0" applyProtection="0"/>
    <xf numFmtId="0" fontId="53" fillId="4" borderId="342" applyNumberFormat="0" applyAlignment="0" applyProtection="0"/>
    <xf numFmtId="0" fontId="53" fillId="4" borderId="342" applyNumberFormat="0" applyAlignment="0" applyProtection="0"/>
    <xf numFmtId="0" fontId="53" fillId="4" borderId="342" applyNumberFormat="0" applyAlignment="0" applyProtection="0"/>
    <xf numFmtId="0" fontId="53" fillId="4" borderId="342" applyNumberFormat="0" applyAlignment="0" applyProtection="0"/>
    <xf numFmtId="0" fontId="53" fillId="4" borderId="342" applyNumberFormat="0" applyAlignment="0" applyProtection="0"/>
    <xf numFmtId="0" fontId="53" fillId="4" borderId="342" applyNumberFormat="0" applyAlignment="0" applyProtection="0"/>
    <xf numFmtId="0" fontId="53" fillId="4" borderId="342" applyNumberFormat="0" applyAlignment="0" applyProtection="0"/>
    <xf numFmtId="198" fontId="59" fillId="39" borderId="352">
      <alignment wrapText="1"/>
    </xf>
    <xf numFmtId="199" fontId="59" fillId="39" borderId="352">
      <alignment wrapText="1"/>
    </xf>
    <xf numFmtId="200" fontId="59" fillId="39" borderId="352">
      <alignment wrapText="1"/>
    </xf>
    <xf numFmtId="0" fontId="9" fillId="36" borderId="337"/>
    <xf numFmtId="198" fontId="59" fillId="39" borderId="343">
      <alignment wrapText="1"/>
    </xf>
    <xf numFmtId="199" fontId="59" fillId="39" borderId="343">
      <alignment wrapText="1"/>
    </xf>
    <xf numFmtId="200" fontId="59" fillId="39" borderId="343">
      <alignment wrapText="1"/>
    </xf>
    <xf numFmtId="0" fontId="4" fillId="12" borderId="368" applyNumberFormat="0" applyFont="0" applyAlignment="0" applyProtection="0"/>
    <xf numFmtId="0" fontId="4" fillId="12" borderId="368" applyNumberFormat="0" applyFont="0" applyAlignment="0" applyProtection="0"/>
    <xf numFmtId="0" fontId="4" fillId="12" borderId="368" applyNumberFormat="0" applyFont="0" applyAlignment="0" applyProtection="0"/>
    <xf numFmtId="0" fontId="12" fillId="12" borderId="366" applyNumberFormat="0" applyFont="0" applyAlignment="0" applyProtection="0"/>
    <xf numFmtId="0" fontId="12" fillId="12" borderId="366" applyNumberFormat="0" applyFont="0" applyAlignment="0" applyProtection="0"/>
    <xf numFmtId="0" fontId="12" fillId="12" borderId="366" applyNumberFormat="0" applyFont="0" applyAlignment="0" applyProtection="0"/>
    <xf numFmtId="0" fontId="7" fillId="0" borderId="353" applyNumberFormat="0" applyFill="0" applyAlignment="0" applyProtection="0"/>
    <xf numFmtId="0" fontId="7" fillId="0" borderId="353" applyNumberFormat="0" applyFill="0" applyAlignment="0" applyProtection="0"/>
    <xf numFmtId="0" fontId="7" fillId="0" borderId="353" applyNumberFormat="0" applyFill="0" applyAlignment="0" applyProtection="0"/>
    <xf numFmtId="0" fontId="53" fillId="0" borderId="354" applyNumberFormat="0" applyFill="0" applyAlignment="0" applyProtection="0"/>
    <xf numFmtId="0" fontId="53" fillId="0" borderId="354" applyNumberFormat="0" applyFill="0" applyAlignment="0" applyProtection="0"/>
    <xf numFmtId="0" fontId="53" fillId="0" borderId="354" applyNumberFormat="0" applyFill="0" applyAlignment="0" applyProtection="0"/>
    <xf numFmtId="0" fontId="53" fillId="0" borderId="354" applyNumberFormat="0" applyFill="0" applyAlignment="0" applyProtection="0"/>
    <xf numFmtId="0" fontId="53" fillId="0" borderId="354" applyNumberFormat="0" applyFill="0" applyAlignment="0" applyProtection="0"/>
    <xf numFmtId="0" fontId="53" fillId="0" borderId="354" applyNumberFormat="0" applyFill="0" applyAlignment="0" applyProtection="0"/>
    <xf numFmtId="0" fontId="53" fillId="0" borderId="354" applyNumberFormat="0" applyFill="0" applyAlignment="0" applyProtection="0"/>
    <xf numFmtId="0" fontId="53" fillId="0" borderId="354" applyNumberFormat="0" applyFill="0" applyAlignment="0" applyProtection="0"/>
    <xf numFmtId="0" fontId="53" fillId="0" borderId="354" applyNumberFormat="0" applyFill="0" applyAlignment="0" applyProtection="0"/>
    <xf numFmtId="0" fontId="53" fillId="0" borderId="354" applyNumberFormat="0" applyFill="0" applyAlignment="0" applyProtection="0"/>
    <xf numFmtId="0" fontId="7" fillId="0" borderId="353" applyNumberFormat="0" applyFill="0" applyAlignment="0" applyProtection="0"/>
    <xf numFmtId="0" fontId="7" fillId="0" borderId="353" applyNumberFormat="0" applyFill="0" applyAlignment="0" applyProtection="0"/>
    <xf numFmtId="0" fontId="7" fillId="0" borderId="353" applyNumberFormat="0" applyFill="0" applyAlignment="0" applyProtection="0"/>
    <xf numFmtId="0" fontId="7" fillId="0" borderId="353" applyNumberFormat="0" applyFill="0" applyAlignment="0" applyProtection="0"/>
    <xf numFmtId="0" fontId="7" fillId="0" borderId="344" applyNumberFormat="0" applyFill="0" applyAlignment="0" applyProtection="0"/>
    <xf numFmtId="0" fontId="7" fillId="0" borderId="344" applyNumberFormat="0" applyFill="0" applyAlignment="0" applyProtection="0"/>
    <xf numFmtId="0" fontId="7" fillId="0" borderId="344" applyNumberFormat="0" applyFill="0" applyAlignment="0" applyProtection="0"/>
    <xf numFmtId="0" fontId="53" fillId="0" borderId="345" applyNumberFormat="0" applyFill="0" applyAlignment="0" applyProtection="0"/>
    <xf numFmtId="0" fontId="53" fillId="0" borderId="345" applyNumberFormat="0" applyFill="0" applyAlignment="0" applyProtection="0"/>
    <xf numFmtId="0" fontId="53" fillId="0" borderId="345" applyNumberFormat="0" applyFill="0" applyAlignment="0" applyProtection="0"/>
    <xf numFmtId="0" fontId="53" fillId="0" borderId="345" applyNumberFormat="0" applyFill="0" applyAlignment="0" applyProtection="0"/>
    <xf numFmtId="0" fontId="53" fillId="0" borderId="345" applyNumberFormat="0" applyFill="0" applyAlignment="0" applyProtection="0"/>
    <xf numFmtId="0" fontId="53" fillId="0" borderId="345" applyNumberFormat="0" applyFill="0" applyAlignment="0" applyProtection="0"/>
    <xf numFmtId="0" fontId="53" fillId="0" borderId="345" applyNumberFormat="0" applyFill="0" applyAlignment="0" applyProtection="0"/>
    <xf numFmtId="0" fontId="53" fillId="0" borderId="345" applyNumberFormat="0" applyFill="0" applyAlignment="0" applyProtection="0"/>
    <xf numFmtId="0" fontId="53" fillId="0" borderId="345" applyNumberFormat="0" applyFill="0" applyAlignment="0" applyProtection="0"/>
    <xf numFmtId="0" fontId="53" fillId="0" borderId="345" applyNumberFormat="0" applyFill="0" applyAlignment="0" applyProtection="0"/>
    <xf numFmtId="0" fontId="7" fillId="0" borderId="344" applyNumberFormat="0" applyFill="0" applyAlignment="0" applyProtection="0"/>
    <xf numFmtId="0" fontId="7" fillId="0" borderId="344" applyNumberFormat="0" applyFill="0" applyAlignment="0" applyProtection="0"/>
    <xf numFmtId="0" fontId="7" fillId="0" borderId="344" applyNumberFormat="0" applyFill="0" applyAlignment="0" applyProtection="0"/>
    <xf numFmtId="0" fontId="7" fillId="0" borderId="344" applyNumberFormat="0" applyFill="0" applyAlignment="0" applyProtection="0"/>
    <xf numFmtId="0" fontId="7" fillId="0" borderId="344" applyNumberFormat="0" applyFill="0" applyAlignment="0" applyProtection="0"/>
    <xf numFmtId="0" fontId="7" fillId="0" borderId="344" applyNumberFormat="0" applyFill="0" applyAlignment="0" applyProtection="0"/>
    <xf numFmtId="0" fontId="7" fillId="0" borderId="344" applyNumberFormat="0" applyFill="0" applyAlignment="0" applyProtection="0"/>
    <xf numFmtId="0" fontId="7" fillId="0" borderId="353" applyNumberFormat="0" applyFill="0" applyAlignment="0" applyProtection="0"/>
    <xf numFmtId="0" fontId="7" fillId="0" borderId="353" applyNumberFormat="0" applyFill="0" applyAlignment="0" applyProtection="0"/>
    <xf numFmtId="0" fontId="7" fillId="0" borderId="353" applyNumberFormat="0" applyFill="0" applyAlignment="0" applyProtection="0"/>
    <xf numFmtId="0" fontId="12" fillId="12" borderId="366" applyNumberFormat="0" applyFont="0" applyAlignment="0" applyProtection="0"/>
    <xf numFmtId="0" fontId="12" fillId="12" borderId="366" applyNumberFormat="0" applyFont="0" applyAlignment="0" applyProtection="0"/>
    <xf numFmtId="0" fontId="12" fillId="12" borderId="366" applyNumberFormat="0" applyFont="0" applyAlignment="0" applyProtection="0"/>
    <xf numFmtId="0" fontId="12" fillId="12" borderId="366" applyNumberFormat="0" applyFont="0" applyAlignment="0" applyProtection="0"/>
    <xf numFmtId="0" fontId="12" fillId="12" borderId="366" applyNumberFormat="0" applyFont="0" applyAlignment="0" applyProtection="0"/>
    <xf numFmtId="0" fontId="12" fillId="12" borderId="366" applyNumberFormat="0" applyFont="0" applyAlignment="0" applyProtection="0"/>
    <xf numFmtId="0" fontId="12" fillId="12" borderId="366" applyNumberFormat="0" applyFont="0" applyAlignment="0" applyProtection="0"/>
    <xf numFmtId="0" fontId="4" fillId="12" borderId="368" applyNumberFormat="0" applyFont="0" applyAlignment="0" applyProtection="0"/>
    <xf numFmtId="0" fontId="4" fillId="12" borderId="368" applyNumberFormat="0" applyFont="0" applyAlignment="0" applyProtection="0"/>
    <xf numFmtId="0" fontId="4" fillId="12" borderId="368" applyNumberFormat="0" applyFont="0" applyAlignment="0" applyProtection="0"/>
    <xf numFmtId="0" fontId="4" fillId="12" borderId="368" applyNumberFormat="0" applyFont="0" applyAlignment="0" applyProtection="0"/>
    <xf numFmtId="0" fontId="4" fillId="12" borderId="368" applyNumberFormat="0" applyFont="0" applyAlignment="0" applyProtection="0"/>
    <xf numFmtId="0" fontId="4" fillId="12" borderId="368" applyNumberFormat="0" applyFont="0" applyAlignment="0" applyProtection="0"/>
    <xf numFmtId="0" fontId="4" fillId="12" borderId="368" applyNumberFormat="0" applyFont="0" applyAlignment="0" applyProtection="0"/>
    <xf numFmtId="0" fontId="53" fillId="4" borderId="369" applyNumberFormat="0" applyAlignment="0" applyProtection="0"/>
    <xf numFmtId="0" fontId="53" fillId="4" borderId="369" applyNumberFormat="0" applyAlignment="0" applyProtection="0"/>
    <xf numFmtId="0" fontId="53" fillId="8" borderId="369" applyNumberFormat="0" applyAlignment="0" applyProtection="0"/>
    <xf numFmtId="10" fontId="4" fillId="41" borderId="337" applyNumberFormat="0" applyFont="0" applyBorder="0" applyAlignment="0" applyProtection="0">
      <protection locked="0"/>
    </xf>
    <xf numFmtId="0" fontId="42" fillId="19" borderId="357" applyNumberFormat="0" applyAlignment="0" applyProtection="0"/>
    <xf numFmtId="0" fontId="42" fillId="19" borderId="357" applyNumberFormat="0" applyAlignment="0" applyProtection="0"/>
    <xf numFmtId="0" fontId="42" fillId="19" borderId="357" applyNumberFormat="0" applyAlignment="0" applyProtection="0"/>
    <xf numFmtId="0" fontId="42" fillId="19" borderId="357" applyNumberFormat="0" applyAlignment="0" applyProtection="0"/>
    <xf numFmtId="0" fontId="42" fillId="19" borderId="357" applyNumberFormat="0" applyAlignment="0" applyProtection="0"/>
    <xf numFmtId="0" fontId="42" fillId="19" borderId="357" applyNumberFormat="0" applyAlignment="0" applyProtection="0"/>
    <xf numFmtId="0" fontId="42" fillId="19" borderId="357" applyNumberFormat="0" applyAlignment="0" applyProtection="0"/>
    <xf numFmtId="0" fontId="42" fillId="19" borderId="357" applyNumberFormat="0" applyAlignment="0" applyProtection="0"/>
    <xf numFmtId="0" fontId="42" fillId="19" borderId="357" applyNumberFormat="0" applyAlignment="0" applyProtection="0"/>
    <xf numFmtId="0" fontId="42" fillId="19" borderId="357" applyNumberFormat="0" applyAlignment="0" applyProtection="0"/>
    <xf numFmtId="0" fontId="4" fillId="12" borderId="359" applyNumberFormat="0" applyFont="0" applyAlignment="0" applyProtection="0"/>
    <xf numFmtId="0" fontId="4" fillId="12" borderId="359" applyNumberFormat="0" applyFont="0" applyAlignment="0" applyProtection="0"/>
    <xf numFmtId="0" fontId="4" fillId="12" borderId="359" applyNumberFormat="0" applyFont="0" applyAlignment="0" applyProtection="0"/>
    <xf numFmtId="0" fontId="12" fillId="12" borderId="357" applyNumberFormat="0" applyFont="0" applyAlignment="0" applyProtection="0"/>
    <xf numFmtId="0" fontId="12" fillId="12" borderId="357" applyNumberFormat="0" applyFont="0" applyAlignment="0" applyProtection="0"/>
    <xf numFmtId="0" fontId="12" fillId="12" borderId="357" applyNumberFormat="0" applyFont="0" applyAlignment="0" applyProtection="0"/>
    <xf numFmtId="0" fontId="12" fillId="12" borderId="357" applyNumberFormat="0" applyFont="0" applyAlignment="0" applyProtection="0"/>
    <xf numFmtId="0" fontId="12" fillId="12" borderId="357" applyNumberFormat="0" applyFont="0" applyAlignment="0" applyProtection="0"/>
    <xf numFmtId="0" fontId="12" fillId="12" borderId="357" applyNumberFormat="0" applyFont="0" applyAlignment="0" applyProtection="0"/>
    <xf numFmtId="0" fontId="12" fillId="12" borderId="357" applyNumberFormat="0" applyFont="0" applyAlignment="0" applyProtection="0"/>
    <xf numFmtId="0" fontId="12" fillId="12" borderId="357" applyNumberFormat="0" applyFont="0" applyAlignment="0" applyProtection="0"/>
    <xf numFmtId="0" fontId="12" fillId="12" borderId="357" applyNumberFormat="0" applyFont="0" applyAlignment="0" applyProtection="0"/>
    <xf numFmtId="0" fontId="12" fillId="12" borderId="357" applyNumberFormat="0" applyFont="0" applyAlignment="0" applyProtection="0"/>
    <xf numFmtId="0" fontId="4" fillId="12" borderId="359" applyNumberFormat="0" applyFont="0" applyAlignment="0" applyProtection="0"/>
    <xf numFmtId="0" fontId="4" fillId="12" borderId="359" applyNumberFormat="0" applyFont="0" applyAlignment="0" applyProtection="0"/>
    <xf numFmtId="0" fontId="4" fillId="12" borderId="359" applyNumberFormat="0" applyFont="0" applyAlignment="0" applyProtection="0"/>
    <xf numFmtId="0" fontId="4" fillId="12" borderId="359" applyNumberFormat="0" applyFont="0" applyAlignment="0" applyProtection="0"/>
    <xf numFmtId="0" fontId="4" fillId="12" borderId="359" applyNumberFormat="0" applyFont="0" applyAlignment="0" applyProtection="0"/>
    <xf numFmtId="0" fontId="4" fillId="12" borderId="359" applyNumberFormat="0" applyFont="0" applyAlignment="0" applyProtection="0"/>
    <xf numFmtId="0" fontId="4" fillId="12" borderId="359" applyNumberFormat="0" applyFont="0" applyAlignment="0" applyProtection="0"/>
    <xf numFmtId="0" fontId="53" fillId="4" borderId="360" applyNumberFormat="0" applyAlignment="0" applyProtection="0"/>
    <xf numFmtId="0" fontId="53" fillId="4" borderId="360" applyNumberFormat="0" applyAlignment="0" applyProtection="0"/>
    <xf numFmtId="0" fontId="53" fillId="8" borderId="360" applyNumberFormat="0" applyAlignment="0" applyProtection="0"/>
    <xf numFmtId="0" fontId="53" fillId="8" borderId="360" applyNumberFormat="0" applyAlignment="0" applyProtection="0"/>
    <xf numFmtId="0" fontId="53" fillId="8" borderId="360" applyNumberFormat="0" applyAlignment="0" applyProtection="0"/>
    <xf numFmtId="0" fontId="53" fillId="4" borderId="360" applyNumberFormat="0" applyAlignment="0" applyProtection="0"/>
    <xf numFmtId="0" fontId="53" fillId="8" borderId="369" applyNumberFormat="0" applyAlignment="0" applyProtection="0"/>
    <xf numFmtId="0" fontId="53" fillId="8" borderId="369" applyNumberFormat="0" applyAlignment="0" applyProtection="0"/>
    <xf numFmtId="0" fontId="53" fillId="4" borderId="369" applyNumberFormat="0" applyAlignment="0" applyProtection="0"/>
    <xf numFmtId="10" fontId="4" fillId="41" borderId="346" applyNumberFormat="0" applyFont="0" applyBorder="0" applyAlignment="0" applyProtection="0">
      <protection locked="0"/>
    </xf>
    <xf numFmtId="0" fontId="53" fillId="8" borderId="360" applyNumberFormat="0" applyAlignment="0" applyProtection="0"/>
    <xf numFmtId="0" fontId="53" fillId="8" borderId="360" applyNumberFormat="0" applyAlignment="0" applyProtection="0"/>
    <xf numFmtId="0" fontId="53" fillId="8" borderId="360" applyNumberFormat="0" applyAlignment="0" applyProtection="0"/>
    <xf numFmtId="0" fontId="53" fillId="8" borderId="360" applyNumberFormat="0" applyAlignment="0" applyProtection="0"/>
    <xf numFmtId="0" fontId="53" fillId="8" borderId="360" applyNumberFormat="0" applyAlignment="0" applyProtection="0"/>
    <xf numFmtId="0" fontId="53" fillId="8" borderId="360" applyNumberFormat="0" applyAlignment="0" applyProtection="0"/>
    <xf numFmtId="0" fontId="53" fillId="8" borderId="360" applyNumberFormat="0" applyAlignment="0" applyProtection="0"/>
    <xf numFmtId="0" fontId="53" fillId="4" borderId="360" applyNumberFormat="0" applyAlignment="0" applyProtection="0"/>
    <xf numFmtId="0" fontId="53" fillId="4" borderId="360" applyNumberFormat="0" applyAlignment="0" applyProtection="0"/>
    <xf numFmtId="0" fontId="53" fillId="4" borderId="360" applyNumberFormat="0" applyAlignment="0" applyProtection="0"/>
    <xf numFmtId="0" fontId="53" fillId="4" borderId="360" applyNumberFormat="0" applyAlignment="0" applyProtection="0"/>
    <xf numFmtId="0" fontId="53" fillId="4" borderId="360" applyNumberFormat="0" applyAlignment="0" applyProtection="0"/>
    <xf numFmtId="0" fontId="53" fillId="4" borderId="360" applyNumberFormat="0" applyAlignment="0" applyProtection="0"/>
    <xf numFmtId="0" fontId="53" fillId="4" borderId="360" applyNumberFormat="0" applyAlignment="0" applyProtection="0"/>
    <xf numFmtId="0" fontId="9" fillId="36" borderId="355"/>
    <xf numFmtId="198" fontId="59" fillId="39" borderId="361">
      <alignment wrapText="1"/>
    </xf>
    <xf numFmtId="199" fontId="59" fillId="39" borderId="361">
      <alignment wrapText="1"/>
    </xf>
    <xf numFmtId="200" fontId="59" fillId="39" borderId="361">
      <alignment wrapText="1"/>
    </xf>
    <xf numFmtId="0" fontId="7" fillId="0" borderId="362" applyNumberFormat="0" applyFill="0" applyAlignment="0" applyProtection="0"/>
    <xf numFmtId="0" fontId="7" fillId="0" borderId="362" applyNumberFormat="0" applyFill="0" applyAlignment="0" applyProtection="0"/>
    <xf numFmtId="0" fontId="7" fillId="0" borderId="362" applyNumberFormat="0" applyFill="0" applyAlignment="0" applyProtection="0"/>
    <xf numFmtId="0" fontId="53" fillId="0" borderId="363" applyNumberFormat="0" applyFill="0" applyAlignment="0" applyProtection="0"/>
    <xf numFmtId="0" fontId="53" fillId="0" borderId="363" applyNumberFormat="0" applyFill="0" applyAlignment="0" applyProtection="0"/>
    <xf numFmtId="0" fontId="53" fillId="0" borderId="363" applyNumberFormat="0" applyFill="0" applyAlignment="0" applyProtection="0"/>
    <xf numFmtId="0" fontId="53" fillId="0" borderId="363" applyNumberFormat="0" applyFill="0" applyAlignment="0" applyProtection="0"/>
    <xf numFmtId="0" fontId="53" fillId="0" borderId="363" applyNumberFormat="0" applyFill="0" applyAlignment="0" applyProtection="0"/>
    <xf numFmtId="0" fontId="53" fillId="0" borderId="363" applyNumberFormat="0" applyFill="0" applyAlignment="0" applyProtection="0"/>
    <xf numFmtId="0" fontId="53" fillId="0" borderId="363" applyNumberFormat="0" applyFill="0" applyAlignment="0" applyProtection="0"/>
    <xf numFmtId="0" fontId="53" fillId="0" borderId="363" applyNumberFormat="0" applyFill="0" applyAlignment="0" applyProtection="0"/>
    <xf numFmtId="0" fontId="53" fillId="0" borderId="363" applyNumberFormat="0" applyFill="0" applyAlignment="0" applyProtection="0"/>
    <xf numFmtId="0" fontId="53" fillId="0" borderId="363" applyNumberFormat="0" applyFill="0" applyAlignment="0" applyProtection="0"/>
    <xf numFmtId="0" fontId="7" fillId="0" borderId="362" applyNumberFormat="0" applyFill="0" applyAlignment="0" applyProtection="0"/>
    <xf numFmtId="0" fontId="7" fillId="0" borderId="362" applyNumberFormat="0" applyFill="0" applyAlignment="0" applyProtection="0"/>
    <xf numFmtId="0" fontId="7" fillId="0" borderId="362" applyNumberFormat="0" applyFill="0" applyAlignment="0" applyProtection="0"/>
    <xf numFmtId="0" fontId="7" fillId="0" borderId="362" applyNumberFormat="0" applyFill="0" applyAlignment="0" applyProtection="0"/>
    <xf numFmtId="0" fontId="7" fillId="0" borderId="362" applyNumberFormat="0" applyFill="0" applyAlignment="0" applyProtection="0"/>
    <xf numFmtId="0" fontId="7" fillId="0" borderId="362" applyNumberFormat="0" applyFill="0" applyAlignment="0" applyProtection="0"/>
    <xf numFmtId="0" fontId="7" fillId="0" borderId="362" applyNumberFormat="0" applyFill="0" applyAlignment="0" applyProtection="0"/>
    <xf numFmtId="10" fontId="4" fillId="41" borderId="355" applyNumberFormat="0" applyFont="0" applyBorder="0" applyAlignment="0" applyProtection="0">
      <protection locked="0"/>
    </xf>
    <xf numFmtId="0" fontId="53" fillId="8" borderId="369" applyNumberFormat="0" applyAlignment="0" applyProtection="0"/>
    <xf numFmtId="0" fontId="53" fillId="8" borderId="369" applyNumberFormat="0" applyAlignment="0" applyProtection="0"/>
    <xf numFmtId="0" fontId="53" fillId="8" borderId="369" applyNumberFormat="0" applyAlignment="0" applyProtection="0"/>
    <xf numFmtId="0" fontId="53" fillId="8" borderId="369" applyNumberFormat="0" applyAlignment="0" applyProtection="0"/>
    <xf numFmtId="0" fontId="53" fillId="8" borderId="369" applyNumberFormat="0" applyAlignment="0" applyProtection="0"/>
    <xf numFmtId="0" fontId="53" fillId="8" borderId="369" applyNumberFormat="0" applyAlignment="0" applyProtection="0"/>
    <xf numFmtId="0" fontId="53" fillId="8" borderId="369" applyNumberFormat="0" applyAlignment="0" applyProtection="0"/>
    <xf numFmtId="0" fontId="53" fillId="4" borderId="369" applyNumberFormat="0" applyAlignment="0" applyProtection="0"/>
    <xf numFmtId="0" fontId="53" fillId="4" borderId="369" applyNumberFormat="0" applyAlignment="0" applyProtection="0"/>
    <xf numFmtId="0" fontId="53" fillId="4" borderId="369" applyNumberFormat="0" applyAlignment="0" applyProtection="0"/>
    <xf numFmtId="0" fontId="53" fillId="4" borderId="369" applyNumberFormat="0" applyAlignment="0" applyProtection="0"/>
    <xf numFmtId="0" fontId="53" fillId="4" borderId="369" applyNumberFormat="0" applyAlignment="0" applyProtection="0"/>
    <xf numFmtId="0" fontId="53" fillId="4" borderId="369" applyNumberFormat="0" applyAlignment="0" applyProtection="0"/>
    <xf numFmtId="0" fontId="53" fillId="4" borderId="369" applyNumberFormat="0" applyAlignment="0" applyProtection="0"/>
    <xf numFmtId="0" fontId="9" fillId="36" borderId="364"/>
    <xf numFmtId="198" fontId="59" fillId="39" borderId="370">
      <alignment wrapText="1"/>
    </xf>
    <xf numFmtId="199" fontId="59" fillId="39" borderId="370">
      <alignment wrapText="1"/>
    </xf>
    <xf numFmtId="200" fontId="59" fillId="39" borderId="370">
      <alignment wrapText="1"/>
    </xf>
    <xf numFmtId="0" fontId="7" fillId="0" borderId="371" applyNumberFormat="0" applyFill="0" applyAlignment="0" applyProtection="0"/>
    <xf numFmtId="0" fontId="7" fillId="0" borderId="371" applyNumberFormat="0" applyFill="0" applyAlignment="0" applyProtection="0"/>
    <xf numFmtId="0" fontId="7" fillId="0" borderId="371" applyNumberFormat="0" applyFill="0" applyAlignment="0" applyProtection="0"/>
    <xf numFmtId="0" fontId="53" fillId="0" borderId="372" applyNumberFormat="0" applyFill="0" applyAlignment="0" applyProtection="0"/>
    <xf numFmtId="0" fontId="53" fillId="0" borderId="372" applyNumberFormat="0" applyFill="0" applyAlignment="0" applyProtection="0"/>
    <xf numFmtId="0" fontId="53" fillId="0" borderId="372" applyNumberFormat="0" applyFill="0" applyAlignment="0" applyProtection="0"/>
    <xf numFmtId="0" fontId="53" fillId="0" borderId="372" applyNumberFormat="0" applyFill="0" applyAlignment="0" applyProtection="0"/>
    <xf numFmtId="0" fontId="53" fillId="0" borderId="372" applyNumberFormat="0" applyFill="0" applyAlignment="0" applyProtection="0"/>
    <xf numFmtId="0" fontId="53" fillId="0" borderId="372" applyNumberFormat="0" applyFill="0" applyAlignment="0" applyProtection="0"/>
    <xf numFmtId="0" fontId="53" fillId="0" borderId="372" applyNumberFormat="0" applyFill="0" applyAlignment="0" applyProtection="0"/>
    <xf numFmtId="0" fontId="53" fillId="0" borderId="372" applyNumberFormat="0" applyFill="0" applyAlignment="0" applyProtection="0"/>
    <xf numFmtId="0" fontId="53" fillId="0" borderId="372" applyNumberFormat="0" applyFill="0" applyAlignment="0" applyProtection="0"/>
    <xf numFmtId="0" fontId="53" fillId="0" borderId="372" applyNumberFormat="0" applyFill="0" applyAlignment="0" applyProtection="0"/>
    <xf numFmtId="0" fontId="7" fillId="0" borderId="371" applyNumberFormat="0" applyFill="0" applyAlignment="0" applyProtection="0"/>
    <xf numFmtId="0" fontId="7" fillId="0" borderId="371" applyNumberFormat="0" applyFill="0" applyAlignment="0" applyProtection="0"/>
    <xf numFmtId="0" fontId="7" fillId="0" borderId="371" applyNumberFormat="0" applyFill="0" applyAlignment="0" applyProtection="0"/>
    <xf numFmtId="0" fontId="7" fillId="0" borderId="371" applyNumberFormat="0" applyFill="0" applyAlignment="0" applyProtection="0"/>
    <xf numFmtId="0" fontId="7" fillId="0" borderId="371" applyNumberFormat="0" applyFill="0" applyAlignment="0" applyProtection="0"/>
    <xf numFmtId="0" fontId="7" fillId="0" borderId="371" applyNumberFormat="0" applyFill="0" applyAlignment="0" applyProtection="0"/>
    <xf numFmtId="0" fontId="7" fillId="0" borderId="371" applyNumberFormat="0" applyFill="0" applyAlignment="0" applyProtection="0"/>
    <xf numFmtId="10" fontId="4" fillId="41" borderId="364" applyNumberFormat="0" applyFont="0" applyBorder="0" applyAlignment="0" applyProtection="0">
      <protection locked="0"/>
    </xf>
    <xf numFmtId="180" fontId="12" fillId="0" borderId="374"/>
    <xf numFmtId="175" fontId="12" fillId="0" borderId="374"/>
    <xf numFmtId="172" fontId="12" fillId="0" borderId="374"/>
    <xf numFmtId="172" fontId="12" fillId="0" borderId="374"/>
    <xf numFmtId="173" fontId="12" fillId="0" borderId="374"/>
    <xf numFmtId="173" fontId="12" fillId="0" borderId="374"/>
    <xf numFmtId="173" fontId="12" fillId="0" borderId="374"/>
    <xf numFmtId="173" fontId="12" fillId="0" borderId="374"/>
    <xf numFmtId="173" fontId="12" fillId="0" borderId="374"/>
    <xf numFmtId="173" fontId="12" fillId="0" borderId="374"/>
    <xf numFmtId="173" fontId="12" fillId="0" borderId="374"/>
    <xf numFmtId="173" fontId="12" fillId="0" borderId="374"/>
    <xf numFmtId="173" fontId="12" fillId="0" borderId="374"/>
    <xf numFmtId="173" fontId="12" fillId="0" borderId="374"/>
    <xf numFmtId="173" fontId="12" fillId="0" borderId="374"/>
    <xf numFmtId="173" fontId="12" fillId="0" borderId="374"/>
    <xf numFmtId="173" fontId="12" fillId="0" borderId="374"/>
    <xf numFmtId="173" fontId="12" fillId="0" borderId="374"/>
    <xf numFmtId="173" fontId="12" fillId="0" borderId="374"/>
    <xf numFmtId="174" fontId="12" fillId="0" borderId="374"/>
    <xf numFmtId="174" fontId="12" fillId="0" borderId="374"/>
    <xf numFmtId="174" fontId="12" fillId="0" borderId="374"/>
    <xf numFmtId="174" fontId="12" fillId="0" borderId="374"/>
    <xf numFmtId="174" fontId="12" fillId="0" borderId="374"/>
    <xf numFmtId="174" fontId="12" fillId="0" borderId="374"/>
    <xf numFmtId="174" fontId="12" fillId="0" borderId="374"/>
    <xf numFmtId="174" fontId="12" fillId="0" borderId="374"/>
    <xf numFmtId="174" fontId="12" fillId="0" borderId="374"/>
    <xf numFmtId="174" fontId="12" fillId="0" borderId="374"/>
    <xf numFmtId="174" fontId="12" fillId="0" borderId="374"/>
    <xf numFmtId="174" fontId="12" fillId="0" borderId="374"/>
    <xf numFmtId="174" fontId="12" fillId="0" borderId="374"/>
    <xf numFmtId="174" fontId="12" fillId="0" borderId="374"/>
    <xf numFmtId="174" fontId="12" fillId="0" borderId="374"/>
    <xf numFmtId="172" fontId="12" fillId="0" borderId="374"/>
    <xf numFmtId="172" fontId="12" fillId="0" borderId="374"/>
    <xf numFmtId="172" fontId="12" fillId="0" borderId="374"/>
    <xf numFmtId="172" fontId="12" fillId="0" borderId="374"/>
    <xf numFmtId="172" fontId="12" fillId="0" borderId="374"/>
    <xf numFmtId="172" fontId="12" fillId="0" borderId="374"/>
    <xf numFmtId="172" fontId="12" fillId="0" borderId="374"/>
    <xf numFmtId="172" fontId="12" fillId="0" borderId="374"/>
    <xf numFmtId="172" fontId="12" fillId="0" borderId="374"/>
    <xf numFmtId="172" fontId="12" fillId="0" borderId="374"/>
    <xf numFmtId="172" fontId="12" fillId="0" borderId="374"/>
    <xf numFmtId="172" fontId="12" fillId="0" borderId="374"/>
    <xf numFmtId="172" fontId="12" fillId="0" borderId="374"/>
    <xf numFmtId="172" fontId="12" fillId="0" borderId="374"/>
    <xf numFmtId="172" fontId="12" fillId="0" borderId="374"/>
    <xf numFmtId="172" fontId="12" fillId="0" borderId="374"/>
    <xf numFmtId="175" fontId="12" fillId="0" borderId="374"/>
    <xf numFmtId="176" fontId="12" fillId="0" borderId="374"/>
    <xf numFmtId="176" fontId="12" fillId="0" borderId="374"/>
    <xf numFmtId="176" fontId="12" fillId="0" borderId="374"/>
    <xf numFmtId="176" fontId="12" fillId="0" borderId="374"/>
    <xf numFmtId="176" fontId="12" fillId="0" borderId="374"/>
    <xf numFmtId="176" fontId="12" fillId="0" borderId="374"/>
    <xf numFmtId="176" fontId="12" fillId="0" borderId="374"/>
    <xf numFmtId="176" fontId="12" fillId="0" borderId="374"/>
    <xf numFmtId="176" fontId="12" fillId="0" borderId="374"/>
    <xf numFmtId="176" fontId="12" fillId="0" borderId="374"/>
    <xf numFmtId="176" fontId="12" fillId="0" borderId="374"/>
    <xf numFmtId="176" fontId="12" fillId="0" borderId="374"/>
    <xf numFmtId="176" fontId="12" fillId="0" borderId="374"/>
    <xf numFmtId="176" fontId="12" fillId="0" borderId="374"/>
    <xf numFmtId="176" fontId="12" fillId="0" borderId="374"/>
    <xf numFmtId="177" fontId="12" fillId="0" borderId="374"/>
    <xf numFmtId="177" fontId="12" fillId="0" borderId="374"/>
    <xf numFmtId="177" fontId="12" fillId="0" borderId="374"/>
    <xf numFmtId="177" fontId="12" fillId="0" borderId="374"/>
    <xf numFmtId="177" fontId="12" fillId="0" borderId="374"/>
    <xf numFmtId="177" fontId="12" fillId="0" borderId="374"/>
    <xf numFmtId="177" fontId="12" fillId="0" borderId="374"/>
    <xf numFmtId="177" fontId="12" fillId="0" borderId="374"/>
    <xf numFmtId="177" fontId="12" fillId="0" borderId="374"/>
    <xf numFmtId="177" fontId="12" fillId="0" borderId="374"/>
    <xf numFmtId="177" fontId="12" fillId="0" borderId="374"/>
    <xf numFmtId="177" fontId="12" fillId="0" borderId="374"/>
    <xf numFmtId="177" fontId="12" fillId="0" borderId="374"/>
    <xf numFmtId="177" fontId="12" fillId="0" borderId="374"/>
    <xf numFmtId="177" fontId="12" fillId="0" borderId="374"/>
    <xf numFmtId="175" fontId="12" fillId="0" borderId="374"/>
    <xf numFmtId="175" fontId="12" fillId="0" borderId="374"/>
    <xf numFmtId="175" fontId="12" fillId="0" borderId="374"/>
    <xf numFmtId="175" fontId="12" fillId="0" borderId="374"/>
    <xf numFmtId="175" fontId="12" fillId="0" borderId="374"/>
    <xf numFmtId="175" fontId="12" fillId="0" borderId="374"/>
    <xf numFmtId="175" fontId="12" fillId="0" borderId="374"/>
    <xf numFmtId="175" fontId="12" fillId="0" borderId="374"/>
    <xf numFmtId="175" fontId="12" fillId="0" borderId="374"/>
    <xf numFmtId="175" fontId="12" fillId="0" borderId="374"/>
    <xf numFmtId="175" fontId="12" fillId="0" borderId="374"/>
    <xf numFmtId="175" fontId="12" fillId="0" borderId="374"/>
    <xf numFmtId="175" fontId="12" fillId="0" borderId="374"/>
    <xf numFmtId="175" fontId="12" fillId="0" borderId="374"/>
    <xf numFmtId="175" fontId="12" fillId="0" borderId="374"/>
    <xf numFmtId="175" fontId="12" fillId="0" borderId="374"/>
    <xf numFmtId="180" fontId="12" fillId="0" borderId="374"/>
    <xf numFmtId="181" fontId="12" fillId="0" borderId="374"/>
    <xf numFmtId="181" fontId="12" fillId="0" borderId="374"/>
    <xf numFmtId="181" fontId="12" fillId="0" borderId="374"/>
    <xf numFmtId="181" fontId="12" fillId="0" borderId="374"/>
    <xf numFmtId="181" fontId="12" fillId="0" borderId="374"/>
    <xf numFmtId="181" fontId="12" fillId="0" borderId="374"/>
    <xf numFmtId="181" fontId="12" fillId="0" borderId="374"/>
    <xf numFmtId="181" fontId="12" fillId="0" borderId="374"/>
    <xf numFmtId="181" fontId="12" fillId="0" borderId="374"/>
    <xf numFmtId="181" fontId="12" fillId="0" borderId="374"/>
    <xf numFmtId="181" fontId="12" fillId="0" borderId="374"/>
    <xf numFmtId="181" fontId="12" fillId="0" borderId="374"/>
    <xf numFmtId="181" fontId="12" fillId="0" borderId="374"/>
    <xf numFmtId="181" fontId="12" fillId="0" borderId="374"/>
    <xf numFmtId="181" fontId="12" fillId="0" borderId="374"/>
    <xf numFmtId="182" fontId="12" fillId="0" borderId="374"/>
    <xf numFmtId="182" fontId="12" fillId="0" borderId="374"/>
    <xf numFmtId="182" fontId="12" fillId="0" borderId="374"/>
    <xf numFmtId="182" fontId="12" fillId="0" borderId="374"/>
    <xf numFmtId="182" fontId="12" fillId="0" borderId="374"/>
    <xf numFmtId="182" fontId="12" fillId="0" borderId="374"/>
    <xf numFmtId="182" fontId="12" fillId="0" borderId="374"/>
    <xf numFmtId="182" fontId="12" fillId="0" borderId="374"/>
    <xf numFmtId="182" fontId="12" fillId="0" borderId="374"/>
    <xf numFmtId="182" fontId="12" fillId="0" borderId="374"/>
    <xf numFmtId="182" fontId="12" fillId="0" borderId="374"/>
    <xf numFmtId="182" fontId="12" fillId="0" borderId="374"/>
    <xf numFmtId="182" fontId="12" fillId="0" borderId="374"/>
    <xf numFmtId="182" fontId="12" fillId="0" borderId="374"/>
    <xf numFmtId="182" fontId="12" fillId="0" borderId="374"/>
    <xf numFmtId="180" fontId="12" fillId="0" borderId="374"/>
    <xf numFmtId="180" fontId="12" fillId="0" borderId="374"/>
    <xf numFmtId="180" fontId="12" fillId="0" borderId="374"/>
    <xf numFmtId="180" fontId="12" fillId="0" borderId="374"/>
    <xf numFmtId="180" fontId="12" fillId="0" borderId="374"/>
    <xf numFmtId="180" fontId="12" fillId="0" borderId="374"/>
    <xf numFmtId="180" fontId="12" fillId="0" borderId="374"/>
    <xf numFmtId="180" fontId="12" fillId="0" borderId="374"/>
    <xf numFmtId="180" fontId="12" fillId="0" borderId="374"/>
    <xf numFmtId="180" fontId="12" fillId="0" borderId="374"/>
    <xf numFmtId="180" fontId="12" fillId="0" borderId="374"/>
    <xf numFmtId="180" fontId="12" fillId="0" borderId="374"/>
    <xf numFmtId="180" fontId="12" fillId="0" borderId="374"/>
    <xf numFmtId="180" fontId="12" fillId="0" borderId="374"/>
    <xf numFmtId="180" fontId="12" fillId="0" borderId="374"/>
    <xf numFmtId="180" fontId="12" fillId="0" borderId="374"/>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5" fillId="6" borderId="375" applyNumberFormat="0" applyAlignment="0" applyProtection="0"/>
    <xf numFmtId="0" fontId="15" fillId="6" borderId="375" applyNumberFormat="0" applyAlignment="0" applyProtection="0"/>
    <xf numFmtId="0" fontId="15" fillId="6" borderId="375" applyNumberFormat="0" applyAlignment="0" applyProtection="0"/>
    <xf numFmtId="0" fontId="15" fillId="6" borderId="375" applyNumberFormat="0" applyAlignment="0" applyProtection="0"/>
    <xf numFmtId="0" fontId="15" fillId="6" borderId="375" applyNumberFormat="0" applyAlignment="0" applyProtection="0"/>
    <xf numFmtId="0" fontId="15" fillId="6" borderId="375" applyNumberFormat="0" applyAlignment="0" applyProtection="0"/>
    <xf numFmtId="0" fontId="15" fillId="6" borderId="375" applyNumberFormat="0" applyAlignment="0" applyProtection="0"/>
    <xf numFmtId="0" fontId="15" fillId="6" borderId="375" applyNumberFormat="0" applyAlignment="0" applyProtection="0"/>
    <xf numFmtId="0" fontId="15" fillId="6" borderId="375" applyNumberFormat="0" applyAlignment="0" applyProtection="0"/>
    <xf numFmtId="0" fontId="15" fillId="6" borderId="375" applyNumberFormat="0" applyAlignment="0" applyProtection="0"/>
    <xf numFmtId="0" fontId="15" fillId="6" borderId="375" applyNumberFormat="0" applyAlignment="0" applyProtection="0"/>
    <xf numFmtId="0" fontId="15" fillId="6" borderId="375" applyNumberFormat="0" applyAlignment="0" applyProtection="0"/>
    <xf numFmtId="0" fontId="15" fillId="6" borderId="375" applyNumberFormat="0" applyAlignment="0" applyProtection="0"/>
    <xf numFmtId="0" fontId="15" fillId="6" borderId="375" applyNumberFormat="0" applyAlignment="0" applyProtection="0"/>
    <xf numFmtId="0" fontId="15" fillId="6" borderId="375" applyNumberFormat="0" applyAlignment="0" applyProtection="0"/>
    <xf numFmtId="0" fontId="14" fillId="4"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6" fillId="8"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0" fontId="14" fillId="4" borderId="375" applyNumberFormat="0" applyAlignment="0" applyProtection="0"/>
    <xf numFmtId="172" fontId="12" fillId="30" borderId="376">
      <protection locked="0"/>
    </xf>
    <xf numFmtId="173" fontId="12" fillId="30" borderId="376">
      <protection locked="0"/>
    </xf>
    <xf numFmtId="173" fontId="12" fillId="30" borderId="376">
      <protection locked="0"/>
    </xf>
    <xf numFmtId="173" fontId="12" fillId="30" borderId="376">
      <protection locked="0"/>
    </xf>
    <xf numFmtId="173" fontId="12" fillId="30" borderId="376">
      <protection locked="0"/>
    </xf>
    <xf numFmtId="173" fontId="12" fillId="30" borderId="376">
      <protection locked="0"/>
    </xf>
    <xf numFmtId="173" fontId="12" fillId="30" borderId="376">
      <protection locked="0"/>
    </xf>
    <xf numFmtId="173" fontId="12" fillId="30" borderId="376">
      <protection locked="0"/>
    </xf>
    <xf numFmtId="173" fontId="12" fillId="30" borderId="376">
      <protection locked="0"/>
    </xf>
    <xf numFmtId="173" fontId="12" fillId="30" borderId="376">
      <protection locked="0"/>
    </xf>
    <xf numFmtId="173" fontId="12" fillId="30" borderId="376">
      <protection locked="0"/>
    </xf>
    <xf numFmtId="173" fontId="12" fillId="30" borderId="376">
      <protection locked="0"/>
    </xf>
    <xf numFmtId="173" fontId="12" fillId="30" borderId="376">
      <protection locked="0"/>
    </xf>
    <xf numFmtId="173" fontId="12" fillId="30" borderId="376">
      <protection locked="0"/>
    </xf>
    <xf numFmtId="173" fontId="12" fillId="30" borderId="376">
      <protection locked="0"/>
    </xf>
    <xf numFmtId="173" fontId="12" fillId="30" borderId="376">
      <protection locked="0"/>
    </xf>
    <xf numFmtId="174" fontId="12" fillId="30" borderId="376">
      <protection locked="0"/>
    </xf>
    <xf numFmtId="174" fontId="12" fillId="30" borderId="376">
      <protection locked="0"/>
    </xf>
    <xf numFmtId="174" fontId="12" fillId="30" borderId="376">
      <protection locked="0"/>
    </xf>
    <xf numFmtId="174" fontId="12" fillId="30" borderId="376">
      <protection locked="0"/>
    </xf>
    <xf numFmtId="174" fontId="12" fillId="30" borderId="376">
      <protection locked="0"/>
    </xf>
    <xf numFmtId="174" fontId="12" fillId="30" borderId="376">
      <protection locked="0"/>
    </xf>
    <xf numFmtId="174" fontId="12" fillId="30" borderId="376">
      <protection locked="0"/>
    </xf>
    <xf numFmtId="174" fontId="12" fillId="30" borderId="376">
      <protection locked="0"/>
    </xf>
    <xf numFmtId="174" fontId="12" fillId="30" borderId="376">
      <protection locked="0"/>
    </xf>
    <xf numFmtId="174" fontId="12" fillId="30" borderId="376">
      <protection locked="0"/>
    </xf>
    <xf numFmtId="174" fontId="12" fillId="30" borderId="376">
      <protection locked="0"/>
    </xf>
    <xf numFmtId="174" fontId="12" fillId="30" borderId="376">
      <protection locked="0"/>
    </xf>
    <xf numFmtId="174" fontId="12" fillId="30" borderId="376">
      <protection locked="0"/>
    </xf>
    <xf numFmtId="174" fontId="12" fillId="30" borderId="376">
      <protection locked="0"/>
    </xf>
    <xf numFmtId="174" fontId="12" fillId="30" borderId="376">
      <protection locked="0"/>
    </xf>
    <xf numFmtId="172" fontId="12" fillId="30" borderId="376">
      <protection locked="0"/>
    </xf>
    <xf numFmtId="172" fontId="12" fillId="30" borderId="376">
      <protection locked="0"/>
    </xf>
    <xf numFmtId="172" fontId="12" fillId="30" borderId="376">
      <protection locked="0"/>
    </xf>
    <xf numFmtId="172" fontId="12" fillId="30" borderId="376">
      <protection locked="0"/>
    </xf>
    <xf numFmtId="172" fontId="12" fillId="30" borderId="376">
      <protection locked="0"/>
    </xf>
    <xf numFmtId="172" fontId="12" fillId="30" borderId="376">
      <protection locked="0"/>
    </xf>
    <xf numFmtId="172" fontId="12" fillId="30" borderId="376">
      <protection locked="0"/>
    </xf>
    <xf numFmtId="172" fontId="12" fillId="30" borderId="376">
      <protection locked="0"/>
    </xf>
    <xf numFmtId="172" fontId="12" fillId="30" borderId="376">
      <protection locked="0"/>
    </xf>
    <xf numFmtId="172" fontId="12" fillId="30" borderId="376">
      <protection locked="0"/>
    </xf>
    <xf numFmtId="172" fontId="12" fillId="30" borderId="376">
      <protection locked="0"/>
    </xf>
    <xf numFmtId="172" fontId="12" fillId="30" borderId="376">
      <protection locked="0"/>
    </xf>
    <xf numFmtId="172" fontId="12" fillId="30" borderId="376">
      <protection locked="0"/>
    </xf>
    <xf numFmtId="172" fontId="12" fillId="30" borderId="376">
      <protection locked="0"/>
    </xf>
    <xf numFmtId="172" fontId="12" fillId="30" borderId="376">
      <protection locked="0"/>
    </xf>
    <xf numFmtId="172" fontId="12" fillId="30" borderId="376">
      <protection locked="0"/>
    </xf>
    <xf numFmtId="175" fontId="12" fillId="30" borderId="376">
      <protection locked="0"/>
    </xf>
    <xf numFmtId="176" fontId="12" fillId="30" borderId="376">
      <protection locked="0"/>
    </xf>
    <xf numFmtId="176" fontId="12" fillId="30" borderId="376">
      <protection locked="0"/>
    </xf>
    <xf numFmtId="176" fontId="12" fillId="30" borderId="376">
      <protection locked="0"/>
    </xf>
    <xf numFmtId="176" fontId="12" fillId="30" borderId="376">
      <protection locked="0"/>
    </xf>
    <xf numFmtId="176" fontId="12" fillId="30" borderId="376">
      <protection locked="0"/>
    </xf>
    <xf numFmtId="176" fontId="12" fillId="30" borderId="376">
      <protection locked="0"/>
    </xf>
    <xf numFmtId="176" fontId="12" fillId="30" borderId="376">
      <protection locked="0"/>
    </xf>
    <xf numFmtId="176" fontId="12" fillId="30" borderId="376">
      <protection locked="0"/>
    </xf>
    <xf numFmtId="176" fontId="12" fillId="30" borderId="376">
      <protection locked="0"/>
    </xf>
    <xf numFmtId="176" fontId="12" fillId="30" borderId="376">
      <protection locked="0"/>
    </xf>
    <xf numFmtId="176" fontId="12" fillId="30" borderId="376">
      <protection locked="0"/>
    </xf>
    <xf numFmtId="176" fontId="12" fillId="30" borderId="376">
      <protection locked="0"/>
    </xf>
    <xf numFmtId="176" fontId="12" fillId="30" borderId="376">
      <protection locked="0"/>
    </xf>
    <xf numFmtId="176" fontId="12" fillId="30" borderId="376">
      <protection locked="0"/>
    </xf>
    <xf numFmtId="176" fontId="12" fillId="30" borderId="376">
      <protection locked="0"/>
    </xf>
    <xf numFmtId="177" fontId="12" fillId="30" borderId="376">
      <protection locked="0"/>
    </xf>
    <xf numFmtId="177" fontId="12" fillId="30" borderId="376">
      <protection locked="0"/>
    </xf>
    <xf numFmtId="177" fontId="12" fillId="30" borderId="376">
      <protection locked="0"/>
    </xf>
    <xf numFmtId="177" fontId="12" fillId="30" borderId="376">
      <protection locked="0"/>
    </xf>
    <xf numFmtId="177" fontId="12" fillId="30" borderId="376">
      <protection locked="0"/>
    </xf>
    <xf numFmtId="177" fontId="12" fillId="30" borderId="376">
      <protection locked="0"/>
    </xf>
    <xf numFmtId="177" fontId="12" fillId="30" borderId="376">
      <protection locked="0"/>
    </xf>
    <xf numFmtId="177" fontId="12" fillId="30" borderId="376">
      <protection locked="0"/>
    </xf>
    <xf numFmtId="177" fontId="12" fillId="30" borderId="376">
      <protection locked="0"/>
    </xf>
    <xf numFmtId="177" fontId="12" fillId="30" borderId="376">
      <protection locked="0"/>
    </xf>
    <xf numFmtId="177" fontId="12" fillId="30" borderId="376">
      <protection locked="0"/>
    </xf>
    <xf numFmtId="177" fontId="12" fillId="30" borderId="376">
      <protection locked="0"/>
    </xf>
    <xf numFmtId="177" fontId="12" fillId="30" borderId="376">
      <protection locked="0"/>
    </xf>
    <xf numFmtId="177" fontId="12" fillId="30" borderId="376">
      <protection locked="0"/>
    </xf>
    <xf numFmtId="177" fontId="12" fillId="30" borderId="376">
      <protection locked="0"/>
    </xf>
    <xf numFmtId="175" fontId="12" fillId="30" borderId="376">
      <protection locked="0"/>
    </xf>
    <xf numFmtId="175" fontId="12" fillId="30" borderId="376">
      <protection locked="0"/>
    </xf>
    <xf numFmtId="175" fontId="12" fillId="30" borderId="376">
      <protection locked="0"/>
    </xf>
    <xf numFmtId="175" fontId="12" fillId="30" borderId="376">
      <protection locked="0"/>
    </xf>
    <xf numFmtId="175" fontId="12" fillId="30" borderId="376">
      <protection locked="0"/>
    </xf>
    <xf numFmtId="175" fontId="12" fillId="30" borderId="376">
      <protection locked="0"/>
    </xf>
    <xf numFmtId="175" fontId="12" fillId="30" borderId="376">
      <protection locked="0"/>
    </xf>
    <xf numFmtId="175" fontId="12" fillId="30" borderId="376">
      <protection locked="0"/>
    </xf>
    <xf numFmtId="175" fontId="12" fillId="30" borderId="376">
      <protection locked="0"/>
    </xf>
    <xf numFmtId="175" fontId="12" fillId="30" borderId="376">
      <protection locked="0"/>
    </xf>
    <xf numFmtId="175" fontId="12" fillId="30" borderId="376">
      <protection locked="0"/>
    </xf>
    <xf numFmtId="175" fontId="12" fillId="30" borderId="376">
      <protection locked="0"/>
    </xf>
    <xf numFmtId="175" fontId="12" fillId="30" borderId="376">
      <protection locked="0"/>
    </xf>
    <xf numFmtId="175" fontId="12" fillId="30" borderId="376">
      <protection locked="0"/>
    </xf>
    <xf numFmtId="175" fontId="12" fillId="30" borderId="376">
      <protection locked="0"/>
    </xf>
    <xf numFmtId="175" fontId="12" fillId="30" borderId="376">
      <protection locked="0"/>
    </xf>
    <xf numFmtId="178" fontId="12" fillId="30" borderId="376">
      <alignment horizontal="right"/>
      <protection locked="0"/>
    </xf>
    <xf numFmtId="178" fontId="12" fillId="30" borderId="376">
      <alignment horizontal="right"/>
      <protection locked="0"/>
    </xf>
    <xf numFmtId="178" fontId="12" fillId="30" borderId="376">
      <alignment horizontal="right"/>
      <protection locked="0"/>
    </xf>
    <xf numFmtId="178" fontId="12" fillId="30" borderId="376">
      <alignment horizontal="right"/>
      <protection locked="0"/>
    </xf>
    <xf numFmtId="178" fontId="12" fillId="30" borderId="376">
      <alignment horizontal="right"/>
      <protection locked="0"/>
    </xf>
    <xf numFmtId="178" fontId="12" fillId="30" borderId="376">
      <alignment horizontal="right"/>
      <protection locked="0"/>
    </xf>
    <xf numFmtId="178" fontId="12" fillId="30" borderId="376">
      <alignment horizontal="right"/>
      <protection locked="0"/>
    </xf>
    <xf numFmtId="178" fontId="12" fillId="30" borderId="376">
      <alignment horizontal="right"/>
      <protection locked="0"/>
    </xf>
    <xf numFmtId="178" fontId="12" fillId="30" borderId="376">
      <alignment horizontal="right"/>
      <protection locked="0"/>
    </xf>
    <xf numFmtId="178" fontId="12" fillId="30" borderId="376">
      <alignment horizontal="right"/>
      <protection locked="0"/>
    </xf>
    <xf numFmtId="178" fontId="12" fillId="30" borderId="376">
      <alignment horizontal="right"/>
      <protection locked="0"/>
    </xf>
    <xf numFmtId="178" fontId="12" fillId="30" borderId="376">
      <alignment horizontal="right"/>
      <protection locked="0"/>
    </xf>
    <xf numFmtId="178" fontId="12" fillId="30" borderId="376">
      <alignment horizontal="right"/>
      <protection locked="0"/>
    </xf>
    <xf numFmtId="178" fontId="12" fillId="30" borderId="376">
      <alignment horizontal="right"/>
      <protection locked="0"/>
    </xf>
    <xf numFmtId="178" fontId="12" fillId="30" borderId="376">
      <alignment horizontal="right"/>
      <protection locked="0"/>
    </xf>
    <xf numFmtId="179" fontId="12" fillId="30" borderId="376">
      <alignment horizontal="right"/>
      <protection locked="0"/>
    </xf>
    <xf numFmtId="179" fontId="12" fillId="30" borderId="376">
      <alignment horizontal="right"/>
      <protection locked="0"/>
    </xf>
    <xf numFmtId="179" fontId="12" fillId="30" borderId="376">
      <alignment horizontal="right"/>
      <protection locked="0"/>
    </xf>
    <xf numFmtId="179" fontId="12" fillId="30" borderId="376">
      <alignment horizontal="right"/>
      <protection locked="0"/>
    </xf>
    <xf numFmtId="179" fontId="12" fillId="30" borderId="376">
      <alignment horizontal="right"/>
      <protection locked="0"/>
    </xf>
    <xf numFmtId="179" fontId="12" fillId="30" borderId="376">
      <alignment horizontal="right"/>
      <protection locked="0"/>
    </xf>
    <xf numFmtId="179" fontId="12" fillId="30" borderId="376">
      <alignment horizontal="right"/>
      <protection locked="0"/>
    </xf>
    <xf numFmtId="179" fontId="12" fillId="30" borderId="376">
      <alignment horizontal="right"/>
      <protection locked="0"/>
    </xf>
    <xf numFmtId="179" fontId="12" fillId="30" borderId="376">
      <alignment horizontal="right"/>
      <protection locked="0"/>
    </xf>
    <xf numFmtId="179" fontId="12" fillId="30" borderId="376">
      <alignment horizontal="right"/>
      <protection locked="0"/>
    </xf>
    <xf numFmtId="179" fontId="12" fillId="30" borderId="376">
      <alignment horizontal="right"/>
      <protection locked="0"/>
    </xf>
    <xf numFmtId="179" fontId="12" fillId="30" borderId="376">
      <alignment horizontal="right"/>
      <protection locked="0"/>
    </xf>
    <xf numFmtId="179" fontId="12" fillId="30" borderId="376">
      <alignment horizontal="right"/>
      <protection locked="0"/>
    </xf>
    <xf numFmtId="179" fontId="12" fillId="30" borderId="376">
      <alignment horizontal="right"/>
      <protection locked="0"/>
    </xf>
    <xf numFmtId="179" fontId="12" fillId="30" borderId="376">
      <alignment horizontal="right"/>
      <protection locked="0"/>
    </xf>
    <xf numFmtId="0" fontId="12" fillId="30" borderId="376">
      <alignment horizontal="left"/>
      <protection locked="0"/>
    </xf>
    <xf numFmtId="0" fontId="12" fillId="30" borderId="376">
      <alignment horizontal="left"/>
      <protection locked="0"/>
    </xf>
    <xf numFmtId="0" fontId="12" fillId="30" borderId="376">
      <alignment horizontal="left"/>
      <protection locked="0"/>
    </xf>
    <xf numFmtId="0" fontId="12" fillId="30" borderId="376">
      <alignment horizontal="left"/>
      <protection locked="0"/>
    </xf>
    <xf numFmtId="0" fontId="12" fillId="30" borderId="376">
      <alignment horizontal="left"/>
      <protection locked="0"/>
    </xf>
    <xf numFmtId="0" fontId="12" fillId="30" borderId="376">
      <alignment horizontal="left"/>
      <protection locked="0"/>
    </xf>
    <xf numFmtId="0" fontId="12" fillId="30" borderId="376">
      <alignment horizontal="left"/>
      <protection locked="0"/>
    </xf>
    <xf numFmtId="0" fontId="12" fillId="30" borderId="376">
      <alignment horizontal="left"/>
      <protection locked="0"/>
    </xf>
    <xf numFmtId="0" fontId="12" fillId="30" borderId="376">
      <alignment horizontal="left"/>
      <protection locked="0"/>
    </xf>
    <xf numFmtId="0" fontId="12" fillId="30" borderId="376">
      <alignment horizontal="left"/>
      <protection locked="0"/>
    </xf>
    <xf numFmtId="0" fontId="12" fillId="30" borderId="376">
      <alignment horizontal="left"/>
      <protection locked="0"/>
    </xf>
    <xf numFmtId="0" fontId="12" fillId="30" borderId="376">
      <alignment horizontal="left"/>
      <protection locked="0"/>
    </xf>
    <xf numFmtId="0" fontId="12" fillId="30" borderId="376">
      <alignment horizontal="left"/>
      <protection locked="0"/>
    </xf>
    <xf numFmtId="0" fontId="12" fillId="30" borderId="376">
      <alignment horizontal="left"/>
      <protection locked="0"/>
    </xf>
    <xf numFmtId="0" fontId="12" fillId="30" borderId="376">
      <alignment horizontal="left"/>
      <protection locked="0"/>
    </xf>
    <xf numFmtId="180" fontId="12" fillId="30" borderId="376">
      <protection locked="0"/>
    </xf>
    <xf numFmtId="181" fontId="12" fillId="30" borderId="376">
      <protection locked="0"/>
    </xf>
    <xf numFmtId="181" fontId="12" fillId="30" borderId="376">
      <protection locked="0"/>
    </xf>
    <xf numFmtId="181" fontId="12" fillId="30" borderId="376">
      <protection locked="0"/>
    </xf>
    <xf numFmtId="181" fontId="12" fillId="30" borderId="376">
      <protection locked="0"/>
    </xf>
    <xf numFmtId="181" fontId="12" fillId="30" borderId="376">
      <protection locked="0"/>
    </xf>
    <xf numFmtId="181" fontId="12" fillId="30" borderId="376">
      <protection locked="0"/>
    </xf>
    <xf numFmtId="181" fontId="12" fillId="30" borderId="376">
      <protection locked="0"/>
    </xf>
    <xf numFmtId="181" fontId="12" fillId="30" borderId="376">
      <protection locked="0"/>
    </xf>
    <xf numFmtId="181" fontId="12" fillId="30" borderId="376">
      <protection locked="0"/>
    </xf>
    <xf numFmtId="181" fontId="12" fillId="30" borderId="376">
      <protection locked="0"/>
    </xf>
    <xf numFmtId="181" fontId="12" fillId="30" borderId="376">
      <protection locked="0"/>
    </xf>
    <xf numFmtId="181" fontId="12" fillId="30" borderId="376">
      <protection locked="0"/>
    </xf>
    <xf numFmtId="181" fontId="12" fillId="30" borderId="376">
      <protection locked="0"/>
    </xf>
    <xf numFmtId="181" fontId="12" fillId="30" borderId="376">
      <protection locked="0"/>
    </xf>
    <xf numFmtId="181" fontId="12" fillId="30" borderId="376">
      <protection locked="0"/>
    </xf>
    <xf numFmtId="182" fontId="12" fillId="30" borderId="376">
      <protection locked="0"/>
    </xf>
    <xf numFmtId="182" fontId="12" fillId="30" borderId="376">
      <protection locked="0"/>
    </xf>
    <xf numFmtId="182" fontId="12" fillId="30" borderId="376">
      <protection locked="0"/>
    </xf>
    <xf numFmtId="182" fontId="12" fillId="30" borderId="376">
      <protection locked="0"/>
    </xf>
    <xf numFmtId="182" fontId="12" fillId="30" borderId="376">
      <protection locked="0"/>
    </xf>
    <xf numFmtId="182" fontId="12" fillId="30" borderId="376">
      <protection locked="0"/>
    </xf>
    <xf numFmtId="182" fontId="12" fillId="30" borderId="376">
      <protection locked="0"/>
    </xf>
    <xf numFmtId="182" fontId="12" fillId="30" borderId="376">
      <protection locked="0"/>
    </xf>
    <xf numFmtId="182" fontId="12" fillId="30" borderId="376">
      <protection locked="0"/>
    </xf>
    <xf numFmtId="182" fontId="12" fillId="30" borderId="376">
      <protection locked="0"/>
    </xf>
    <xf numFmtId="182" fontId="12" fillId="30" borderId="376">
      <protection locked="0"/>
    </xf>
    <xf numFmtId="182" fontId="12" fillId="30" borderId="376">
      <protection locked="0"/>
    </xf>
    <xf numFmtId="182" fontId="12" fillId="30" borderId="376">
      <protection locked="0"/>
    </xf>
    <xf numFmtId="182" fontId="12" fillId="30" borderId="376">
      <protection locked="0"/>
    </xf>
    <xf numFmtId="182" fontId="12" fillId="30" borderId="376">
      <protection locked="0"/>
    </xf>
    <xf numFmtId="180" fontId="12" fillId="30" borderId="376">
      <protection locked="0"/>
    </xf>
    <xf numFmtId="180" fontId="12" fillId="30" borderId="376">
      <protection locked="0"/>
    </xf>
    <xf numFmtId="180" fontId="12" fillId="30" borderId="376">
      <protection locked="0"/>
    </xf>
    <xf numFmtId="180" fontId="12" fillId="30" borderId="376">
      <protection locked="0"/>
    </xf>
    <xf numFmtId="180" fontId="12" fillId="30" borderId="376">
      <protection locked="0"/>
    </xf>
    <xf numFmtId="180" fontId="12" fillId="30" borderId="376">
      <protection locked="0"/>
    </xf>
    <xf numFmtId="180" fontId="12" fillId="30" borderId="376">
      <protection locked="0"/>
    </xf>
    <xf numFmtId="180" fontId="12" fillId="30" borderId="376">
      <protection locked="0"/>
    </xf>
    <xf numFmtId="180" fontId="12" fillId="30" borderId="376">
      <protection locked="0"/>
    </xf>
    <xf numFmtId="180" fontId="12" fillId="30" borderId="376">
      <protection locked="0"/>
    </xf>
    <xf numFmtId="180" fontId="12" fillId="30" borderId="376">
      <protection locked="0"/>
    </xf>
    <xf numFmtId="180" fontId="12" fillId="30" borderId="376">
      <protection locked="0"/>
    </xf>
    <xf numFmtId="180" fontId="12" fillId="30" borderId="376">
      <protection locked="0"/>
    </xf>
    <xf numFmtId="180" fontId="12" fillId="30" borderId="376">
      <protection locked="0"/>
    </xf>
    <xf numFmtId="180" fontId="12" fillId="30" borderId="376">
      <protection locked="0"/>
    </xf>
    <xf numFmtId="180" fontId="12" fillId="30" borderId="376">
      <protection locked="0"/>
    </xf>
    <xf numFmtId="49" fontId="12" fillId="30" borderId="376">
      <alignment horizontal="left"/>
      <protection locked="0"/>
    </xf>
    <xf numFmtId="49" fontId="12" fillId="30" borderId="376">
      <alignment horizontal="left"/>
      <protection locked="0"/>
    </xf>
    <xf numFmtId="49" fontId="12" fillId="30" borderId="376">
      <alignment horizontal="left"/>
      <protection locked="0"/>
    </xf>
    <xf numFmtId="49" fontId="12" fillId="30" borderId="376">
      <alignment horizontal="left"/>
      <protection locked="0"/>
    </xf>
    <xf numFmtId="49" fontId="12" fillId="30" borderId="376">
      <alignment horizontal="left"/>
      <protection locked="0"/>
    </xf>
    <xf numFmtId="49" fontId="12" fillId="30" borderId="376">
      <alignment horizontal="left"/>
      <protection locked="0"/>
    </xf>
    <xf numFmtId="49" fontId="12" fillId="30" borderId="376">
      <alignment horizontal="left"/>
      <protection locked="0"/>
    </xf>
    <xf numFmtId="49" fontId="12" fillId="30" borderId="376">
      <alignment horizontal="left"/>
      <protection locked="0"/>
    </xf>
    <xf numFmtId="49" fontId="12" fillId="30" borderId="376">
      <alignment horizontal="left"/>
      <protection locked="0"/>
    </xf>
    <xf numFmtId="49" fontId="12" fillId="30" borderId="376">
      <alignment horizontal="left"/>
      <protection locked="0"/>
    </xf>
    <xf numFmtId="49" fontId="12" fillId="30" borderId="376">
      <alignment horizontal="left"/>
      <protection locked="0"/>
    </xf>
    <xf numFmtId="49" fontId="12" fillId="30" borderId="376">
      <alignment horizontal="left"/>
      <protection locked="0"/>
    </xf>
    <xf numFmtId="49" fontId="12" fillId="30" borderId="376">
      <alignment horizontal="left"/>
      <protection locked="0"/>
    </xf>
    <xf numFmtId="49" fontId="12" fillId="30" borderId="376">
      <alignment horizontal="left"/>
      <protection locked="0"/>
    </xf>
    <xf numFmtId="49" fontId="12" fillId="30" borderId="376">
      <alignment horizontal="left"/>
      <protection locked="0"/>
    </xf>
    <xf numFmtId="200" fontId="59" fillId="39" borderId="452">
      <alignment wrapText="1"/>
    </xf>
    <xf numFmtId="199" fontId="59" fillId="39" borderId="452">
      <alignment wrapText="1"/>
    </xf>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2" fillId="19" borderId="375" applyNumberForma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12" fillId="12" borderId="375"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4" fillId="12" borderId="377" applyNumberFormat="0" applyFon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8"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53" fillId="4" borderId="378" applyNumberFormat="0" applyAlignment="0" applyProtection="0"/>
    <xf numFmtId="0" fontId="9" fillId="36" borderId="255"/>
    <xf numFmtId="0" fontId="9" fillId="36" borderId="255"/>
    <xf numFmtId="0" fontId="9" fillId="36" borderId="255"/>
    <xf numFmtId="0" fontId="9" fillId="36" borderId="255"/>
    <xf numFmtId="0" fontId="9" fillId="36" borderId="255"/>
    <xf numFmtId="0" fontId="9" fillId="36" borderId="255"/>
    <xf numFmtId="0" fontId="9" fillId="36" borderId="255"/>
    <xf numFmtId="0" fontId="9" fillId="36" borderId="255"/>
    <xf numFmtId="0" fontId="9" fillId="36" borderId="255"/>
    <xf numFmtId="0" fontId="9" fillId="36" borderId="255"/>
    <xf numFmtId="0" fontId="9" fillId="36" borderId="255"/>
    <xf numFmtId="198" fontId="59" fillId="39" borderId="379">
      <alignment wrapText="1"/>
    </xf>
    <xf numFmtId="198" fontId="59" fillId="39" borderId="379">
      <alignment wrapText="1"/>
    </xf>
    <xf numFmtId="198" fontId="59" fillId="39" borderId="379">
      <alignment wrapText="1"/>
    </xf>
    <xf numFmtId="198" fontId="59" fillId="39" borderId="379">
      <alignment wrapText="1"/>
    </xf>
    <xf numFmtId="198" fontId="59" fillId="39" borderId="379">
      <alignment wrapText="1"/>
    </xf>
    <xf numFmtId="198" fontId="59" fillId="39" borderId="379">
      <alignment wrapText="1"/>
    </xf>
    <xf numFmtId="198" fontId="59" fillId="39" borderId="379">
      <alignment wrapText="1"/>
    </xf>
    <xf numFmtId="198" fontId="59" fillId="39" borderId="379">
      <alignment wrapText="1"/>
    </xf>
    <xf numFmtId="198" fontId="59" fillId="39" borderId="379">
      <alignment wrapText="1"/>
    </xf>
    <xf numFmtId="198" fontId="59" fillId="39" borderId="379">
      <alignment wrapText="1"/>
    </xf>
    <xf numFmtId="198" fontId="59" fillId="39" borderId="379">
      <alignment wrapText="1"/>
    </xf>
    <xf numFmtId="198" fontId="59" fillId="39" borderId="379">
      <alignment wrapText="1"/>
    </xf>
    <xf numFmtId="198" fontId="59" fillId="39" borderId="379">
      <alignment wrapText="1"/>
    </xf>
    <xf numFmtId="198" fontId="59" fillId="39" borderId="379">
      <alignment wrapText="1"/>
    </xf>
    <xf numFmtId="198" fontId="59" fillId="39" borderId="379">
      <alignment wrapText="1"/>
    </xf>
    <xf numFmtId="199" fontId="59" fillId="39" borderId="379">
      <alignment wrapText="1"/>
    </xf>
    <xf numFmtId="199" fontId="59" fillId="39" borderId="379">
      <alignment wrapText="1"/>
    </xf>
    <xf numFmtId="199" fontId="59" fillId="39" borderId="379">
      <alignment wrapText="1"/>
    </xf>
    <xf numFmtId="199" fontId="59" fillId="39" borderId="379">
      <alignment wrapText="1"/>
    </xf>
    <xf numFmtId="199" fontId="59" fillId="39" borderId="379">
      <alignment wrapText="1"/>
    </xf>
    <xf numFmtId="199" fontId="59" fillId="39" borderId="379">
      <alignment wrapText="1"/>
    </xf>
    <xf numFmtId="199" fontId="59" fillId="39" borderId="379">
      <alignment wrapText="1"/>
    </xf>
    <xf numFmtId="199" fontId="59" fillId="39" borderId="379">
      <alignment wrapText="1"/>
    </xf>
    <xf numFmtId="199" fontId="59" fillId="39" borderId="379">
      <alignment wrapText="1"/>
    </xf>
    <xf numFmtId="199" fontId="59" fillId="39" borderId="379">
      <alignment wrapText="1"/>
    </xf>
    <xf numFmtId="199" fontId="59" fillId="39" borderId="379">
      <alignment wrapText="1"/>
    </xf>
    <xf numFmtId="199" fontId="59" fillId="39" borderId="379">
      <alignment wrapText="1"/>
    </xf>
    <xf numFmtId="199" fontId="59" fillId="39" borderId="379">
      <alignment wrapText="1"/>
    </xf>
    <xf numFmtId="199" fontId="59" fillId="39" borderId="379">
      <alignment wrapText="1"/>
    </xf>
    <xf numFmtId="199" fontId="59" fillId="39" borderId="379">
      <alignment wrapText="1"/>
    </xf>
    <xf numFmtId="200" fontId="59" fillId="39" borderId="379">
      <alignment wrapText="1"/>
    </xf>
    <xf numFmtId="200" fontId="59" fillId="39" borderId="379">
      <alignment wrapText="1"/>
    </xf>
    <xf numFmtId="200" fontId="59" fillId="39" borderId="379">
      <alignment wrapText="1"/>
    </xf>
    <xf numFmtId="200" fontId="59" fillId="39" borderId="379">
      <alignment wrapText="1"/>
    </xf>
    <xf numFmtId="200" fontId="59" fillId="39" borderId="379">
      <alignment wrapText="1"/>
    </xf>
    <xf numFmtId="200" fontId="59" fillId="39" borderId="379">
      <alignment wrapText="1"/>
    </xf>
    <xf numFmtId="200" fontId="59" fillId="39" borderId="379">
      <alignment wrapText="1"/>
    </xf>
    <xf numFmtId="200" fontId="59" fillId="39" borderId="379">
      <alignment wrapText="1"/>
    </xf>
    <xf numFmtId="200" fontId="59" fillId="39" borderId="379">
      <alignment wrapText="1"/>
    </xf>
    <xf numFmtId="200" fontId="59" fillId="39" borderId="379">
      <alignment wrapText="1"/>
    </xf>
    <xf numFmtId="200" fontId="59" fillId="39" borderId="379">
      <alignment wrapText="1"/>
    </xf>
    <xf numFmtId="200" fontId="59" fillId="39" borderId="379">
      <alignment wrapText="1"/>
    </xf>
    <xf numFmtId="200" fontId="59" fillId="39" borderId="379">
      <alignment wrapText="1"/>
    </xf>
    <xf numFmtId="200" fontId="59" fillId="39" borderId="379">
      <alignment wrapText="1"/>
    </xf>
    <xf numFmtId="200" fontId="59" fillId="39" borderId="379">
      <alignment wrapText="1"/>
    </xf>
    <xf numFmtId="0" fontId="53" fillId="0" borderId="499" applyNumberFormat="0" applyFill="0" applyAlignment="0" applyProtection="0"/>
    <xf numFmtId="0" fontId="53" fillId="0" borderId="499"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53" fillId="0" borderId="381"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0" fontId="7" fillId="0" borderId="380" applyNumberFormat="0" applyFill="0" applyAlignment="0" applyProtection="0"/>
    <xf numFmtId="10" fontId="4" fillId="41" borderId="255" applyNumberFormat="0" applyFont="0" applyBorder="0" applyAlignment="0" applyProtection="0">
      <protection locked="0"/>
    </xf>
    <xf numFmtId="10" fontId="4" fillId="41" borderId="255" applyNumberFormat="0" applyFont="0" applyBorder="0" applyAlignment="0" applyProtection="0">
      <protection locked="0"/>
    </xf>
    <xf numFmtId="10" fontId="4" fillId="41" borderId="255" applyNumberFormat="0" applyFont="0" applyBorder="0" applyAlignment="0" applyProtection="0">
      <protection locked="0"/>
    </xf>
    <xf numFmtId="10" fontId="4" fillId="41" borderId="255" applyNumberFormat="0" applyFont="0" applyBorder="0" applyAlignment="0" applyProtection="0">
      <protection locked="0"/>
    </xf>
    <xf numFmtId="10" fontId="4" fillId="41" borderId="255" applyNumberFormat="0" applyFont="0" applyBorder="0" applyAlignment="0" applyProtection="0">
      <protection locked="0"/>
    </xf>
    <xf numFmtId="10" fontId="4" fillId="41" borderId="255" applyNumberFormat="0" applyFont="0" applyBorder="0" applyAlignment="0" applyProtection="0">
      <protection locked="0"/>
    </xf>
    <xf numFmtId="10" fontId="4" fillId="41" borderId="255" applyNumberFormat="0" applyFont="0" applyBorder="0" applyAlignment="0" applyProtection="0">
      <protection locked="0"/>
    </xf>
    <xf numFmtId="10" fontId="4" fillId="41" borderId="255" applyNumberFormat="0" applyFont="0" applyBorder="0" applyAlignment="0" applyProtection="0">
      <protection locked="0"/>
    </xf>
    <xf numFmtId="10" fontId="4" fillId="41" borderId="255" applyNumberFormat="0" applyFont="0" applyBorder="0" applyAlignment="0" applyProtection="0">
      <protection locked="0"/>
    </xf>
    <xf numFmtId="10" fontId="4" fillId="41" borderId="255" applyNumberFormat="0" applyFont="0" applyBorder="0" applyAlignment="0" applyProtection="0">
      <protection locked="0"/>
    </xf>
    <xf numFmtId="10" fontId="4" fillId="41" borderId="255" applyNumberFormat="0" applyFont="0" applyBorder="0" applyAlignment="0" applyProtection="0">
      <protection locked="0"/>
    </xf>
    <xf numFmtId="172" fontId="12" fillId="30" borderId="376">
      <protection locked="0"/>
    </xf>
    <xf numFmtId="175" fontId="12" fillId="30" borderId="376">
      <protection locked="0"/>
    </xf>
    <xf numFmtId="180" fontId="12" fillId="30" borderId="376">
      <protection locked="0"/>
    </xf>
    <xf numFmtId="0" fontId="12" fillId="30" borderId="422">
      <alignment horizontal="left"/>
      <protection locked="0"/>
    </xf>
    <xf numFmtId="179" fontId="12" fillId="30" borderId="422">
      <alignment horizontal="right"/>
      <protection locked="0"/>
    </xf>
    <xf numFmtId="178" fontId="12" fillId="30" borderId="422">
      <alignment horizontal="right"/>
      <protection locked="0"/>
    </xf>
    <xf numFmtId="177" fontId="12" fillId="30" borderId="422">
      <protection locked="0"/>
    </xf>
    <xf numFmtId="176" fontId="12" fillId="30" borderId="422">
      <protection locked="0"/>
    </xf>
    <xf numFmtId="175" fontId="12" fillId="30" borderId="422">
      <protection locked="0"/>
    </xf>
    <xf numFmtId="174" fontId="12" fillId="30" borderId="422">
      <protection locked="0"/>
    </xf>
    <xf numFmtId="173" fontId="12" fillId="30" borderId="422">
      <protection locked="0"/>
    </xf>
    <xf numFmtId="172" fontId="12" fillId="30" borderId="422">
      <protection locked="0"/>
    </xf>
    <xf numFmtId="0" fontId="14" fillId="4" borderId="457" applyNumberFormat="0" applyAlignment="0" applyProtection="0"/>
    <xf numFmtId="0" fontId="14" fillId="4" borderId="457" applyNumberFormat="0" applyAlignment="0" applyProtection="0"/>
    <xf numFmtId="0" fontId="14" fillId="4" borderId="457" applyNumberFormat="0" applyAlignment="0" applyProtection="0"/>
    <xf numFmtId="0" fontId="14" fillId="4" borderId="457" applyNumberFormat="0" applyAlignment="0" applyProtection="0"/>
    <xf numFmtId="0" fontId="14" fillId="4" borderId="457" applyNumberFormat="0" applyAlignment="0" applyProtection="0"/>
    <xf numFmtId="0" fontId="14" fillId="4" borderId="457" applyNumberFormat="0" applyAlignment="0" applyProtection="0"/>
    <xf numFmtId="0" fontId="14" fillId="4" borderId="457" applyNumberFormat="0" applyAlignment="0" applyProtection="0"/>
    <xf numFmtId="0" fontId="16" fillId="8" borderId="457" applyNumberFormat="0" applyAlignment="0" applyProtection="0"/>
    <xf numFmtId="0" fontId="16" fillId="8" borderId="457" applyNumberFormat="0" applyAlignment="0" applyProtection="0"/>
    <xf numFmtId="0" fontId="16" fillId="8" borderId="457" applyNumberFormat="0" applyAlignment="0" applyProtection="0"/>
    <xf numFmtId="0" fontId="16" fillId="8" borderId="457" applyNumberFormat="0" applyAlignment="0" applyProtection="0"/>
    <xf numFmtId="0" fontId="16" fillId="8" borderId="457" applyNumberFormat="0" applyAlignment="0" applyProtection="0"/>
    <xf numFmtId="0" fontId="16" fillId="8" borderId="457" applyNumberFormat="0" applyAlignment="0" applyProtection="0"/>
    <xf numFmtId="0" fontId="16" fillId="8" borderId="457" applyNumberFormat="0" applyAlignment="0" applyProtection="0"/>
    <xf numFmtId="0" fontId="16" fillId="8" borderId="457" applyNumberFormat="0" applyAlignment="0" applyProtection="0"/>
    <xf numFmtId="0" fontId="16" fillId="8" borderId="457" applyNumberFormat="0" applyAlignment="0" applyProtection="0"/>
    <xf numFmtId="0" fontId="16" fillId="8" borderId="457" applyNumberFormat="0" applyAlignment="0" applyProtection="0"/>
    <xf numFmtId="0" fontId="14" fillId="4" borderId="457" applyNumberFormat="0" applyAlignment="0" applyProtection="0"/>
    <xf numFmtId="0" fontId="15" fillId="6" borderId="457" applyNumberFormat="0" applyAlignment="0" applyProtection="0"/>
    <xf numFmtId="0" fontId="14" fillId="4" borderId="457" applyNumberFormat="0" applyAlignment="0" applyProtection="0"/>
    <xf numFmtId="0" fontId="14" fillId="4" borderId="457" applyNumberFormat="0" applyAlignment="0" applyProtection="0"/>
    <xf numFmtId="182" fontId="12" fillId="0" borderId="456"/>
    <xf numFmtId="181" fontId="12" fillId="0" borderId="456"/>
    <xf numFmtId="180" fontId="12" fillId="0" borderId="456"/>
    <xf numFmtId="175" fontId="12" fillId="0" borderId="465"/>
    <xf numFmtId="49" fontId="12" fillId="30" borderId="404">
      <alignment horizontal="left"/>
      <protection locked="0"/>
    </xf>
    <xf numFmtId="182" fontId="12" fillId="30" borderId="404">
      <protection locked="0"/>
    </xf>
    <xf numFmtId="181" fontId="12" fillId="30" borderId="404">
      <protection locked="0"/>
    </xf>
    <xf numFmtId="180" fontId="12" fillId="30" borderId="404">
      <protection locked="0"/>
    </xf>
    <xf numFmtId="0" fontId="12" fillId="30" borderId="404">
      <alignment horizontal="left"/>
      <protection locked="0"/>
    </xf>
    <xf numFmtId="179" fontId="12" fillId="30" borderId="404">
      <alignment horizontal="right"/>
      <protection locked="0"/>
    </xf>
    <xf numFmtId="178" fontId="12" fillId="30" borderId="404">
      <alignment horizontal="right"/>
      <protection locked="0"/>
    </xf>
    <xf numFmtId="177" fontId="12" fillId="30" borderId="404">
      <protection locked="0"/>
    </xf>
    <xf numFmtId="176" fontId="12" fillId="30" borderId="404">
      <protection locked="0"/>
    </xf>
    <xf numFmtId="175" fontId="12" fillId="30" borderId="404">
      <protection locked="0"/>
    </xf>
    <xf numFmtId="177" fontId="12" fillId="0" borderId="456"/>
    <xf numFmtId="174" fontId="12" fillId="30" borderId="404">
      <protection locked="0"/>
    </xf>
    <xf numFmtId="173" fontId="12" fillId="30" borderId="404">
      <protection locked="0"/>
    </xf>
    <xf numFmtId="172" fontId="12" fillId="30" borderId="404">
      <protection locked="0"/>
    </xf>
    <xf numFmtId="176" fontId="12" fillId="0" borderId="456"/>
    <xf numFmtId="0" fontId="14" fillId="4" borderId="439" applyNumberFormat="0" applyAlignment="0" applyProtection="0"/>
    <xf numFmtId="0" fontId="14" fillId="4" borderId="439" applyNumberFormat="0" applyAlignment="0" applyProtection="0"/>
    <xf numFmtId="0" fontId="14" fillId="4" borderId="439" applyNumberFormat="0" applyAlignment="0" applyProtection="0"/>
    <xf numFmtId="0" fontId="14" fillId="4" borderId="439" applyNumberFormat="0" applyAlignment="0" applyProtection="0"/>
    <xf numFmtId="49" fontId="12" fillId="30" borderId="395">
      <alignment horizontal="left"/>
      <protection locked="0"/>
    </xf>
    <xf numFmtId="0" fontId="14" fillId="4" borderId="439" applyNumberFormat="0" applyAlignment="0" applyProtection="0"/>
    <xf numFmtId="182" fontId="12" fillId="30" borderId="395">
      <protection locked="0"/>
    </xf>
    <xf numFmtId="181" fontId="12" fillId="30" borderId="395">
      <protection locked="0"/>
    </xf>
    <xf numFmtId="180" fontId="12" fillId="30" borderId="395">
      <protection locked="0"/>
    </xf>
    <xf numFmtId="0" fontId="14" fillId="4" borderId="439" applyNumberFormat="0" applyAlignment="0" applyProtection="0"/>
    <xf numFmtId="0" fontId="12" fillId="30" borderId="395">
      <alignment horizontal="left"/>
      <protection locked="0"/>
    </xf>
    <xf numFmtId="179" fontId="12" fillId="30" borderId="395">
      <alignment horizontal="right"/>
      <protection locked="0"/>
    </xf>
    <xf numFmtId="178" fontId="12" fillId="30" borderId="395">
      <alignment horizontal="right"/>
      <protection locked="0"/>
    </xf>
    <xf numFmtId="0" fontId="14" fillId="4" borderId="439" applyNumberFormat="0" applyAlignment="0" applyProtection="0"/>
    <xf numFmtId="177" fontId="12" fillId="30" borderId="395">
      <protection locked="0"/>
    </xf>
    <xf numFmtId="176" fontId="12" fillId="30" borderId="395">
      <protection locked="0"/>
    </xf>
    <xf numFmtId="175" fontId="12" fillId="30" borderId="395">
      <protection locked="0"/>
    </xf>
    <xf numFmtId="0" fontId="16" fillId="8" borderId="439" applyNumberFormat="0" applyAlignment="0" applyProtection="0"/>
    <xf numFmtId="174" fontId="12" fillId="30" borderId="395">
      <protection locked="0"/>
    </xf>
    <xf numFmtId="173" fontId="12" fillId="30" borderId="395">
      <protection locked="0"/>
    </xf>
    <xf numFmtId="172" fontId="12" fillId="30" borderId="395">
      <protection locked="0"/>
    </xf>
    <xf numFmtId="0" fontId="16" fillId="8" borderId="439" applyNumberFormat="0" applyAlignment="0" applyProtection="0"/>
    <xf numFmtId="0" fontId="16" fillId="8" borderId="439" applyNumberFormat="0" applyAlignment="0" applyProtection="0"/>
    <xf numFmtId="0" fontId="16" fillId="8" borderId="439" applyNumberFormat="0" applyAlignment="0" applyProtection="0"/>
    <xf numFmtId="0" fontId="16" fillId="8" borderId="439" applyNumberFormat="0" applyAlignment="0" applyProtection="0"/>
    <xf numFmtId="0" fontId="16" fillId="8" borderId="439" applyNumberFormat="0" applyAlignment="0" applyProtection="0"/>
    <xf numFmtId="0" fontId="14" fillId="4" borderId="439" applyNumberFormat="0" applyAlignment="0" applyProtection="0"/>
    <xf numFmtId="0" fontId="14" fillId="4" borderId="439" applyNumberFormat="0" applyAlignment="0" applyProtection="0"/>
    <xf numFmtId="181" fontId="12" fillId="0" borderId="438"/>
    <xf numFmtId="176" fontId="12" fillId="0" borderId="438"/>
    <xf numFmtId="0" fontId="14" fillId="4" borderId="421" applyNumberFormat="0" applyAlignment="0" applyProtection="0"/>
    <xf numFmtId="0" fontId="14" fillId="4" borderId="421" applyNumberFormat="0" applyAlignment="0" applyProtection="0"/>
    <xf numFmtId="0" fontId="16" fillId="8" borderId="421" applyNumberFormat="0" applyAlignment="0" applyProtection="0"/>
    <xf numFmtId="0" fontId="16" fillId="8" borderId="421" applyNumberFormat="0" applyAlignment="0" applyProtection="0"/>
    <xf numFmtId="0" fontId="16" fillId="8" borderId="421" applyNumberFormat="0" applyAlignment="0" applyProtection="0"/>
    <xf numFmtId="0" fontId="14" fillId="4" borderId="421" applyNumberFormat="0" applyAlignment="0" applyProtection="0"/>
    <xf numFmtId="0" fontId="14" fillId="4" borderId="421" applyNumberFormat="0" applyAlignment="0" applyProtection="0"/>
    <xf numFmtId="181" fontId="12" fillId="0" borderId="420"/>
    <xf numFmtId="174" fontId="12" fillId="0" borderId="456"/>
    <xf numFmtId="177" fontId="12" fillId="0" borderId="420"/>
    <xf numFmtId="0" fontId="14" fillId="4" borderId="403" applyNumberFormat="0" applyAlignment="0" applyProtection="0"/>
    <xf numFmtId="0" fontId="14" fillId="4" borderId="403" applyNumberFormat="0" applyAlignment="0" applyProtection="0"/>
    <xf numFmtId="0" fontId="14" fillId="4" borderId="403" applyNumberFormat="0" applyAlignment="0" applyProtection="0"/>
    <xf numFmtId="0" fontId="16" fillId="8" borderId="403" applyNumberFormat="0" applyAlignment="0" applyProtection="0"/>
    <xf numFmtId="0" fontId="14" fillId="4" borderId="394" applyNumberFormat="0" applyAlignment="0" applyProtection="0"/>
    <xf numFmtId="0" fontId="14" fillId="4" borderId="394" applyNumberFormat="0" applyAlignment="0" applyProtection="0"/>
    <xf numFmtId="0" fontId="14" fillId="4" borderId="394" applyNumberFormat="0" applyAlignment="0" applyProtection="0"/>
    <xf numFmtId="0" fontId="14" fillId="4" borderId="394" applyNumberFormat="0" applyAlignment="0" applyProtection="0"/>
    <xf numFmtId="0" fontId="14" fillId="4" borderId="394" applyNumberFormat="0" applyAlignment="0" applyProtection="0"/>
    <xf numFmtId="0" fontId="14" fillId="4" borderId="394" applyNumberFormat="0" applyAlignment="0" applyProtection="0"/>
    <xf numFmtId="0" fontId="14" fillId="4" borderId="394" applyNumberFormat="0" applyAlignment="0" applyProtection="0"/>
    <xf numFmtId="0" fontId="16" fillId="8" borderId="394" applyNumberFormat="0" applyAlignment="0" applyProtection="0"/>
    <xf numFmtId="0" fontId="16" fillId="8" borderId="394" applyNumberFormat="0" applyAlignment="0" applyProtection="0"/>
    <xf numFmtId="0" fontId="16" fillId="8" borderId="394" applyNumberFormat="0" applyAlignment="0" applyProtection="0"/>
    <xf numFmtId="0" fontId="16" fillId="8" borderId="394" applyNumberFormat="0" applyAlignment="0" applyProtection="0"/>
    <xf numFmtId="0" fontId="16" fillId="8" borderId="394" applyNumberFormat="0" applyAlignment="0" applyProtection="0"/>
    <xf numFmtId="0" fontId="16" fillId="8" borderId="394" applyNumberFormat="0" applyAlignment="0" applyProtection="0"/>
    <xf numFmtId="0" fontId="16" fillId="8" borderId="394" applyNumberFormat="0" applyAlignment="0" applyProtection="0"/>
    <xf numFmtId="0" fontId="16" fillId="8" borderId="394" applyNumberFormat="0" applyAlignment="0" applyProtection="0"/>
    <xf numFmtId="0" fontId="16" fillId="8" borderId="394" applyNumberFormat="0" applyAlignment="0" applyProtection="0"/>
    <xf numFmtId="0" fontId="16" fillId="8" borderId="394" applyNumberFormat="0" applyAlignment="0" applyProtection="0"/>
    <xf numFmtId="0" fontId="14" fillId="4" borderId="394" applyNumberFormat="0" applyAlignment="0" applyProtection="0"/>
    <xf numFmtId="0" fontId="15" fillId="6" borderId="394" applyNumberFormat="0" applyAlignment="0" applyProtection="0"/>
    <xf numFmtId="0" fontId="14" fillId="4" borderId="394" applyNumberFormat="0" applyAlignment="0" applyProtection="0"/>
    <xf numFmtId="0" fontId="14" fillId="4" borderId="394" applyNumberFormat="0" applyAlignment="0" applyProtection="0"/>
    <xf numFmtId="182" fontId="12" fillId="0" borderId="393"/>
    <xf numFmtId="181" fontId="12" fillId="0" borderId="393"/>
    <xf numFmtId="180" fontId="12" fillId="0" borderId="393"/>
    <xf numFmtId="0" fontId="16" fillId="8" borderId="403" applyNumberFormat="0" applyAlignment="0" applyProtection="0"/>
    <xf numFmtId="0" fontId="16" fillId="8" borderId="403" applyNumberFormat="0" applyAlignment="0" applyProtection="0"/>
    <xf numFmtId="0" fontId="16" fillId="8" borderId="403" applyNumberFormat="0" applyAlignment="0" applyProtection="0"/>
    <xf numFmtId="0" fontId="16" fillId="8" borderId="403" applyNumberFormat="0" applyAlignment="0" applyProtection="0"/>
    <xf numFmtId="0" fontId="16" fillId="8" borderId="403" applyNumberFormat="0" applyAlignment="0" applyProtection="0"/>
    <xf numFmtId="177" fontId="12" fillId="0" borderId="393"/>
    <xf numFmtId="176" fontId="12" fillId="0" borderId="393"/>
    <xf numFmtId="175" fontId="12" fillId="0" borderId="393"/>
    <xf numFmtId="0" fontId="16" fillId="8" borderId="403" applyNumberFormat="0" applyAlignment="0" applyProtection="0"/>
    <xf numFmtId="0" fontId="16" fillId="8" borderId="403" applyNumberFormat="0" applyAlignment="0" applyProtection="0"/>
    <xf numFmtId="0" fontId="16" fillId="8" borderId="403" applyNumberFormat="0" applyAlignment="0" applyProtection="0"/>
    <xf numFmtId="174" fontId="12" fillId="0" borderId="393"/>
    <xf numFmtId="173" fontId="12" fillId="0" borderId="393"/>
    <xf numFmtId="172" fontId="12" fillId="0" borderId="393"/>
    <xf numFmtId="0" fontId="14" fillId="4" borderId="403" applyNumberFormat="0" applyAlignment="0" applyProtection="0"/>
    <xf numFmtId="0" fontId="15" fillId="6" borderId="403" applyNumberFormat="0" applyAlignment="0" applyProtection="0"/>
    <xf numFmtId="0" fontId="14" fillId="4" borderId="403" applyNumberFormat="0" applyAlignment="0" applyProtection="0"/>
    <xf numFmtId="0" fontId="14" fillId="4" borderId="403" applyNumberFormat="0" applyAlignment="0" applyProtection="0"/>
    <xf numFmtId="182" fontId="12" fillId="0" borderId="402"/>
    <xf numFmtId="181" fontId="12" fillId="0" borderId="402"/>
    <xf numFmtId="180" fontId="12" fillId="0" borderId="402"/>
    <xf numFmtId="175" fontId="12" fillId="0" borderId="420"/>
    <xf numFmtId="174" fontId="12" fillId="0" borderId="438"/>
    <xf numFmtId="173" fontId="12" fillId="0" borderId="438"/>
    <xf numFmtId="172" fontId="12" fillId="0" borderId="438"/>
    <xf numFmtId="177" fontId="12" fillId="0" borderId="402"/>
    <xf numFmtId="176" fontId="12" fillId="0" borderId="402"/>
    <xf numFmtId="175" fontId="12" fillId="0" borderId="402"/>
    <xf numFmtId="174" fontId="12" fillId="0" borderId="420"/>
    <xf numFmtId="173" fontId="12" fillId="0" borderId="420"/>
    <xf numFmtId="172" fontId="12" fillId="0" borderId="420"/>
    <xf numFmtId="174" fontId="12" fillId="0" borderId="402"/>
    <xf numFmtId="173" fontId="12" fillId="0" borderId="402"/>
    <xf numFmtId="172" fontId="12" fillId="0" borderId="402"/>
    <xf numFmtId="174" fontId="12" fillId="0" borderId="474"/>
    <xf numFmtId="173" fontId="12" fillId="0" borderId="492"/>
    <xf numFmtId="176" fontId="12" fillId="0" borderId="474"/>
    <xf numFmtId="181" fontId="12" fillId="0" borderId="474"/>
    <xf numFmtId="0" fontId="14" fillId="4" borderId="475" applyNumberFormat="0" applyAlignment="0" applyProtection="0"/>
    <xf numFmtId="0" fontId="14" fillId="4" borderId="475" applyNumberFormat="0" applyAlignment="0" applyProtection="0"/>
    <xf numFmtId="0" fontId="16" fillId="8" borderId="475" applyNumberFormat="0" applyAlignment="0" applyProtection="0"/>
    <xf numFmtId="0" fontId="16" fillId="8" borderId="475" applyNumberFormat="0" applyAlignment="0" applyProtection="0"/>
    <xf numFmtId="0" fontId="16" fillId="8" borderId="475" applyNumberFormat="0" applyAlignment="0" applyProtection="0"/>
    <xf numFmtId="0" fontId="16" fillId="8" borderId="475" applyNumberFormat="0" applyAlignment="0" applyProtection="0"/>
    <xf numFmtId="0" fontId="16" fillId="8" borderId="475" applyNumberFormat="0" applyAlignment="0" applyProtection="0"/>
    <xf numFmtId="0" fontId="16" fillId="8" borderId="475" applyNumberFormat="0" applyAlignment="0" applyProtection="0"/>
    <xf numFmtId="0" fontId="16" fillId="8" borderId="475" applyNumberFormat="0" applyAlignment="0" applyProtection="0"/>
    <xf numFmtId="0" fontId="16" fillId="8" borderId="475" applyNumberFormat="0" applyAlignment="0" applyProtection="0"/>
    <xf numFmtId="0" fontId="14" fillId="4" borderId="475" applyNumberFormat="0" applyAlignment="0" applyProtection="0"/>
    <xf numFmtId="0" fontId="14" fillId="4" borderId="475" applyNumberFormat="0" applyAlignment="0" applyProtection="0"/>
    <xf numFmtId="0" fontId="14" fillId="4" borderId="475" applyNumberFormat="0" applyAlignment="0" applyProtection="0"/>
    <xf numFmtId="0" fontId="14" fillId="4" borderId="475" applyNumberFormat="0" applyAlignment="0" applyProtection="0"/>
    <xf numFmtId="177" fontId="12" fillId="0" borderId="492"/>
    <xf numFmtId="182" fontId="12" fillId="0" borderId="492"/>
    <xf numFmtId="0" fontId="14" fillId="4" borderId="493" applyNumberFormat="0" applyAlignment="0" applyProtection="0"/>
    <xf numFmtId="0" fontId="14" fillId="4" borderId="493" applyNumberFormat="0" applyAlignment="0" applyProtection="0"/>
    <xf numFmtId="175" fontId="12" fillId="0" borderId="393"/>
    <xf numFmtId="0" fontId="16" fillId="8" borderId="493" applyNumberFormat="0" applyAlignment="0" applyProtection="0"/>
    <xf numFmtId="0" fontId="16" fillId="8" borderId="493" applyNumberFormat="0" applyAlignment="0" applyProtection="0"/>
    <xf numFmtId="0" fontId="16" fillId="8" borderId="493" applyNumberFormat="0" applyAlignment="0" applyProtection="0"/>
    <xf numFmtId="0" fontId="16" fillId="8" borderId="493" applyNumberFormat="0" applyAlignment="0" applyProtection="0"/>
    <xf numFmtId="180" fontId="12" fillId="0" borderId="393"/>
    <xf numFmtId="0" fontId="14" fillId="4" borderId="493" applyNumberFormat="0" applyAlignment="0" applyProtection="0"/>
    <xf numFmtId="0" fontId="14" fillId="4" borderId="493" applyNumberFormat="0" applyAlignment="0" applyProtection="0"/>
    <xf numFmtId="0" fontId="14" fillId="4" borderId="493" applyNumberFormat="0" applyAlignment="0" applyProtection="0"/>
    <xf numFmtId="0" fontId="14" fillId="4" borderId="493" applyNumberFormat="0" applyAlignment="0" applyProtection="0"/>
    <xf numFmtId="0" fontId="14" fillId="4" borderId="493" applyNumberFormat="0" applyAlignment="0" applyProtection="0"/>
    <xf numFmtId="172" fontId="12" fillId="30" borderId="476">
      <protection locked="0"/>
    </xf>
    <xf numFmtId="173" fontId="12" fillId="30" borderId="476">
      <protection locked="0"/>
    </xf>
    <xf numFmtId="174" fontId="12" fillId="30" borderId="476">
      <protection locked="0"/>
    </xf>
    <xf numFmtId="177" fontId="12" fillId="30" borderId="476">
      <protection locked="0"/>
    </xf>
    <xf numFmtId="172" fontId="12" fillId="0" borderId="411"/>
    <xf numFmtId="174" fontId="12" fillId="0" borderId="429"/>
    <xf numFmtId="177" fontId="12" fillId="0" borderId="411"/>
    <xf numFmtId="172" fontId="12" fillId="0" borderId="447"/>
    <xf numFmtId="175" fontId="12" fillId="0" borderId="429"/>
    <xf numFmtId="182" fontId="12" fillId="0" borderId="411"/>
    <xf numFmtId="0" fontId="14" fillId="4" borderId="412" applyNumberFormat="0" applyAlignment="0" applyProtection="0"/>
    <xf numFmtId="0" fontId="16" fillId="8" borderId="412" applyNumberFormat="0" applyAlignment="0" applyProtection="0"/>
    <xf numFmtId="0" fontId="16" fillId="8" borderId="412" applyNumberFormat="0" applyAlignment="0" applyProtection="0"/>
    <xf numFmtId="0" fontId="16" fillId="8" borderId="412" applyNumberFormat="0" applyAlignment="0" applyProtection="0"/>
    <xf numFmtId="0" fontId="16" fillId="8" borderId="412" applyNumberFormat="0" applyAlignment="0" applyProtection="0"/>
    <xf numFmtId="0" fontId="16" fillId="8" borderId="412" applyNumberFormat="0" applyAlignment="0" applyProtection="0"/>
    <xf numFmtId="0" fontId="16" fillId="8" borderId="412" applyNumberFormat="0" applyAlignment="0" applyProtection="0"/>
    <xf numFmtId="0" fontId="16" fillId="8" borderId="412" applyNumberFormat="0" applyAlignment="0" applyProtection="0"/>
    <xf numFmtId="0" fontId="16" fillId="8" borderId="412" applyNumberFormat="0" applyAlignment="0" applyProtection="0"/>
    <xf numFmtId="0" fontId="14" fillId="4" borderId="412" applyNumberFormat="0" applyAlignment="0" applyProtection="0"/>
    <xf numFmtId="0" fontId="14" fillId="4" borderId="412" applyNumberFormat="0" applyAlignment="0" applyProtection="0"/>
    <xf numFmtId="0" fontId="14" fillId="4" borderId="412" applyNumberFormat="0" applyAlignment="0" applyProtection="0"/>
    <xf numFmtId="0" fontId="14" fillId="4" borderId="412" applyNumberFormat="0" applyAlignment="0" applyProtection="0"/>
    <xf numFmtId="0" fontId="14" fillId="4" borderId="412" applyNumberFormat="0" applyAlignment="0" applyProtection="0"/>
    <xf numFmtId="177" fontId="12" fillId="0" borderId="429"/>
    <xf numFmtId="175" fontId="12" fillId="30" borderId="395">
      <protection locked="0"/>
    </xf>
    <xf numFmtId="174" fontId="12" fillId="0" borderId="465"/>
    <xf numFmtId="181" fontId="12" fillId="0" borderId="429"/>
    <xf numFmtId="0" fontId="15" fillId="6" borderId="430" applyNumberFormat="0" applyAlignment="0" applyProtection="0"/>
    <xf numFmtId="0" fontId="16" fillId="8" borderId="430" applyNumberFormat="0" applyAlignment="0" applyProtection="0"/>
    <xf numFmtId="0" fontId="16" fillId="8" borderId="430" applyNumberFormat="0" applyAlignment="0" applyProtection="0"/>
    <xf numFmtId="0" fontId="16" fillId="8" borderId="430" applyNumberFormat="0" applyAlignment="0" applyProtection="0"/>
    <xf numFmtId="0" fontId="16" fillId="8" borderId="430" applyNumberFormat="0" applyAlignment="0" applyProtection="0"/>
    <xf numFmtId="0" fontId="16" fillId="8" borderId="430" applyNumberFormat="0" applyAlignment="0" applyProtection="0"/>
    <xf numFmtId="0" fontId="14" fillId="4" borderId="430" applyNumberFormat="0" applyAlignment="0" applyProtection="0"/>
    <xf numFmtId="0" fontId="14" fillId="4" borderId="430" applyNumberFormat="0" applyAlignment="0" applyProtection="0"/>
    <xf numFmtId="0" fontId="14" fillId="4" borderId="430" applyNumberFormat="0" applyAlignment="0" applyProtection="0"/>
    <xf numFmtId="0" fontId="14" fillId="4" borderId="430" applyNumberFormat="0" applyAlignment="0" applyProtection="0"/>
    <xf numFmtId="0" fontId="14" fillId="4" borderId="430" applyNumberFormat="0" applyAlignment="0" applyProtection="0"/>
    <xf numFmtId="0" fontId="14" fillId="4" borderId="430" applyNumberFormat="0" applyAlignment="0" applyProtection="0"/>
    <xf numFmtId="177" fontId="12" fillId="0" borderId="447"/>
    <xf numFmtId="0" fontId="12" fillId="30" borderId="476">
      <alignment horizontal="left"/>
      <protection locked="0"/>
    </xf>
    <xf numFmtId="181" fontId="12" fillId="0" borderId="447"/>
    <xf numFmtId="182" fontId="12" fillId="0" borderId="447"/>
    <xf numFmtId="0" fontId="14" fillId="4" borderId="448" applyNumberFormat="0" applyAlignment="0" applyProtection="0"/>
    <xf numFmtId="0" fontId="16" fillId="8" borderId="448" applyNumberFormat="0" applyAlignment="0" applyProtection="0"/>
    <xf numFmtId="0" fontId="16" fillId="8" borderId="448" applyNumberFormat="0" applyAlignment="0" applyProtection="0"/>
    <xf numFmtId="0" fontId="16" fillId="8" borderId="448" applyNumberFormat="0" applyAlignment="0" applyProtection="0"/>
    <xf numFmtId="0" fontId="16" fillId="8" borderId="448" applyNumberFormat="0" applyAlignment="0" applyProtection="0"/>
    <xf numFmtId="0" fontId="14" fillId="4" borderId="448" applyNumberFormat="0" applyAlignment="0" applyProtection="0"/>
    <xf numFmtId="0" fontId="14" fillId="4" borderId="448" applyNumberFormat="0" applyAlignment="0" applyProtection="0"/>
    <xf numFmtId="0" fontId="14" fillId="4" borderId="448" applyNumberFormat="0" applyAlignment="0" applyProtection="0"/>
    <xf numFmtId="176" fontId="12" fillId="0" borderId="465"/>
    <xf numFmtId="172" fontId="12" fillId="30" borderId="413">
      <protection locked="0"/>
    </xf>
    <xf numFmtId="173" fontId="12" fillId="30" borderId="413">
      <protection locked="0"/>
    </xf>
    <xf numFmtId="174" fontId="12" fillId="30" borderId="413">
      <protection locked="0"/>
    </xf>
    <xf numFmtId="177" fontId="12" fillId="0" borderId="465"/>
    <xf numFmtId="175" fontId="12" fillId="30" borderId="413">
      <protection locked="0"/>
    </xf>
    <xf numFmtId="176" fontId="12" fillId="30" borderId="413">
      <protection locked="0"/>
    </xf>
    <xf numFmtId="178" fontId="12" fillId="30" borderId="413">
      <alignment horizontal="right"/>
      <protection locked="0"/>
    </xf>
    <xf numFmtId="179" fontId="12" fillId="30" borderId="413">
      <alignment horizontal="right"/>
      <protection locked="0"/>
    </xf>
    <xf numFmtId="0" fontId="12" fillId="30" borderId="413">
      <alignment horizontal="left"/>
      <protection locked="0"/>
    </xf>
    <xf numFmtId="181" fontId="12" fillId="30" borderId="413">
      <protection locked="0"/>
    </xf>
    <xf numFmtId="49" fontId="12" fillId="30" borderId="413">
      <alignment horizontal="left"/>
      <protection locked="0"/>
    </xf>
    <xf numFmtId="182" fontId="12" fillId="30" borderId="476">
      <protection locked="0"/>
    </xf>
    <xf numFmtId="181" fontId="12" fillId="0" borderId="465"/>
    <xf numFmtId="0" fontId="14" fillId="4" borderId="466" applyNumberFormat="0" applyAlignment="0" applyProtection="0"/>
    <xf numFmtId="0" fontId="14" fillId="4" borderId="466" applyNumberFormat="0" applyAlignment="0" applyProtection="0"/>
    <xf numFmtId="0" fontId="16" fillId="8" borderId="466" applyNumberFormat="0" applyAlignment="0" applyProtection="0"/>
    <xf numFmtId="0" fontId="16" fillId="8" borderId="466" applyNumberFormat="0" applyAlignment="0" applyProtection="0"/>
    <xf numFmtId="0" fontId="16" fillId="8" borderId="466" applyNumberFormat="0" applyAlignment="0" applyProtection="0"/>
    <xf numFmtId="0" fontId="16" fillId="8" borderId="466" applyNumberFormat="0" applyAlignment="0" applyProtection="0"/>
    <xf numFmtId="0" fontId="14" fillId="4" borderId="466" applyNumberFormat="0" applyAlignment="0" applyProtection="0"/>
    <xf numFmtId="0" fontId="14" fillId="4" borderId="466" applyNumberFormat="0" applyAlignment="0" applyProtection="0"/>
    <xf numFmtId="0" fontId="14" fillId="4" borderId="466" applyNumberFormat="0" applyAlignment="0" applyProtection="0"/>
    <xf numFmtId="0" fontId="14" fillId="4" borderId="466" applyNumberFormat="0" applyAlignment="0" applyProtection="0"/>
    <xf numFmtId="0" fontId="14" fillId="4" borderId="466" applyNumberFormat="0" applyAlignment="0" applyProtection="0"/>
    <xf numFmtId="0" fontId="14" fillId="4" borderId="466" applyNumberFormat="0" applyAlignment="0" applyProtection="0"/>
    <xf numFmtId="0" fontId="14" fillId="4" borderId="466" applyNumberFormat="0" applyAlignment="0" applyProtection="0"/>
    <xf numFmtId="173" fontId="12" fillId="30" borderId="431">
      <protection locked="0"/>
    </xf>
    <xf numFmtId="174" fontId="12" fillId="30" borderId="431">
      <protection locked="0"/>
    </xf>
    <xf numFmtId="177" fontId="12" fillId="30" borderId="431">
      <protection locked="0"/>
    </xf>
    <xf numFmtId="179" fontId="12" fillId="30" borderId="431">
      <alignment horizontal="right"/>
      <protection locked="0"/>
    </xf>
    <xf numFmtId="180" fontId="12" fillId="30" borderId="431">
      <protection locked="0"/>
    </xf>
    <xf numFmtId="174" fontId="12" fillId="30" borderId="494">
      <protection locked="0"/>
    </xf>
    <xf numFmtId="174" fontId="12" fillId="30" borderId="449">
      <protection locked="0"/>
    </xf>
    <xf numFmtId="176" fontId="12" fillId="30" borderId="449">
      <protection locked="0"/>
    </xf>
    <xf numFmtId="178" fontId="12" fillId="30" borderId="449">
      <alignment horizontal="right"/>
      <protection locked="0"/>
    </xf>
    <xf numFmtId="176" fontId="12" fillId="30" borderId="494">
      <protection locked="0"/>
    </xf>
    <xf numFmtId="182" fontId="12" fillId="30" borderId="449">
      <protection locked="0"/>
    </xf>
    <xf numFmtId="179" fontId="12" fillId="30" borderId="494">
      <alignment horizontal="right"/>
      <protection locked="0"/>
    </xf>
    <xf numFmtId="180" fontId="12" fillId="30" borderId="494">
      <protection locked="0"/>
    </xf>
    <xf numFmtId="181" fontId="12" fillId="30" borderId="494">
      <protection locked="0"/>
    </xf>
    <xf numFmtId="182" fontId="12" fillId="30" borderId="494">
      <protection locked="0"/>
    </xf>
    <xf numFmtId="49" fontId="12" fillId="30" borderId="494">
      <alignment horizontal="left"/>
      <protection locked="0"/>
    </xf>
    <xf numFmtId="0" fontId="42" fillId="19" borderId="412" applyNumberFormat="0" applyAlignment="0" applyProtection="0"/>
    <xf numFmtId="0" fontId="42" fillId="19" borderId="412" applyNumberFormat="0" applyAlignment="0" applyProtection="0"/>
    <xf numFmtId="0" fontId="42" fillId="19" borderId="412" applyNumberFormat="0" applyAlignment="0" applyProtection="0"/>
    <xf numFmtId="173" fontId="12" fillId="30" borderId="467">
      <protection locked="0"/>
    </xf>
    <xf numFmtId="175" fontId="12" fillId="30" borderId="467">
      <protection locked="0"/>
    </xf>
    <xf numFmtId="178" fontId="12" fillId="30" borderId="467">
      <alignment horizontal="right"/>
      <protection locked="0"/>
    </xf>
    <xf numFmtId="0" fontId="4" fillId="12" borderId="396" applyNumberFormat="0" applyFont="0" applyAlignment="0" applyProtection="0"/>
    <xf numFmtId="0" fontId="4" fillId="12" borderId="396" applyNumberFormat="0" applyFont="0" applyAlignment="0" applyProtection="0"/>
    <xf numFmtId="0" fontId="4" fillId="12" borderId="396" applyNumberFormat="0" applyFont="0" applyAlignment="0" applyProtection="0"/>
    <xf numFmtId="0" fontId="12" fillId="30" borderId="467">
      <alignment horizontal="left"/>
      <protection locked="0"/>
    </xf>
    <xf numFmtId="180" fontId="12" fillId="30" borderId="467">
      <protection locked="0"/>
    </xf>
    <xf numFmtId="181" fontId="12" fillId="30" borderId="467">
      <protection locked="0"/>
    </xf>
    <xf numFmtId="49" fontId="12" fillId="30" borderId="467">
      <alignment horizontal="left"/>
      <protection locked="0"/>
    </xf>
    <xf numFmtId="0" fontId="4" fillId="12" borderId="396" applyNumberFormat="0" applyFont="0" applyAlignment="0" applyProtection="0"/>
    <xf numFmtId="0" fontId="4" fillId="12" borderId="396" applyNumberFormat="0" applyFont="0" applyAlignment="0" applyProtection="0"/>
    <xf numFmtId="0" fontId="53" fillId="4" borderId="397" applyNumberFormat="0" applyAlignment="0" applyProtection="0"/>
    <xf numFmtId="0" fontId="53" fillId="8" borderId="397" applyNumberFormat="0" applyAlignment="0" applyProtection="0"/>
    <xf numFmtId="0" fontId="53" fillId="8" borderId="397" applyNumberFormat="0" applyAlignment="0" applyProtection="0"/>
    <xf numFmtId="0" fontId="53" fillId="8" borderId="397" applyNumberFormat="0" applyAlignment="0" applyProtection="0"/>
    <xf numFmtId="0" fontId="53" fillId="4" borderId="397" applyNumberFormat="0" applyAlignment="0" applyProtection="0"/>
    <xf numFmtId="0" fontId="53" fillId="4" borderId="397" applyNumberFormat="0" applyAlignment="0" applyProtection="0"/>
    <xf numFmtId="0" fontId="53" fillId="4" borderId="397" applyNumberFormat="0" applyAlignment="0" applyProtection="0"/>
    <xf numFmtId="0" fontId="53" fillId="4" borderId="397" applyNumberFormat="0" applyAlignment="0" applyProtection="0"/>
    <xf numFmtId="0" fontId="42" fillId="19" borderId="430" applyNumberFormat="0" applyAlignment="0" applyProtection="0"/>
    <xf numFmtId="0" fontId="42" fillId="19" borderId="430" applyNumberFormat="0" applyAlignment="0" applyProtection="0"/>
    <xf numFmtId="0" fontId="42" fillId="19" borderId="430" applyNumberFormat="0" applyAlignment="0" applyProtection="0"/>
    <xf numFmtId="10" fontId="4" fillId="41" borderId="386" applyNumberFormat="0" applyFont="0" applyBorder="0" applyAlignment="0" applyProtection="0">
      <protection locked="0"/>
    </xf>
    <xf numFmtId="44" fontId="74" fillId="0" borderId="0" applyFont="0" applyFill="0" applyBorder="0" applyAlignment="0" applyProtection="0"/>
    <xf numFmtId="172" fontId="12" fillId="30" borderId="376">
      <protection locked="0"/>
    </xf>
    <xf numFmtId="0" fontId="7" fillId="0" borderId="391" applyNumberFormat="0" applyFill="0" applyAlignment="0" applyProtection="0"/>
    <xf numFmtId="0" fontId="7" fillId="0" borderId="391" applyNumberFormat="0" applyFill="0" applyAlignment="0" applyProtection="0"/>
    <xf numFmtId="0" fontId="7" fillId="0" borderId="391" applyNumberFormat="0" applyFill="0" applyAlignment="0" applyProtection="0"/>
    <xf numFmtId="0" fontId="7" fillId="0" borderId="391" applyNumberFormat="0" applyFill="0" applyAlignment="0" applyProtection="0"/>
    <xf numFmtId="0" fontId="7" fillId="0" borderId="391" applyNumberFormat="0" applyFill="0" applyAlignment="0" applyProtection="0"/>
    <xf numFmtId="0" fontId="7" fillId="0" borderId="391" applyNumberFormat="0" applyFill="0" applyAlignment="0" applyProtection="0"/>
    <xf numFmtId="0" fontId="7" fillId="0" borderId="391"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53" fillId="0" borderId="392" applyNumberFormat="0" applyFill="0" applyAlignment="0" applyProtection="0"/>
    <xf numFmtId="0" fontId="7" fillId="0" borderId="391" applyNumberFormat="0" applyFill="0" applyAlignment="0" applyProtection="0"/>
    <xf numFmtId="0" fontId="7" fillId="0" borderId="391" applyNumberFormat="0" applyFill="0" applyAlignment="0" applyProtection="0"/>
    <xf numFmtId="0" fontId="7" fillId="0" borderId="391" applyNumberFormat="0" applyFill="0" applyAlignment="0" applyProtection="0"/>
    <xf numFmtId="0" fontId="60" fillId="0" borderId="390">
      <alignment horizontal="right"/>
    </xf>
    <xf numFmtId="0" fontId="9" fillId="36" borderId="386"/>
    <xf numFmtId="175" fontId="12" fillId="30" borderId="376">
      <protection locked="0"/>
    </xf>
    <xf numFmtId="0" fontId="12" fillId="12" borderId="388" applyNumberFormat="0" applyFont="0" applyAlignment="0" applyProtection="0"/>
    <xf numFmtId="0" fontId="12" fillId="12" borderId="388" applyNumberFormat="0" applyFont="0" applyAlignment="0" applyProtection="0"/>
    <xf numFmtId="0" fontId="12" fillId="12" borderId="388" applyNumberFormat="0" applyFont="0" applyAlignment="0" applyProtection="0"/>
    <xf numFmtId="0" fontId="12" fillId="12" borderId="388" applyNumberFormat="0" applyFont="0" applyAlignment="0" applyProtection="0"/>
    <xf numFmtId="0" fontId="12" fillId="12" borderId="388" applyNumberFormat="0" applyFont="0" applyAlignment="0" applyProtection="0"/>
    <xf numFmtId="0" fontId="12" fillId="12" borderId="388" applyNumberFormat="0" applyFont="0" applyAlignment="0" applyProtection="0"/>
    <xf numFmtId="0" fontId="12" fillId="12" borderId="388" applyNumberFormat="0" applyFont="0" applyAlignment="0" applyProtection="0"/>
    <xf numFmtId="0" fontId="12" fillId="12" borderId="388" applyNumberFormat="0" applyFont="0" applyAlignment="0" applyProtection="0"/>
    <xf numFmtId="0" fontId="12" fillId="12" borderId="388" applyNumberFormat="0" applyFont="0" applyAlignment="0" applyProtection="0"/>
    <xf numFmtId="0" fontId="12" fillId="12" borderId="388" applyNumberFormat="0" applyFont="0" applyAlignment="0" applyProtection="0"/>
    <xf numFmtId="0" fontId="42" fillId="19" borderId="388" applyNumberFormat="0" applyAlignment="0" applyProtection="0"/>
    <xf numFmtId="0" fontId="42" fillId="19" borderId="388" applyNumberFormat="0" applyAlignment="0" applyProtection="0"/>
    <xf numFmtId="0" fontId="42" fillId="19" borderId="388" applyNumberFormat="0" applyAlignment="0" applyProtection="0"/>
    <xf numFmtId="0" fontId="42" fillId="19" borderId="388" applyNumberFormat="0" applyAlignment="0" applyProtection="0"/>
    <xf numFmtId="0" fontId="42" fillId="19" borderId="388" applyNumberFormat="0" applyAlignment="0" applyProtection="0"/>
    <xf numFmtId="0" fontId="42" fillId="19" borderId="388" applyNumberFormat="0" applyAlignment="0" applyProtection="0"/>
    <xf numFmtId="0" fontId="42" fillId="19" borderId="388" applyNumberFormat="0" applyAlignment="0" applyProtection="0"/>
    <xf numFmtId="0" fontId="42" fillId="19" borderId="388" applyNumberFormat="0" applyAlignment="0" applyProtection="0"/>
    <xf numFmtId="0" fontId="42" fillId="19" borderId="388" applyNumberFormat="0" applyAlignment="0" applyProtection="0"/>
    <xf numFmtId="0" fontId="42" fillId="19" borderId="388" applyNumberFormat="0" applyAlignment="0" applyProtection="0"/>
    <xf numFmtId="180" fontId="12" fillId="30" borderId="376">
      <protection locked="0"/>
    </xf>
    <xf numFmtId="49" fontId="12" fillId="30" borderId="389">
      <alignment horizontal="left"/>
      <protection locked="0"/>
    </xf>
    <xf numFmtId="182" fontId="12" fillId="30" borderId="389">
      <protection locked="0"/>
    </xf>
    <xf numFmtId="181" fontId="12" fillId="30" borderId="389">
      <protection locked="0"/>
    </xf>
    <xf numFmtId="180" fontId="12" fillId="30" borderId="389">
      <protection locked="0"/>
    </xf>
    <xf numFmtId="0" fontId="12" fillId="30" borderId="389">
      <alignment horizontal="left"/>
      <protection locked="0"/>
    </xf>
    <xf numFmtId="179" fontId="12" fillId="30" borderId="389">
      <alignment horizontal="right"/>
      <protection locked="0"/>
    </xf>
    <xf numFmtId="178" fontId="12" fillId="30" borderId="389">
      <alignment horizontal="right"/>
      <protection locked="0"/>
    </xf>
    <xf numFmtId="177" fontId="12" fillId="30" borderId="389">
      <protection locked="0"/>
    </xf>
    <xf numFmtId="176" fontId="12" fillId="30" borderId="389">
      <protection locked="0"/>
    </xf>
    <xf numFmtId="175" fontId="12" fillId="30" borderId="389">
      <protection locked="0"/>
    </xf>
    <xf numFmtId="174" fontId="12" fillId="30" borderId="389">
      <protection locked="0"/>
    </xf>
    <xf numFmtId="173" fontId="12" fillId="30" borderId="389">
      <protection locked="0"/>
    </xf>
    <xf numFmtId="172" fontId="12" fillId="30" borderId="389">
      <protection locked="0"/>
    </xf>
    <xf numFmtId="0" fontId="14" fillId="4" borderId="388" applyNumberFormat="0" applyAlignment="0" applyProtection="0"/>
    <xf numFmtId="0" fontId="14" fillId="4" borderId="388" applyNumberFormat="0" applyAlignment="0" applyProtection="0"/>
    <xf numFmtId="0" fontId="14" fillId="4" borderId="388" applyNumberFormat="0" applyAlignment="0" applyProtection="0"/>
    <xf numFmtId="0" fontId="14" fillId="4" borderId="388" applyNumberFormat="0" applyAlignment="0" applyProtection="0"/>
    <xf numFmtId="0" fontId="14" fillId="4" borderId="388" applyNumberFormat="0" applyAlignment="0" applyProtection="0"/>
    <xf numFmtId="0" fontId="14" fillId="4" borderId="388" applyNumberFormat="0" applyAlignment="0" applyProtection="0"/>
    <xf numFmtId="0" fontId="14" fillId="4" borderId="388" applyNumberFormat="0" applyAlignment="0" applyProtection="0"/>
    <xf numFmtId="0" fontId="16" fillId="8" borderId="388" applyNumberFormat="0" applyAlignment="0" applyProtection="0"/>
    <xf numFmtId="0" fontId="16" fillId="8" borderId="388" applyNumberFormat="0" applyAlignment="0" applyProtection="0"/>
    <xf numFmtId="0" fontId="16" fillId="8" borderId="388" applyNumberFormat="0" applyAlignment="0" applyProtection="0"/>
    <xf numFmtId="0" fontId="16" fillId="8" borderId="388" applyNumberFormat="0" applyAlignment="0" applyProtection="0"/>
    <xf numFmtId="0" fontId="16" fillId="8" borderId="388" applyNumberFormat="0" applyAlignment="0" applyProtection="0"/>
    <xf numFmtId="0" fontId="16" fillId="8" borderId="388" applyNumberFormat="0" applyAlignment="0" applyProtection="0"/>
    <xf numFmtId="0" fontId="16" fillId="8" borderId="388" applyNumberFormat="0" applyAlignment="0" applyProtection="0"/>
    <xf numFmtId="0" fontId="16" fillId="8" borderId="388" applyNumberFormat="0" applyAlignment="0" applyProtection="0"/>
    <xf numFmtId="0" fontId="16" fillId="8" borderId="388" applyNumberFormat="0" applyAlignment="0" applyProtection="0"/>
    <xf numFmtId="0" fontId="16" fillId="8" borderId="388" applyNumberFormat="0" applyAlignment="0" applyProtection="0"/>
    <xf numFmtId="0" fontId="14" fillId="4" borderId="388" applyNumberFormat="0" applyAlignment="0" applyProtection="0"/>
    <xf numFmtId="0" fontId="15" fillId="6" borderId="388" applyNumberFormat="0" applyAlignment="0" applyProtection="0"/>
    <xf numFmtId="0" fontId="14" fillId="4" borderId="388" applyNumberFormat="0" applyAlignment="0" applyProtection="0"/>
    <xf numFmtId="0" fontId="14" fillId="4" borderId="388" applyNumberFormat="0" applyAlignment="0" applyProtection="0"/>
    <xf numFmtId="182" fontId="12" fillId="0" borderId="387"/>
    <xf numFmtId="181" fontId="12" fillId="0" borderId="387"/>
    <xf numFmtId="180" fontId="12" fillId="0" borderId="387"/>
    <xf numFmtId="177" fontId="12" fillId="0" borderId="387"/>
    <xf numFmtId="176" fontId="12" fillId="0" borderId="387"/>
    <xf numFmtId="175" fontId="12" fillId="0" borderId="387"/>
    <xf numFmtId="174" fontId="12" fillId="0" borderId="387"/>
    <xf numFmtId="173" fontId="12" fillId="0" borderId="387"/>
    <xf numFmtId="172" fontId="12" fillId="0" borderId="387"/>
    <xf numFmtId="189" fontId="22" fillId="0" borderId="382">
      <alignment horizontal="right" vertical="center"/>
    </xf>
    <xf numFmtId="189" fontId="22" fillId="0" borderId="382">
      <alignment horizontal="right" vertical="center"/>
    </xf>
    <xf numFmtId="189" fontId="22" fillId="0" borderId="382">
      <alignment horizontal="right" vertical="center"/>
    </xf>
    <xf numFmtId="189" fontId="22" fillId="0" borderId="382">
      <alignment horizontal="right" vertical="center"/>
    </xf>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4" fillId="12" borderId="383" applyNumberFormat="0" applyFon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8"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53" fillId="4" borderId="384" applyNumberFormat="0" applyAlignment="0" applyProtection="0"/>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9" fillId="36" borderId="373"/>
    <xf numFmtId="0" fontId="5" fillId="0" borderId="0"/>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8"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199" fontId="59" fillId="39" borderId="385">
      <alignment wrapText="1"/>
    </xf>
    <xf numFmtId="200" fontId="59" fillId="39" borderId="385">
      <alignment wrapText="1"/>
    </xf>
    <xf numFmtId="200" fontId="59" fillId="39" borderId="385">
      <alignment wrapText="1"/>
    </xf>
    <xf numFmtId="200" fontId="59" fillId="39" borderId="385">
      <alignment wrapText="1"/>
    </xf>
    <xf numFmtId="200" fontId="59" fillId="39" borderId="385">
      <alignment wrapText="1"/>
    </xf>
    <xf numFmtId="200" fontId="59" fillId="39" borderId="385">
      <alignment wrapText="1"/>
    </xf>
    <xf numFmtId="200" fontId="59" fillId="39" borderId="385">
      <alignment wrapText="1"/>
    </xf>
    <xf numFmtId="200" fontId="59" fillId="39" borderId="385">
      <alignment wrapText="1"/>
    </xf>
    <xf numFmtId="200" fontId="59" fillId="39" borderId="385">
      <alignment wrapText="1"/>
    </xf>
    <xf numFmtId="200" fontId="59" fillId="39" borderId="385">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12" fillId="0" borderId="500"/>
    <xf numFmtId="177" fontId="12" fillId="0" borderId="500"/>
    <xf numFmtId="177" fontId="12" fillId="0" borderId="500"/>
    <xf numFmtId="177" fontId="12" fillId="0" borderId="500"/>
    <xf numFmtId="177" fontId="12" fillId="0" borderId="500"/>
    <xf numFmtId="177" fontId="12" fillId="0" borderId="500"/>
    <xf numFmtId="177" fontId="12" fillId="0" borderId="500"/>
    <xf numFmtId="177" fontId="12" fillId="0" borderId="500"/>
    <xf numFmtId="177" fontId="12" fillId="0" borderId="500"/>
    <xf numFmtId="177" fontId="12" fillId="0" borderId="500"/>
    <xf numFmtId="177" fontId="12" fillId="0" borderId="500"/>
    <xf numFmtId="177" fontId="12" fillId="0" borderId="500"/>
    <xf numFmtId="177" fontId="12" fillId="0" borderId="500"/>
    <xf numFmtId="177" fontId="12" fillId="0" borderId="500"/>
    <xf numFmtId="177" fontId="12" fillId="0" borderId="500"/>
    <xf numFmtId="175" fontId="12" fillId="0" borderId="500"/>
    <xf numFmtId="175" fontId="12" fillId="0" borderId="500"/>
    <xf numFmtId="175" fontId="12" fillId="0" borderId="500"/>
    <xf numFmtId="175" fontId="12" fillId="0" borderId="500"/>
    <xf numFmtId="175" fontId="12" fillId="0" borderId="500"/>
    <xf numFmtId="175" fontId="12" fillId="0" borderId="500"/>
    <xf numFmtId="175" fontId="12" fillId="0" borderId="500"/>
    <xf numFmtId="175" fontId="12" fillId="0" borderId="500"/>
    <xf numFmtId="175" fontId="12" fillId="0" borderId="500"/>
    <xf numFmtId="175" fontId="12" fillId="0" borderId="500"/>
    <xf numFmtId="175" fontId="12" fillId="0" borderId="500"/>
    <xf numFmtId="175" fontId="12" fillId="0" borderId="500"/>
    <xf numFmtId="175" fontId="12" fillId="0" borderId="500"/>
    <xf numFmtId="175" fontId="12" fillId="0" borderId="500"/>
    <xf numFmtId="175" fontId="12" fillId="0" borderId="500"/>
    <xf numFmtId="175" fontId="12" fillId="0" borderId="500"/>
    <xf numFmtId="180" fontId="12" fillId="0" borderId="500"/>
    <xf numFmtId="181" fontId="12" fillId="0" borderId="500"/>
    <xf numFmtId="181" fontId="12" fillId="0" borderId="500"/>
    <xf numFmtId="181" fontId="12" fillId="0" borderId="500"/>
    <xf numFmtId="181" fontId="12" fillId="0" borderId="500"/>
    <xf numFmtId="181" fontId="12" fillId="0" borderId="500"/>
    <xf numFmtId="181" fontId="12" fillId="0" borderId="500"/>
    <xf numFmtId="181" fontId="12" fillId="0" borderId="500"/>
    <xf numFmtId="181" fontId="12" fillId="0" borderId="500"/>
    <xf numFmtId="181" fontId="12" fillId="0" borderId="500"/>
    <xf numFmtId="181" fontId="12" fillId="0" borderId="500"/>
    <xf numFmtId="181" fontId="12" fillId="0" borderId="500"/>
    <xf numFmtId="181" fontId="12" fillId="0" borderId="500"/>
    <xf numFmtId="181" fontId="12" fillId="0" borderId="500"/>
    <xf numFmtId="181" fontId="12" fillId="0" borderId="500"/>
    <xf numFmtId="181" fontId="12" fillId="0" borderId="500"/>
    <xf numFmtId="182" fontId="12" fillId="0" borderId="500"/>
    <xf numFmtId="182" fontId="12" fillId="0" borderId="500"/>
    <xf numFmtId="182" fontId="12" fillId="0" borderId="500"/>
    <xf numFmtId="182" fontId="12" fillId="0" borderId="500"/>
    <xf numFmtId="182" fontId="12" fillId="0" borderId="500"/>
    <xf numFmtId="182" fontId="12" fillId="0" borderId="500"/>
    <xf numFmtId="182" fontId="12" fillId="0" borderId="500"/>
    <xf numFmtId="182" fontId="12" fillId="0" borderId="500"/>
    <xf numFmtId="182" fontId="12" fillId="0" borderId="500"/>
    <xf numFmtId="182" fontId="12" fillId="0" borderId="500"/>
    <xf numFmtId="182" fontId="12" fillId="0" borderId="500"/>
    <xf numFmtId="182" fontId="12" fillId="0" borderId="500"/>
    <xf numFmtId="182" fontId="12" fillId="0" borderId="500"/>
    <xf numFmtId="182" fontId="12" fillId="0" borderId="500"/>
    <xf numFmtId="182" fontId="12" fillId="0" borderId="500"/>
    <xf numFmtId="180" fontId="12" fillId="0" borderId="500"/>
    <xf numFmtId="180" fontId="12" fillId="0" borderId="500"/>
    <xf numFmtId="180" fontId="12" fillId="0" borderId="500"/>
    <xf numFmtId="180" fontId="12" fillId="0" borderId="500"/>
    <xf numFmtId="180" fontId="12" fillId="0" borderId="500"/>
    <xf numFmtId="180" fontId="12" fillId="0" borderId="500"/>
    <xf numFmtId="180" fontId="12" fillId="0" borderId="500"/>
    <xf numFmtId="180" fontId="12" fillId="0" borderId="500"/>
    <xf numFmtId="180" fontId="12" fillId="0" borderId="500"/>
    <xf numFmtId="180" fontId="12" fillId="0" borderId="500"/>
    <xf numFmtId="180" fontId="12" fillId="0" borderId="500"/>
    <xf numFmtId="180" fontId="12" fillId="0" borderId="500"/>
    <xf numFmtId="180" fontId="12" fillId="0" borderId="500"/>
    <xf numFmtId="180" fontId="12" fillId="0" borderId="500"/>
    <xf numFmtId="180" fontId="12" fillId="0" borderId="500"/>
    <xf numFmtId="180" fontId="12" fillId="0" borderId="50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2"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5"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180"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0" fontId="60" fillId="0" borderId="390">
      <alignment horizontal="right"/>
    </xf>
    <xf numFmtId="0" fontId="60" fillId="0" borderId="390">
      <alignment horizontal="right"/>
    </xf>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72" fontId="12" fillId="30" borderId="502">
      <protection locked="0"/>
    </xf>
    <xf numFmtId="175" fontId="12" fillId="30" borderId="502">
      <protection locked="0"/>
    </xf>
    <xf numFmtId="180" fontId="12" fillId="30" borderId="502">
      <protection locked="0"/>
    </xf>
    <xf numFmtId="0" fontId="75" fillId="0" borderId="0" applyNumberFormat="0" applyFill="0" applyBorder="0" applyAlignment="0" applyProtection="0">
      <alignment vertical="top"/>
      <protection locked="0"/>
    </xf>
    <xf numFmtId="0" fontId="4" fillId="0" borderId="0"/>
    <xf numFmtId="0" fontId="6" fillId="0" borderId="0" applyNumberFormat="0" applyFill="0" applyBorder="0" applyAlignment="0" applyProtection="0">
      <alignment vertical="top"/>
      <protection locked="0"/>
    </xf>
    <xf numFmtId="172" fontId="12" fillId="0" borderId="508"/>
    <xf numFmtId="173" fontId="12" fillId="0" borderId="508"/>
    <xf numFmtId="174" fontId="12" fillId="0" borderId="508"/>
    <xf numFmtId="175" fontId="12" fillId="0" borderId="508"/>
    <xf numFmtId="176" fontId="12" fillId="0" borderId="508"/>
    <xf numFmtId="177" fontId="12" fillId="0" borderId="508"/>
    <xf numFmtId="180" fontId="12" fillId="0" borderId="508"/>
    <xf numFmtId="181" fontId="12" fillId="0" borderId="508"/>
    <xf numFmtId="182" fontId="12" fillId="0" borderId="508"/>
    <xf numFmtId="172" fontId="12" fillId="30" borderId="502">
      <protection locked="0"/>
    </xf>
    <xf numFmtId="175" fontId="12" fillId="30" borderId="502">
      <protection locked="0"/>
    </xf>
    <xf numFmtId="180" fontId="12" fillId="30" borderId="502">
      <protection locked="0"/>
    </xf>
    <xf numFmtId="0" fontId="9" fillId="36" borderId="509"/>
    <xf numFmtId="0" fontId="68" fillId="0" borderId="0"/>
    <xf numFmtId="0" fontId="5" fillId="0" borderId="0"/>
    <xf numFmtId="0" fontId="67" fillId="0" borderId="0"/>
    <xf numFmtId="0" fontId="1" fillId="0" borderId="0"/>
    <xf numFmtId="0" fontId="67" fillId="0" borderId="0"/>
    <xf numFmtId="44" fontId="67" fillId="0" borderId="0" applyFont="0" applyFill="0" applyBorder="0" applyAlignment="0" applyProtection="0"/>
    <xf numFmtId="0" fontId="68" fillId="0" borderId="0"/>
    <xf numFmtId="0" fontId="53" fillId="0" borderId="507" applyNumberFormat="0" applyFill="0" applyAlignment="0" applyProtection="0"/>
    <xf numFmtId="181" fontId="12" fillId="0" borderId="508"/>
    <xf numFmtId="177" fontId="12" fillId="0" borderId="508"/>
    <xf numFmtId="176" fontId="12" fillId="0" borderId="508"/>
    <xf numFmtId="182" fontId="12" fillId="0" borderId="508"/>
    <xf numFmtId="181" fontId="12" fillId="0" borderId="508"/>
    <xf numFmtId="177" fontId="12" fillId="0" borderId="508"/>
    <xf numFmtId="181" fontId="12" fillId="0" borderId="508"/>
    <xf numFmtId="174" fontId="12" fillId="0" borderId="508"/>
    <xf numFmtId="177" fontId="12" fillId="0" borderId="508"/>
    <xf numFmtId="182" fontId="12" fillId="0" borderId="508"/>
    <xf numFmtId="175" fontId="12" fillId="0" borderId="508"/>
    <xf numFmtId="172" fontId="12" fillId="0" borderId="508"/>
    <xf numFmtId="177" fontId="12" fillId="0" borderId="508"/>
    <xf numFmtId="174" fontId="12" fillId="0" borderId="508"/>
    <xf numFmtId="172" fontId="12" fillId="0" borderId="508"/>
    <xf numFmtId="180" fontId="12" fillId="0" borderId="508"/>
    <xf numFmtId="175" fontId="12" fillId="0" borderId="508"/>
    <xf numFmtId="182" fontId="12" fillId="0" borderId="508"/>
    <xf numFmtId="177" fontId="12" fillId="0" borderId="508"/>
    <xf numFmtId="181" fontId="12" fillId="0" borderId="508"/>
    <xf numFmtId="176" fontId="12" fillId="0" borderId="508"/>
    <xf numFmtId="173" fontId="12" fillId="0" borderId="508"/>
    <xf numFmtId="174" fontId="12" fillId="0" borderId="508"/>
    <xf numFmtId="172" fontId="12" fillId="0" borderId="508"/>
    <xf numFmtId="173" fontId="12" fillId="0" borderId="508"/>
    <xf numFmtId="174" fontId="12" fillId="0" borderId="508"/>
    <xf numFmtId="172" fontId="12" fillId="0" borderId="508"/>
    <xf numFmtId="173" fontId="12" fillId="0" borderId="508"/>
    <xf numFmtId="174" fontId="12" fillId="0" borderId="508"/>
    <xf numFmtId="175" fontId="12" fillId="0" borderId="508"/>
    <xf numFmtId="176" fontId="12" fillId="0" borderId="508"/>
    <xf numFmtId="177" fontId="12" fillId="0" borderId="508"/>
    <xf numFmtId="172" fontId="12" fillId="0" borderId="508"/>
    <xf numFmtId="173" fontId="12" fillId="0" borderId="508"/>
    <xf numFmtId="174" fontId="12" fillId="0" borderId="508"/>
    <xf numFmtId="175" fontId="12" fillId="0" borderId="508"/>
    <xf numFmtId="180" fontId="12" fillId="0" borderId="508"/>
    <xf numFmtId="181" fontId="12" fillId="0" borderId="508"/>
    <xf numFmtId="182" fontId="12" fillId="0" borderId="508"/>
    <xf numFmtId="172" fontId="12" fillId="0" borderId="508"/>
    <xf numFmtId="173" fontId="12" fillId="0" borderId="508"/>
    <xf numFmtId="174" fontId="12" fillId="0" borderId="508"/>
    <xf numFmtId="175" fontId="12" fillId="0" borderId="508"/>
    <xf numFmtId="176" fontId="12" fillId="0" borderId="508"/>
    <xf numFmtId="177" fontId="12" fillId="0" borderId="508"/>
    <xf numFmtId="180" fontId="12" fillId="0" borderId="508"/>
    <xf numFmtId="181" fontId="12" fillId="0" borderId="508"/>
    <xf numFmtId="182" fontId="12" fillId="0" borderId="508"/>
    <xf numFmtId="177" fontId="12" fillId="0" borderId="508"/>
    <xf numFmtId="174" fontId="12" fillId="0" borderId="508"/>
    <xf numFmtId="181" fontId="12" fillId="0" borderId="508"/>
    <xf numFmtId="176" fontId="12" fillId="0" borderId="508"/>
    <xf numFmtId="181" fontId="12" fillId="0" borderId="508"/>
    <xf numFmtId="176" fontId="12" fillId="0" borderId="508"/>
    <xf numFmtId="177" fontId="12" fillId="0" borderId="508"/>
    <xf numFmtId="175" fontId="12" fillId="0" borderId="508"/>
    <xf numFmtId="180" fontId="12" fillId="0" borderId="508"/>
    <xf numFmtId="181" fontId="12" fillId="0" borderId="508"/>
    <xf numFmtId="182" fontId="12" fillId="0" borderId="508"/>
    <xf numFmtId="180" fontId="12" fillId="0" borderId="508"/>
    <xf numFmtId="172" fontId="12" fillId="0" borderId="508"/>
    <xf numFmtId="173" fontId="12" fillId="0" borderId="508"/>
    <xf numFmtId="174" fontId="12" fillId="0" borderId="508"/>
    <xf numFmtId="176" fontId="12" fillId="0" borderId="508"/>
    <xf numFmtId="174" fontId="12" fillId="0" borderId="393"/>
    <xf numFmtId="177" fontId="12" fillId="0" borderId="508"/>
    <xf numFmtId="180" fontId="12" fillId="0" borderId="508"/>
    <xf numFmtId="181" fontId="12" fillId="0" borderId="508"/>
    <xf numFmtId="182" fontId="12" fillId="0" borderId="508"/>
    <xf numFmtId="180" fontId="12" fillId="0" borderId="508"/>
    <xf numFmtId="180" fontId="12" fillId="0" borderId="508"/>
    <xf numFmtId="176" fontId="12" fillId="0" borderId="508"/>
    <xf numFmtId="180" fontId="12" fillId="0" borderId="508"/>
    <xf numFmtId="173" fontId="12" fillId="0" borderId="508"/>
    <xf numFmtId="181" fontId="12" fillId="0" borderId="508"/>
    <xf numFmtId="174" fontId="12" fillId="0" borderId="508"/>
    <xf numFmtId="176" fontId="12" fillId="0" borderId="508"/>
    <xf numFmtId="173" fontId="12" fillId="0" borderId="508"/>
    <xf numFmtId="174" fontId="12" fillId="0" borderId="508"/>
    <xf numFmtId="172" fontId="12" fillId="0" borderId="508"/>
    <xf numFmtId="181" fontId="12" fillId="0" borderId="508"/>
    <xf numFmtId="176" fontId="12" fillId="0" borderId="508"/>
    <xf numFmtId="180" fontId="12" fillId="0" borderId="508"/>
    <xf numFmtId="175" fontId="12" fillId="0" borderId="508"/>
    <xf numFmtId="172" fontId="12" fillId="0" borderId="508"/>
    <xf numFmtId="173" fontId="12" fillId="0" borderId="508"/>
    <xf numFmtId="172" fontId="12" fillId="0" borderId="508"/>
    <xf numFmtId="175" fontId="12" fillId="0" borderId="508"/>
    <xf numFmtId="182" fontId="12" fillId="0" borderId="508"/>
    <xf numFmtId="177" fontId="12" fillId="0" borderId="508"/>
    <xf numFmtId="172" fontId="12" fillId="0" borderId="508"/>
    <xf numFmtId="175" fontId="12" fillId="0" borderId="508"/>
    <xf numFmtId="182" fontId="12" fillId="0" borderId="508"/>
    <xf numFmtId="177" fontId="12" fillId="0" borderId="393"/>
    <xf numFmtId="182" fontId="12" fillId="0" borderId="508"/>
    <xf numFmtId="175" fontId="12" fillId="0" borderId="508"/>
    <xf numFmtId="182" fontId="12" fillId="0" borderId="508"/>
    <xf numFmtId="175" fontId="12" fillId="0" borderId="508"/>
    <xf numFmtId="172" fontId="12" fillId="0" borderId="508"/>
    <xf numFmtId="176" fontId="12" fillId="0" borderId="508"/>
    <xf numFmtId="180" fontId="12" fillId="0" borderId="508"/>
    <xf numFmtId="173" fontId="12" fillId="0" borderId="508"/>
    <xf numFmtId="175" fontId="12" fillId="0" borderId="508"/>
    <xf numFmtId="172" fontId="12" fillId="0" borderId="508"/>
    <xf numFmtId="173" fontId="12" fillId="0" borderId="508"/>
    <xf numFmtId="180" fontId="12" fillId="0" borderId="508"/>
    <xf numFmtId="182" fontId="12" fillId="0" borderId="508"/>
    <xf numFmtId="175" fontId="12" fillId="0" borderId="508"/>
    <xf numFmtId="177" fontId="12" fillId="0" borderId="508"/>
    <xf numFmtId="174" fontId="12" fillId="0" borderId="508"/>
    <xf numFmtId="172" fontId="12" fillId="0" borderId="508"/>
    <xf numFmtId="173" fontId="12" fillId="0" borderId="508"/>
    <xf numFmtId="176" fontId="12" fillId="0" borderId="508"/>
    <xf numFmtId="180" fontId="12" fillId="0" borderId="508"/>
    <xf numFmtId="180" fontId="12" fillId="0" borderId="508"/>
    <xf numFmtId="182" fontId="12" fillId="0" borderId="508"/>
    <xf numFmtId="181" fontId="12" fillId="0" borderId="508"/>
    <xf numFmtId="180" fontId="12" fillId="0" borderId="508"/>
    <xf numFmtId="177" fontId="12" fillId="0" borderId="508"/>
    <xf numFmtId="176" fontId="12" fillId="0" borderId="508"/>
    <xf numFmtId="175" fontId="12" fillId="0" borderId="508"/>
    <xf numFmtId="174" fontId="12" fillId="0" borderId="508"/>
    <xf numFmtId="173" fontId="12" fillId="0" borderId="508"/>
    <xf numFmtId="172" fontId="12" fillId="0" borderId="508"/>
    <xf numFmtId="172" fontId="12" fillId="0" borderId="508"/>
    <xf numFmtId="173" fontId="12" fillId="0" borderId="508"/>
    <xf numFmtId="174" fontId="12" fillId="0" borderId="508"/>
    <xf numFmtId="175" fontId="12" fillId="0" borderId="508"/>
    <xf numFmtId="176" fontId="12" fillId="0" borderId="508"/>
    <xf numFmtId="177" fontId="12" fillId="0" borderId="508"/>
    <xf numFmtId="180" fontId="12" fillId="0" borderId="508"/>
    <xf numFmtId="181" fontId="12" fillId="0" borderId="508"/>
    <xf numFmtId="182" fontId="12" fillId="0" borderId="508"/>
    <xf numFmtId="10" fontId="4" fillId="41" borderId="509" applyNumberFormat="0" applyFont="0" applyBorder="0" applyAlignment="0" applyProtection="0">
      <protection locked="0"/>
    </xf>
    <xf numFmtId="182" fontId="12" fillId="0" borderId="393"/>
    <xf numFmtId="175" fontId="12" fillId="0" borderId="508"/>
    <xf numFmtId="10" fontId="4" fillId="41" borderId="509" applyNumberFormat="0" applyFont="0" applyBorder="0" applyAlignment="0" applyProtection="0">
      <protection locked="0"/>
    </xf>
    <xf numFmtId="172" fontId="12" fillId="0" borderId="393"/>
    <xf numFmtId="0" fontId="9" fillId="36" borderId="509"/>
    <xf numFmtId="175" fontId="12" fillId="0" borderId="393"/>
    <xf numFmtId="180" fontId="12" fillId="0" borderId="393"/>
    <xf numFmtId="10" fontId="4" fillId="41" borderId="509" applyNumberFormat="0" applyFont="0" applyBorder="0" applyAlignment="0" applyProtection="0">
      <protection locked="0"/>
    </xf>
    <xf numFmtId="180" fontId="12" fillId="0" borderId="393"/>
    <xf numFmtId="172" fontId="12" fillId="0" borderId="393"/>
    <xf numFmtId="10" fontId="4" fillId="41" borderId="509" applyNumberFormat="0" applyFont="0" applyBorder="0" applyAlignment="0" applyProtection="0">
      <protection locked="0"/>
    </xf>
    <xf numFmtId="180" fontId="12" fillId="0" borderId="508"/>
    <xf numFmtId="175" fontId="12" fillId="0" borderId="508"/>
    <xf numFmtId="172" fontId="12" fillId="0" borderId="508"/>
    <xf numFmtId="172"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5"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80"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0" fontId="9" fillId="36" borderId="509"/>
    <xf numFmtId="10" fontId="4" fillId="41" borderId="509" applyNumberFormat="0" applyFont="0" applyBorder="0" applyAlignment="0" applyProtection="0">
      <protection locked="0"/>
    </xf>
    <xf numFmtId="0" fontId="9" fillId="36" borderId="509"/>
    <xf numFmtId="0" fontId="9" fillId="36" borderId="509"/>
    <xf numFmtId="10" fontId="4" fillId="41" borderId="509" applyNumberFormat="0" applyFont="0" applyBorder="0" applyAlignment="0" applyProtection="0">
      <protection locked="0"/>
    </xf>
    <xf numFmtId="0" fontId="9" fillId="36" borderId="509"/>
    <xf numFmtId="0" fontId="9" fillId="36" borderId="509"/>
    <xf numFmtId="10" fontId="4" fillId="41" borderId="509" applyNumberFormat="0" applyFont="0" applyBorder="0" applyAlignment="0" applyProtection="0">
      <protection locked="0"/>
    </xf>
    <xf numFmtId="181" fontId="12" fillId="0" borderId="393"/>
    <xf numFmtId="176" fontId="12" fillId="0" borderId="393"/>
    <xf numFmtId="173" fontId="12" fillId="0" borderId="393"/>
    <xf numFmtId="173" fontId="12" fillId="0" borderId="393"/>
    <xf numFmtId="176" fontId="12" fillId="0" borderId="393"/>
    <xf numFmtId="181" fontId="12" fillId="0" borderId="393"/>
    <xf numFmtId="180" fontId="12" fillId="30" borderId="502">
      <protection locked="0"/>
    </xf>
    <xf numFmtId="0" fontId="14" fillId="4"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80" fontId="12" fillId="0" borderId="508"/>
    <xf numFmtId="0" fontId="16" fillId="8" borderId="501" applyNumberFormat="0" applyAlignment="0" applyProtection="0"/>
    <xf numFmtId="0" fontId="42" fillId="19" borderId="501" applyNumberFormat="0" applyAlignment="0" applyProtection="0"/>
    <xf numFmtId="172" fontId="12" fillId="0" borderId="508"/>
    <xf numFmtId="0" fontId="12" fillId="30" borderId="502">
      <alignment horizontal="left"/>
      <protection locked="0"/>
    </xf>
    <xf numFmtId="179" fontId="12" fillId="30" borderId="502">
      <alignment horizontal="right"/>
      <protection locked="0"/>
    </xf>
    <xf numFmtId="178" fontId="12" fillId="30" borderId="502">
      <alignment horizontal="right"/>
      <protection locked="0"/>
    </xf>
    <xf numFmtId="175" fontId="12" fillId="0" borderId="508"/>
    <xf numFmtId="177" fontId="12" fillId="30" borderId="502">
      <protection locked="0"/>
    </xf>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80" fontId="12" fillId="0" borderId="508"/>
    <xf numFmtId="0" fontId="14" fillId="4" borderId="501" applyNumberFormat="0" applyAlignment="0" applyProtection="0"/>
    <xf numFmtId="0" fontId="12" fillId="12" borderId="501" applyNumberFormat="0" applyFont="0" applyAlignment="0" applyProtection="0"/>
    <xf numFmtId="0" fontId="14" fillId="38" borderId="501" applyNumberFormat="0" applyAlignment="0" applyProtection="0"/>
    <xf numFmtId="0" fontId="14" fillId="38" borderId="501" applyNumberFormat="0" applyAlignment="0" applyProtection="0"/>
    <xf numFmtId="0" fontId="15" fillId="36"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200" fontId="59" fillId="39" borderId="505">
      <alignment wrapText="1"/>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72" fontId="12" fillId="30" borderId="502">
      <protection locked="0"/>
    </xf>
    <xf numFmtId="0" fontId="42" fillId="19" borderId="501" applyNumberFormat="0" applyAlignment="0" applyProtection="0"/>
    <xf numFmtId="0" fontId="12" fillId="12" borderId="501" applyNumberFormat="0" applyFont="0" applyAlignment="0" applyProtection="0"/>
    <xf numFmtId="0" fontId="53" fillId="8" borderId="504" applyNumberFormat="0" applyAlignment="0" applyProtection="0"/>
    <xf numFmtId="175" fontId="12" fillId="30" borderId="502">
      <protection locked="0"/>
    </xf>
    <xf numFmtId="0" fontId="53" fillId="8" borderId="504" applyNumberFormat="0" applyAlignment="0" applyProtection="0"/>
    <xf numFmtId="0" fontId="42" fillId="19" borderId="501" applyNumberFormat="0" applyAlignment="0" applyProtection="0"/>
    <xf numFmtId="0" fontId="12" fillId="12" borderId="501" applyNumberFormat="0" applyFont="0" applyAlignment="0" applyProtection="0"/>
    <xf numFmtId="0" fontId="4" fillId="12" borderId="503" applyNumberFormat="0" applyFont="0" applyAlignment="0" applyProtection="0"/>
    <xf numFmtId="0" fontId="42" fillId="19" borderId="501" applyNumberFormat="0" applyAlignment="0" applyProtection="0"/>
    <xf numFmtId="0" fontId="7" fillId="0" borderId="506" applyNumberFormat="0" applyFill="0" applyAlignment="0" applyProtection="0"/>
    <xf numFmtId="0" fontId="53" fillId="4" borderId="504" applyNumberFormat="0" applyAlignment="0" applyProtection="0"/>
    <xf numFmtId="180" fontId="12" fillId="30" borderId="502">
      <protection locked="0"/>
    </xf>
    <xf numFmtId="172" fontId="12" fillId="30" borderId="502">
      <protection locked="0"/>
    </xf>
    <xf numFmtId="0" fontId="53" fillId="0" borderId="507" applyNumberFormat="0" applyFill="0" applyAlignment="0" applyProtection="0"/>
    <xf numFmtId="0" fontId="4" fillId="12" borderId="503" applyNumberFormat="0" applyFont="0" applyAlignment="0" applyProtection="0"/>
    <xf numFmtId="0" fontId="53" fillId="4" borderId="504" applyNumberForma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198" fontId="59" fillId="39" borderId="505">
      <alignment wrapText="1"/>
    </xf>
    <xf numFmtId="199" fontId="59" fillId="39" borderId="505">
      <alignment wrapText="1"/>
    </xf>
    <xf numFmtId="200" fontId="59" fillId="39" borderId="505">
      <alignment wrapText="1"/>
    </xf>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198" fontId="59" fillId="39" borderId="505">
      <alignment wrapText="1"/>
    </xf>
    <xf numFmtId="199" fontId="59" fillId="39" borderId="505">
      <alignment wrapText="1"/>
    </xf>
    <xf numFmtId="0" fontId="9" fillId="36" borderId="386"/>
    <xf numFmtId="198" fontId="59" fillId="39" borderId="505">
      <alignment wrapText="1"/>
    </xf>
    <xf numFmtId="199" fontId="59" fillId="39" borderId="505">
      <alignment wrapText="1"/>
    </xf>
    <xf numFmtId="200" fontId="59" fillId="39" borderId="505">
      <alignment wrapText="1"/>
    </xf>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200" fontId="59" fillId="39" borderId="505">
      <alignment wrapText="1"/>
    </xf>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0" fontId="9" fillId="36" borderId="386"/>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200" fontId="59" fillId="39" borderId="505">
      <alignment wrapText="1"/>
    </xf>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180" fontId="12" fillId="0" borderId="508"/>
    <xf numFmtId="175" fontId="12" fillId="0" borderId="508"/>
    <xf numFmtId="0" fontId="9" fillId="36" borderId="386"/>
    <xf numFmtId="172" fontId="12" fillId="0" borderId="508"/>
    <xf numFmtId="172"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98" fontId="59" fillId="39" borderId="505">
      <alignment wrapText="1"/>
    </xf>
    <xf numFmtId="199" fontId="59" fillId="39" borderId="505">
      <alignment wrapText="1"/>
    </xf>
    <xf numFmtId="200" fontId="59" fillId="39" borderId="505">
      <alignment wrapText="1"/>
    </xf>
    <xf numFmtId="173" fontId="12" fillId="0" borderId="508"/>
    <xf numFmtId="173" fontId="12" fillId="0" borderId="508"/>
    <xf numFmtId="173"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2" fontId="12" fillId="0" borderId="508"/>
    <xf numFmtId="172" fontId="12" fillId="0" borderId="508"/>
    <xf numFmtId="172" fontId="12" fillId="0" borderId="508"/>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72" fontId="12" fillId="0" borderId="508"/>
    <xf numFmtId="172" fontId="12" fillId="0" borderId="508"/>
    <xf numFmtId="175" fontId="12" fillId="0" borderId="508"/>
    <xf numFmtId="176" fontId="12" fillId="0" borderId="508"/>
    <xf numFmtId="176" fontId="12" fillId="0" borderId="508"/>
    <xf numFmtId="176" fontId="12" fillId="0" borderId="508"/>
    <xf numFmtId="176" fontId="12" fillId="0" borderId="508"/>
    <xf numFmtId="10" fontId="4" fillId="41" borderId="386" applyNumberFormat="0" applyFont="0" applyBorder="0" applyAlignment="0" applyProtection="0">
      <protection locked="0"/>
    </xf>
    <xf numFmtId="0" fontId="14" fillId="4"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4" fillId="30" borderId="503" applyNumberFormat="0" applyFont="0" applyAlignment="0" applyProtection="0"/>
    <xf numFmtId="0" fontId="4" fillId="30" borderId="503" applyNumberFormat="0" applyFont="0" applyAlignment="0" applyProtection="0"/>
    <xf numFmtId="0" fontId="53" fillId="8" borderId="504" applyNumberFormat="0" applyAlignment="0" applyProtection="0"/>
    <xf numFmtId="177" fontId="12" fillId="30" borderId="502">
      <protection locked="0"/>
    </xf>
    <xf numFmtId="0" fontId="53" fillId="8" borderId="504" applyNumberFormat="0" applyAlignment="0" applyProtection="0"/>
    <xf numFmtId="0" fontId="53" fillId="0" borderId="507" applyNumberFormat="0" applyFill="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53" fillId="4" borderId="504" applyNumberFormat="0" applyAlignment="0" applyProtection="0"/>
    <xf numFmtId="0" fontId="4" fillId="12" borderId="503" applyNumberFormat="0" applyFont="0" applyAlignment="0" applyProtection="0"/>
    <xf numFmtId="0" fontId="12" fillId="12" borderId="501" applyNumberFormat="0" applyFon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53" fillId="4" borderId="504" applyNumberFormat="0" applyAlignment="0" applyProtection="0"/>
    <xf numFmtId="0" fontId="7" fillId="0" borderId="506" applyNumberFormat="0" applyFill="0" applyAlignment="0" applyProtection="0"/>
    <xf numFmtId="181" fontId="12" fillId="30" borderId="502">
      <protection locked="0"/>
    </xf>
    <xf numFmtId="0" fontId="53" fillId="4" borderId="504" applyNumberFormat="0" applyAlignment="0" applyProtection="0"/>
    <xf numFmtId="0" fontId="42" fillId="19" borderId="501" applyNumberFormat="0" applyAlignment="0" applyProtection="0"/>
    <xf numFmtId="0" fontId="53" fillId="0" borderId="507" applyNumberFormat="0" applyFill="0" applyAlignment="0" applyProtection="0"/>
    <xf numFmtId="0" fontId="53" fillId="4" borderId="504" applyNumberFormat="0" applyAlignment="0" applyProtection="0"/>
    <xf numFmtId="0" fontId="4" fillId="12" borderId="503" applyNumberFormat="0" applyFont="0" applyAlignment="0" applyProtection="0"/>
    <xf numFmtId="0" fontId="42" fillId="19" borderId="501" applyNumberFormat="0" applyAlignment="0" applyProtection="0"/>
    <xf numFmtId="0" fontId="12" fillId="12" borderId="501" applyNumberFormat="0" applyFont="0" applyAlignment="0" applyProtection="0"/>
    <xf numFmtId="0" fontId="4" fillId="12" borderId="503" applyNumberFormat="0" applyFont="0" applyAlignment="0" applyProtection="0"/>
    <xf numFmtId="0" fontId="9" fillId="36" borderId="386"/>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176" fontId="12" fillId="30" borderId="502">
      <protection locked="0"/>
    </xf>
    <xf numFmtId="0" fontId="7" fillId="0" borderId="506" applyNumberFormat="0" applyFill="0" applyAlignment="0" applyProtection="0"/>
    <xf numFmtId="0" fontId="53" fillId="0" borderId="507" applyNumberFormat="0" applyFill="0" applyAlignment="0" applyProtection="0"/>
    <xf numFmtId="0" fontId="12" fillId="12" borderId="501" applyNumberFormat="0" applyFont="0" applyAlignment="0" applyProtection="0"/>
    <xf numFmtId="0" fontId="53" fillId="8" borderId="504" applyNumberFormat="0" applyAlignment="0" applyProtection="0"/>
    <xf numFmtId="0" fontId="4" fillId="12" borderId="503" applyNumberFormat="0" applyFont="0" applyAlignment="0" applyProtection="0"/>
    <xf numFmtId="0" fontId="53" fillId="4" borderId="504" applyNumberFormat="0" applyAlignment="0" applyProtection="0"/>
    <xf numFmtId="0" fontId="42" fillId="19" borderId="501" applyNumberFormat="0" applyAlignment="0" applyProtection="0"/>
    <xf numFmtId="0" fontId="53" fillId="0" borderId="507" applyNumberFormat="0" applyFill="0" applyAlignment="0" applyProtection="0"/>
    <xf numFmtId="0" fontId="16" fillId="8" borderId="501" applyNumberFormat="0" applyAlignment="0" applyProtection="0"/>
    <xf numFmtId="0" fontId="4" fillId="12" borderId="503" applyNumberFormat="0" applyFont="0" applyAlignment="0" applyProtection="0"/>
    <xf numFmtId="0" fontId="7" fillId="0" borderId="506" applyNumberFormat="0" applyFill="0" applyAlignment="0" applyProtection="0"/>
    <xf numFmtId="0" fontId="4" fillId="12" borderId="503" applyNumberFormat="0" applyFont="0" applyAlignment="0" applyProtection="0"/>
    <xf numFmtId="172" fontId="12" fillId="30" borderId="502">
      <protection locked="0"/>
    </xf>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2" fillId="12" borderId="501" applyNumberFormat="0" applyFont="0" applyAlignment="0" applyProtection="0"/>
    <xf numFmtId="172" fontId="12" fillId="30" borderId="502">
      <protection locked="0"/>
    </xf>
    <xf numFmtId="172" fontId="12" fillId="30" borderId="502">
      <protection locked="0"/>
    </xf>
    <xf numFmtId="0" fontId="16" fillId="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5" fillId="36" borderId="501" applyNumberFormat="0" applyAlignment="0" applyProtection="0"/>
    <xf numFmtId="0" fontId="4" fillId="12" borderId="503" applyNumberFormat="0" applyFont="0" applyAlignment="0" applyProtection="0"/>
    <xf numFmtId="181" fontId="12" fillId="0" borderId="508"/>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6" fillId="8" borderId="501" applyNumberFormat="0" applyAlignment="0" applyProtection="0"/>
    <xf numFmtId="177" fontId="12" fillId="0" borderId="508"/>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7" fillId="0" borderId="506" applyNumberFormat="0" applyFill="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4"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178" fontId="12" fillId="30" borderId="502">
      <alignment horizontal="right"/>
      <protection locked="0"/>
    </xf>
    <xf numFmtId="0" fontId="14" fillId="4" borderId="501" applyNumberFormat="0" applyAlignment="0" applyProtection="0"/>
    <xf numFmtId="0" fontId="53" fillId="0" borderId="507" applyNumberFormat="0" applyFill="0" applyAlignment="0" applyProtection="0"/>
    <xf numFmtId="181" fontId="12" fillId="30" borderId="502">
      <protection locked="0"/>
    </xf>
    <xf numFmtId="0" fontId="42" fillId="19" borderId="501" applyNumberFormat="0" applyAlignment="0" applyProtection="0"/>
    <xf numFmtId="0" fontId="7" fillId="0" borderId="506" applyNumberFormat="0" applyFill="0" applyAlignment="0" applyProtection="0"/>
    <xf numFmtId="172" fontId="12" fillId="30" borderId="502">
      <protection locked="0"/>
    </xf>
    <xf numFmtId="49" fontId="12" fillId="30" borderId="502">
      <alignment horizontal="left"/>
      <protection locked="0"/>
    </xf>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6" fillId="8" borderId="501" applyNumberFormat="0" applyAlignment="0" applyProtection="0"/>
    <xf numFmtId="0" fontId="7" fillId="0" borderId="506" applyNumberFormat="0" applyFill="0" applyAlignment="0" applyProtection="0"/>
    <xf numFmtId="0" fontId="42" fillId="19" borderId="501" applyNumberFormat="0" applyAlignment="0" applyProtection="0"/>
    <xf numFmtId="0" fontId="14" fillId="38" borderId="501" applyNumberFormat="0" applyAlignment="0" applyProtection="0"/>
    <xf numFmtId="0" fontId="14" fillId="38" borderId="501" applyNumberFormat="0" applyAlignment="0" applyProtection="0"/>
    <xf numFmtId="0" fontId="15" fillId="36" borderId="501" applyNumberFormat="0" applyAlignment="0" applyProtection="0"/>
    <xf numFmtId="0" fontId="14" fillId="38" borderId="501" applyNumberFormat="0" applyAlignment="0" applyProtection="0"/>
    <xf numFmtId="0" fontId="42" fillId="19" borderId="501" applyNumberFormat="0" applyAlignment="0" applyProtection="0"/>
    <xf numFmtId="0" fontId="53" fillId="0" borderId="507" applyNumberFormat="0" applyFill="0" applyAlignment="0" applyProtection="0"/>
    <xf numFmtId="174" fontId="12" fillId="30" borderId="502">
      <protection locked="0"/>
    </xf>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4" borderId="501" applyNumberFormat="0" applyAlignment="0" applyProtection="0"/>
    <xf numFmtId="0" fontId="16" fillId="8" borderId="501" applyNumberFormat="0" applyAlignment="0" applyProtection="0"/>
    <xf numFmtId="0" fontId="15" fillId="6"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53" fillId="0" borderId="507" applyNumberFormat="0" applyFill="0" applyAlignment="0" applyProtection="0"/>
    <xf numFmtId="0" fontId="42" fillId="19" borderId="501" applyNumberFormat="0" applyAlignment="0" applyProtection="0"/>
    <xf numFmtId="0" fontId="14" fillId="38" borderId="501" applyNumberFormat="0" applyAlignment="0" applyProtection="0"/>
    <xf numFmtId="0" fontId="14" fillId="38" borderId="501" applyNumberFormat="0" applyAlignment="0" applyProtection="0"/>
    <xf numFmtId="0" fontId="15" fillId="36"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175" fontId="12" fillId="0" borderId="508"/>
    <xf numFmtId="0" fontId="14" fillId="38"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0" fontId="16" fillId="8" borderId="501" applyNumberFormat="0" applyAlignment="0" applyProtection="0"/>
    <xf numFmtId="0" fontId="12" fillId="12" borderId="501" applyNumberFormat="0" applyFont="0" applyAlignment="0" applyProtection="0"/>
    <xf numFmtId="0" fontId="14" fillId="38"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2" fillId="12" borderId="501" applyNumberFormat="0" applyFont="0" applyAlignment="0" applyProtection="0"/>
    <xf numFmtId="0" fontId="53" fillId="0" borderId="507" applyNumberFormat="0" applyFill="0" applyAlignment="0" applyProtection="0"/>
    <xf numFmtId="175" fontId="12" fillId="0" borderId="508"/>
    <xf numFmtId="0" fontId="16" fillId="32" borderId="501" applyNumberFormat="0" applyAlignment="0" applyProtection="0"/>
    <xf numFmtId="0" fontId="42" fillId="19" borderId="501" applyNumberFormat="0" applyAlignment="0" applyProtection="0"/>
    <xf numFmtId="0" fontId="42" fillId="19" borderId="501" applyNumberFormat="0" applyAlignment="0" applyProtection="0"/>
    <xf numFmtId="0" fontId="53" fillId="0" borderId="507" applyNumberFormat="0" applyFill="0" applyAlignment="0" applyProtection="0"/>
    <xf numFmtId="0" fontId="14" fillId="38" borderId="501" applyNumberFormat="0" applyAlignment="0" applyProtection="0"/>
    <xf numFmtId="0" fontId="53" fillId="4" borderId="504" applyNumberFormat="0" applyAlignment="0" applyProtection="0"/>
    <xf numFmtId="0" fontId="42" fillId="19" borderId="501" applyNumberFormat="0" applyAlignment="0" applyProtection="0"/>
    <xf numFmtId="0" fontId="53" fillId="8" borderId="504" applyNumberFormat="0" applyAlignment="0" applyProtection="0"/>
    <xf numFmtId="0" fontId="14" fillId="38" borderId="501" applyNumberFormat="0" applyAlignment="0" applyProtection="0"/>
    <xf numFmtId="0" fontId="12" fillId="12" borderId="501"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4" fillId="38" borderId="501" applyNumberFormat="0" applyAlignment="0" applyProtection="0"/>
    <xf numFmtId="0" fontId="12" fillId="12" borderId="501" applyNumberFormat="0" applyFon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174" fontId="12" fillId="30" borderId="502">
      <protection locked="0"/>
    </xf>
    <xf numFmtId="0" fontId="4" fillId="12" borderId="503" applyNumberFormat="0" applyFont="0" applyAlignment="0" applyProtection="0"/>
    <xf numFmtId="0" fontId="7" fillId="0" borderId="506" applyNumberFormat="0" applyFill="0" applyAlignment="0" applyProtection="0"/>
    <xf numFmtId="0" fontId="4" fillId="12" borderId="503" applyNumberFormat="0" applyFont="0" applyAlignment="0" applyProtection="0"/>
    <xf numFmtId="0" fontId="16" fillId="8" borderId="501" applyNumberFormat="0" applyAlignment="0" applyProtection="0"/>
    <xf numFmtId="0" fontId="7" fillId="0" borderId="506" applyNumberFormat="0" applyFill="0" applyAlignment="0" applyProtection="0"/>
    <xf numFmtId="0" fontId="42" fillId="19" borderId="501" applyNumberFormat="0" applyAlignment="0" applyProtection="0"/>
    <xf numFmtId="0" fontId="53" fillId="0" borderId="507" applyNumberFormat="0" applyFill="0" applyAlignment="0" applyProtection="0"/>
    <xf numFmtId="0" fontId="53" fillId="4" borderId="504" applyNumberFormat="0" applyAlignment="0" applyProtection="0"/>
    <xf numFmtId="0" fontId="4" fillId="12" borderId="503" applyNumberFormat="0" applyFont="0" applyAlignment="0" applyProtection="0"/>
    <xf numFmtId="0" fontId="53" fillId="8" borderId="504" applyNumberForma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53" fillId="0" borderId="507" applyNumberFormat="0" applyFill="0" applyAlignment="0" applyProtection="0"/>
    <xf numFmtId="172" fontId="12" fillId="0" borderId="508"/>
    <xf numFmtId="0" fontId="9" fillId="36" borderId="2"/>
    <xf numFmtId="174" fontId="12" fillId="30" borderId="502">
      <protection locked="0"/>
    </xf>
    <xf numFmtId="0" fontId="12" fillId="12" borderId="501" applyNumberFormat="0" applyFont="0" applyAlignment="0" applyProtection="0"/>
    <xf numFmtId="0" fontId="14" fillId="38" borderId="501" applyNumberFormat="0" applyAlignment="0" applyProtection="0"/>
    <xf numFmtId="0" fontId="14" fillId="38" borderId="501" applyNumberFormat="0" applyAlignment="0" applyProtection="0"/>
    <xf numFmtId="0" fontId="15" fillId="36"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4" fillId="12" borderId="503" applyNumberFormat="0" applyFont="0" applyAlignment="0" applyProtection="0"/>
    <xf numFmtId="0" fontId="7" fillId="0" borderId="506" applyNumberFormat="0" applyFill="0" applyAlignment="0" applyProtection="0"/>
    <xf numFmtId="0" fontId="12" fillId="12" borderId="501" applyNumberFormat="0" applyFont="0" applyAlignment="0" applyProtection="0"/>
    <xf numFmtId="0" fontId="7" fillId="0" borderId="506" applyNumberFormat="0" applyFill="0" applyAlignment="0" applyProtection="0"/>
    <xf numFmtId="0" fontId="9" fillId="36" borderId="386"/>
    <xf numFmtId="172" fontId="12" fillId="0" borderId="508"/>
    <xf numFmtId="0" fontId="53" fillId="4" borderId="504" applyNumberFormat="0" applyAlignment="0" applyProtection="0"/>
    <xf numFmtId="0" fontId="4" fillId="12" borderId="503" applyNumberFormat="0" applyFont="0" applyAlignment="0" applyProtection="0"/>
    <xf numFmtId="0" fontId="53" fillId="4" borderId="504" applyNumberFormat="0" applyAlignment="0" applyProtection="0"/>
    <xf numFmtId="0" fontId="4" fillId="12" borderId="503" applyNumberFormat="0" applyFont="0" applyAlignment="0" applyProtection="0"/>
    <xf numFmtId="0" fontId="7" fillId="0" borderId="506" applyNumberFormat="0" applyFill="0" applyAlignment="0" applyProtection="0"/>
    <xf numFmtId="0" fontId="4" fillId="12" borderId="503" applyNumberFormat="0" applyFont="0" applyAlignment="0" applyProtection="0"/>
    <xf numFmtId="0" fontId="7" fillId="0" borderId="506" applyNumberFormat="0" applyFill="0" applyAlignment="0" applyProtection="0"/>
    <xf numFmtId="0" fontId="53" fillId="0" borderId="507" applyNumberFormat="0" applyFill="0" applyAlignment="0" applyProtection="0"/>
    <xf numFmtId="0" fontId="12" fillId="12" borderId="501" applyNumberFormat="0" applyFont="0" applyAlignment="0" applyProtection="0"/>
    <xf numFmtId="0" fontId="7" fillId="0" borderId="506" applyNumberFormat="0" applyFill="0" applyAlignment="0" applyProtection="0"/>
    <xf numFmtId="0" fontId="12" fillId="12" borderId="501" applyNumberFormat="0" applyFont="0" applyAlignment="0" applyProtection="0"/>
    <xf numFmtId="0" fontId="42" fillId="19" borderId="501" applyNumberFormat="0" applyAlignment="0" applyProtection="0"/>
    <xf numFmtId="0" fontId="7" fillId="0" borderId="506" applyNumberFormat="0" applyFill="0" applyAlignment="0" applyProtection="0"/>
    <xf numFmtId="0" fontId="42" fillId="19" borderId="501" applyNumberFormat="0" applyAlignment="0" applyProtection="0"/>
    <xf numFmtId="0" fontId="7" fillId="0" borderId="506" applyNumberFormat="0" applyFill="0" applyAlignment="0" applyProtection="0"/>
    <xf numFmtId="0" fontId="53" fillId="4" borderId="504" applyNumberFormat="0" applyAlignment="0" applyProtection="0"/>
    <xf numFmtId="0" fontId="53" fillId="8" borderId="504" applyNumberFormat="0" applyAlignment="0" applyProtection="0"/>
    <xf numFmtId="0" fontId="12" fillId="12" borderId="501" applyNumberFormat="0" applyFon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53" fillId="0" borderId="507" applyNumberFormat="0" applyFill="0" applyAlignment="0" applyProtection="0"/>
    <xf numFmtId="0" fontId="4" fillId="12" borderId="503" applyNumberFormat="0" applyFont="0" applyAlignment="0" applyProtection="0"/>
    <xf numFmtId="0" fontId="12" fillId="12" borderId="501" applyNumberFormat="0" applyFont="0" applyAlignment="0" applyProtection="0"/>
    <xf numFmtId="10" fontId="4" fillId="41" borderId="386" applyNumberFormat="0" applyFont="0" applyBorder="0" applyAlignment="0" applyProtection="0">
      <protection locked="0"/>
    </xf>
    <xf numFmtId="200" fontId="59" fillId="39" borderId="505">
      <alignment wrapText="1"/>
    </xf>
    <xf numFmtId="0" fontId="4" fillId="12" borderId="503" applyNumberFormat="0" applyFont="0" applyAlignment="0" applyProtection="0"/>
    <xf numFmtId="0" fontId="42" fillId="19" borderId="501" applyNumberFormat="0" applyAlignment="0" applyProtection="0"/>
    <xf numFmtId="0" fontId="53" fillId="0" borderId="507" applyNumberFormat="0" applyFill="0" applyAlignment="0" applyProtection="0"/>
    <xf numFmtId="10" fontId="4" fillId="41" borderId="386" applyNumberFormat="0" applyFont="0" applyBorder="0" applyAlignment="0" applyProtection="0">
      <protection locked="0"/>
    </xf>
    <xf numFmtId="175" fontId="12" fillId="30" borderId="502">
      <protection locked="0"/>
    </xf>
    <xf numFmtId="0" fontId="53" fillId="0" borderId="507" applyNumberFormat="0" applyFill="0" applyAlignment="0" applyProtection="0"/>
    <xf numFmtId="0" fontId="53" fillId="8" borderId="504"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2" fillId="31" borderId="501" applyNumberFormat="0" applyAlignment="0" applyProtection="0"/>
    <xf numFmtId="0" fontId="42" fillId="31" borderId="501" applyNumberFormat="0" applyAlignment="0" applyProtection="0"/>
    <xf numFmtId="0" fontId="53" fillId="0" borderId="507" applyNumberFormat="0" applyFill="0" applyAlignment="0" applyProtection="0"/>
    <xf numFmtId="0" fontId="4" fillId="12" borderId="503" applyNumberFormat="0" applyFont="0" applyAlignment="0" applyProtection="0"/>
    <xf numFmtId="0" fontId="53" fillId="8" borderId="504" applyNumberFormat="0" applyAlignment="0" applyProtection="0"/>
    <xf numFmtId="0" fontId="12" fillId="12" borderId="501" applyNumberFormat="0" applyFont="0" applyAlignment="0" applyProtection="0"/>
    <xf numFmtId="0" fontId="53" fillId="0" borderId="507" applyNumberFormat="0" applyFill="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4" fillId="4" borderId="501"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15" fillId="6" borderId="501" applyNumberFormat="0" applyAlignment="0" applyProtection="0"/>
    <xf numFmtId="0" fontId="53" fillId="0" borderId="507" applyNumberFormat="0" applyFill="0" applyAlignment="0" applyProtection="0"/>
    <xf numFmtId="0" fontId="12" fillId="30" borderId="502">
      <alignment horizontal="left"/>
      <protection locked="0"/>
    </xf>
    <xf numFmtId="0" fontId="14" fillId="38" borderId="501" applyNumberFormat="0" applyAlignment="0" applyProtection="0"/>
    <xf numFmtId="0" fontId="14" fillId="38" borderId="501" applyNumberFormat="0" applyAlignment="0" applyProtection="0"/>
    <xf numFmtId="0" fontId="9" fillId="36" borderId="386"/>
    <xf numFmtId="0" fontId="15" fillId="36"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198" fontId="59" fillId="39" borderId="505">
      <alignment wrapText="1"/>
    </xf>
    <xf numFmtId="199" fontId="59" fillId="39" borderId="505">
      <alignment wrapText="1"/>
    </xf>
    <xf numFmtId="200" fontId="59" fillId="39" borderId="505">
      <alignment wrapText="1"/>
    </xf>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42" fillId="19" borderId="501" applyNumberFormat="0" applyAlignment="0" applyProtection="0"/>
    <xf numFmtId="0" fontId="53" fillId="0" borderId="507" applyNumberFormat="0" applyFill="0" applyAlignment="0" applyProtection="0"/>
    <xf numFmtId="0" fontId="42" fillId="31" borderId="501" applyNumberFormat="0" applyAlignment="0" applyProtection="0"/>
    <xf numFmtId="0" fontId="16" fillId="32" borderId="501" applyNumberFormat="0" applyAlignment="0" applyProtection="0"/>
    <xf numFmtId="0" fontId="53" fillId="4" borderId="504" applyNumberFormat="0" applyAlignment="0" applyProtection="0"/>
    <xf numFmtId="0" fontId="16" fillId="32" borderId="501" applyNumberForma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2" fillId="19" borderId="501" applyNumberFormat="0" applyAlignment="0" applyProtection="0"/>
    <xf numFmtId="0" fontId="53" fillId="0" borderId="507" applyNumberFormat="0" applyFill="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10" fontId="4" fillId="41" borderId="386" applyNumberFormat="0" applyFont="0" applyBorder="0" applyAlignment="0" applyProtection="0">
      <protection locked="0"/>
    </xf>
    <xf numFmtId="0" fontId="53" fillId="4" borderId="504" applyNumberFormat="0" applyAlignment="0" applyProtection="0"/>
    <xf numFmtId="173" fontId="12" fillId="30" borderId="502">
      <protection locked="0"/>
    </xf>
    <xf numFmtId="0" fontId="53" fillId="0" borderId="507" applyNumberFormat="0" applyFill="0" applyAlignment="0" applyProtection="0"/>
    <xf numFmtId="0" fontId="53" fillId="8" borderId="504" applyNumberFormat="0" applyAlignment="0" applyProtection="0"/>
    <xf numFmtId="0" fontId="12" fillId="12" borderId="501" applyNumberFormat="0" applyFont="0" applyAlignment="0" applyProtection="0"/>
    <xf numFmtId="0" fontId="42" fillId="19" borderId="501" applyNumberFormat="0" applyAlignment="0" applyProtection="0"/>
    <xf numFmtId="0" fontId="53" fillId="0" borderId="507" applyNumberFormat="0" applyFill="0" applyAlignment="0" applyProtection="0"/>
    <xf numFmtId="0" fontId="4" fillId="12" borderId="503" applyNumberFormat="0" applyFont="0" applyAlignment="0" applyProtection="0"/>
    <xf numFmtId="0" fontId="42" fillId="19" borderId="501" applyNumberFormat="0" applyAlignment="0" applyProtection="0"/>
    <xf numFmtId="0" fontId="42" fillId="19" borderId="501" applyNumberFormat="0" applyAlignment="0" applyProtection="0"/>
    <xf numFmtId="0" fontId="53" fillId="4" borderId="504"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5" fillId="36" borderId="501" applyNumberFormat="0" applyAlignment="0" applyProtection="0"/>
    <xf numFmtId="0" fontId="53" fillId="8" borderId="504" applyNumberFormat="0" applyAlignment="0" applyProtection="0"/>
    <xf numFmtId="0" fontId="4" fillId="12" borderId="503" applyNumberFormat="0" applyFont="0" applyAlignment="0" applyProtection="0"/>
    <xf numFmtId="0" fontId="14" fillId="38"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0" fontId="42" fillId="19" borderId="501" applyNumberFormat="0" applyAlignment="0" applyProtection="0"/>
    <xf numFmtId="176" fontId="12" fillId="30" borderId="502">
      <protection locked="0"/>
    </xf>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2" fillId="12" borderId="501" applyNumberFormat="0" applyFont="0" applyAlignment="0" applyProtection="0"/>
    <xf numFmtId="198" fontId="59" fillId="39" borderId="505">
      <alignment wrapText="1"/>
    </xf>
    <xf numFmtId="0" fontId="7" fillId="0" borderId="506" applyNumberFormat="0" applyFill="0" applyAlignment="0" applyProtection="0"/>
    <xf numFmtId="0" fontId="4" fillId="12" borderId="503" applyNumberFormat="0" applyFont="0" applyAlignment="0" applyProtection="0"/>
    <xf numFmtId="0" fontId="14" fillId="38"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0" fontId="42" fillId="19" borderId="501" applyNumberFormat="0" applyAlignment="0" applyProtection="0"/>
    <xf numFmtId="0" fontId="14" fillId="4" borderId="501" applyNumberFormat="0" applyAlignment="0" applyProtection="0"/>
    <xf numFmtId="0" fontId="53" fillId="8" borderId="504"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5" fillId="36" borderId="501" applyNumberFormat="0" applyAlignment="0" applyProtection="0"/>
    <xf numFmtId="0" fontId="42" fillId="19" borderId="501" applyNumberFormat="0" applyAlignment="0" applyProtection="0"/>
    <xf numFmtId="181" fontId="12" fillId="30" borderId="502">
      <protection locked="0"/>
    </xf>
    <xf numFmtId="0" fontId="14" fillId="4" borderId="501" applyNumberFormat="0" applyAlignment="0" applyProtection="0"/>
    <xf numFmtId="0" fontId="14" fillId="38" borderId="501" applyNumberFormat="0" applyAlignment="0" applyProtection="0"/>
    <xf numFmtId="0" fontId="16" fillId="32" borderId="501" applyNumberFormat="0" applyAlignment="0" applyProtection="0"/>
    <xf numFmtId="0" fontId="15" fillId="36" borderId="501" applyNumberFormat="0" applyAlignment="0" applyProtection="0"/>
    <xf numFmtId="0" fontId="7" fillId="0" borderId="506" applyNumberFormat="0" applyFill="0" applyAlignment="0" applyProtection="0"/>
    <xf numFmtId="174" fontId="12" fillId="0" borderId="508"/>
    <xf numFmtId="0" fontId="12" fillId="12" borderId="501" applyNumberFormat="0" applyFont="0" applyAlignment="0" applyProtection="0"/>
    <xf numFmtId="0" fontId="7" fillId="0" borderId="506" applyNumberFormat="0" applyFill="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173" fontId="12" fillId="0" borderId="508"/>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0" fontId="12" fillId="12" borderId="501" applyNumberFormat="0" applyFont="0" applyAlignment="0" applyProtection="0"/>
    <xf numFmtId="175" fontId="12" fillId="0" borderId="508"/>
    <xf numFmtId="0" fontId="14" fillId="38" borderId="501" applyNumberFormat="0" applyAlignment="0" applyProtection="0"/>
    <xf numFmtId="0" fontId="16" fillId="32" borderId="501" applyNumberFormat="0" applyAlignment="0" applyProtection="0"/>
    <xf numFmtId="0" fontId="42" fillId="31" borderId="501"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4" fillId="30" borderId="503" applyNumberFormat="0" applyFont="0" applyAlignment="0" applyProtection="0"/>
    <xf numFmtId="0" fontId="4" fillId="30" borderId="503" applyNumberFormat="0" applyFont="0" applyAlignment="0" applyProtection="0"/>
    <xf numFmtId="0" fontId="53" fillId="0" borderId="507" applyNumberFormat="0" applyFill="0" applyAlignment="0" applyProtection="0"/>
    <xf numFmtId="0" fontId="53" fillId="8" borderId="504" applyNumberFormat="0" applyAlignment="0" applyProtection="0"/>
    <xf numFmtId="0" fontId="4" fillId="12" borderId="503" applyNumberFormat="0" applyFon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175" fontId="12" fillId="30" borderId="502">
      <protection locked="0"/>
    </xf>
    <xf numFmtId="0" fontId="12" fillId="12" borderId="501" applyNumberFormat="0" applyFont="0" applyAlignment="0" applyProtection="0"/>
    <xf numFmtId="0" fontId="12" fillId="12" borderId="501" applyNumberFormat="0" applyFont="0" applyAlignment="0" applyProtection="0"/>
    <xf numFmtId="0" fontId="42" fillId="19" borderId="501" applyNumberFormat="0" applyAlignment="0" applyProtection="0"/>
    <xf numFmtId="198" fontId="59" fillId="39" borderId="505">
      <alignment wrapText="1"/>
    </xf>
    <xf numFmtId="0" fontId="53" fillId="0" borderId="507"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53" fillId="0" borderId="507" applyNumberFormat="0" applyFill="0" applyAlignment="0" applyProtection="0"/>
    <xf numFmtId="0" fontId="53" fillId="4" borderId="504" applyNumberFormat="0" applyAlignment="0" applyProtection="0"/>
    <xf numFmtId="0" fontId="12" fillId="12" borderId="501" applyNumberFormat="0" applyFont="0" applyAlignment="0" applyProtection="0"/>
    <xf numFmtId="0" fontId="53" fillId="8" borderId="504"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2" fillId="12" borderId="501" applyNumberFormat="0" applyFont="0" applyAlignment="0" applyProtection="0"/>
    <xf numFmtId="178" fontId="12" fillId="30" borderId="502">
      <alignment horizontal="right"/>
      <protection locked="0"/>
    </xf>
    <xf numFmtId="0" fontId="4" fillId="12" borderId="503" applyNumberFormat="0" applyFont="0" applyAlignment="0" applyProtection="0"/>
    <xf numFmtId="0" fontId="53" fillId="0" borderId="507" applyNumberFormat="0" applyFill="0" applyAlignment="0" applyProtection="0"/>
    <xf numFmtId="0" fontId="14" fillId="38"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5" fillId="36" borderId="501" applyNumberFormat="0" applyAlignment="0" applyProtection="0"/>
    <xf numFmtId="173" fontId="12" fillId="0" borderId="508"/>
    <xf numFmtId="0" fontId="53" fillId="8" borderId="504"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177" fontId="12" fillId="0" borderId="508"/>
    <xf numFmtId="0" fontId="12" fillId="12" borderId="501" applyNumberFormat="0" applyFont="0" applyAlignment="0" applyProtection="0"/>
    <xf numFmtId="0" fontId="14" fillId="4" borderId="501" applyNumberFormat="0" applyAlignment="0" applyProtection="0"/>
    <xf numFmtId="0" fontId="14" fillId="38" borderId="501" applyNumberFormat="0" applyAlignment="0" applyProtection="0"/>
    <xf numFmtId="0" fontId="16" fillId="32" borderId="501" applyNumberFormat="0" applyAlignment="0" applyProtection="0"/>
    <xf numFmtId="0" fontId="15" fillId="36" borderId="501" applyNumberFormat="0" applyAlignment="0" applyProtection="0"/>
    <xf numFmtId="0" fontId="7" fillId="0" borderId="506" applyNumberFormat="0" applyFill="0" applyAlignment="0" applyProtection="0"/>
    <xf numFmtId="10" fontId="4" fillId="41" borderId="2" applyNumberFormat="0" applyFont="0" applyBorder="0" applyAlignment="0" applyProtection="0">
      <protection locked="0"/>
    </xf>
    <xf numFmtId="0" fontId="16" fillId="8" borderId="501" applyNumberFormat="0" applyAlignment="0" applyProtection="0"/>
    <xf numFmtId="181" fontId="12" fillId="30" borderId="502">
      <protection locked="0"/>
    </xf>
    <xf numFmtId="200" fontId="59" fillId="39" borderId="505">
      <alignment wrapText="1"/>
    </xf>
    <xf numFmtId="180" fontId="12" fillId="0" borderId="508"/>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53" fillId="0" borderId="507" applyNumberFormat="0" applyFill="0" applyAlignment="0" applyProtection="0"/>
    <xf numFmtId="0" fontId="14" fillId="38" borderId="501" applyNumberFormat="0" applyAlignment="0" applyProtection="0"/>
    <xf numFmtId="0" fontId="14" fillId="38" borderId="501" applyNumberFormat="0" applyAlignment="0" applyProtection="0"/>
    <xf numFmtId="0" fontId="16" fillId="32" borderId="501" applyNumberFormat="0" applyAlignment="0" applyProtection="0"/>
    <xf numFmtId="0" fontId="14" fillId="38" borderId="501" applyNumberFormat="0" applyAlignment="0" applyProtection="0"/>
    <xf numFmtId="180" fontId="12" fillId="0" borderId="508"/>
    <xf numFmtId="0" fontId="16" fillId="8" borderId="501" applyNumberFormat="0" applyAlignment="0" applyProtection="0"/>
    <xf numFmtId="179" fontId="12" fillId="30" borderId="502">
      <alignment horizontal="right"/>
      <protection locked="0"/>
    </xf>
    <xf numFmtId="0" fontId="12" fillId="12" borderId="501" applyNumberFormat="0" applyFont="0" applyAlignment="0" applyProtection="0"/>
    <xf numFmtId="0" fontId="14" fillId="38" borderId="501" applyNumberFormat="0" applyAlignment="0" applyProtection="0"/>
    <xf numFmtId="0" fontId="14" fillId="38" borderId="501" applyNumberFormat="0" applyAlignment="0" applyProtection="0"/>
    <xf numFmtId="0" fontId="7" fillId="0" borderId="506" applyNumberFormat="0" applyFill="0" applyAlignment="0" applyProtection="0"/>
    <xf numFmtId="0" fontId="14" fillId="4" borderId="501" applyNumberFormat="0" applyAlignment="0" applyProtection="0"/>
    <xf numFmtId="0" fontId="7" fillId="0" borderId="506" applyNumberFormat="0" applyFill="0" applyAlignment="0" applyProtection="0"/>
    <xf numFmtId="0" fontId="15" fillId="36"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5" fillId="36" borderId="501" applyNumberFormat="0" applyAlignment="0" applyProtection="0"/>
    <xf numFmtId="0" fontId="16" fillId="32" borderId="501" applyNumberFormat="0" applyAlignment="0" applyProtection="0"/>
    <xf numFmtId="0" fontId="42" fillId="31" borderId="501" applyNumberFormat="0" applyAlignment="0" applyProtection="0"/>
    <xf numFmtId="0" fontId="7" fillId="0" borderId="506" applyNumberFormat="0" applyFill="0" applyAlignment="0" applyProtection="0"/>
    <xf numFmtId="0" fontId="53" fillId="0" borderId="507" applyNumberFormat="0" applyFill="0" applyAlignment="0" applyProtection="0"/>
    <xf numFmtId="0" fontId="71" fillId="0" borderId="0"/>
    <xf numFmtId="44" fontId="71" fillId="0" borderId="0" applyFont="0" applyFill="0" applyBorder="0" applyAlignment="0" applyProtection="0"/>
    <xf numFmtId="0" fontId="15" fillId="6" borderId="501" applyNumberFormat="0" applyAlignment="0" applyProtection="0"/>
    <xf numFmtId="0" fontId="7" fillId="0" borderId="506" applyNumberFormat="0" applyFill="0" applyAlignment="0" applyProtection="0"/>
    <xf numFmtId="0" fontId="53" fillId="0" borderId="507" applyNumberFormat="0" applyFill="0" applyAlignment="0" applyProtection="0"/>
    <xf numFmtId="10" fontId="4" fillId="41" borderId="386" applyNumberFormat="0" applyFont="0" applyBorder="0" applyAlignment="0" applyProtection="0">
      <protection locked="0"/>
    </xf>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200" fontId="59" fillId="39" borderId="505">
      <alignment wrapText="1"/>
    </xf>
    <xf numFmtId="199" fontId="59" fillId="39" borderId="505">
      <alignment wrapText="1"/>
    </xf>
    <xf numFmtId="198" fontId="59" fillId="39" borderId="505">
      <alignment wrapText="1"/>
    </xf>
    <xf numFmtId="0" fontId="9" fillId="36" borderId="386"/>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7" fillId="0" borderId="506" applyNumberFormat="0" applyFill="0" applyAlignment="0" applyProtection="0"/>
    <xf numFmtId="0" fontId="53" fillId="4" borderId="504" applyNumberFormat="0" applyAlignment="0" applyProtection="0"/>
    <xf numFmtId="0" fontId="12" fillId="12" borderId="501" applyNumberFormat="0" applyFont="0" applyAlignment="0" applyProtection="0"/>
    <xf numFmtId="198" fontId="59" fillId="39" borderId="505">
      <alignment wrapText="1"/>
    </xf>
    <xf numFmtId="0" fontId="53" fillId="4" borderId="504" applyNumberFormat="0" applyAlignment="0" applyProtection="0"/>
    <xf numFmtId="0" fontId="4" fillId="12" borderId="503" applyNumberFormat="0" applyFont="0" applyAlignment="0" applyProtection="0"/>
    <xf numFmtId="200" fontId="59" fillId="39" borderId="505">
      <alignment wrapText="1"/>
    </xf>
    <xf numFmtId="0" fontId="53" fillId="8" borderId="504" applyNumberFormat="0" applyAlignment="0" applyProtection="0"/>
    <xf numFmtId="0" fontId="7" fillId="0" borderId="506" applyNumberFormat="0" applyFill="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0" borderId="507" applyNumberFormat="0" applyFill="0" applyAlignment="0" applyProtection="0"/>
    <xf numFmtId="0" fontId="12" fillId="12" borderId="501" applyNumberFormat="0" applyFon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5" fillId="36" borderId="501" applyNumberFormat="0" applyAlignment="0" applyProtection="0"/>
    <xf numFmtId="0" fontId="14" fillId="38" borderId="501" applyNumberFormat="0" applyAlignment="0" applyProtection="0"/>
    <xf numFmtId="0" fontId="14" fillId="38" borderId="501" applyNumberFormat="0" applyAlignment="0" applyProtection="0"/>
    <xf numFmtId="0" fontId="42" fillId="19" borderId="501" applyNumberFormat="0" applyAlignment="0" applyProtection="0"/>
    <xf numFmtId="0" fontId="53" fillId="0" borderId="507" applyNumberFormat="0" applyFill="0" applyAlignment="0" applyProtection="0"/>
    <xf numFmtId="181" fontId="12" fillId="0" borderId="508"/>
    <xf numFmtId="0" fontId="16" fillId="8" borderId="501" applyNumberFormat="0" applyAlignment="0" applyProtection="0"/>
    <xf numFmtId="0" fontId="14" fillId="4" borderId="501" applyNumberFormat="0" applyAlignment="0" applyProtection="0"/>
    <xf numFmtId="177" fontId="12" fillId="30" borderId="502">
      <protection locked="0"/>
    </xf>
    <xf numFmtId="0" fontId="53" fillId="0" borderId="507" applyNumberFormat="0" applyFill="0" applyAlignment="0" applyProtection="0"/>
    <xf numFmtId="0" fontId="42" fillId="19" borderId="501" applyNumberFormat="0" applyAlignment="0" applyProtection="0"/>
    <xf numFmtId="0" fontId="53" fillId="0" borderId="507" applyNumberFormat="0" applyFill="0" applyAlignment="0" applyProtection="0"/>
    <xf numFmtId="175" fontId="12" fillId="30" borderId="502">
      <protection locked="0"/>
    </xf>
    <xf numFmtId="0" fontId="16" fillId="8" borderId="501" applyNumberFormat="0" applyAlignment="0" applyProtection="0"/>
    <xf numFmtId="0" fontId="16" fillId="8" borderId="501" applyNumberFormat="0" applyAlignment="0" applyProtection="0"/>
    <xf numFmtId="0" fontId="42" fillId="19" borderId="501" applyNumberFormat="0" applyAlignment="0" applyProtection="0"/>
    <xf numFmtId="0" fontId="14" fillId="38" borderId="501" applyNumberFormat="0" applyAlignment="0" applyProtection="0"/>
    <xf numFmtId="0" fontId="14" fillId="38" borderId="501" applyNumberFormat="0" applyAlignment="0" applyProtection="0"/>
    <xf numFmtId="0" fontId="15" fillId="36"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2" fillId="12" borderId="501" applyNumberFormat="0" applyFont="0" applyAlignment="0" applyProtection="0"/>
    <xf numFmtId="0" fontId="53" fillId="0" borderId="507" applyNumberFormat="0" applyFill="0" applyAlignment="0" applyProtection="0"/>
    <xf numFmtId="0" fontId="53" fillId="8" borderId="504" applyNumberFormat="0" applyAlignment="0" applyProtection="0"/>
    <xf numFmtId="0" fontId="42" fillId="19" borderId="501" applyNumberFormat="0" applyAlignment="0" applyProtection="0"/>
    <xf numFmtId="0" fontId="53" fillId="4" borderId="504" applyNumberFormat="0" applyAlignment="0" applyProtection="0"/>
    <xf numFmtId="0" fontId="7" fillId="0" borderId="506" applyNumberFormat="0" applyFill="0" applyAlignment="0" applyProtection="0"/>
    <xf numFmtId="0" fontId="53" fillId="8" borderId="504" applyNumberFormat="0" applyAlignment="0" applyProtection="0"/>
    <xf numFmtId="0" fontId="42" fillId="19" borderId="501" applyNumberFormat="0" applyAlignment="0" applyProtection="0"/>
    <xf numFmtId="0" fontId="4" fillId="12" borderId="503" applyNumberFormat="0" applyFont="0" applyAlignment="0" applyProtection="0"/>
    <xf numFmtId="0" fontId="12" fillId="12" borderId="501" applyNumberFormat="0" applyFont="0" applyAlignment="0" applyProtection="0"/>
    <xf numFmtId="200" fontId="59" fillId="39" borderId="505">
      <alignment wrapText="1"/>
    </xf>
    <xf numFmtId="0" fontId="12" fillId="12" borderId="501" applyNumberFormat="0" applyFont="0" applyAlignment="0" applyProtection="0"/>
    <xf numFmtId="0" fontId="53" fillId="4" borderId="504"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9" fillId="36" borderId="386"/>
    <xf numFmtId="198" fontId="59" fillId="39" borderId="505">
      <alignment wrapText="1"/>
    </xf>
    <xf numFmtId="199" fontId="59" fillId="39" borderId="505">
      <alignment wrapText="1"/>
    </xf>
    <xf numFmtId="200" fontId="59" fillId="39" borderId="505">
      <alignment wrapText="1"/>
    </xf>
    <xf numFmtId="173" fontId="12" fillId="0" borderId="508"/>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198" fontId="59" fillId="39" borderId="505">
      <alignment wrapText="1"/>
    </xf>
    <xf numFmtId="199" fontId="59" fillId="39" borderId="505">
      <alignment wrapText="1"/>
    </xf>
    <xf numFmtId="200" fontId="59" fillId="39" borderId="505">
      <alignment wrapText="1"/>
    </xf>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2" fillId="31" borderId="501" applyNumberForma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176" fontId="12" fillId="0" borderId="508"/>
    <xf numFmtId="0" fontId="53" fillId="38" borderId="504" applyNumberForma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42" fillId="31" borderId="501" applyNumberFormat="0" applyAlignment="0" applyProtection="0"/>
    <xf numFmtId="0" fontId="53" fillId="38" borderId="504" applyNumberFormat="0" applyAlignment="0" applyProtection="0"/>
    <xf numFmtId="10" fontId="4" fillId="41" borderId="386" applyNumberFormat="0" applyFont="0" applyBorder="0" applyAlignment="0" applyProtection="0">
      <protection locked="0"/>
    </xf>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9" fillId="36" borderId="386"/>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198" fontId="59" fillId="39" borderId="505">
      <alignment wrapText="1"/>
    </xf>
    <xf numFmtId="199" fontId="59" fillId="39" borderId="505">
      <alignment wrapText="1"/>
    </xf>
    <xf numFmtId="200" fontId="59" fillId="39" borderId="505">
      <alignment wrapText="1"/>
    </xf>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10" fontId="4" fillId="41" borderId="386" applyNumberFormat="0" applyFont="0" applyBorder="0" applyAlignment="0" applyProtection="0">
      <protection locked="0"/>
    </xf>
    <xf numFmtId="0" fontId="16" fillId="32" borderId="501"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9" fillId="36" borderId="386"/>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198" fontId="59" fillId="39" borderId="505">
      <alignment wrapText="1"/>
    </xf>
    <xf numFmtId="199" fontId="59" fillId="39" borderId="505">
      <alignment wrapText="1"/>
    </xf>
    <xf numFmtId="200" fontId="59" fillId="39" borderId="505">
      <alignment wrapText="1"/>
    </xf>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10" fontId="4" fillId="41" borderId="386" applyNumberFormat="0" applyFont="0" applyBorder="0" applyAlignment="0" applyProtection="0">
      <protection locked="0"/>
    </xf>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9" fillId="36" borderId="386"/>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198" fontId="59" fillId="39" borderId="505">
      <alignment wrapText="1"/>
    </xf>
    <xf numFmtId="199" fontId="59" fillId="39" borderId="505">
      <alignment wrapText="1"/>
    </xf>
    <xf numFmtId="200" fontId="59" fillId="39" borderId="505">
      <alignment wrapText="1"/>
    </xf>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10" fontId="4" fillId="41" borderId="386" applyNumberFormat="0" applyFont="0" applyBorder="0" applyAlignment="0" applyProtection="0">
      <protection locked="0"/>
    </xf>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7" fillId="0" borderId="506" applyNumberFormat="0" applyFill="0" applyAlignment="0" applyProtection="0"/>
    <xf numFmtId="0" fontId="7" fillId="0" borderId="506" applyNumberFormat="0" applyFill="0" applyAlignment="0" applyProtection="0"/>
    <xf numFmtId="0" fontId="4" fillId="12" borderId="503" applyNumberFormat="0" applyFont="0" applyAlignment="0" applyProtection="0"/>
    <xf numFmtId="0" fontId="53" fillId="8" borderId="504" applyNumberFormat="0" applyAlignment="0" applyProtection="0"/>
    <xf numFmtId="0" fontId="53" fillId="8" borderId="504" applyNumberFormat="0" applyAlignment="0" applyProtection="0"/>
    <xf numFmtId="0" fontId="4" fillId="12" borderId="503" applyNumberFormat="0" applyFont="0" applyAlignment="0" applyProtection="0"/>
    <xf numFmtId="0" fontId="9" fillId="36" borderId="386"/>
    <xf numFmtId="0" fontId="53" fillId="8" borderId="504" applyNumberFormat="0" applyAlignment="0" applyProtection="0"/>
    <xf numFmtId="0" fontId="42" fillId="19" borderId="501" applyNumberFormat="0" applyAlignment="0" applyProtection="0"/>
    <xf numFmtId="0" fontId="7" fillId="0" borderId="506" applyNumberFormat="0" applyFill="0" applyAlignment="0" applyProtection="0"/>
    <xf numFmtId="0" fontId="53" fillId="4" borderId="504" applyNumberFormat="0" applyAlignment="0" applyProtection="0"/>
    <xf numFmtId="0" fontId="12" fillId="30" borderId="502">
      <alignment horizontal="left"/>
      <protection locked="0"/>
    </xf>
    <xf numFmtId="0" fontId="7" fillId="0" borderId="506" applyNumberFormat="0" applyFill="0" applyAlignment="0" applyProtection="0"/>
    <xf numFmtId="0" fontId="53" fillId="8" borderId="504" applyNumberFormat="0" applyAlignment="0" applyProtection="0"/>
    <xf numFmtId="198" fontId="59" fillId="39" borderId="505">
      <alignment wrapText="1"/>
    </xf>
    <xf numFmtId="199" fontId="59" fillId="39" borderId="505">
      <alignment wrapText="1"/>
    </xf>
    <xf numFmtId="200" fontId="59" fillId="39" borderId="505">
      <alignment wrapText="1"/>
    </xf>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12" fillId="30" borderId="501" applyNumberFormat="0" applyFont="0" applyAlignment="0" applyProtection="0"/>
    <xf numFmtId="0" fontId="53" fillId="38" borderId="504" applyNumberFormat="0" applyAlignment="0" applyProtection="0"/>
    <xf numFmtId="10" fontId="4" fillId="41" borderId="386" applyNumberFormat="0" applyFont="0" applyBorder="0" applyAlignment="0" applyProtection="0">
      <protection locked="0"/>
    </xf>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9" fillId="36" borderId="386"/>
    <xf numFmtId="0" fontId="4" fillId="30" borderId="503" applyNumberFormat="0" applyFont="0" applyAlignment="0" applyProtection="0"/>
    <xf numFmtId="0" fontId="4" fillId="30" borderId="503" applyNumberFormat="0" applyFon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198" fontId="59" fillId="39" borderId="505">
      <alignment wrapText="1"/>
    </xf>
    <xf numFmtId="199" fontId="59" fillId="39" borderId="505">
      <alignment wrapText="1"/>
    </xf>
    <xf numFmtId="200" fontId="59" fillId="39" borderId="505">
      <alignment wrapText="1"/>
    </xf>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9" fillId="36" borderId="386"/>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10" fontId="4" fillId="41" borderId="386" applyNumberFormat="0" applyFont="0" applyBorder="0" applyAlignment="0" applyProtection="0">
      <protection locked="0"/>
    </xf>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9" fillId="36" borderId="386"/>
    <xf numFmtId="198" fontId="59" fillId="39" borderId="505">
      <alignment wrapText="1"/>
    </xf>
    <xf numFmtId="199" fontId="59" fillId="39" borderId="505">
      <alignment wrapText="1"/>
    </xf>
    <xf numFmtId="200" fontId="59" fillId="39" borderId="505">
      <alignment wrapText="1"/>
    </xf>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198" fontId="59" fillId="39" borderId="505">
      <alignment wrapText="1"/>
    </xf>
    <xf numFmtId="199" fontId="59" fillId="39" borderId="505">
      <alignment wrapText="1"/>
    </xf>
    <xf numFmtId="200" fontId="59" fillId="39" borderId="505">
      <alignment wrapText="1"/>
    </xf>
    <xf numFmtId="0" fontId="9" fillId="36" borderId="386"/>
    <xf numFmtId="198" fontId="59" fillId="39" borderId="505">
      <alignment wrapText="1"/>
    </xf>
    <xf numFmtId="199" fontId="59" fillId="39" borderId="505">
      <alignment wrapText="1"/>
    </xf>
    <xf numFmtId="200" fontId="59" fillId="39" borderId="505">
      <alignment wrapText="1"/>
    </xf>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10" fontId="4" fillId="41" borderId="386" applyNumberFormat="0" applyFont="0" applyBorder="0" applyAlignment="0" applyProtection="0">
      <protection locked="0"/>
    </xf>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10" fontId="4" fillId="41" borderId="386" applyNumberFormat="0" applyFont="0" applyBorder="0" applyAlignment="0" applyProtection="0">
      <protection locked="0"/>
    </xf>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9" fillId="36" borderId="386"/>
    <xf numFmtId="198" fontId="59" fillId="39" borderId="505">
      <alignment wrapText="1"/>
    </xf>
    <xf numFmtId="199" fontId="59" fillId="39" borderId="505">
      <alignment wrapText="1"/>
    </xf>
    <xf numFmtId="200" fontId="59" fillId="39" borderId="505">
      <alignment wrapText="1"/>
    </xf>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9" fillId="36" borderId="386"/>
    <xf numFmtId="198" fontId="59" fillId="39" borderId="505">
      <alignment wrapText="1"/>
    </xf>
    <xf numFmtId="199" fontId="59" fillId="39" borderId="505">
      <alignment wrapText="1"/>
    </xf>
    <xf numFmtId="200" fontId="59" fillId="39" borderId="505">
      <alignment wrapText="1"/>
    </xf>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0" fontId="53" fillId="0" borderId="507" applyNumberFormat="0" applyFill="0" applyAlignment="0" applyProtection="0"/>
    <xf numFmtId="182" fontId="12" fillId="0" borderId="508"/>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9" fillId="36" borderId="2"/>
    <xf numFmtId="49" fontId="12" fillId="30" borderId="502">
      <alignment horizontal="left"/>
      <protection locked="0"/>
    </xf>
    <xf numFmtId="182" fontId="12" fillId="30" borderId="502">
      <protection locked="0"/>
    </xf>
    <xf numFmtId="180" fontId="12" fillId="30" borderId="502">
      <protection locked="0"/>
    </xf>
    <xf numFmtId="0" fontId="12" fillId="30" borderId="502">
      <alignment horizontal="left"/>
      <protection locked="0"/>
    </xf>
    <xf numFmtId="178" fontId="12" fillId="30" borderId="502">
      <alignment horizontal="right"/>
      <protection locked="0"/>
    </xf>
    <xf numFmtId="176" fontId="12" fillId="30" borderId="502">
      <protection locked="0"/>
    </xf>
    <xf numFmtId="173" fontId="12" fillId="30" borderId="502">
      <protection locked="0"/>
    </xf>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82" fontId="12" fillId="30" borderId="502">
      <protection locked="0"/>
    </xf>
    <xf numFmtId="180" fontId="12" fillId="30" borderId="502">
      <protection locked="0"/>
    </xf>
    <xf numFmtId="181" fontId="12" fillId="0" borderId="508"/>
    <xf numFmtId="0" fontId="16" fillId="8" borderId="501" applyNumberFormat="0" applyAlignment="0" applyProtection="0"/>
    <xf numFmtId="175" fontId="12" fillId="30" borderId="502">
      <protection locked="0"/>
    </xf>
    <xf numFmtId="173" fontId="12" fillId="30" borderId="502">
      <protection locked="0"/>
    </xf>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182" fontId="12" fillId="0" borderId="508"/>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80" fontId="12" fillId="0" borderId="508"/>
    <xf numFmtId="0" fontId="14" fillId="4" borderId="501" applyNumberFormat="0" applyAlignment="0" applyProtection="0"/>
    <xf numFmtId="0" fontId="14" fillId="4" borderId="501" applyNumberFormat="0" applyAlignment="0" applyProtection="0"/>
    <xf numFmtId="176" fontId="12" fillId="0" borderId="508"/>
    <xf numFmtId="182" fontId="12" fillId="0" borderId="508"/>
    <xf numFmtId="180" fontId="12" fillId="0" borderId="508"/>
    <xf numFmtId="174" fontId="12" fillId="0" borderId="508"/>
    <xf numFmtId="172" fontId="12" fillId="0" borderId="508"/>
    <xf numFmtId="176" fontId="12" fillId="0" borderId="508"/>
    <xf numFmtId="174" fontId="12" fillId="0" borderId="508"/>
    <xf numFmtId="172" fontId="12" fillId="0" borderId="508"/>
    <xf numFmtId="173" fontId="12" fillId="0" borderId="508"/>
    <xf numFmtId="175" fontId="12" fillId="0" borderId="508"/>
    <xf numFmtId="177" fontId="12" fillId="0" borderId="508"/>
    <xf numFmtId="180" fontId="12" fillId="0" borderId="508"/>
    <xf numFmtId="0" fontId="14" fillId="4" borderId="501" applyNumberFormat="0" applyAlignment="0" applyProtection="0"/>
    <xf numFmtId="0" fontId="15" fillId="6"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75" fontId="12" fillId="0" borderId="508"/>
    <xf numFmtId="49" fontId="12" fillId="30" borderId="502">
      <alignment horizontal="left"/>
      <protection locked="0"/>
    </xf>
    <xf numFmtId="173" fontId="12" fillId="30" borderId="502">
      <protection locked="0"/>
    </xf>
    <xf numFmtId="175" fontId="12" fillId="30" borderId="502">
      <protection locked="0"/>
    </xf>
    <xf numFmtId="177" fontId="12" fillId="30" borderId="502">
      <protection locked="0"/>
    </xf>
    <xf numFmtId="179" fontId="12" fillId="30" borderId="502">
      <alignment horizontal="right"/>
      <protection locked="0"/>
    </xf>
    <xf numFmtId="180" fontId="12" fillId="30" borderId="502">
      <protection locked="0"/>
    </xf>
    <xf numFmtId="182" fontId="12" fillId="30" borderId="502">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200" fontId="59" fillId="39" borderId="505">
      <alignment wrapText="1"/>
    </xf>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2" applyNumberFormat="0" applyFont="0" applyBorder="0" applyAlignment="0" applyProtection="0">
      <protection locked="0"/>
    </xf>
    <xf numFmtId="199" fontId="59" fillId="39" borderId="505">
      <alignment wrapText="1"/>
    </xf>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5" fillId="36" borderId="501" applyNumberFormat="0" applyAlignment="0" applyProtection="0"/>
    <xf numFmtId="0" fontId="15" fillId="36" borderId="501" applyNumberFormat="0" applyAlignment="0" applyProtection="0"/>
    <xf numFmtId="0" fontId="15" fillId="36" borderId="501" applyNumberFormat="0" applyAlignment="0" applyProtection="0"/>
    <xf numFmtId="0" fontId="15" fillId="36" borderId="501" applyNumberFormat="0" applyAlignment="0" applyProtection="0"/>
    <xf numFmtId="0" fontId="15" fillId="36" borderId="501" applyNumberFormat="0" applyAlignment="0" applyProtection="0"/>
    <xf numFmtId="0" fontId="15" fillId="36" borderId="501" applyNumberFormat="0" applyAlignment="0" applyProtection="0"/>
    <xf numFmtId="0" fontId="15" fillId="36" borderId="501" applyNumberFormat="0" applyAlignment="0" applyProtection="0"/>
    <xf numFmtId="0" fontId="15" fillId="36" borderId="501" applyNumberFormat="0" applyAlignment="0" applyProtection="0"/>
    <xf numFmtId="0" fontId="15" fillId="36" borderId="501" applyNumberFormat="0" applyAlignment="0" applyProtection="0"/>
    <xf numFmtId="0" fontId="15" fillId="36" borderId="501" applyNumberFormat="0" applyAlignment="0" applyProtection="0"/>
    <xf numFmtId="0" fontId="15" fillId="36" borderId="501" applyNumberFormat="0" applyAlignment="0" applyProtection="0"/>
    <xf numFmtId="0" fontId="15" fillId="36" borderId="501" applyNumberFormat="0" applyAlignment="0" applyProtection="0"/>
    <xf numFmtId="0" fontId="15" fillId="36" borderId="501" applyNumberFormat="0" applyAlignment="0" applyProtection="0"/>
    <xf numFmtId="0" fontId="15" fillId="36" borderId="501" applyNumberFormat="0" applyAlignment="0" applyProtection="0"/>
    <xf numFmtId="0" fontId="15" fillId="36"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6" fillId="32"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14" fillId="38" borderId="501" applyNumberFormat="0" applyAlignment="0" applyProtection="0"/>
    <xf numFmtId="0" fontId="7" fillId="0" borderId="506" applyNumberFormat="0" applyFill="0" applyAlignment="0" applyProtection="0"/>
    <xf numFmtId="0" fontId="53" fillId="0" borderId="507" applyNumberFormat="0" applyFill="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53" fillId="4" borderId="504" applyNumberForma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2" fillId="19" borderId="501"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72" fontId="12" fillId="0" borderId="508"/>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12" fillId="12" borderId="501" applyNumberFormat="0" applyFont="0" applyAlignment="0" applyProtection="0"/>
    <xf numFmtId="199" fontId="59" fillId="39" borderId="505">
      <alignment wrapText="1"/>
    </xf>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175" fontId="12" fillId="0" borderId="508"/>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8" borderId="504" applyNumberFormat="0" applyAlignment="0" applyProtection="0"/>
    <xf numFmtId="0" fontId="53" fillId="4" borderId="504" applyNumberFormat="0" applyAlignment="0" applyProtection="0"/>
    <xf numFmtId="198" fontId="59" fillId="39" borderId="505">
      <alignment wrapText="1"/>
    </xf>
    <xf numFmtId="0" fontId="42" fillId="19" borderId="501" applyNumberFormat="0" applyAlignment="0" applyProtection="0"/>
    <xf numFmtId="0" fontId="12" fillId="12" borderId="501" applyNumberFormat="0" applyFont="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53" fillId="8" borderId="504"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99" fontId="59" fillId="39" borderId="505">
      <alignment wrapText="1"/>
    </xf>
    <xf numFmtId="0" fontId="9" fillId="36" borderId="386"/>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98" fontId="59" fillId="39" borderId="505">
      <alignment wrapText="1"/>
    </xf>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12" fillId="12" borderId="501" applyNumberFormat="0" applyFont="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4" fillId="12" borderId="503" applyNumberFormat="0" applyFont="0" applyAlignment="0" applyProtection="0"/>
    <xf numFmtId="0" fontId="12" fillId="12" borderId="501" applyNumberFormat="0" applyFont="0" applyAlignment="0" applyProtection="0"/>
    <xf numFmtId="180" fontId="12" fillId="30" borderId="502">
      <protection locked="0"/>
    </xf>
    <xf numFmtId="10" fontId="4" fillId="41" borderId="386" applyNumberFormat="0" applyFont="0" applyBorder="0" applyAlignment="0" applyProtection="0">
      <protection locked="0"/>
    </xf>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49" fontId="12" fillId="30" borderId="502">
      <alignment horizontal="left"/>
      <protection locked="0"/>
    </xf>
    <xf numFmtId="174" fontId="12" fillId="30" borderId="502">
      <protection locked="0"/>
    </xf>
    <xf numFmtId="176" fontId="12" fillId="30" borderId="502">
      <protection locked="0"/>
    </xf>
    <xf numFmtId="0" fontId="9" fillId="36" borderId="386"/>
    <xf numFmtId="179" fontId="12" fillId="30" borderId="502">
      <alignment horizontal="right"/>
      <protection locked="0"/>
    </xf>
    <xf numFmtId="180" fontId="12" fillId="30" borderId="502">
      <protection locked="0"/>
    </xf>
    <xf numFmtId="182" fontId="12" fillId="30" borderId="502">
      <protection locked="0"/>
    </xf>
    <xf numFmtId="199" fontId="59" fillId="39" borderId="505">
      <alignment wrapText="1"/>
    </xf>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12" fillId="12" borderId="501" applyNumberFormat="0" applyFont="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4" fillId="12" borderId="503" applyNumberFormat="0" applyFont="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53" fillId="0" borderId="507" applyNumberFormat="0" applyFill="0" applyAlignment="0" applyProtection="0"/>
    <xf numFmtId="0" fontId="7" fillId="0" borderId="506" applyNumberFormat="0" applyFill="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2" fillId="31" borderId="501" applyNumberForma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12" fillId="30" borderId="501"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4" fillId="30" borderId="503" applyNumberFormat="0" applyFon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2"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53" fillId="38" borderId="504" applyNumberFormat="0" applyAlignment="0" applyProtection="0"/>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173" fontId="12" fillId="0" borderId="508"/>
    <xf numFmtId="173" fontId="12" fillId="0" borderId="508"/>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0" fontId="12" fillId="12" borderId="501" applyNumberFormat="0" applyFont="0" applyAlignment="0" applyProtection="0"/>
    <xf numFmtId="0" fontId="53" fillId="4" borderId="504" applyNumberFormat="0" applyAlignment="0" applyProtection="0"/>
    <xf numFmtId="0" fontId="53" fillId="4" borderId="504" applyNumberFormat="0" applyAlignment="0" applyProtection="0"/>
    <xf numFmtId="0" fontId="16" fillId="8" borderId="501" applyNumberFormat="0" applyAlignment="0" applyProtection="0"/>
    <xf numFmtId="0" fontId="16" fillId="8" borderId="501" applyNumberFormat="0" applyAlignment="0" applyProtection="0"/>
    <xf numFmtId="0" fontId="15" fillId="6" borderId="501" applyNumberFormat="0" applyAlignment="0" applyProtection="0"/>
    <xf numFmtId="180" fontId="12" fillId="0" borderId="508"/>
    <xf numFmtId="176" fontId="12" fillId="0" borderId="508"/>
    <xf numFmtId="173" fontId="12" fillId="0" borderId="508"/>
    <xf numFmtId="0" fontId="14" fillId="4" borderId="501" applyNumberFormat="0" applyAlignment="0" applyProtection="0"/>
    <xf numFmtId="0" fontId="14" fillId="4" borderId="501" applyNumberFormat="0" applyAlignment="0" applyProtection="0"/>
    <xf numFmtId="172" fontId="12" fillId="0" borderId="508"/>
    <xf numFmtId="174" fontId="12" fillId="0" borderId="508"/>
    <xf numFmtId="177" fontId="12" fillId="0" borderId="508"/>
    <xf numFmtId="175" fontId="12" fillId="0" borderId="508"/>
    <xf numFmtId="182" fontId="12" fillId="0" borderId="508"/>
    <xf numFmtId="0" fontId="14" fillId="4"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80" fontId="12" fillId="0" borderId="508"/>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75" fontId="12" fillId="30" borderId="502">
      <protection locked="0"/>
    </xf>
    <xf numFmtId="173" fontId="12" fillId="0" borderId="508"/>
    <xf numFmtId="172" fontId="12" fillId="0" borderId="508"/>
    <xf numFmtId="175" fontId="12" fillId="0" borderId="508"/>
    <xf numFmtId="173" fontId="12" fillId="0" borderId="508"/>
    <xf numFmtId="180" fontId="12" fillId="0" borderId="508"/>
    <xf numFmtId="0" fontId="15" fillId="6" borderId="501" applyNumberFormat="0" applyAlignment="0" applyProtection="0"/>
    <xf numFmtId="0" fontId="16" fillId="8" borderId="501" applyNumberFormat="0" applyAlignment="0" applyProtection="0"/>
    <xf numFmtId="0" fontId="14" fillId="4" borderId="501" applyNumberFormat="0" applyAlignment="0" applyProtection="0"/>
    <xf numFmtId="176" fontId="12" fillId="0" borderId="508"/>
    <xf numFmtId="172" fontId="12" fillId="0" borderId="508"/>
    <xf numFmtId="175" fontId="12" fillId="0" borderId="508"/>
    <xf numFmtId="182" fontId="12" fillId="0" borderId="508"/>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78" fontId="12" fillId="30" borderId="502">
      <alignment horizontal="right"/>
      <protection locked="0"/>
    </xf>
    <xf numFmtId="175" fontId="12" fillId="0" borderId="508"/>
    <xf numFmtId="0" fontId="15" fillId="6"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77" fontId="12" fillId="30" borderId="502">
      <protection locked="0"/>
    </xf>
    <xf numFmtId="182" fontId="12" fillId="30" borderId="502">
      <protection locked="0"/>
    </xf>
    <xf numFmtId="181" fontId="12" fillId="30" borderId="502">
      <protection locked="0"/>
    </xf>
    <xf numFmtId="182" fontId="12" fillId="0" borderId="508"/>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49" fontId="12" fillId="30" borderId="502">
      <alignment horizontal="left"/>
      <protection locked="0"/>
    </xf>
    <xf numFmtId="175" fontId="12" fillId="30" borderId="502">
      <protection locked="0"/>
    </xf>
    <xf numFmtId="181" fontId="12" fillId="30" borderId="502">
      <protection locked="0"/>
    </xf>
    <xf numFmtId="49" fontId="12" fillId="30" borderId="502">
      <alignment horizontal="left"/>
      <protection locked="0"/>
    </xf>
    <xf numFmtId="172" fontId="12" fillId="30" borderId="502">
      <protection locked="0"/>
    </xf>
    <xf numFmtId="177" fontId="12" fillId="30" borderId="502">
      <protection locked="0"/>
    </xf>
    <xf numFmtId="179" fontId="12" fillId="30" borderId="502">
      <alignment horizontal="right"/>
      <protection locked="0"/>
    </xf>
    <xf numFmtId="180" fontId="12" fillId="30" borderId="502">
      <protection locked="0"/>
    </xf>
    <xf numFmtId="177" fontId="12" fillId="30" borderId="502">
      <protection locked="0"/>
    </xf>
    <xf numFmtId="0" fontId="12" fillId="30" borderId="502">
      <alignment horizontal="left"/>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74" fontId="12" fillId="30" borderId="502">
      <protection locked="0"/>
    </xf>
    <xf numFmtId="176" fontId="12" fillId="30" borderId="502">
      <protection locked="0"/>
    </xf>
    <xf numFmtId="182" fontId="12" fillId="30" borderId="502">
      <protection locked="0"/>
    </xf>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42" fillId="19" borderId="501" applyNumberFormat="0" applyAlignment="0" applyProtection="0"/>
    <xf numFmtId="0" fontId="16" fillId="8" borderId="501" applyNumberFormat="0" applyAlignment="0" applyProtection="0"/>
    <xf numFmtId="0" fontId="14" fillId="4" borderId="501" applyNumberFormat="0" applyAlignment="0" applyProtection="0"/>
    <xf numFmtId="182" fontId="12" fillId="0" borderId="508"/>
    <xf numFmtId="175" fontId="12" fillId="0" borderId="508"/>
    <xf numFmtId="172" fontId="12" fillId="0" borderId="508"/>
    <xf numFmtId="177" fontId="12" fillId="0" borderId="508"/>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82" fontId="12" fillId="0" borderId="508"/>
    <xf numFmtId="175" fontId="12" fillId="0" borderId="508"/>
    <xf numFmtId="0" fontId="14" fillId="4" borderId="501" applyNumberFormat="0" applyAlignment="0" applyProtection="0"/>
    <xf numFmtId="172" fontId="12" fillId="0" borderId="508"/>
    <xf numFmtId="0" fontId="14" fillId="4" borderId="501" applyNumberFormat="0" applyAlignment="0" applyProtection="0"/>
    <xf numFmtId="0" fontId="16" fillId="8" borderId="501" applyNumberFormat="0" applyAlignment="0" applyProtection="0"/>
    <xf numFmtId="173" fontId="12" fillId="0" borderId="508"/>
    <xf numFmtId="172" fontId="12" fillId="0" borderId="508"/>
    <xf numFmtId="175" fontId="12" fillId="0" borderId="508"/>
    <xf numFmtId="180" fontId="12" fillId="0" borderId="508"/>
    <xf numFmtId="0" fontId="15" fillId="6" borderId="501" applyNumberFormat="0" applyAlignment="0" applyProtection="0"/>
    <xf numFmtId="0" fontId="16" fillId="8" borderId="501" applyNumberFormat="0" applyAlignment="0" applyProtection="0"/>
    <xf numFmtId="0" fontId="14" fillId="4" borderId="501" applyNumberFormat="0" applyAlignment="0" applyProtection="0"/>
    <xf numFmtId="176" fontId="12" fillId="0" borderId="508"/>
    <xf numFmtId="181" fontId="12" fillId="0" borderId="508"/>
    <xf numFmtId="172" fontId="12" fillId="0" borderId="508"/>
    <xf numFmtId="0" fontId="15" fillId="6"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76" fontId="12" fillId="30" borderId="502">
      <protection locked="0"/>
    </xf>
    <xf numFmtId="174" fontId="12" fillId="0" borderId="508"/>
    <xf numFmtId="173" fontId="12" fillId="0" borderId="508"/>
    <xf numFmtId="176" fontId="12" fillId="0" borderId="508"/>
    <xf numFmtId="174" fontId="12" fillId="0" borderId="508"/>
    <xf numFmtId="181" fontId="12" fillId="0" borderId="508"/>
    <xf numFmtId="0" fontId="14" fillId="4" borderId="501" applyNumberFormat="0" applyAlignment="0" applyProtection="0"/>
    <xf numFmtId="0" fontId="16" fillId="8" borderId="501" applyNumberFormat="0" applyAlignment="0" applyProtection="0"/>
    <xf numFmtId="0" fontId="14" fillId="4" borderId="501" applyNumberFormat="0" applyAlignment="0" applyProtection="0"/>
    <xf numFmtId="172" fontId="12" fillId="30" borderId="502">
      <protection locked="0"/>
    </xf>
    <xf numFmtId="173" fontId="12" fillId="0" borderId="508"/>
    <xf numFmtId="180" fontId="12" fillId="0" borderId="508"/>
    <xf numFmtId="180" fontId="12" fillId="30" borderId="502">
      <protection locked="0"/>
    </xf>
    <xf numFmtId="0" fontId="16" fillId="8" borderId="501" applyNumberFormat="0" applyAlignment="0" applyProtection="0"/>
    <xf numFmtId="0" fontId="16" fillId="8" borderId="501" applyNumberFormat="0" applyAlignment="0" applyProtection="0"/>
    <xf numFmtId="176" fontId="12" fillId="0" borderId="508"/>
    <xf numFmtId="179" fontId="12" fillId="30" borderId="502">
      <alignment horizontal="right"/>
      <protection locked="0"/>
    </xf>
    <xf numFmtId="180" fontId="12" fillId="0" borderId="508"/>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80" fontId="12" fillId="30" borderId="502">
      <protection locked="0"/>
    </xf>
    <xf numFmtId="180" fontId="12" fillId="30" borderId="502">
      <protection locked="0"/>
    </xf>
    <xf numFmtId="180" fontId="12" fillId="0" borderId="508"/>
    <xf numFmtId="0" fontId="15" fillId="6" borderId="501" applyNumberFormat="0" applyAlignment="0" applyProtection="0"/>
    <xf numFmtId="0" fontId="16" fillId="8" borderId="501" applyNumberFormat="0" applyAlignment="0" applyProtection="0"/>
    <xf numFmtId="176" fontId="12" fillId="30" borderId="502">
      <protection locked="0"/>
    </xf>
    <xf numFmtId="178" fontId="12" fillId="30" borderId="502">
      <alignment horizontal="right"/>
      <protection locked="0"/>
    </xf>
    <xf numFmtId="182" fontId="12" fillId="30" borderId="502">
      <protection locked="0"/>
    </xf>
    <xf numFmtId="173" fontId="12" fillId="30" borderId="502">
      <protection locked="0"/>
    </xf>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173" fontId="12" fillId="30" borderId="502">
      <protection locked="0"/>
    </xf>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175" fontId="12" fillId="30" borderId="502">
      <protection locked="0"/>
    </xf>
    <xf numFmtId="175" fontId="12" fillId="30" borderId="502">
      <protection locked="0"/>
    </xf>
    <xf numFmtId="0" fontId="12" fillId="30" borderId="502">
      <alignment horizontal="left"/>
      <protection locked="0"/>
    </xf>
    <xf numFmtId="181" fontId="12" fillId="30" borderId="502">
      <protection locked="0"/>
    </xf>
    <xf numFmtId="49" fontId="12" fillId="30" borderId="502">
      <alignment horizontal="left"/>
      <protection locked="0"/>
    </xf>
    <xf numFmtId="178" fontId="12" fillId="30" borderId="502">
      <alignment horizontal="right"/>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72" fontId="12" fillId="30" borderId="502">
      <protection locked="0"/>
    </xf>
    <xf numFmtId="177" fontId="12" fillId="30" borderId="502">
      <protection locked="0"/>
    </xf>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42" fillId="19" borderId="501" applyNumberFormat="0" applyAlignment="0" applyProtection="0"/>
    <xf numFmtId="199" fontId="59" fillId="39" borderId="505">
      <alignment wrapText="1"/>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5" fillId="6" borderId="501" applyNumberFormat="0" applyAlignment="0" applyProtection="0"/>
    <xf numFmtId="0" fontId="9" fillId="36" borderId="386"/>
    <xf numFmtId="0" fontId="14" fillId="4" borderId="501" applyNumberFormat="0" applyAlignment="0" applyProtection="0"/>
    <xf numFmtId="0" fontId="14" fillId="4" borderId="501" applyNumberFormat="0" applyAlignment="0" applyProtection="0"/>
    <xf numFmtId="182" fontId="12" fillId="0" borderId="508"/>
    <xf numFmtId="181" fontId="12" fillId="0" borderId="508"/>
    <xf numFmtId="180" fontId="12" fillId="0" borderId="508"/>
    <xf numFmtId="177" fontId="12" fillId="0" borderId="508"/>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176" fontId="12" fillId="0" borderId="508"/>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174" fontId="12" fillId="0" borderId="508"/>
    <xf numFmtId="180" fontId="12" fillId="30" borderId="502">
      <protection locked="0"/>
    </xf>
    <xf numFmtId="0" fontId="42" fillId="19" borderId="501" applyNumberForma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81" fontId="12" fillId="30" borderId="502">
      <protection locked="0"/>
    </xf>
    <xf numFmtId="179" fontId="12" fillId="30" borderId="502">
      <alignment horizontal="right"/>
      <protection locked="0"/>
    </xf>
    <xf numFmtId="176" fontId="12" fillId="30" borderId="502">
      <protection locked="0"/>
    </xf>
    <xf numFmtId="173" fontId="12" fillId="30" borderId="502">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49" fontId="12" fillId="30" borderId="502">
      <alignment horizontal="left"/>
      <protection locked="0"/>
    </xf>
    <xf numFmtId="180" fontId="12" fillId="30" borderId="502">
      <protection locked="0"/>
    </xf>
    <xf numFmtId="0" fontId="12" fillId="30" borderId="502">
      <alignment horizontal="left"/>
      <protection locked="0"/>
    </xf>
    <xf numFmtId="179" fontId="12" fillId="30" borderId="502">
      <alignment horizontal="right"/>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4" fillId="12" borderId="503" applyNumberFormat="0" applyFont="0" applyAlignment="0" applyProtection="0"/>
    <xf numFmtId="0" fontId="4" fillId="12" borderId="503" applyNumberFormat="0" applyFont="0" applyAlignment="0" applyProtection="0"/>
    <xf numFmtId="49" fontId="12" fillId="30" borderId="502">
      <alignment horizontal="left"/>
      <protection locked="0"/>
    </xf>
    <xf numFmtId="181" fontId="12" fillId="30" borderId="502">
      <protection locked="0"/>
    </xf>
    <xf numFmtId="180" fontId="12" fillId="30" borderId="502">
      <protection locked="0"/>
    </xf>
    <xf numFmtId="0" fontId="12" fillId="30" borderId="502">
      <alignment horizontal="left"/>
      <protection locked="0"/>
    </xf>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178" fontId="12" fillId="30" borderId="502">
      <alignment horizontal="right"/>
      <protection locked="0"/>
    </xf>
    <xf numFmtId="175" fontId="12" fillId="30" borderId="502">
      <protection locked="0"/>
    </xf>
    <xf numFmtId="173" fontId="12" fillId="30" borderId="502">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49" fontId="12" fillId="30" borderId="502">
      <alignment horizontal="left"/>
      <protection locked="0"/>
    </xf>
    <xf numFmtId="182" fontId="12" fillId="30" borderId="502">
      <protection locked="0"/>
    </xf>
    <xf numFmtId="181" fontId="12" fillId="30" borderId="502">
      <protection locked="0"/>
    </xf>
    <xf numFmtId="180" fontId="12" fillId="30" borderId="502">
      <protection locked="0"/>
    </xf>
    <xf numFmtId="179" fontId="12" fillId="30" borderId="502">
      <alignment horizontal="right"/>
      <protection locked="0"/>
    </xf>
    <xf numFmtId="182" fontId="12" fillId="30" borderId="502">
      <protection locked="0"/>
    </xf>
    <xf numFmtId="176" fontId="12" fillId="30" borderId="502">
      <protection locked="0"/>
    </xf>
    <xf numFmtId="178" fontId="12" fillId="30" borderId="502">
      <alignment horizontal="right"/>
      <protection locked="0"/>
    </xf>
    <xf numFmtId="176" fontId="12" fillId="30" borderId="502">
      <protection locked="0"/>
    </xf>
    <xf numFmtId="174" fontId="12" fillId="30" borderId="502">
      <protection locked="0"/>
    </xf>
    <xf numFmtId="174" fontId="12" fillId="30" borderId="502">
      <protection locked="0"/>
    </xf>
    <xf numFmtId="180" fontId="12" fillId="30" borderId="502">
      <protection locked="0"/>
    </xf>
    <xf numFmtId="179" fontId="12" fillId="30" borderId="502">
      <alignment horizontal="right"/>
      <protection locked="0"/>
    </xf>
    <xf numFmtId="177" fontId="12" fillId="30" borderId="502">
      <protection locked="0"/>
    </xf>
    <xf numFmtId="174" fontId="12" fillId="30" borderId="502">
      <protection locked="0"/>
    </xf>
    <xf numFmtId="173" fontId="12" fillId="30" borderId="502">
      <protection locked="0"/>
    </xf>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81" fontId="12" fillId="0" borderId="508"/>
    <xf numFmtId="182" fontId="12" fillId="30" borderId="502">
      <protection locked="0"/>
    </xf>
    <xf numFmtId="49" fontId="12" fillId="30" borderId="502">
      <alignment horizontal="left"/>
      <protection locked="0"/>
    </xf>
    <xf numFmtId="181" fontId="12" fillId="30" borderId="502">
      <protection locked="0"/>
    </xf>
    <xf numFmtId="0" fontId="12" fillId="30" borderId="502">
      <alignment horizontal="left"/>
      <protection locked="0"/>
    </xf>
    <xf numFmtId="179" fontId="12" fillId="30" borderId="502">
      <alignment horizontal="right"/>
      <protection locked="0"/>
    </xf>
    <xf numFmtId="178" fontId="12" fillId="30" borderId="502">
      <alignment horizontal="right"/>
      <protection locked="0"/>
    </xf>
    <xf numFmtId="176" fontId="12" fillId="30" borderId="502">
      <protection locked="0"/>
    </xf>
    <xf numFmtId="175" fontId="12" fillId="30" borderId="502">
      <protection locked="0"/>
    </xf>
    <xf numFmtId="177" fontId="12" fillId="0" borderId="508"/>
    <xf numFmtId="174" fontId="12" fillId="30" borderId="502">
      <protection locked="0"/>
    </xf>
    <xf numFmtId="173" fontId="12" fillId="30" borderId="502">
      <protection locked="0"/>
    </xf>
    <xf numFmtId="172" fontId="12" fillId="30" borderId="502">
      <protection locked="0"/>
    </xf>
    <xf numFmtId="176" fontId="12" fillId="0" borderId="508"/>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82" fontId="12" fillId="0" borderId="508"/>
    <xf numFmtId="181" fontId="12" fillId="0" borderId="508"/>
    <xf numFmtId="0" fontId="12" fillId="30" borderId="502">
      <alignment horizontal="left"/>
      <protection locked="0"/>
    </xf>
    <xf numFmtId="177" fontId="12" fillId="0" borderId="508"/>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5" fillId="6" borderId="501" applyNumberFormat="0" applyAlignment="0" applyProtection="0"/>
    <xf numFmtId="181" fontId="12" fillId="0" borderId="508"/>
    <xf numFmtId="174" fontId="12" fillId="0" borderId="508"/>
    <xf numFmtId="175" fontId="12" fillId="30" borderId="502">
      <protection locked="0"/>
    </xf>
    <xf numFmtId="177" fontId="12" fillId="0" borderId="508"/>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82" fontId="12" fillId="0" borderId="508"/>
    <xf numFmtId="175" fontId="12" fillId="0" borderId="508"/>
    <xf numFmtId="172" fontId="12" fillId="0" borderId="508"/>
    <xf numFmtId="177" fontId="12" fillId="0" borderId="508"/>
    <xf numFmtId="174" fontId="12" fillId="0" borderId="508"/>
    <xf numFmtId="172" fontId="12" fillId="0" borderId="508"/>
    <xf numFmtId="177" fontId="12" fillId="30" borderId="502">
      <protection locked="0"/>
    </xf>
    <xf numFmtId="174" fontId="12" fillId="30" borderId="502">
      <protection locked="0"/>
    </xf>
    <xf numFmtId="173" fontId="12" fillId="30" borderId="502">
      <protection locked="0"/>
    </xf>
    <xf numFmtId="172" fontId="12" fillId="30" borderId="502">
      <protection locked="0"/>
    </xf>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80" fontId="12" fillId="0" borderId="508"/>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175" fontId="12" fillId="0" borderId="508"/>
    <xf numFmtId="0" fontId="14" fillId="4" borderId="501" applyNumberFormat="0" applyAlignment="0" applyProtection="0"/>
    <xf numFmtId="0" fontId="14" fillId="4" borderId="501" applyNumberFormat="0" applyAlignment="0" applyProtection="0"/>
    <xf numFmtId="182" fontId="12" fillId="0" borderId="508"/>
    <xf numFmtId="177" fontId="12" fillId="0" borderId="508"/>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81" fontId="12" fillId="0" borderId="508"/>
    <xf numFmtId="176" fontId="12" fillId="0" borderId="508"/>
    <xf numFmtId="173" fontId="12" fillId="0" borderId="508"/>
    <xf numFmtId="174" fontId="12" fillId="0" borderId="508"/>
    <xf numFmtId="172" fontId="12" fillId="0" borderId="508"/>
    <xf numFmtId="173" fontId="12" fillId="0" borderId="508"/>
    <xf numFmtId="174" fontId="12" fillId="0" borderId="508"/>
    <xf numFmtId="172" fontId="12" fillId="0" borderId="508"/>
    <xf numFmtId="173" fontId="12" fillId="0" borderId="508"/>
    <xf numFmtId="174" fontId="12" fillId="0" borderId="508"/>
    <xf numFmtId="175" fontId="12" fillId="0" borderId="508"/>
    <xf numFmtId="176" fontId="12" fillId="0" borderId="508"/>
    <xf numFmtId="177" fontId="12" fillId="0" borderId="508"/>
    <xf numFmtId="172" fontId="12" fillId="0" borderId="508"/>
    <xf numFmtId="173" fontId="12" fillId="0" borderId="508"/>
    <xf numFmtId="174" fontId="12" fillId="0" borderId="508"/>
    <xf numFmtId="175" fontId="12" fillId="0" borderId="508"/>
    <xf numFmtId="180" fontId="12" fillId="0" borderId="508"/>
    <xf numFmtId="181" fontId="12" fillId="0" borderId="508"/>
    <xf numFmtId="182" fontId="12" fillId="0" borderId="508"/>
    <xf numFmtId="0" fontId="14" fillId="4" borderId="501" applyNumberFormat="0" applyAlignment="0" applyProtection="0"/>
    <xf numFmtId="0" fontId="14" fillId="4" borderId="501" applyNumberFormat="0" applyAlignment="0" applyProtection="0"/>
    <xf numFmtId="0" fontId="15" fillId="6" borderId="501" applyNumberFormat="0" applyAlignment="0" applyProtection="0"/>
    <xf numFmtId="0" fontId="14" fillId="4" borderId="501" applyNumberFormat="0" applyAlignment="0" applyProtection="0"/>
    <xf numFmtId="172" fontId="12" fillId="0" borderId="508"/>
    <xf numFmtId="173" fontId="12" fillId="0" borderId="508"/>
    <xf numFmtId="174" fontId="12" fillId="0" borderId="508"/>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175" fontId="12" fillId="0" borderId="508"/>
    <xf numFmtId="176" fontId="12" fillId="0" borderId="508"/>
    <xf numFmtId="177" fontId="12" fillId="0" borderId="508"/>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180" fontId="12" fillId="0" borderId="508"/>
    <xf numFmtId="181" fontId="12" fillId="0" borderId="508"/>
    <xf numFmtId="182" fontId="12" fillId="0" borderId="508"/>
    <xf numFmtId="0" fontId="14" fillId="4" borderId="501" applyNumberFormat="0" applyAlignment="0" applyProtection="0"/>
    <xf numFmtId="0" fontId="14" fillId="4" borderId="501" applyNumberFormat="0" applyAlignment="0" applyProtection="0"/>
    <xf numFmtId="0" fontId="15" fillId="6"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7" fontId="12" fillId="0" borderId="508"/>
    <xf numFmtId="174" fontId="12" fillId="0" borderId="508"/>
    <xf numFmtId="181" fontId="12" fillId="0" borderId="508"/>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76" fontId="12" fillId="0" borderId="508"/>
    <xf numFmtId="181" fontId="12" fillId="0" borderId="508"/>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172" fontId="12" fillId="30" borderId="502">
      <protection locked="0"/>
    </xf>
    <xf numFmtId="173" fontId="12" fillId="30" borderId="502">
      <protection locked="0"/>
    </xf>
    <xf numFmtId="174" fontId="12" fillId="30" borderId="502">
      <protection locked="0"/>
    </xf>
    <xf numFmtId="0" fontId="16" fillId="8" borderId="501" applyNumberFormat="0" applyAlignment="0" applyProtection="0"/>
    <xf numFmtId="175" fontId="12" fillId="30" borderId="502">
      <protection locked="0"/>
    </xf>
    <xf numFmtId="176" fontId="12" fillId="30" borderId="502">
      <protection locked="0"/>
    </xf>
    <xf numFmtId="177" fontId="12" fillId="30" borderId="502">
      <protection locked="0"/>
    </xf>
    <xf numFmtId="0" fontId="14" fillId="4" borderId="501" applyNumberFormat="0" applyAlignment="0" applyProtection="0"/>
    <xf numFmtId="178" fontId="12" fillId="30" borderId="502">
      <alignment horizontal="right"/>
      <protection locked="0"/>
    </xf>
    <xf numFmtId="179" fontId="12" fillId="30" borderId="502">
      <alignment horizontal="right"/>
      <protection locked="0"/>
    </xf>
    <xf numFmtId="0" fontId="12" fillId="30" borderId="502">
      <alignment horizontal="left"/>
      <protection locked="0"/>
    </xf>
    <xf numFmtId="0" fontId="14" fillId="4" borderId="501" applyNumberFormat="0" applyAlignment="0" applyProtection="0"/>
    <xf numFmtId="180" fontId="12" fillId="30" borderId="502">
      <protection locked="0"/>
    </xf>
    <xf numFmtId="181" fontId="12" fillId="30" borderId="502">
      <protection locked="0"/>
    </xf>
    <xf numFmtId="182" fontId="12" fillId="30" borderId="502">
      <protection locked="0"/>
    </xf>
    <xf numFmtId="0" fontId="14" fillId="4" borderId="501" applyNumberFormat="0" applyAlignment="0" applyProtection="0"/>
    <xf numFmtId="49" fontId="12" fillId="30" borderId="502">
      <alignment horizontal="left"/>
      <protection locked="0"/>
    </xf>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6" fontId="12" fillId="0" borderId="508"/>
    <xf numFmtId="172" fontId="12" fillId="30" borderId="502">
      <protection locked="0"/>
    </xf>
    <xf numFmtId="173" fontId="12" fillId="30" borderId="502">
      <protection locked="0"/>
    </xf>
    <xf numFmtId="174" fontId="12" fillId="30" borderId="502">
      <protection locked="0"/>
    </xf>
    <xf numFmtId="177" fontId="12" fillId="0" borderId="508"/>
    <xf numFmtId="175" fontId="12" fillId="30" borderId="502">
      <protection locked="0"/>
    </xf>
    <xf numFmtId="176" fontId="12" fillId="30" borderId="502">
      <protection locked="0"/>
    </xf>
    <xf numFmtId="177" fontId="12" fillId="30" borderId="502">
      <protection locked="0"/>
    </xf>
    <xf numFmtId="178" fontId="12" fillId="30" borderId="502">
      <alignment horizontal="right"/>
      <protection locked="0"/>
    </xf>
    <xf numFmtId="179" fontId="12" fillId="30" borderId="502">
      <alignment horizontal="right"/>
      <protection locked="0"/>
    </xf>
    <xf numFmtId="0" fontId="12" fillId="30" borderId="502">
      <alignment horizontal="left"/>
      <protection locked="0"/>
    </xf>
    <xf numFmtId="180" fontId="12" fillId="30" borderId="502">
      <protection locked="0"/>
    </xf>
    <xf numFmtId="181" fontId="12" fillId="30" borderId="502">
      <protection locked="0"/>
    </xf>
    <xf numFmtId="182" fontId="12" fillId="30" borderId="502">
      <protection locked="0"/>
    </xf>
    <xf numFmtId="49" fontId="12" fillId="30" borderId="502">
      <alignment horizontal="left"/>
      <protection locked="0"/>
    </xf>
    <xf numFmtId="175" fontId="12" fillId="0" borderId="508"/>
    <xf numFmtId="180" fontId="12" fillId="0" borderId="508"/>
    <xf numFmtId="181" fontId="12" fillId="0" borderId="508"/>
    <xf numFmtId="182" fontId="12" fillId="0" borderId="508"/>
    <xf numFmtId="0" fontId="14" fillId="4" borderId="501" applyNumberFormat="0" applyAlignment="0" applyProtection="0"/>
    <xf numFmtId="0" fontId="14" fillId="4" borderId="501" applyNumberFormat="0" applyAlignment="0" applyProtection="0"/>
    <xf numFmtId="0" fontId="15" fillId="6"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2" fontId="12" fillId="30" borderId="502">
      <protection locked="0"/>
    </xf>
    <xf numFmtId="173" fontId="12" fillId="30" borderId="502">
      <protection locked="0"/>
    </xf>
    <xf numFmtId="174" fontId="12" fillId="30" borderId="502">
      <protection locked="0"/>
    </xf>
    <xf numFmtId="175" fontId="12" fillId="30" borderId="502">
      <protection locked="0"/>
    </xf>
    <xf numFmtId="176" fontId="12" fillId="30" borderId="502">
      <protection locked="0"/>
    </xf>
    <xf numFmtId="177" fontId="12" fillId="30" borderId="502">
      <protection locked="0"/>
    </xf>
    <xf numFmtId="178" fontId="12" fillId="30" borderId="502">
      <alignment horizontal="right"/>
      <protection locked="0"/>
    </xf>
    <xf numFmtId="179" fontId="12" fillId="30" borderId="502">
      <alignment horizontal="right"/>
      <protection locked="0"/>
    </xf>
    <xf numFmtId="0" fontId="12" fillId="30" borderId="502">
      <alignment horizontal="left"/>
      <protection locked="0"/>
    </xf>
    <xf numFmtId="180" fontId="12" fillId="30" borderId="502">
      <protection locked="0"/>
    </xf>
    <xf numFmtId="181" fontId="12" fillId="30" borderId="502">
      <protection locked="0"/>
    </xf>
    <xf numFmtId="182" fontId="12" fillId="30" borderId="502">
      <protection locked="0"/>
    </xf>
    <xf numFmtId="49" fontId="12" fillId="30" borderId="502">
      <alignment horizontal="left"/>
      <protection locked="0"/>
    </xf>
    <xf numFmtId="180" fontId="12" fillId="0" borderId="508"/>
    <xf numFmtId="172" fontId="12" fillId="30" borderId="502">
      <protection locked="0"/>
    </xf>
    <xf numFmtId="173" fontId="12" fillId="30" borderId="502">
      <protection locked="0"/>
    </xf>
    <xf numFmtId="174" fontId="12" fillId="30" borderId="502">
      <protection locked="0"/>
    </xf>
    <xf numFmtId="175" fontId="12" fillId="30" borderId="502">
      <protection locked="0"/>
    </xf>
    <xf numFmtId="176" fontId="12" fillId="30" borderId="502">
      <protection locked="0"/>
    </xf>
    <xf numFmtId="177" fontId="12" fillId="30" borderId="502">
      <protection locked="0"/>
    </xf>
    <xf numFmtId="178" fontId="12" fillId="30" borderId="502">
      <alignment horizontal="right"/>
      <protection locked="0"/>
    </xf>
    <xf numFmtId="179" fontId="12" fillId="30" borderId="502">
      <alignment horizontal="right"/>
      <protection locked="0"/>
    </xf>
    <xf numFmtId="0" fontId="12" fillId="30" borderId="502">
      <alignment horizontal="left"/>
      <protection locked="0"/>
    </xf>
    <xf numFmtId="180" fontId="12" fillId="30" borderId="502">
      <protection locked="0"/>
    </xf>
    <xf numFmtId="49" fontId="12" fillId="30" borderId="502">
      <alignment horizontal="left"/>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72" fontId="12" fillId="30" borderId="502">
      <protection locked="0"/>
    </xf>
    <xf numFmtId="173" fontId="12" fillId="30" borderId="502">
      <protection locked="0"/>
    </xf>
    <xf numFmtId="174" fontId="12" fillId="30" borderId="502">
      <protection locked="0"/>
    </xf>
    <xf numFmtId="175" fontId="12" fillId="30" borderId="502">
      <protection locked="0"/>
    </xf>
    <xf numFmtId="176" fontId="12" fillId="30" borderId="502">
      <protection locked="0"/>
    </xf>
    <xf numFmtId="177" fontId="12" fillId="30" borderId="502">
      <protection locked="0"/>
    </xf>
    <xf numFmtId="178" fontId="12" fillId="30" borderId="502">
      <alignment horizontal="right"/>
      <protection locked="0"/>
    </xf>
    <xf numFmtId="179" fontId="12" fillId="30" borderId="502">
      <alignment horizontal="right"/>
      <protection locked="0"/>
    </xf>
    <xf numFmtId="0" fontId="12" fillId="30" borderId="502">
      <alignment horizontal="left"/>
      <protection locked="0"/>
    </xf>
    <xf numFmtId="180" fontId="12" fillId="30" borderId="502">
      <protection locked="0"/>
    </xf>
    <xf numFmtId="181" fontId="12" fillId="30" borderId="502">
      <protection locked="0"/>
    </xf>
    <xf numFmtId="182" fontId="12" fillId="30" borderId="502">
      <protection locked="0"/>
    </xf>
    <xf numFmtId="49" fontId="12" fillId="30" borderId="502">
      <alignment horizontal="left"/>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2" fillId="19" borderId="501" applyNumberFormat="0" applyAlignment="0" applyProtection="0"/>
    <xf numFmtId="0" fontId="42" fillId="19" borderId="501" applyNumberFormat="0" applyAlignment="0" applyProtection="0"/>
    <xf numFmtId="172" fontId="12" fillId="30" borderId="502">
      <protection locked="0"/>
    </xf>
    <xf numFmtId="175" fontId="12" fillId="30" borderId="502">
      <protection locked="0"/>
    </xf>
    <xf numFmtId="180" fontId="12" fillId="30" borderId="502">
      <protection locked="0"/>
    </xf>
    <xf numFmtId="172" fontId="12" fillId="0" borderId="508"/>
    <xf numFmtId="173" fontId="12" fillId="0" borderId="508"/>
    <xf numFmtId="174" fontId="12" fillId="0" borderId="508"/>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176" fontId="12" fillId="0" borderId="508"/>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177" fontId="12" fillId="0" borderId="508"/>
    <xf numFmtId="180" fontId="12" fillId="0" borderId="508"/>
    <xf numFmtId="181" fontId="12" fillId="0" borderId="508"/>
    <xf numFmtId="182" fontId="12" fillId="0" borderId="508"/>
    <xf numFmtId="0" fontId="14" fillId="4" borderId="501" applyNumberFormat="0" applyAlignment="0" applyProtection="0"/>
    <xf numFmtId="0" fontId="14" fillId="4" borderId="501" applyNumberFormat="0" applyAlignment="0" applyProtection="0"/>
    <xf numFmtId="0" fontId="9" fillId="36" borderId="386"/>
    <xf numFmtId="0" fontId="15" fillId="6"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98" fontId="59" fillId="39" borderId="505">
      <alignment wrapText="1"/>
    </xf>
    <xf numFmtId="199" fontId="59" fillId="39" borderId="505">
      <alignment wrapText="1"/>
    </xf>
    <xf numFmtId="200" fontId="59" fillId="39" borderId="505">
      <alignment wrapText="1"/>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9" fontId="12" fillId="30" borderId="502">
      <alignment horizontal="right"/>
      <protection locked="0"/>
    </xf>
    <xf numFmtId="181" fontId="12" fillId="30" borderId="502">
      <protection locked="0"/>
    </xf>
    <xf numFmtId="0" fontId="42" fillId="19" borderId="501" applyNumberFormat="0" applyAlignment="0" applyProtection="0"/>
    <xf numFmtId="0" fontId="16" fillId="8" borderId="501" applyNumberFormat="0" applyAlignment="0" applyProtection="0"/>
    <xf numFmtId="182" fontId="12" fillId="30" borderId="502">
      <protection locked="0"/>
    </xf>
    <xf numFmtId="0" fontId="16" fillId="8" borderId="501"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177" fontId="12" fillId="30" borderId="502">
      <protection locked="0"/>
    </xf>
    <xf numFmtId="172" fontId="12" fillId="30" borderId="502">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78" fontId="12" fillId="30" borderId="502">
      <alignment horizontal="right"/>
      <protection locked="0"/>
    </xf>
    <xf numFmtId="49" fontId="12" fillId="30" borderId="502">
      <alignment horizontal="left"/>
      <protection locked="0"/>
    </xf>
    <xf numFmtId="181" fontId="12" fillId="30" borderId="502">
      <protection locked="0"/>
    </xf>
    <xf numFmtId="0" fontId="12" fillId="30" borderId="502">
      <alignment horizontal="left"/>
      <protection locked="0"/>
    </xf>
    <xf numFmtId="175" fontId="12" fillId="30" borderId="502">
      <protection locked="0"/>
    </xf>
    <xf numFmtId="175" fontId="12" fillId="30" borderId="502">
      <protection locked="0"/>
    </xf>
    <xf numFmtId="173" fontId="12" fillId="30" borderId="502">
      <protection locked="0"/>
    </xf>
    <xf numFmtId="173" fontId="12" fillId="30" borderId="502">
      <protection locked="0"/>
    </xf>
    <xf numFmtId="182" fontId="12" fillId="30" borderId="502">
      <protection locked="0"/>
    </xf>
    <xf numFmtId="178" fontId="12" fillId="30" borderId="502">
      <alignment horizontal="right"/>
      <protection locked="0"/>
    </xf>
    <xf numFmtId="176" fontId="12" fillId="30" borderId="502">
      <protection locked="0"/>
    </xf>
    <xf numFmtId="172" fontId="12" fillId="30" borderId="502">
      <protection locked="0"/>
    </xf>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5" fillId="6" borderId="501" applyNumberFormat="0" applyAlignment="0" applyProtection="0"/>
    <xf numFmtId="180" fontId="12" fillId="0" borderId="508"/>
    <xf numFmtId="180" fontId="12" fillId="30" borderId="502">
      <protection locked="0"/>
    </xf>
    <xf numFmtId="180" fontId="12" fillId="30" borderId="502">
      <protection locked="0"/>
    </xf>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80" fontId="12" fillId="0" borderId="508"/>
    <xf numFmtId="179" fontId="12" fillId="30" borderId="502">
      <alignment horizontal="right"/>
      <protection locked="0"/>
    </xf>
    <xf numFmtId="176" fontId="12" fillId="0" borderId="508"/>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80" fontId="12" fillId="30" borderId="502">
      <protection locked="0"/>
    </xf>
    <xf numFmtId="180" fontId="12" fillId="0" borderId="508"/>
    <xf numFmtId="173" fontId="12" fillId="0" borderId="508"/>
    <xf numFmtId="172" fontId="12" fillId="30" borderId="502">
      <protection locked="0"/>
    </xf>
    <xf numFmtId="0" fontId="14" fillId="4"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81" fontId="12" fillId="0" borderId="508"/>
    <xf numFmtId="174" fontId="12" fillId="0" borderId="508"/>
    <xf numFmtId="176" fontId="12" fillId="0" borderId="508"/>
    <xf numFmtId="173" fontId="12" fillId="0" borderId="508"/>
    <xf numFmtId="174" fontId="12" fillId="0" borderId="508"/>
    <xf numFmtId="176" fontId="12" fillId="30" borderId="502">
      <protection locked="0"/>
    </xf>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5" fillId="6" borderId="501" applyNumberFormat="0" applyAlignment="0" applyProtection="0"/>
    <xf numFmtId="172" fontId="12" fillId="0" borderId="508"/>
    <xf numFmtId="181" fontId="12" fillId="0" borderId="508"/>
    <xf numFmtId="176" fontId="12" fillId="0" borderId="508"/>
    <xf numFmtId="0" fontId="14" fillId="4" borderId="501" applyNumberFormat="0" applyAlignment="0" applyProtection="0"/>
    <xf numFmtId="0" fontId="16" fillId="8" borderId="501" applyNumberFormat="0" applyAlignment="0" applyProtection="0"/>
    <xf numFmtId="0" fontId="15" fillId="6" borderId="501" applyNumberFormat="0" applyAlignment="0" applyProtection="0"/>
    <xf numFmtId="180" fontId="12" fillId="0" borderId="508"/>
    <xf numFmtId="175" fontId="12" fillId="0" borderId="508"/>
    <xf numFmtId="172" fontId="12" fillId="0" borderId="508"/>
    <xf numFmtId="173" fontId="12" fillId="0" borderId="508"/>
    <xf numFmtId="0" fontId="16" fillId="8" borderId="501" applyNumberFormat="0" applyAlignment="0" applyProtection="0"/>
    <xf numFmtId="0" fontId="14" fillId="4" borderId="501" applyNumberFormat="0" applyAlignment="0" applyProtection="0"/>
    <xf numFmtId="172" fontId="12" fillId="0" borderId="508"/>
    <xf numFmtId="0" fontId="14" fillId="4" borderId="501" applyNumberFormat="0" applyAlignment="0" applyProtection="0"/>
    <xf numFmtId="175" fontId="12" fillId="0" borderId="508"/>
    <xf numFmtId="182" fontId="12" fillId="0" borderId="508"/>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77" fontId="12" fillId="0" borderId="508"/>
    <xf numFmtId="172" fontId="12" fillId="0" borderId="508"/>
    <xf numFmtId="175" fontId="12" fillId="0" borderId="508"/>
    <xf numFmtId="182" fontId="12" fillId="0" borderId="508"/>
    <xf numFmtId="0" fontId="14" fillId="4" borderId="501" applyNumberFormat="0" applyAlignment="0" applyProtection="0"/>
    <xf numFmtId="0" fontId="16" fillId="8" borderId="501" applyNumberFormat="0" applyAlignment="0" applyProtection="0"/>
    <xf numFmtId="0" fontId="42" fillId="19" borderId="501"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4" fillId="12" borderId="503" applyNumberFormat="0" applyFont="0" applyAlignment="0" applyProtection="0"/>
    <xf numFmtId="0" fontId="4" fillId="12" borderId="503" applyNumberFormat="0" applyFont="0" applyAlignment="0" applyProtection="0"/>
    <xf numFmtId="182" fontId="12" fillId="30" borderId="502">
      <protection locked="0"/>
    </xf>
    <xf numFmtId="176" fontId="12" fillId="30" borderId="502">
      <protection locked="0"/>
    </xf>
    <xf numFmtId="174" fontId="12" fillId="30" borderId="502">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12" fillId="30" borderId="502">
      <alignment horizontal="left"/>
      <protection locked="0"/>
    </xf>
    <xf numFmtId="177" fontId="12" fillId="30" borderId="502">
      <protection locked="0"/>
    </xf>
    <xf numFmtId="180" fontId="12" fillId="30" borderId="502">
      <protection locked="0"/>
    </xf>
    <xf numFmtId="179" fontId="12" fillId="30" borderId="502">
      <alignment horizontal="right"/>
      <protection locked="0"/>
    </xf>
    <xf numFmtId="177" fontId="12" fillId="30" borderId="502">
      <protection locked="0"/>
    </xf>
    <xf numFmtId="172" fontId="12" fillId="30" borderId="502">
      <protection locked="0"/>
    </xf>
    <xf numFmtId="172" fontId="12" fillId="30" borderId="502">
      <protection locked="0"/>
    </xf>
    <xf numFmtId="49" fontId="12" fillId="30" borderId="502">
      <alignment horizontal="left"/>
      <protection locked="0"/>
    </xf>
    <xf numFmtId="181" fontId="12" fillId="30" borderId="502">
      <protection locked="0"/>
    </xf>
    <xf numFmtId="0" fontId="12" fillId="30" borderId="502">
      <alignment horizontal="left"/>
      <protection locked="0"/>
    </xf>
    <xf numFmtId="175" fontId="12" fillId="30" borderId="502">
      <protection locked="0"/>
    </xf>
    <xf numFmtId="49" fontId="12" fillId="30" borderId="502">
      <alignment horizontal="left"/>
      <protection locked="0"/>
    </xf>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82" fontId="12" fillId="0" borderId="508"/>
    <xf numFmtId="181" fontId="12" fillId="30" borderId="502">
      <protection locked="0"/>
    </xf>
    <xf numFmtId="182" fontId="12" fillId="30" borderId="502">
      <protection locked="0"/>
    </xf>
    <xf numFmtId="177" fontId="12" fillId="30" borderId="502">
      <protection locked="0"/>
    </xf>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5" fillId="6" borderId="501" applyNumberFormat="0" applyAlignment="0" applyProtection="0"/>
    <xf numFmtId="175" fontId="12" fillId="0" borderId="508"/>
    <xf numFmtId="178" fontId="12" fillId="30" borderId="502">
      <alignment horizontal="right"/>
      <protection locked="0"/>
    </xf>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82" fontId="12" fillId="0" borderId="508"/>
    <xf numFmtId="175" fontId="12" fillId="0" borderId="508"/>
    <xf numFmtId="172" fontId="12" fillId="0" borderId="508"/>
    <xf numFmtId="176" fontId="12" fillId="0" borderId="508"/>
    <xf numFmtId="0" fontId="14" fillId="4" borderId="501" applyNumberFormat="0" applyAlignment="0" applyProtection="0"/>
    <xf numFmtId="0" fontId="16" fillId="8" borderId="501" applyNumberFormat="0" applyAlignment="0" applyProtection="0"/>
    <xf numFmtId="0" fontId="15" fillId="6" borderId="501" applyNumberFormat="0" applyAlignment="0" applyProtection="0"/>
    <xf numFmtId="180" fontId="12" fillId="0" borderId="508"/>
    <xf numFmtId="173" fontId="12" fillId="0" borderId="508"/>
    <xf numFmtId="175" fontId="12" fillId="0" borderId="508"/>
    <xf numFmtId="172" fontId="12" fillId="0" borderId="508"/>
    <xf numFmtId="173" fontId="12" fillId="0" borderId="508"/>
    <xf numFmtId="175" fontId="12" fillId="30" borderId="502">
      <protection locked="0"/>
    </xf>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80" fontId="12" fillId="0" borderId="508"/>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4" fillId="4" borderId="501" applyNumberFormat="0" applyAlignment="0" applyProtection="0"/>
    <xf numFmtId="182" fontId="12" fillId="0" borderId="508"/>
    <xf numFmtId="175" fontId="12" fillId="0" borderId="508"/>
    <xf numFmtId="177" fontId="12" fillId="0" borderId="508"/>
    <xf numFmtId="174" fontId="12" fillId="0" borderId="508"/>
    <xf numFmtId="172" fontId="12" fillId="0" borderId="508"/>
    <xf numFmtId="0" fontId="14" fillId="4" borderId="501" applyNumberFormat="0" applyAlignment="0" applyProtection="0"/>
    <xf numFmtId="0" fontId="14" fillId="4" borderId="501" applyNumberFormat="0" applyAlignment="0" applyProtection="0"/>
    <xf numFmtId="173" fontId="12" fillId="0" borderId="508"/>
    <xf numFmtId="176" fontId="12" fillId="0" borderId="508"/>
    <xf numFmtId="180" fontId="12" fillId="0" borderId="508"/>
    <xf numFmtId="0" fontId="15" fillId="6"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80" fontId="12" fillId="0" borderId="508"/>
    <xf numFmtId="0" fontId="15" fillId="6" borderId="501" applyNumberFormat="0" applyAlignment="0" applyProtection="0"/>
    <xf numFmtId="0" fontId="16" fillId="8" borderId="501" applyNumberFormat="0" applyAlignment="0" applyProtection="0"/>
    <xf numFmtId="0" fontId="42" fillId="19" borderId="501" applyNumberFormat="0" applyAlignment="0" applyProtection="0"/>
    <xf numFmtId="0" fontId="16" fillId="8" borderId="501" applyNumberFormat="0" applyAlignment="0" applyProtection="0"/>
    <xf numFmtId="172" fontId="12" fillId="30" borderId="502">
      <protection locked="0"/>
    </xf>
    <xf numFmtId="172" fontId="12" fillId="30" borderId="502">
      <protection locked="0"/>
    </xf>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173" fontId="12" fillId="30" borderId="502">
      <protection locked="0"/>
    </xf>
    <xf numFmtId="172" fontId="12" fillId="30" borderId="502">
      <protection locked="0"/>
    </xf>
    <xf numFmtId="175" fontId="12" fillId="30" borderId="502">
      <protection locked="0"/>
    </xf>
    <xf numFmtId="178" fontId="12" fillId="30" borderId="502">
      <alignment horizontal="right"/>
      <protection locked="0"/>
    </xf>
    <xf numFmtId="180" fontId="12" fillId="30" borderId="502">
      <protection locked="0"/>
    </xf>
    <xf numFmtId="49" fontId="12" fillId="30" borderId="502">
      <alignment horizontal="left"/>
      <protection locked="0"/>
    </xf>
    <xf numFmtId="0" fontId="42" fillId="19" borderId="501" applyNumberFormat="0" applyAlignment="0" applyProtection="0"/>
    <xf numFmtId="0" fontId="42" fillId="19" borderId="501" applyNumberForma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2" fillId="19" borderId="501" applyNumberFormat="0" applyAlignment="0" applyProtection="0"/>
    <xf numFmtId="175" fontId="12" fillId="30" borderId="502">
      <protection locked="0"/>
    </xf>
    <xf numFmtId="173" fontId="12" fillId="0" borderId="508"/>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198" fontId="59" fillId="39" borderId="505">
      <alignment wrapText="1"/>
    </xf>
    <xf numFmtId="0" fontId="42" fillId="19" borderId="501" applyNumberFormat="0" applyAlignment="0" applyProtection="0"/>
    <xf numFmtId="0" fontId="42" fillId="19" borderId="501"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12" fillId="30" borderId="502">
      <alignment horizontal="left"/>
      <protection locked="0"/>
    </xf>
    <xf numFmtId="49" fontId="12" fillId="30" borderId="502">
      <alignment horizontal="left"/>
      <protection locked="0"/>
    </xf>
    <xf numFmtId="182" fontId="12" fillId="30" borderId="502">
      <protection locked="0"/>
    </xf>
    <xf numFmtId="181" fontId="12" fillId="30" borderId="502">
      <protection locked="0"/>
    </xf>
    <xf numFmtId="180" fontId="12" fillId="30" borderId="502">
      <protection locked="0"/>
    </xf>
    <xf numFmtId="0" fontId="12" fillId="30" borderId="502">
      <alignment horizontal="left"/>
      <protection locked="0"/>
    </xf>
    <xf numFmtId="179" fontId="12" fillId="30" borderId="502">
      <alignment horizontal="right"/>
      <protection locked="0"/>
    </xf>
    <xf numFmtId="178" fontId="12" fillId="30" borderId="502">
      <alignment horizontal="right"/>
      <protection locked="0"/>
    </xf>
    <xf numFmtId="177" fontId="12" fillId="30" borderId="502">
      <protection locked="0"/>
    </xf>
    <xf numFmtId="176" fontId="12" fillId="30" borderId="502">
      <protection locked="0"/>
    </xf>
    <xf numFmtId="175" fontId="12" fillId="30" borderId="502">
      <protection locked="0"/>
    </xf>
    <xf numFmtId="174" fontId="12" fillId="30" borderId="502">
      <protection locked="0"/>
    </xf>
    <xf numFmtId="173" fontId="12" fillId="30" borderId="502">
      <protection locked="0"/>
    </xf>
    <xf numFmtId="172" fontId="12" fillId="30" borderId="502">
      <protection locked="0"/>
    </xf>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5" fillId="6" borderId="501" applyNumberFormat="0" applyAlignment="0" applyProtection="0"/>
    <xf numFmtId="0" fontId="14" fillId="4" borderId="501" applyNumberFormat="0" applyAlignment="0" applyProtection="0"/>
    <xf numFmtId="0" fontId="14" fillId="4" borderId="501" applyNumberFormat="0" applyAlignment="0" applyProtection="0"/>
    <xf numFmtId="182" fontId="12" fillId="0" borderId="508"/>
    <xf numFmtId="181" fontId="12" fillId="0" borderId="508"/>
    <xf numFmtId="180" fontId="12" fillId="0" borderId="508"/>
    <xf numFmtId="177" fontId="12" fillId="0" borderId="508"/>
    <xf numFmtId="176" fontId="12" fillId="0" borderId="508"/>
    <xf numFmtId="175" fontId="12" fillId="0" borderId="508"/>
    <xf numFmtId="174" fontId="12" fillId="0" borderId="508"/>
    <xf numFmtId="173" fontId="12" fillId="0" borderId="508"/>
    <xf numFmtId="172" fontId="12" fillId="0" borderId="508"/>
    <xf numFmtId="172" fontId="12" fillId="0" borderId="508"/>
    <xf numFmtId="173" fontId="12" fillId="0" borderId="508"/>
    <xf numFmtId="174" fontId="12" fillId="0" borderId="508"/>
    <xf numFmtId="175" fontId="12" fillId="0" borderId="508"/>
    <xf numFmtId="176" fontId="12" fillId="0" borderId="508"/>
    <xf numFmtId="177" fontId="12" fillId="0" borderId="508"/>
    <xf numFmtId="180" fontId="12" fillId="0" borderId="508"/>
    <xf numFmtId="181" fontId="12" fillId="0" borderId="508"/>
    <xf numFmtId="182" fontId="12" fillId="0" borderId="508"/>
    <xf numFmtId="0" fontId="14" fillId="4" borderId="501" applyNumberFormat="0" applyAlignment="0" applyProtection="0"/>
    <xf numFmtId="0" fontId="14" fillId="4" borderId="501" applyNumberFormat="0" applyAlignment="0" applyProtection="0"/>
    <xf numFmtId="0" fontId="15" fillId="6"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2" fontId="12" fillId="30" borderId="502">
      <protection locked="0"/>
    </xf>
    <xf numFmtId="173" fontId="12" fillId="30" borderId="502">
      <protection locked="0"/>
    </xf>
    <xf numFmtId="174" fontId="12" fillId="30" borderId="502">
      <protection locked="0"/>
    </xf>
    <xf numFmtId="175" fontId="12" fillId="30" borderId="502">
      <protection locked="0"/>
    </xf>
    <xf numFmtId="176" fontId="12" fillId="30" borderId="502">
      <protection locked="0"/>
    </xf>
    <xf numFmtId="177" fontId="12" fillId="30" borderId="502">
      <protection locked="0"/>
    </xf>
    <xf numFmtId="178" fontId="12" fillId="30" borderId="502">
      <alignment horizontal="right"/>
      <protection locked="0"/>
    </xf>
    <xf numFmtId="179" fontId="12" fillId="30" borderId="502">
      <alignment horizontal="right"/>
      <protection locked="0"/>
    </xf>
    <xf numFmtId="0" fontId="12" fillId="30" borderId="502">
      <alignment horizontal="left"/>
      <protection locked="0"/>
    </xf>
    <xf numFmtId="180" fontId="12" fillId="30" borderId="502">
      <protection locked="0"/>
    </xf>
    <xf numFmtId="181" fontId="12" fillId="30" borderId="502">
      <protection locked="0"/>
    </xf>
    <xf numFmtId="182" fontId="12" fillId="30" borderId="502">
      <protection locked="0"/>
    </xf>
    <xf numFmtId="49" fontId="12" fillId="30" borderId="502">
      <alignment horizontal="left"/>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16" fillId="8" borderId="501" applyNumberFormat="0" applyAlignment="0" applyProtection="0"/>
    <xf numFmtId="0" fontId="42" fillId="19" borderId="501" applyNumberFormat="0" applyAlignment="0" applyProtection="0"/>
    <xf numFmtId="200" fontId="59" fillId="39" borderId="505">
      <alignment wrapText="1"/>
    </xf>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172" fontId="12" fillId="0" borderId="508"/>
    <xf numFmtId="172" fontId="12" fillId="30" borderId="502">
      <protection locked="0"/>
    </xf>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2" fillId="19" borderId="501" applyNumberFormat="0" applyAlignment="0" applyProtection="0"/>
    <xf numFmtId="0" fontId="42" fillId="19" borderId="501" applyNumberFormat="0" applyAlignment="0" applyProtection="0"/>
    <xf numFmtId="182" fontId="12" fillId="30" borderId="502">
      <protection locked="0"/>
    </xf>
    <xf numFmtId="0" fontId="12" fillId="30" borderId="502">
      <alignment horizontal="left"/>
      <protection locked="0"/>
    </xf>
    <xf numFmtId="177" fontId="12" fillId="30" borderId="502">
      <protection locked="0"/>
    </xf>
    <xf numFmtId="174" fontId="12" fillId="30" borderId="502">
      <protection locked="0"/>
    </xf>
    <xf numFmtId="0" fontId="42" fillId="19" borderId="501" applyNumberFormat="0" applyAlignment="0" applyProtection="0"/>
    <xf numFmtId="180" fontId="12" fillId="0" borderId="508"/>
    <xf numFmtId="198" fontId="59" fillId="39" borderId="505">
      <alignment wrapText="1"/>
    </xf>
    <xf numFmtId="199" fontId="59" fillId="39" borderId="505">
      <alignment wrapText="1"/>
    </xf>
    <xf numFmtId="200" fontId="59" fillId="39" borderId="505">
      <alignment wrapText="1"/>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2" fillId="19" borderId="501"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175" fontId="12" fillId="0" borderId="508"/>
    <xf numFmtId="0" fontId="53" fillId="4" borderId="504"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42" fillId="19" borderId="501" applyNumberForma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9" fillId="36" borderId="386"/>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98" fontId="59" fillId="39" borderId="505">
      <alignment wrapText="1"/>
    </xf>
    <xf numFmtId="199" fontId="59" fillId="39" borderId="505">
      <alignment wrapText="1"/>
    </xf>
    <xf numFmtId="200" fontId="59" fillId="39" borderId="505">
      <alignment wrapText="1"/>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16" fillId="8" borderId="501"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98" fontId="59" fillId="39" borderId="505">
      <alignment wrapText="1"/>
    </xf>
    <xf numFmtId="199" fontId="59" fillId="39" borderId="505">
      <alignment wrapText="1"/>
    </xf>
    <xf numFmtId="200" fontId="59" fillId="39" borderId="505">
      <alignment wrapText="1"/>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9" fillId="36" borderId="386"/>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98" fontId="59" fillId="39" borderId="505">
      <alignment wrapText="1"/>
    </xf>
    <xf numFmtId="199" fontId="59" fillId="39" borderId="505">
      <alignment wrapText="1"/>
    </xf>
    <xf numFmtId="200" fontId="59" fillId="39" borderId="505">
      <alignment wrapText="1"/>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172" fontId="12" fillId="30" borderId="502">
      <protection locked="0"/>
    </xf>
    <xf numFmtId="173" fontId="12" fillId="30" borderId="502">
      <protection locked="0"/>
    </xf>
    <xf numFmtId="174" fontId="12" fillId="30" borderId="502">
      <protection locked="0"/>
    </xf>
    <xf numFmtId="175" fontId="12" fillId="30" borderId="502">
      <protection locked="0"/>
    </xf>
    <xf numFmtId="176" fontId="12" fillId="30" borderId="502">
      <protection locked="0"/>
    </xf>
    <xf numFmtId="177" fontId="12" fillId="30" borderId="502">
      <protection locked="0"/>
    </xf>
    <xf numFmtId="0" fontId="9" fillId="36" borderId="386"/>
    <xf numFmtId="178" fontId="12" fillId="30" borderId="502">
      <alignment horizontal="right"/>
      <protection locked="0"/>
    </xf>
    <xf numFmtId="179" fontId="12" fillId="30" borderId="502">
      <alignment horizontal="right"/>
      <protection locked="0"/>
    </xf>
    <xf numFmtId="0" fontId="12" fillId="30" borderId="502">
      <alignment horizontal="left"/>
      <protection locked="0"/>
    </xf>
    <xf numFmtId="180" fontId="12" fillId="30" borderId="502">
      <protection locked="0"/>
    </xf>
    <xf numFmtId="181" fontId="12" fillId="30" borderId="502">
      <protection locked="0"/>
    </xf>
    <xf numFmtId="182" fontId="12" fillId="30" borderId="502">
      <protection locked="0"/>
    </xf>
    <xf numFmtId="49" fontId="12" fillId="30" borderId="502">
      <alignment horizontal="left"/>
      <protection locked="0"/>
    </xf>
    <xf numFmtId="198" fontId="59" fillId="39" borderId="505">
      <alignment wrapText="1"/>
    </xf>
    <xf numFmtId="199" fontId="59" fillId="39" borderId="505">
      <alignment wrapText="1"/>
    </xf>
    <xf numFmtId="200" fontId="59" fillId="39" borderId="505">
      <alignment wrapText="1"/>
    </xf>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12" fillId="12" borderId="501" applyNumberFormat="0" applyFon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9" fillId="36" borderId="386"/>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198" fontId="59" fillId="39" borderId="505">
      <alignment wrapText="1"/>
    </xf>
    <xf numFmtId="199" fontId="59" fillId="39" borderId="505">
      <alignment wrapText="1"/>
    </xf>
    <xf numFmtId="200" fontId="59" fillId="39" borderId="505">
      <alignment wrapText="1"/>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198" fontId="59" fillId="39" borderId="505">
      <alignment wrapText="1"/>
    </xf>
    <xf numFmtId="199" fontId="59" fillId="39" borderId="505">
      <alignment wrapText="1"/>
    </xf>
    <xf numFmtId="200" fontId="59" fillId="39" borderId="505">
      <alignment wrapText="1"/>
    </xf>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198" fontId="59" fillId="39" borderId="505">
      <alignment wrapText="1"/>
    </xf>
    <xf numFmtId="199" fontId="59" fillId="39" borderId="505">
      <alignment wrapText="1"/>
    </xf>
    <xf numFmtId="200" fontId="59" fillId="39" borderId="505">
      <alignment wrapText="1"/>
    </xf>
    <xf numFmtId="0" fontId="9" fillId="36" borderId="386"/>
    <xf numFmtId="198" fontId="59" fillId="39" borderId="505">
      <alignment wrapText="1"/>
    </xf>
    <xf numFmtId="199" fontId="59" fillId="39" borderId="505">
      <alignment wrapText="1"/>
    </xf>
    <xf numFmtId="200" fontId="59" fillId="39" borderId="505">
      <alignment wrapText="1"/>
    </xf>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10" fontId="4" fillId="41" borderId="386" applyNumberFormat="0" applyFont="0" applyBorder="0" applyAlignment="0" applyProtection="0">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198" fontId="59" fillId="39" borderId="505">
      <alignment wrapText="1"/>
    </xf>
    <xf numFmtId="199" fontId="59" fillId="39" borderId="505">
      <alignment wrapText="1"/>
    </xf>
    <xf numFmtId="200" fontId="59" fillId="39" borderId="505">
      <alignment wrapText="1"/>
    </xf>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198" fontId="59" fillId="39" borderId="505">
      <alignment wrapText="1"/>
    </xf>
    <xf numFmtId="199" fontId="59" fillId="39" borderId="505">
      <alignment wrapText="1"/>
    </xf>
    <xf numFmtId="200" fontId="59" fillId="39" borderId="505">
      <alignment wrapText="1"/>
    </xf>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180" fontId="12" fillId="0" borderId="508"/>
    <xf numFmtId="175" fontId="12" fillId="0" borderId="508"/>
    <xf numFmtId="172" fontId="12" fillId="0" borderId="508"/>
    <xf numFmtId="172"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5"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80"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2"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5"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180"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189" fontId="22" fillId="0" borderId="382">
      <alignment horizontal="right" vertical="center"/>
    </xf>
    <xf numFmtId="189" fontId="22" fillId="0" borderId="382">
      <alignment horizontal="right" vertical="center"/>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182" fontId="12" fillId="30" borderId="502">
      <protection locked="0"/>
    </xf>
    <xf numFmtId="0" fontId="16" fillId="8" borderId="501" applyNumberFormat="0" applyAlignment="0" applyProtection="0"/>
    <xf numFmtId="0" fontId="42" fillId="19" borderId="501" applyNumberFormat="0" applyAlignment="0" applyProtection="0"/>
    <xf numFmtId="181" fontId="12" fillId="30" borderId="502">
      <protection locked="0"/>
    </xf>
    <xf numFmtId="179" fontId="12" fillId="30" borderId="502">
      <alignment horizontal="right"/>
      <protection locked="0"/>
    </xf>
    <xf numFmtId="0" fontId="14" fillId="4" borderId="501" applyNumberFormat="0" applyAlignment="0" applyProtection="0"/>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0" fontId="60" fillId="0" borderId="390">
      <alignment horizontal="right"/>
    </xf>
    <xf numFmtId="0" fontId="60" fillId="0" borderId="390">
      <alignment horizontal="right"/>
    </xf>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78" fontId="12" fillId="30" borderId="502">
      <alignment horizontal="right"/>
      <protection locked="0"/>
    </xf>
    <xf numFmtId="177" fontId="12" fillId="30" borderId="502">
      <protection locked="0"/>
    </xf>
    <xf numFmtId="176" fontId="12" fillId="30" borderId="502">
      <protection locked="0"/>
    </xf>
    <xf numFmtId="175" fontId="12" fillId="30" borderId="502">
      <protection locked="0"/>
    </xf>
    <xf numFmtId="174" fontId="12" fillId="30" borderId="502">
      <protection locked="0"/>
    </xf>
    <xf numFmtId="182" fontId="12" fillId="30" borderId="502">
      <protection locked="0"/>
    </xf>
    <xf numFmtId="181" fontId="12" fillId="30" borderId="502">
      <protection locked="0"/>
    </xf>
    <xf numFmtId="180" fontId="12" fillId="30" borderId="502">
      <protection locked="0"/>
    </xf>
    <xf numFmtId="49" fontId="12" fillId="30" borderId="502">
      <alignment horizontal="left"/>
      <protection locked="0"/>
    </xf>
    <xf numFmtId="0" fontId="7" fillId="0" borderId="506" applyNumberFormat="0" applyFill="0" applyAlignment="0" applyProtection="0"/>
    <xf numFmtId="172" fontId="12" fillId="30" borderId="502">
      <protection locked="0"/>
    </xf>
    <xf numFmtId="175" fontId="12" fillId="30" borderId="502">
      <protection locked="0"/>
    </xf>
    <xf numFmtId="180" fontId="12" fillId="30" borderId="502">
      <protection locked="0"/>
    </xf>
    <xf numFmtId="176" fontId="12" fillId="0" borderId="508"/>
    <xf numFmtId="10" fontId="4" fillId="41" borderId="386" applyNumberFormat="0" applyFont="0" applyBorder="0" applyAlignment="0" applyProtection="0">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4" fillId="12" borderId="503" applyNumberFormat="0" applyFont="0" applyAlignment="0" applyProtection="0"/>
    <xf numFmtId="0" fontId="4" fillId="12" borderId="503" applyNumberFormat="0" applyFont="0" applyAlignment="0" applyProtection="0"/>
    <xf numFmtId="49" fontId="12" fillId="30" borderId="502">
      <alignment horizontal="left"/>
      <protection locked="0"/>
    </xf>
    <xf numFmtId="181" fontId="12" fillId="30" borderId="502">
      <protection locked="0"/>
    </xf>
    <xf numFmtId="180" fontId="12" fillId="30" borderId="502">
      <protection locked="0"/>
    </xf>
    <xf numFmtId="0" fontId="12" fillId="30" borderId="502">
      <alignment horizontal="left"/>
      <protection locked="0"/>
    </xf>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178" fontId="12" fillId="30" borderId="502">
      <alignment horizontal="right"/>
      <protection locked="0"/>
    </xf>
    <xf numFmtId="175" fontId="12" fillId="30" borderId="502">
      <protection locked="0"/>
    </xf>
    <xf numFmtId="173" fontId="12" fillId="30" borderId="502">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49" fontId="12" fillId="30" borderId="502">
      <alignment horizontal="left"/>
      <protection locked="0"/>
    </xf>
    <xf numFmtId="182" fontId="12" fillId="30" borderId="502">
      <protection locked="0"/>
    </xf>
    <xf numFmtId="181" fontId="12" fillId="30" borderId="502">
      <protection locked="0"/>
    </xf>
    <xf numFmtId="180" fontId="12" fillId="30" borderId="502">
      <protection locked="0"/>
    </xf>
    <xf numFmtId="179" fontId="12" fillId="30" borderId="502">
      <alignment horizontal="right"/>
      <protection locked="0"/>
    </xf>
    <xf numFmtId="182" fontId="12" fillId="30" borderId="502">
      <protection locked="0"/>
    </xf>
    <xf numFmtId="176" fontId="12" fillId="30" borderId="502">
      <protection locked="0"/>
    </xf>
    <xf numFmtId="178" fontId="12" fillId="30" borderId="502">
      <alignment horizontal="right"/>
      <protection locked="0"/>
    </xf>
    <xf numFmtId="176" fontId="12" fillId="30" borderId="502">
      <protection locked="0"/>
    </xf>
    <xf numFmtId="174" fontId="12" fillId="30" borderId="502">
      <protection locked="0"/>
    </xf>
    <xf numFmtId="174" fontId="12" fillId="30" borderId="502">
      <protection locked="0"/>
    </xf>
    <xf numFmtId="180" fontId="12" fillId="30" borderId="502">
      <protection locked="0"/>
    </xf>
    <xf numFmtId="179" fontId="12" fillId="30" borderId="502">
      <alignment horizontal="right"/>
      <protection locked="0"/>
    </xf>
    <xf numFmtId="177" fontId="12" fillId="30" borderId="502">
      <protection locked="0"/>
    </xf>
    <xf numFmtId="174" fontId="12" fillId="30" borderId="502">
      <protection locked="0"/>
    </xf>
    <xf numFmtId="173" fontId="12" fillId="30" borderId="502">
      <protection locked="0"/>
    </xf>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81" fontId="12" fillId="0" borderId="508"/>
    <xf numFmtId="182" fontId="12" fillId="30" borderId="502">
      <protection locked="0"/>
    </xf>
    <xf numFmtId="49" fontId="12" fillId="30" borderId="502">
      <alignment horizontal="left"/>
      <protection locked="0"/>
    </xf>
    <xf numFmtId="181" fontId="12" fillId="30" borderId="502">
      <protection locked="0"/>
    </xf>
    <xf numFmtId="0" fontId="12" fillId="30" borderId="502">
      <alignment horizontal="left"/>
      <protection locked="0"/>
    </xf>
    <xf numFmtId="179" fontId="12" fillId="30" borderId="502">
      <alignment horizontal="right"/>
      <protection locked="0"/>
    </xf>
    <xf numFmtId="178" fontId="12" fillId="30" borderId="502">
      <alignment horizontal="right"/>
      <protection locked="0"/>
    </xf>
    <xf numFmtId="176" fontId="12" fillId="30" borderId="502">
      <protection locked="0"/>
    </xf>
    <xf numFmtId="175" fontId="12" fillId="30" borderId="502">
      <protection locked="0"/>
    </xf>
    <xf numFmtId="177" fontId="12" fillId="0" borderId="508"/>
    <xf numFmtId="174" fontId="12" fillId="30" borderId="502">
      <protection locked="0"/>
    </xf>
    <xf numFmtId="173" fontId="12" fillId="30" borderId="502">
      <protection locked="0"/>
    </xf>
    <xf numFmtId="172" fontId="12" fillId="30" borderId="502">
      <protection locked="0"/>
    </xf>
    <xf numFmtId="176" fontId="12" fillId="0" borderId="508"/>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82" fontId="12" fillId="0" borderId="508"/>
    <xf numFmtId="181" fontId="12" fillId="0" borderId="508"/>
    <xf numFmtId="0" fontId="12" fillId="30" borderId="502">
      <alignment horizontal="left"/>
      <protection locked="0"/>
    </xf>
    <xf numFmtId="177" fontId="12" fillId="0" borderId="508"/>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5" fillId="6" borderId="501" applyNumberFormat="0" applyAlignment="0" applyProtection="0"/>
    <xf numFmtId="181" fontId="12" fillId="0" borderId="508"/>
    <xf numFmtId="174" fontId="12" fillId="0" borderId="508"/>
    <xf numFmtId="175" fontId="12" fillId="30" borderId="502">
      <protection locked="0"/>
    </xf>
    <xf numFmtId="177" fontId="12" fillId="0" borderId="508"/>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82" fontId="12" fillId="0" borderId="508"/>
    <xf numFmtId="175" fontId="12" fillId="0" borderId="508"/>
    <xf numFmtId="172" fontId="12" fillId="0" borderId="508"/>
    <xf numFmtId="177" fontId="12" fillId="0" borderId="508"/>
    <xf numFmtId="174" fontId="12" fillId="0" borderId="508"/>
    <xf numFmtId="172" fontId="12" fillId="0" borderId="508"/>
    <xf numFmtId="177" fontId="12" fillId="30" borderId="502">
      <protection locked="0"/>
    </xf>
    <xf numFmtId="174" fontId="12" fillId="30" borderId="502">
      <protection locked="0"/>
    </xf>
    <xf numFmtId="173" fontId="12" fillId="30" borderId="502">
      <protection locked="0"/>
    </xf>
    <xf numFmtId="172" fontId="12" fillId="30" borderId="502">
      <protection locked="0"/>
    </xf>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80" fontId="12" fillId="0" borderId="508"/>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175" fontId="12" fillId="0" borderId="508"/>
    <xf numFmtId="0" fontId="14" fillId="4" borderId="501" applyNumberFormat="0" applyAlignment="0" applyProtection="0"/>
    <xf numFmtId="0" fontId="14" fillId="4" borderId="501" applyNumberFormat="0" applyAlignment="0" applyProtection="0"/>
    <xf numFmtId="182" fontId="12" fillId="0" borderId="508"/>
    <xf numFmtId="177" fontId="12" fillId="0" borderId="508"/>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81" fontId="12" fillId="0" borderId="508"/>
    <xf numFmtId="176" fontId="12" fillId="0" borderId="508"/>
    <xf numFmtId="173" fontId="12" fillId="0" borderId="508"/>
    <xf numFmtId="174" fontId="12" fillId="0" borderId="508"/>
    <xf numFmtId="172" fontId="12" fillId="0" borderId="508"/>
    <xf numFmtId="173" fontId="12" fillId="0" borderId="508"/>
    <xf numFmtId="174" fontId="12" fillId="0" borderId="508"/>
    <xf numFmtId="172" fontId="12" fillId="0" borderId="508"/>
    <xf numFmtId="173" fontId="12" fillId="0" borderId="508"/>
    <xf numFmtId="174" fontId="12" fillId="0" borderId="508"/>
    <xf numFmtId="175" fontId="12" fillId="0" borderId="508"/>
    <xf numFmtId="176" fontId="12" fillId="0" borderId="508"/>
    <xf numFmtId="177" fontId="12" fillId="0" borderId="508"/>
    <xf numFmtId="172" fontId="12" fillId="0" borderId="508"/>
    <xf numFmtId="173" fontId="12" fillId="0" borderId="508"/>
    <xf numFmtId="174" fontId="12" fillId="0" borderId="508"/>
    <xf numFmtId="175" fontId="12" fillId="0" borderId="508"/>
    <xf numFmtId="180" fontId="12" fillId="0" borderId="508"/>
    <xf numFmtId="181" fontId="12" fillId="0" borderId="508"/>
    <xf numFmtId="182" fontId="12" fillId="0" borderId="508"/>
    <xf numFmtId="0" fontId="14" fillId="4" borderId="501" applyNumberFormat="0" applyAlignment="0" applyProtection="0"/>
    <xf numFmtId="0" fontId="14" fillId="4" borderId="501" applyNumberFormat="0" applyAlignment="0" applyProtection="0"/>
    <xf numFmtId="0" fontId="15" fillId="6" borderId="501" applyNumberFormat="0" applyAlignment="0" applyProtection="0"/>
    <xf numFmtId="0" fontId="14" fillId="4" borderId="501" applyNumberFormat="0" applyAlignment="0" applyProtection="0"/>
    <xf numFmtId="172" fontId="12" fillId="0" borderId="508"/>
    <xf numFmtId="173" fontId="12" fillId="0" borderId="508"/>
    <xf numFmtId="174" fontId="12" fillId="0" borderId="508"/>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175" fontId="12" fillId="0" borderId="508"/>
    <xf numFmtId="176" fontId="12" fillId="0" borderId="508"/>
    <xf numFmtId="177" fontId="12" fillId="0" borderId="508"/>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180" fontId="12" fillId="0" borderId="508"/>
    <xf numFmtId="181" fontId="12" fillId="0" borderId="508"/>
    <xf numFmtId="182" fontId="12" fillId="0" borderId="508"/>
    <xf numFmtId="0" fontId="14" fillId="4" borderId="501" applyNumberFormat="0" applyAlignment="0" applyProtection="0"/>
    <xf numFmtId="0" fontId="14" fillId="4" borderId="501" applyNumberFormat="0" applyAlignment="0" applyProtection="0"/>
    <xf numFmtId="0" fontId="15" fillId="6"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7" fontId="12" fillId="0" borderId="508"/>
    <xf numFmtId="174" fontId="12" fillId="0" borderId="508"/>
    <xf numFmtId="181" fontId="12" fillId="0" borderId="508"/>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76" fontId="12" fillId="0" borderId="508"/>
    <xf numFmtId="181" fontId="12" fillId="0" borderId="508"/>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172" fontId="12" fillId="30" borderId="502">
      <protection locked="0"/>
    </xf>
    <xf numFmtId="173" fontId="12" fillId="30" borderId="502">
      <protection locked="0"/>
    </xf>
    <xf numFmtId="174" fontId="12" fillId="30" borderId="502">
      <protection locked="0"/>
    </xf>
    <xf numFmtId="0" fontId="16" fillId="8" borderId="501" applyNumberFormat="0" applyAlignment="0" applyProtection="0"/>
    <xf numFmtId="175" fontId="12" fillId="30" borderId="502">
      <protection locked="0"/>
    </xf>
    <xf numFmtId="176" fontId="12" fillId="30" borderId="502">
      <protection locked="0"/>
    </xf>
    <xf numFmtId="177" fontId="12" fillId="30" borderId="502">
      <protection locked="0"/>
    </xf>
    <xf numFmtId="0" fontId="14" fillId="4" borderId="501" applyNumberFormat="0" applyAlignment="0" applyProtection="0"/>
    <xf numFmtId="178" fontId="12" fillId="30" borderId="502">
      <alignment horizontal="right"/>
      <protection locked="0"/>
    </xf>
    <xf numFmtId="179" fontId="12" fillId="30" borderId="502">
      <alignment horizontal="right"/>
      <protection locked="0"/>
    </xf>
    <xf numFmtId="0" fontId="12" fillId="30" borderId="502">
      <alignment horizontal="left"/>
      <protection locked="0"/>
    </xf>
    <xf numFmtId="0" fontId="14" fillId="4" borderId="501" applyNumberFormat="0" applyAlignment="0" applyProtection="0"/>
    <xf numFmtId="180" fontId="12" fillId="30" borderId="502">
      <protection locked="0"/>
    </xf>
    <xf numFmtId="181" fontId="12" fillId="30" borderId="502">
      <protection locked="0"/>
    </xf>
    <xf numFmtId="182" fontId="12" fillId="30" borderId="502">
      <protection locked="0"/>
    </xf>
    <xf numFmtId="0" fontId="14" fillId="4" borderId="501" applyNumberFormat="0" applyAlignment="0" applyProtection="0"/>
    <xf numFmtId="49" fontId="12" fillId="30" borderId="502">
      <alignment horizontal="left"/>
      <protection locked="0"/>
    </xf>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6" fontId="12" fillId="0" borderId="508"/>
    <xf numFmtId="172" fontId="12" fillId="30" borderId="502">
      <protection locked="0"/>
    </xf>
    <xf numFmtId="173" fontId="12" fillId="30" borderId="502">
      <protection locked="0"/>
    </xf>
    <xf numFmtId="174" fontId="12" fillId="30" borderId="502">
      <protection locked="0"/>
    </xf>
    <xf numFmtId="177" fontId="12" fillId="0" borderId="508"/>
    <xf numFmtId="175" fontId="12" fillId="30" borderId="502">
      <protection locked="0"/>
    </xf>
    <xf numFmtId="176" fontId="12" fillId="30" borderId="502">
      <protection locked="0"/>
    </xf>
    <xf numFmtId="177" fontId="12" fillId="30" borderId="502">
      <protection locked="0"/>
    </xf>
    <xf numFmtId="178" fontId="12" fillId="30" borderId="502">
      <alignment horizontal="right"/>
      <protection locked="0"/>
    </xf>
    <xf numFmtId="179" fontId="12" fillId="30" borderId="502">
      <alignment horizontal="right"/>
      <protection locked="0"/>
    </xf>
    <xf numFmtId="0" fontId="12" fillId="30" borderId="502">
      <alignment horizontal="left"/>
      <protection locked="0"/>
    </xf>
    <xf numFmtId="180" fontId="12" fillId="30" borderId="502">
      <protection locked="0"/>
    </xf>
    <xf numFmtId="181" fontId="12" fillId="30" borderId="502">
      <protection locked="0"/>
    </xf>
    <xf numFmtId="182" fontId="12" fillId="30" borderId="502">
      <protection locked="0"/>
    </xf>
    <xf numFmtId="49" fontId="12" fillId="30" borderId="502">
      <alignment horizontal="left"/>
      <protection locked="0"/>
    </xf>
    <xf numFmtId="175" fontId="12" fillId="0" borderId="508"/>
    <xf numFmtId="180" fontId="12" fillId="0" borderId="508"/>
    <xf numFmtId="181" fontId="12" fillId="0" borderId="508"/>
    <xf numFmtId="182" fontId="12" fillId="0" borderId="508"/>
    <xf numFmtId="0" fontId="14" fillId="4" borderId="501" applyNumberFormat="0" applyAlignment="0" applyProtection="0"/>
    <xf numFmtId="0" fontId="14" fillId="4" borderId="501" applyNumberFormat="0" applyAlignment="0" applyProtection="0"/>
    <xf numFmtId="0" fontId="15" fillId="6"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2" fontId="12" fillId="30" borderId="502">
      <protection locked="0"/>
    </xf>
    <xf numFmtId="173" fontId="12" fillId="30" borderId="502">
      <protection locked="0"/>
    </xf>
    <xf numFmtId="174" fontId="12" fillId="30" borderId="502">
      <protection locked="0"/>
    </xf>
    <xf numFmtId="175" fontId="12" fillId="30" borderId="502">
      <protection locked="0"/>
    </xf>
    <xf numFmtId="176" fontId="12" fillId="30" borderId="502">
      <protection locked="0"/>
    </xf>
    <xf numFmtId="177" fontId="12" fillId="30" borderId="502">
      <protection locked="0"/>
    </xf>
    <xf numFmtId="178" fontId="12" fillId="30" borderId="502">
      <alignment horizontal="right"/>
      <protection locked="0"/>
    </xf>
    <xf numFmtId="179" fontId="12" fillId="30" borderId="502">
      <alignment horizontal="right"/>
      <protection locked="0"/>
    </xf>
    <xf numFmtId="0" fontId="12" fillId="30" borderId="502">
      <alignment horizontal="left"/>
      <protection locked="0"/>
    </xf>
    <xf numFmtId="180" fontId="12" fillId="30" borderId="502">
      <protection locked="0"/>
    </xf>
    <xf numFmtId="181" fontId="12" fillId="30" borderId="502">
      <protection locked="0"/>
    </xf>
    <xf numFmtId="182" fontId="12" fillId="30" borderId="502">
      <protection locked="0"/>
    </xf>
    <xf numFmtId="49" fontId="12" fillId="30" borderId="502">
      <alignment horizontal="left"/>
      <protection locked="0"/>
    </xf>
    <xf numFmtId="180" fontId="12" fillId="0" borderId="508"/>
    <xf numFmtId="172" fontId="12" fillId="30" borderId="502">
      <protection locked="0"/>
    </xf>
    <xf numFmtId="173" fontId="12" fillId="30" borderId="502">
      <protection locked="0"/>
    </xf>
    <xf numFmtId="174" fontId="12" fillId="30" borderId="502">
      <protection locked="0"/>
    </xf>
    <xf numFmtId="175" fontId="12" fillId="30" borderId="502">
      <protection locked="0"/>
    </xf>
    <xf numFmtId="176" fontId="12" fillId="30" borderId="502">
      <protection locked="0"/>
    </xf>
    <xf numFmtId="177" fontId="12" fillId="30" borderId="502">
      <protection locked="0"/>
    </xf>
    <xf numFmtId="178" fontId="12" fillId="30" borderId="502">
      <alignment horizontal="right"/>
      <protection locked="0"/>
    </xf>
    <xf numFmtId="179" fontId="12" fillId="30" borderId="502">
      <alignment horizontal="right"/>
      <protection locked="0"/>
    </xf>
    <xf numFmtId="0" fontId="12" fillId="30" borderId="502">
      <alignment horizontal="left"/>
      <protection locked="0"/>
    </xf>
    <xf numFmtId="180" fontId="12" fillId="30" borderId="502">
      <protection locked="0"/>
    </xf>
    <xf numFmtId="49" fontId="12" fillId="30" borderId="502">
      <alignment horizontal="left"/>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72" fontId="12" fillId="30" borderId="502">
      <protection locked="0"/>
    </xf>
    <xf numFmtId="173" fontId="12" fillId="30" borderId="502">
      <protection locked="0"/>
    </xf>
    <xf numFmtId="174" fontId="12" fillId="30" borderId="502">
      <protection locked="0"/>
    </xf>
    <xf numFmtId="175" fontId="12" fillId="30" borderId="502">
      <protection locked="0"/>
    </xf>
    <xf numFmtId="176" fontId="12" fillId="30" borderId="502">
      <protection locked="0"/>
    </xf>
    <xf numFmtId="177" fontId="12" fillId="30" borderId="502">
      <protection locked="0"/>
    </xf>
    <xf numFmtId="178" fontId="12" fillId="30" borderId="502">
      <alignment horizontal="right"/>
      <protection locked="0"/>
    </xf>
    <xf numFmtId="179" fontId="12" fillId="30" borderId="502">
      <alignment horizontal="right"/>
      <protection locked="0"/>
    </xf>
    <xf numFmtId="0" fontId="12" fillId="30" borderId="502">
      <alignment horizontal="left"/>
      <protection locked="0"/>
    </xf>
    <xf numFmtId="180" fontId="12" fillId="30" borderId="502">
      <protection locked="0"/>
    </xf>
    <xf numFmtId="181" fontId="12" fillId="30" borderId="502">
      <protection locked="0"/>
    </xf>
    <xf numFmtId="182" fontId="12" fillId="30" borderId="502">
      <protection locked="0"/>
    </xf>
    <xf numFmtId="49" fontId="12" fillId="30" borderId="502">
      <alignment horizontal="left"/>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2" fillId="19" borderId="501" applyNumberFormat="0" applyAlignment="0" applyProtection="0"/>
    <xf numFmtId="0" fontId="42" fillId="19" borderId="501" applyNumberFormat="0" applyAlignment="0" applyProtection="0"/>
    <xf numFmtId="172" fontId="12" fillId="30" borderId="502">
      <protection locked="0"/>
    </xf>
    <xf numFmtId="175" fontId="12" fillId="30" borderId="502">
      <protection locked="0"/>
    </xf>
    <xf numFmtId="180" fontId="12" fillId="30" borderId="502">
      <protection locked="0"/>
    </xf>
    <xf numFmtId="172" fontId="12" fillId="0" borderId="508"/>
    <xf numFmtId="173" fontId="12" fillId="0" borderId="508"/>
    <xf numFmtId="174" fontId="12" fillId="0" borderId="508"/>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176" fontId="12" fillId="0" borderId="508"/>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177" fontId="12" fillId="0" borderId="508"/>
    <xf numFmtId="180" fontId="12" fillId="0" borderId="508"/>
    <xf numFmtId="181" fontId="12" fillId="0" borderId="508"/>
    <xf numFmtId="182" fontId="12" fillId="0" borderId="508"/>
    <xf numFmtId="0" fontId="14" fillId="4" borderId="501" applyNumberFormat="0" applyAlignment="0" applyProtection="0"/>
    <xf numFmtId="0" fontId="14" fillId="4" borderId="501" applyNumberFormat="0" applyAlignment="0" applyProtection="0"/>
    <xf numFmtId="0" fontId="9" fillId="36" borderId="386"/>
    <xf numFmtId="0" fontId="15" fillId="6"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98" fontId="59" fillId="39" borderId="505">
      <alignment wrapText="1"/>
    </xf>
    <xf numFmtId="199" fontId="59" fillId="39" borderId="505">
      <alignment wrapText="1"/>
    </xf>
    <xf numFmtId="200" fontId="59" fillId="39" borderId="505">
      <alignment wrapText="1"/>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9" fontId="12" fillId="30" borderId="502">
      <alignment horizontal="right"/>
      <protection locked="0"/>
    </xf>
    <xf numFmtId="181" fontId="12" fillId="30" borderId="502">
      <protection locked="0"/>
    </xf>
    <xf numFmtId="0" fontId="42" fillId="19" borderId="501" applyNumberFormat="0" applyAlignment="0" applyProtection="0"/>
    <xf numFmtId="0" fontId="16" fillId="8" borderId="501" applyNumberFormat="0" applyAlignment="0" applyProtection="0"/>
    <xf numFmtId="182" fontId="12" fillId="30" borderId="502">
      <protection locked="0"/>
    </xf>
    <xf numFmtId="0" fontId="16" fillId="8" borderId="501"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177" fontId="12" fillId="30" borderId="502">
      <protection locked="0"/>
    </xf>
    <xf numFmtId="172" fontId="12" fillId="30" borderId="502">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78" fontId="12" fillId="30" borderId="502">
      <alignment horizontal="right"/>
      <protection locked="0"/>
    </xf>
    <xf numFmtId="49" fontId="12" fillId="30" borderId="502">
      <alignment horizontal="left"/>
      <protection locked="0"/>
    </xf>
    <xf numFmtId="181" fontId="12" fillId="30" borderId="502">
      <protection locked="0"/>
    </xf>
    <xf numFmtId="0" fontId="12" fillId="30" borderId="502">
      <alignment horizontal="left"/>
      <protection locked="0"/>
    </xf>
    <xf numFmtId="175" fontId="12" fillId="30" borderId="502">
      <protection locked="0"/>
    </xf>
    <xf numFmtId="175" fontId="12" fillId="30" borderId="502">
      <protection locked="0"/>
    </xf>
    <xf numFmtId="173" fontId="12" fillId="30" borderId="502">
      <protection locked="0"/>
    </xf>
    <xf numFmtId="173" fontId="12" fillId="30" borderId="502">
      <protection locked="0"/>
    </xf>
    <xf numFmtId="182" fontId="12" fillId="30" borderId="502">
      <protection locked="0"/>
    </xf>
    <xf numFmtId="178" fontId="12" fillId="30" borderId="502">
      <alignment horizontal="right"/>
      <protection locked="0"/>
    </xf>
    <xf numFmtId="176" fontId="12" fillId="30" borderId="502">
      <protection locked="0"/>
    </xf>
    <xf numFmtId="172" fontId="12" fillId="30" borderId="502">
      <protection locked="0"/>
    </xf>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5" fillId="6" borderId="501" applyNumberFormat="0" applyAlignment="0" applyProtection="0"/>
    <xf numFmtId="180" fontId="12" fillId="0" borderId="508"/>
    <xf numFmtId="180" fontId="12" fillId="30" borderId="502">
      <protection locked="0"/>
    </xf>
    <xf numFmtId="180" fontId="12" fillId="30" borderId="502">
      <protection locked="0"/>
    </xf>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80" fontId="12" fillId="0" borderId="508"/>
    <xf numFmtId="179" fontId="12" fillId="30" borderId="502">
      <alignment horizontal="right"/>
      <protection locked="0"/>
    </xf>
    <xf numFmtId="176" fontId="12" fillId="0" borderId="508"/>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80" fontId="12" fillId="30" borderId="502">
      <protection locked="0"/>
    </xf>
    <xf numFmtId="180" fontId="12" fillId="0" borderId="508"/>
    <xf numFmtId="173" fontId="12" fillId="0" borderId="508"/>
    <xf numFmtId="172" fontId="12" fillId="30" borderId="502">
      <protection locked="0"/>
    </xf>
    <xf numFmtId="0" fontId="14" fillId="4"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81" fontId="12" fillId="0" borderId="508"/>
    <xf numFmtId="174" fontId="12" fillId="0" borderId="508"/>
    <xf numFmtId="176" fontId="12" fillId="0" borderId="508"/>
    <xf numFmtId="173" fontId="12" fillId="0" borderId="508"/>
    <xf numFmtId="174" fontId="12" fillId="0" borderId="508"/>
    <xf numFmtId="176" fontId="12" fillId="30" borderId="502">
      <protection locked="0"/>
    </xf>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5" fillId="6" borderId="501" applyNumberFormat="0" applyAlignment="0" applyProtection="0"/>
    <xf numFmtId="172" fontId="12" fillId="0" borderId="508"/>
    <xf numFmtId="181" fontId="12" fillId="0" borderId="508"/>
    <xf numFmtId="176" fontId="12" fillId="0" borderId="508"/>
    <xf numFmtId="0" fontId="14" fillId="4" borderId="501" applyNumberFormat="0" applyAlignment="0" applyProtection="0"/>
    <xf numFmtId="0" fontId="16" fillId="8" borderId="501" applyNumberFormat="0" applyAlignment="0" applyProtection="0"/>
    <xf numFmtId="0" fontId="15" fillId="6" borderId="501" applyNumberFormat="0" applyAlignment="0" applyProtection="0"/>
    <xf numFmtId="180" fontId="12" fillId="0" borderId="508"/>
    <xf numFmtId="175" fontId="12" fillId="0" borderId="508"/>
    <xf numFmtId="172" fontId="12" fillId="0" borderId="508"/>
    <xf numFmtId="173" fontId="12" fillId="0" borderId="508"/>
    <xf numFmtId="0" fontId="16" fillId="8" borderId="501" applyNumberFormat="0" applyAlignment="0" applyProtection="0"/>
    <xf numFmtId="0" fontId="14" fillId="4" borderId="501" applyNumberFormat="0" applyAlignment="0" applyProtection="0"/>
    <xf numFmtId="172" fontId="12" fillId="0" borderId="508"/>
    <xf numFmtId="0" fontId="14" fillId="4" borderId="501" applyNumberFormat="0" applyAlignment="0" applyProtection="0"/>
    <xf numFmtId="175" fontId="12" fillId="0" borderId="508"/>
    <xf numFmtId="182" fontId="12" fillId="0" borderId="508"/>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77" fontId="12" fillId="0" borderId="508"/>
    <xf numFmtId="172" fontId="12" fillId="0" borderId="508"/>
    <xf numFmtId="175" fontId="12" fillId="0" borderId="508"/>
    <xf numFmtId="182" fontId="12" fillId="0" borderId="508"/>
    <xf numFmtId="0" fontId="14" fillId="4" borderId="501" applyNumberFormat="0" applyAlignment="0" applyProtection="0"/>
    <xf numFmtId="0" fontId="16" fillId="8" borderId="501" applyNumberFormat="0" applyAlignment="0" applyProtection="0"/>
    <xf numFmtId="0" fontId="42" fillId="19" borderId="501"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4" fillId="12" borderId="503" applyNumberFormat="0" applyFont="0" applyAlignment="0" applyProtection="0"/>
    <xf numFmtId="0" fontId="4" fillId="12" borderId="503" applyNumberFormat="0" applyFont="0" applyAlignment="0" applyProtection="0"/>
    <xf numFmtId="182" fontId="12" fillId="30" borderId="502">
      <protection locked="0"/>
    </xf>
    <xf numFmtId="176" fontId="12" fillId="30" borderId="502">
      <protection locked="0"/>
    </xf>
    <xf numFmtId="174" fontId="12" fillId="30" borderId="502">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12" fillId="30" borderId="502">
      <alignment horizontal="left"/>
      <protection locked="0"/>
    </xf>
    <xf numFmtId="177" fontId="12" fillId="30" borderId="502">
      <protection locked="0"/>
    </xf>
    <xf numFmtId="180" fontId="12" fillId="30" borderId="502">
      <protection locked="0"/>
    </xf>
    <xf numFmtId="179" fontId="12" fillId="30" borderId="502">
      <alignment horizontal="right"/>
      <protection locked="0"/>
    </xf>
    <xf numFmtId="177" fontId="12" fillId="30" borderId="502">
      <protection locked="0"/>
    </xf>
    <xf numFmtId="172" fontId="12" fillId="30" borderId="502">
      <protection locked="0"/>
    </xf>
    <xf numFmtId="172" fontId="12" fillId="30" borderId="502">
      <protection locked="0"/>
    </xf>
    <xf numFmtId="49" fontId="12" fillId="30" borderId="502">
      <alignment horizontal="left"/>
      <protection locked="0"/>
    </xf>
    <xf numFmtId="181" fontId="12" fillId="30" borderId="502">
      <protection locked="0"/>
    </xf>
    <xf numFmtId="0" fontId="12" fillId="30" borderId="502">
      <alignment horizontal="left"/>
      <protection locked="0"/>
    </xf>
    <xf numFmtId="175" fontId="12" fillId="30" borderId="502">
      <protection locked="0"/>
    </xf>
    <xf numFmtId="49" fontId="12" fillId="30" borderId="502">
      <alignment horizontal="left"/>
      <protection locked="0"/>
    </xf>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82" fontId="12" fillId="0" borderId="508"/>
    <xf numFmtId="181" fontId="12" fillId="30" borderId="502">
      <protection locked="0"/>
    </xf>
    <xf numFmtId="182" fontId="12" fillId="30" borderId="502">
      <protection locked="0"/>
    </xf>
    <xf numFmtId="177" fontId="12" fillId="30" borderId="502">
      <protection locked="0"/>
    </xf>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5" fillId="6" borderId="501" applyNumberFormat="0" applyAlignment="0" applyProtection="0"/>
    <xf numFmtId="175" fontId="12" fillId="0" borderId="508"/>
    <xf numFmtId="178" fontId="12" fillId="30" borderId="502">
      <alignment horizontal="right"/>
      <protection locked="0"/>
    </xf>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82" fontId="12" fillId="0" borderId="508"/>
    <xf numFmtId="175" fontId="12" fillId="0" borderId="508"/>
    <xf numFmtId="172" fontId="12" fillId="0" borderId="508"/>
    <xf numFmtId="176" fontId="12" fillId="0" borderId="508"/>
    <xf numFmtId="0" fontId="14" fillId="4" borderId="501" applyNumberFormat="0" applyAlignment="0" applyProtection="0"/>
    <xf numFmtId="0" fontId="16" fillId="8" borderId="501" applyNumberFormat="0" applyAlignment="0" applyProtection="0"/>
    <xf numFmtId="0" fontId="15" fillId="6" borderId="501" applyNumberFormat="0" applyAlignment="0" applyProtection="0"/>
    <xf numFmtId="180" fontId="12" fillId="0" borderId="508"/>
    <xf numFmtId="173" fontId="12" fillId="0" borderId="508"/>
    <xf numFmtId="175" fontId="12" fillId="0" borderId="508"/>
    <xf numFmtId="172" fontId="12" fillId="0" borderId="508"/>
    <xf numFmtId="173" fontId="12" fillId="0" borderId="508"/>
    <xf numFmtId="175" fontId="12" fillId="30" borderId="502">
      <protection locked="0"/>
    </xf>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180" fontId="12" fillId="0" borderId="508"/>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4" fillId="4" borderId="501" applyNumberFormat="0" applyAlignment="0" applyProtection="0"/>
    <xf numFmtId="182" fontId="12" fillId="0" borderId="508"/>
    <xf numFmtId="175" fontId="12" fillId="0" borderId="508"/>
    <xf numFmtId="177" fontId="12" fillId="0" borderId="508"/>
    <xf numFmtId="174" fontId="12" fillId="0" borderId="508"/>
    <xf numFmtId="172" fontId="12" fillId="0" borderId="508"/>
    <xf numFmtId="0" fontId="14" fillId="4" borderId="501" applyNumberFormat="0" applyAlignment="0" applyProtection="0"/>
    <xf numFmtId="0" fontId="14" fillId="4" borderId="501" applyNumberFormat="0" applyAlignment="0" applyProtection="0"/>
    <xf numFmtId="173" fontId="12" fillId="0" borderId="508"/>
    <xf numFmtId="176" fontId="12" fillId="0" borderId="508"/>
    <xf numFmtId="180" fontId="12" fillId="0" borderId="508"/>
    <xf numFmtId="0" fontId="15" fillId="6"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80" fontId="12" fillId="0" borderId="508"/>
    <xf numFmtId="0" fontId="15" fillId="6" borderId="501" applyNumberFormat="0" applyAlignment="0" applyProtection="0"/>
    <xf numFmtId="0" fontId="16" fillId="8"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53" fillId="8" borderId="504" applyNumberFormat="0" applyAlignment="0" applyProtection="0"/>
    <xf numFmtId="0" fontId="12" fillId="12" borderId="501" applyNumberFormat="0" applyFont="0" applyAlignment="0" applyProtection="0"/>
    <xf numFmtId="0" fontId="53" fillId="0" borderId="507" applyNumberFormat="0" applyFill="0" applyAlignment="0" applyProtection="0"/>
    <xf numFmtId="172" fontId="12" fillId="30" borderId="502">
      <protection locked="0"/>
    </xf>
    <xf numFmtId="0" fontId="53" fillId="8" borderId="504" applyNumberFormat="0" applyAlignment="0" applyProtection="0"/>
    <xf numFmtId="200" fontId="59" fillId="39" borderId="505">
      <alignment wrapText="1"/>
    </xf>
    <xf numFmtId="0" fontId="53" fillId="8" borderId="504" applyNumberFormat="0" applyAlignment="0" applyProtection="0"/>
    <xf numFmtId="0" fontId="53" fillId="8" borderId="504" applyNumberFormat="0" applyAlignment="0" applyProtection="0"/>
    <xf numFmtId="0" fontId="12" fillId="12" borderId="501" applyNumberFormat="0" applyFont="0" applyAlignment="0" applyProtection="0"/>
    <xf numFmtId="10" fontId="4" fillId="41" borderId="386" applyNumberFormat="0" applyFont="0" applyBorder="0" applyAlignment="0" applyProtection="0">
      <protection locked="0"/>
    </xf>
    <xf numFmtId="176" fontId="12" fillId="0" borderId="508"/>
    <xf numFmtId="176" fontId="12" fillId="0" borderId="508"/>
    <xf numFmtId="176" fontId="12" fillId="0" borderId="508"/>
    <xf numFmtId="176" fontId="12" fillId="0" borderId="508"/>
    <xf numFmtId="176" fontId="12" fillId="0" borderId="508"/>
    <xf numFmtId="172" fontId="12" fillId="0" borderId="508"/>
    <xf numFmtId="172" fontId="12" fillId="0" borderId="508"/>
    <xf numFmtId="172" fontId="12" fillId="0" borderId="508"/>
    <xf numFmtId="172" fontId="12" fillId="0" borderId="508"/>
    <xf numFmtId="172" fontId="12" fillId="0" borderId="508"/>
    <xf numFmtId="174" fontId="12" fillId="0" borderId="508"/>
    <xf numFmtId="174" fontId="12" fillId="0" borderId="508"/>
    <xf numFmtId="174" fontId="12" fillId="0" borderId="508"/>
    <xf numFmtId="174" fontId="12" fillId="0" borderId="508"/>
    <xf numFmtId="174" fontId="12" fillId="0" borderId="508"/>
    <xf numFmtId="0" fontId="7" fillId="0" borderId="506" applyNumberFormat="0" applyFill="0" applyAlignment="0" applyProtection="0"/>
    <xf numFmtId="198" fontId="59" fillId="39" borderId="505">
      <alignment wrapText="1"/>
    </xf>
    <xf numFmtId="0" fontId="53" fillId="4" borderId="504" applyNumberFormat="0" applyAlignment="0" applyProtection="0"/>
    <xf numFmtId="0" fontId="9" fillId="36" borderId="386"/>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198" fontId="59" fillId="39" borderId="505">
      <alignment wrapText="1"/>
    </xf>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53" fillId="4" borderId="504"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4" fillId="12" borderId="503" applyNumberFormat="0" applyFont="0" applyAlignment="0" applyProtection="0"/>
    <xf numFmtId="0" fontId="53" fillId="4" borderId="504" applyNumberFormat="0" applyAlignment="0" applyProtection="0"/>
    <xf numFmtId="198" fontId="59" fillId="39" borderId="505">
      <alignment wrapText="1"/>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4" fillId="12" borderId="503" applyNumberFormat="0" applyFont="0" applyAlignment="0" applyProtection="0"/>
    <xf numFmtId="0" fontId="42" fillId="19" borderId="501" applyNumberFormat="0" applyAlignment="0" applyProtection="0"/>
    <xf numFmtId="199" fontId="59" fillId="39" borderId="505">
      <alignment wrapText="1"/>
    </xf>
    <xf numFmtId="0" fontId="42" fillId="19" borderId="501" applyNumberFormat="0" applyAlignment="0" applyProtection="0"/>
    <xf numFmtId="0" fontId="9" fillId="36" borderId="386"/>
    <xf numFmtId="0" fontId="53" fillId="4" borderId="504" applyNumberFormat="0" applyAlignment="0" applyProtection="0"/>
    <xf numFmtId="0" fontId="42" fillId="19" borderId="501"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7" fillId="0" borderId="506"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6" fillId="8" borderId="501" applyNumberFormat="0" applyAlignment="0" applyProtection="0"/>
    <xf numFmtId="0" fontId="53" fillId="8"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42" fillId="19" borderId="501" applyNumberFormat="0" applyAlignment="0" applyProtection="0"/>
    <xf numFmtId="0" fontId="53" fillId="4" borderId="504" applyNumberFormat="0" applyAlignment="0" applyProtection="0"/>
    <xf numFmtId="0" fontId="42" fillId="19" borderId="501" applyNumberFormat="0" applyAlignment="0" applyProtection="0"/>
    <xf numFmtId="0" fontId="42" fillId="19" borderId="501" applyNumberFormat="0" applyAlignment="0" applyProtection="0"/>
    <xf numFmtId="200" fontId="59" fillId="39" borderId="505">
      <alignment wrapText="1"/>
    </xf>
    <xf numFmtId="0" fontId="42" fillId="19" borderId="501" applyNumberFormat="0" applyAlignment="0" applyProtection="0"/>
    <xf numFmtId="0" fontId="4" fillId="12" borderId="503"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7" fillId="0" borderId="506"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4" borderId="504" applyNumberFormat="0" applyAlignment="0" applyProtection="0"/>
    <xf numFmtId="0" fontId="9" fillId="36" borderId="386"/>
    <xf numFmtId="0" fontId="4" fillId="12" borderId="503"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8" borderId="504"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199" fontId="59" fillId="39" borderId="505">
      <alignment wrapText="1"/>
    </xf>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9" fillId="36" borderId="386"/>
    <xf numFmtId="0" fontId="53" fillId="4" borderId="504" applyNumberFormat="0" applyAlignment="0" applyProtection="0"/>
    <xf numFmtId="199" fontId="59" fillId="39" borderId="505">
      <alignment wrapText="1"/>
    </xf>
    <xf numFmtId="0" fontId="7" fillId="0" borderId="506" applyNumberFormat="0" applyFill="0" applyAlignment="0" applyProtection="0"/>
    <xf numFmtId="0" fontId="53" fillId="0" borderId="507" applyNumberFormat="0" applyFill="0" applyAlignment="0" applyProtection="0"/>
    <xf numFmtId="174" fontId="12" fillId="0" borderId="508"/>
    <xf numFmtId="174" fontId="12" fillId="0" borderId="508"/>
    <xf numFmtId="172" fontId="12" fillId="0" borderId="508"/>
    <xf numFmtId="174" fontId="12" fillId="0" borderId="508"/>
    <xf numFmtId="174" fontId="12" fillId="0" borderId="508"/>
    <xf numFmtId="172" fontId="12" fillId="0" borderId="508"/>
    <xf numFmtId="172" fontId="12" fillId="0" borderId="508"/>
    <xf numFmtId="172" fontId="12" fillId="0" borderId="508"/>
    <xf numFmtId="172" fontId="12" fillId="0" borderId="508"/>
    <xf numFmtId="172" fontId="12" fillId="0" borderId="508"/>
    <xf numFmtId="176" fontId="12" fillId="0" borderId="508"/>
    <xf numFmtId="176" fontId="12" fillId="0" borderId="508"/>
    <xf numFmtId="176" fontId="12" fillId="0" borderId="508"/>
    <xf numFmtId="176" fontId="12" fillId="0" borderId="508"/>
    <xf numFmtId="176" fontId="12" fillId="0" borderId="508"/>
    <xf numFmtId="10" fontId="4" fillId="41" borderId="386" applyNumberFormat="0" applyFont="0" applyBorder="0" applyAlignment="0" applyProtection="0">
      <protection locked="0"/>
    </xf>
    <xf numFmtId="198" fontId="59" fillId="39" borderId="505">
      <alignment wrapText="1"/>
    </xf>
    <xf numFmtId="199" fontId="59" fillId="39" borderId="505">
      <alignment wrapText="1"/>
    </xf>
    <xf numFmtId="200" fontId="59" fillId="39" borderId="505">
      <alignment wrapText="1"/>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2" fillId="19" borderId="501"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175" fontId="12" fillId="0" borderId="508"/>
    <xf numFmtId="0" fontId="53" fillId="4" borderId="504"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42" fillId="19" borderId="501" applyNumberForma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9" fillId="36" borderId="386"/>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98" fontId="59" fillId="39" borderId="505">
      <alignment wrapText="1"/>
    </xf>
    <xf numFmtId="199" fontId="59" fillId="39" borderId="505">
      <alignment wrapText="1"/>
    </xf>
    <xf numFmtId="200" fontId="59" fillId="39" borderId="505">
      <alignment wrapText="1"/>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16" fillId="8" borderId="501"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98" fontId="59" fillId="39" borderId="505">
      <alignment wrapText="1"/>
    </xf>
    <xf numFmtId="199" fontId="59" fillId="39" borderId="505">
      <alignment wrapText="1"/>
    </xf>
    <xf numFmtId="200" fontId="59" fillId="39" borderId="505">
      <alignment wrapText="1"/>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9" fillId="36" borderId="386"/>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98" fontId="59" fillId="39" borderId="505">
      <alignment wrapText="1"/>
    </xf>
    <xf numFmtId="199" fontId="59" fillId="39" borderId="505">
      <alignment wrapText="1"/>
    </xf>
    <xf numFmtId="200" fontId="59" fillId="39" borderId="505">
      <alignment wrapText="1"/>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172" fontId="12" fillId="30" borderId="502">
      <protection locked="0"/>
    </xf>
    <xf numFmtId="173" fontId="12" fillId="30" borderId="502">
      <protection locked="0"/>
    </xf>
    <xf numFmtId="174" fontId="12" fillId="30" borderId="502">
      <protection locked="0"/>
    </xf>
    <xf numFmtId="175" fontId="12" fillId="30" borderId="502">
      <protection locked="0"/>
    </xf>
    <xf numFmtId="176" fontId="12" fillId="30" borderId="502">
      <protection locked="0"/>
    </xf>
    <xf numFmtId="177" fontId="12" fillId="30" borderId="502">
      <protection locked="0"/>
    </xf>
    <xf numFmtId="0" fontId="9" fillId="36" borderId="386"/>
    <xf numFmtId="178" fontId="12" fillId="30" borderId="502">
      <alignment horizontal="right"/>
      <protection locked="0"/>
    </xf>
    <xf numFmtId="179" fontId="12" fillId="30" borderId="502">
      <alignment horizontal="right"/>
      <protection locked="0"/>
    </xf>
    <xf numFmtId="0" fontId="12" fillId="30" borderId="502">
      <alignment horizontal="left"/>
      <protection locked="0"/>
    </xf>
    <xf numFmtId="180" fontId="12" fillId="30" borderId="502">
      <protection locked="0"/>
    </xf>
    <xf numFmtId="181" fontId="12" fillId="30" borderId="502">
      <protection locked="0"/>
    </xf>
    <xf numFmtId="182" fontId="12" fillId="30" borderId="502">
      <protection locked="0"/>
    </xf>
    <xf numFmtId="49" fontId="12" fillId="30" borderId="502">
      <alignment horizontal="left"/>
      <protection locked="0"/>
    </xf>
    <xf numFmtId="198" fontId="59" fillId="39" borderId="505">
      <alignment wrapText="1"/>
    </xf>
    <xf numFmtId="199" fontId="59" fillId="39" borderId="505">
      <alignment wrapText="1"/>
    </xf>
    <xf numFmtId="200" fontId="59" fillId="39" borderId="505">
      <alignment wrapText="1"/>
    </xf>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12" fillId="12" borderId="501" applyNumberFormat="0" applyFon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9" fillId="36" borderId="386"/>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198" fontId="59" fillId="39" borderId="505">
      <alignment wrapText="1"/>
    </xf>
    <xf numFmtId="199" fontId="59" fillId="39" borderId="505">
      <alignment wrapText="1"/>
    </xf>
    <xf numFmtId="200" fontId="59" fillId="39" borderId="505">
      <alignment wrapText="1"/>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198" fontId="59" fillId="39" borderId="505">
      <alignment wrapText="1"/>
    </xf>
    <xf numFmtId="199" fontId="59" fillId="39" borderId="505">
      <alignment wrapText="1"/>
    </xf>
    <xf numFmtId="200" fontId="59" fillId="39" borderId="505">
      <alignment wrapText="1"/>
    </xf>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198" fontId="59" fillId="39" borderId="505">
      <alignment wrapText="1"/>
    </xf>
    <xf numFmtId="199" fontId="59" fillId="39" borderId="505">
      <alignment wrapText="1"/>
    </xf>
    <xf numFmtId="200" fontId="59" fillId="39" borderId="505">
      <alignment wrapText="1"/>
    </xf>
    <xf numFmtId="0" fontId="9" fillId="36" borderId="386"/>
    <xf numFmtId="198" fontId="59" fillId="39" borderId="505">
      <alignment wrapText="1"/>
    </xf>
    <xf numFmtId="199" fontId="59" fillId="39" borderId="505">
      <alignment wrapText="1"/>
    </xf>
    <xf numFmtId="200" fontId="59" fillId="39" borderId="505">
      <alignment wrapText="1"/>
    </xf>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10" fontId="4" fillId="41" borderId="386" applyNumberFormat="0" applyFont="0" applyBorder="0" applyAlignment="0" applyProtection="0">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198" fontId="59" fillId="39" borderId="505">
      <alignment wrapText="1"/>
    </xf>
    <xf numFmtId="199" fontId="59" fillId="39" borderId="505">
      <alignment wrapText="1"/>
    </xf>
    <xf numFmtId="200" fontId="59" fillId="39" borderId="505">
      <alignment wrapText="1"/>
    </xf>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198" fontId="59" fillId="39" borderId="505">
      <alignment wrapText="1"/>
    </xf>
    <xf numFmtId="199" fontId="59" fillId="39" borderId="505">
      <alignment wrapText="1"/>
    </xf>
    <xf numFmtId="200" fontId="59" fillId="39" borderId="505">
      <alignment wrapText="1"/>
    </xf>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180" fontId="12" fillId="0" borderId="508"/>
    <xf numFmtId="175" fontId="12" fillId="0" borderId="508"/>
    <xf numFmtId="172" fontId="12" fillId="0" borderId="508"/>
    <xf numFmtId="172"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5"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80"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2"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5"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180"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200" fontId="59" fillId="39" borderId="505">
      <alignment wrapText="1"/>
    </xf>
    <xf numFmtId="199" fontId="59" fillId="39" borderId="505">
      <alignment wrapText="1"/>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0" fontId="4" fillId="41" borderId="386" applyNumberFormat="0" applyFont="0" applyBorder="0" applyAlignment="0" applyProtection="0">
      <protection locked="0"/>
    </xf>
    <xf numFmtId="172" fontId="12" fillId="30" borderId="502">
      <protection locked="0"/>
    </xf>
    <xf numFmtId="175" fontId="12" fillId="30" borderId="502">
      <protection locked="0"/>
    </xf>
    <xf numFmtId="180" fontId="12" fillId="30" borderId="502">
      <protection locked="0"/>
    </xf>
    <xf numFmtId="0" fontId="12" fillId="30" borderId="502">
      <alignment horizontal="left"/>
      <protection locked="0"/>
    </xf>
    <xf numFmtId="179" fontId="12" fillId="30" borderId="502">
      <alignment horizontal="right"/>
      <protection locked="0"/>
    </xf>
    <xf numFmtId="178" fontId="12" fillId="30" borderId="502">
      <alignment horizontal="right"/>
      <protection locked="0"/>
    </xf>
    <xf numFmtId="177" fontId="12" fillId="30" borderId="502">
      <protection locked="0"/>
    </xf>
    <xf numFmtId="176" fontId="12" fillId="30" borderId="502">
      <protection locked="0"/>
    </xf>
    <xf numFmtId="175" fontId="12" fillId="30" borderId="502">
      <protection locked="0"/>
    </xf>
    <xf numFmtId="174" fontId="12" fillId="30" borderId="502">
      <protection locked="0"/>
    </xf>
    <xf numFmtId="173" fontId="12" fillId="30" borderId="502">
      <protection locked="0"/>
    </xf>
    <xf numFmtId="172" fontId="12" fillId="30" borderId="502">
      <protection locked="0"/>
    </xf>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5" fillId="6" borderId="501" applyNumberFormat="0" applyAlignment="0" applyProtection="0"/>
    <xf numFmtId="0" fontId="14" fillId="4" borderId="501" applyNumberFormat="0" applyAlignment="0" applyProtection="0"/>
    <xf numFmtId="0" fontId="14" fillId="4" borderId="501" applyNumberFormat="0" applyAlignment="0" applyProtection="0"/>
    <xf numFmtId="182" fontId="12" fillId="0" borderId="508"/>
    <xf numFmtId="181" fontId="12" fillId="0" borderId="508"/>
    <xf numFmtId="180" fontId="12" fillId="0" borderId="508"/>
    <xf numFmtId="175" fontId="12" fillId="0" borderId="508"/>
    <xf numFmtId="49" fontId="12" fillId="30" borderId="502">
      <alignment horizontal="left"/>
      <protection locked="0"/>
    </xf>
    <xf numFmtId="182" fontId="12" fillId="30" borderId="502">
      <protection locked="0"/>
    </xf>
    <xf numFmtId="181" fontId="12" fillId="30" borderId="502">
      <protection locked="0"/>
    </xf>
    <xf numFmtId="180" fontId="12" fillId="30" borderId="502">
      <protection locked="0"/>
    </xf>
    <xf numFmtId="0" fontId="12" fillId="30" borderId="502">
      <alignment horizontal="left"/>
      <protection locked="0"/>
    </xf>
    <xf numFmtId="179" fontId="12" fillId="30" borderId="502">
      <alignment horizontal="right"/>
      <protection locked="0"/>
    </xf>
    <xf numFmtId="178" fontId="12" fillId="30" borderId="502">
      <alignment horizontal="right"/>
      <protection locked="0"/>
    </xf>
    <xf numFmtId="177" fontId="12" fillId="30" borderId="502">
      <protection locked="0"/>
    </xf>
    <xf numFmtId="176" fontId="12" fillId="30" borderId="502">
      <protection locked="0"/>
    </xf>
    <xf numFmtId="175" fontId="12" fillId="30" borderId="502">
      <protection locked="0"/>
    </xf>
    <xf numFmtId="177" fontId="12" fillId="0" borderId="508"/>
    <xf numFmtId="174" fontId="12" fillId="30" borderId="502">
      <protection locked="0"/>
    </xf>
    <xf numFmtId="173" fontId="12" fillId="30" borderId="502">
      <protection locked="0"/>
    </xf>
    <xf numFmtId="172" fontId="12" fillId="30" borderId="502">
      <protection locked="0"/>
    </xf>
    <xf numFmtId="176" fontId="12" fillId="0" borderId="508"/>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49" fontId="12" fillId="30" borderId="502">
      <alignment horizontal="left"/>
      <protection locked="0"/>
    </xf>
    <xf numFmtId="0" fontId="14" fillId="4" borderId="501" applyNumberFormat="0" applyAlignment="0" applyProtection="0"/>
    <xf numFmtId="182" fontId="12" fillId="30" borderId="502">
      <protection locked="0"/>
    </xf>
    <xf numFmtId="181" fontId="12" fillId="30" borderId="502">
      <protection locked="0"/>
    </xf>
    <xf numFmtId="180" fontId="12" fillId="30" borderId="502">
      <protection locked="0"/>
    </xf>
    <xf numFmtId="0" fontId="14" fillId="4" borderId="501" applyNumberFormat="0" applyAlignment="0" applyProtection="0"/>
    <xf numFmtId="0" fontId="12" fillId="30" borderId="502">
      <alignment horizontal="left"/>
      <protection locked="0"/>
    </xf>
    <xf numFmtId="179" fontId="12" fillId="30" borderId="502">
      <alignment horizontal="right"/>
      <protection locked="0"/>
    </xf>
    <xf numFmtId="178" fontId="12" fillId="30" borderId="502">
      <alignment horizontal="right"/>
      <protection locked="0"/>
    </xf>
    <xf numFmtId="0" fontId="14" fillId="4" borderId="501" applyNumberFormat="0" applyAlignment="0" applyProtection="0"/>
    <xf numFmtId="177" fontId="12" fillId="30" borderId="502">
      <protection locked="0"/>
    </xf>
    <xf numFmtId="176" fontId="12" fillId="30" borderId="502">
      <protection locked="0"/>
    </xf>
    <xf numFmtId="175" fontId="12" fillId="30" borderId="502">
      <protection locked="0"/>
    </xf>
    <xf numFmtId="0" fontId="16" fillId="8" borderId="501" applyNumberFormat="0" applyAlignment="0" applyProtection="0"/>
    <xf numFmtId="174" fontId="12" fillId="30" borderId="502">
      <protection locked="0"/>
    </xf>
    <xf numFmtId="173" fontId="12" fillId="30" borderId="502">
      <protection locked="0"/>
    </xf>
    <xf numFmtId="172" fontId="12" fillId="30" borderId="502">
      <protection locked="0"/>
    </xf>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81" fontId="12" fillId="0" borderId="508"/>
    <xf numFmtId="176" fontId="12" fillId="0" borderId="508"/>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181" fontId="12" fillId="0" borderId="508"/>
    <xf numFmtId="174" fontId="12" fillId="0" borderId="508"/>
    <xf numFmtId="177" fontId="12" fillId="0" borderId="508"/>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5" fillId="6" borderId="501" applyNumberFormat="0" applyAlignment="0" applyProtection="0"/>
    <xf numFmtId="0" fontId="14" fillId="4" borderId="501" applyNumberFormat="0" applyAlignment="0" applyProtection="0"/>
    <xf numFmtId="0" fontId="14" fillId="4" borderId="501" applyNumberFormat="0" applyAlignment="0" applyProtection="0"/>
    <xf numFmtId="182" fontId="12" fillId="0" borderId="508"/>
    <xf numFmtId="181" fontId="12" fillId="0" borderId="508"/>
    <xf numFmtId="180" fontId="12" fillId="0" borderId="508"/>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177" fontId="12" fillId="0" borderId="508"/>
    <xf numFmtId="176" fontId="12" fillId="0" borderId="508"/>
    <xf numFmtId="175" fontId="12" fillId="0" borderId="508"/>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174" fontId="12" fillId="0" borderId="508"/>
    <xf numFmtId="173" fontId="12" fillId="0" borderId="508"/>
    <xf numFmtId="172" fontId="12" fillId="0" borderId="508"/>
    <xf numFmtId="0" fontId="14" fillId="4" borderId="501" applyNumberFormat="0" applyAlignment="0" applyProtection="0"/>
    <xf numFmtId="0" fontId="15" fillId="6" borderId="501" applyNumberFormat="0" applyAlignment="0" applyProtection="0"/>
    <xf numFmtId="0" fontId="14" fillId="4" borderId="501" applyNumberFormat="0" applyAlignment="0" applyProtection="0"/>
    <xf numFmtId="0" fontId="14" fillId="4" borderId="501" applyNumberFormat="0" applyAlignment="0" applyProtection="0"/>
    <xf numFmtId="182" fontId="12" fillId="0" borderId="508"/>
    <xf numFmtId="181" fontId="12" fillId="0" borderId="508"/>
    <xf numFmtId="180" fontId="12" fillId="0" borderId="508"/>
    <xf numFmtId="175" fontId="12" fillId="0" borderId="508"/>
    <xf numFmtId="174" fontId="12" fillId="0" borderId="508"/>
    <xf numFmtId="173" fontId="12" fillId="0" borderId="508"/>
    <xf numFmtId="172" fontId="12" fillId="0" borderId="508"/>
    <xf numFmtId="177" fontId="12" fillId="0" borderId="508"/>
    <xf numFmtId="176" fontId="12" fillId="0" borderId="508"/>
    <xf numFmtId="175" fontId="12" fillId="0" borderId="508"/>
    <xf numFmtId="174" fontId="12" fillId="0" borderId="508"/>
    <xf numFmtId="173" fontId="12" fillId="0" borderId="508"/>
    <xf numFmtId="172" fontId="12" fillId="0" borderId="508"/>
    <xf numFmtId="174" fontId="12" fillId="0" borderId="508"/>
    <xf numFmtId="173" fontId="12" fillId="0" borderId="508"/>
    <xf numFmtId="172" fontId="12" fillId="0" borderId="508"/>
    <xf numFmtId="174" fontId="12" fillId="0" borderId="508"/>
    <xf numFmtId="173" fontId="12" fillId="0" borderId="508"/>
    <xf numFmtId="176" fontId="12" fillId="0" borderId="508"/>
    <xf numFmtId="181" fontId="12" fillId="0" borderId="508"/>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7" fontId="12" fillId="0" borderId="508"/>
    <xf numFmtId="182" fontId="12" fillId="0" borderId="508"/>
    <xf numFmtId="0" fontId="14" fillId="4" borderId="501" applyNumberFormat="0" applyAlignment="0" applyProtection="0"/>
    <xf numFmtId="0" fontId="14" fillId="4" borderId="501" applyNumberFormat="0" applyAlignment="0" applyProtection="0"/>
    <xf numFmtId="175" fontId="12" fillId="0" borderId="508"/>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180" fontId="12" fillId="0" borderId="508"/>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2" fontId="12" fillId="30" borderId="502">
      <protection locked="0"/>
    </xf>
    <xf numFmtId="173" fontId="12" fillId="30" borderId="502">
      <protection locked="0"/>
    </xf>
    <xf numFmtId="174" fontId="12" fillId="30" borderId="502">
      <protection locked="0"/>
    </xf>
    <xf numFmtId="177" fontId="12" fillId="30" borderId="502">
      <protection locked="0"/>
    </xf>
    <xf numFmtId="172" fontId="12" fillId="0" borderId="508"/>
    <xf numFmtId="174" fontId="12" fillId="0" borderId="508"/>
    <xf numFmtId="177" fontId="12" fillId="0" borderId="508"/>
    <xf numFmtId="172" fontId="12" fillId="0" borderId="508"/>
    <xf numFmtId="175" fontId="12" fillId="0" borderId="508"/>
    <xf numFmtId="182" fontId="12" fillId="0" borderId="508"/>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7" fontId="12" fillId="0" borderId="508"/>
    <xf numFmtId="175" fontId="12" fillId="30" borderId="502">
      <protection locked="0"/>
    </xf>
    <xf numFmtId="174" fontId="12" fillId="0" borderId="508"/>
    <xf numFmtId="181" fontId="12" fillId="0" borderId="508"/>
    <xf numFmtId="0" fontId="15" fillId="6"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7" fontId="12" fillId="0" borderId="508"/>
    <xf numFmtId="0" fontId="12" fillId="30" borderId="502">
      <alignment horizontal="left"/>
      <protection locked="0"/>
    </xf>
    <xf numFmtId="181" fontId="12" fillId="0" borderId="508"/>
    <xf numFmtId="182" fontId="12" fillId="0" borderId="508"/>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6" fontId="12" fillId="0" borderId="508"/>
    <xf numFmtId="172" fontId="12" fillId="30" borderId="502">
      <protection locked="0"/>
    </xf>
    <xf numFmtId="173" fontId="12" fillId="30" borderId="502">
      <protection locked="0"/>
    </xf>
    <xf numFmtId="174" fontId="12" fillId="30" borderId="502">
      <protection locked="0"/>
    </xf>
    <xf numFmtId="177" fontId="12" fillId="0" borderId="508"/>
    <xf numFmtId="175" fontId="12" fillId="30" borderId="502">
      <protection locked="0"/>
    </xf>
    <xf numFmtId="176" fontId="12" fillId="30" borderId="502">
      <protection locked="0"/>
    </xf>
    <xf numFmtId="178" fontId="12" fillId="30" borderId="502">
      <alignment horizontal="right"/>
      <protection locked="0"/>
    </xf>
    <xf numFmtId="179" fontId="12" fillId="30" borderId="502">
      <alignment horizontal="right"/>
      <protection locked="0"/>
    </xf>
    <xf numFmtId="0" fontId="12" fillId="30" borderId="502">
      <alignment horizontal="left"/>
      <protection locked="0"/>
    </xf>
    <xf numFmtId="181" fontId="12" fillId="30" borderId="502">
      <protection locked="0"/>
    </xf>
    <xf numFmtId="49" fontId="12" fillId="30" borderId="502">
      <alignment horizontal="left"/>
      <protection locked="0"/>
    </xf>
    <xf numFmtId="182" fontId="12" fillId="30" borderId="502">
      <protection locked="0"/>
    </xf>
    <xf numFmtId="181" fontId="12" fillId="0" borderId="508"/>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3" fontId="12" fillId="30" borderId="502">
      <protection locked="0"/>
    </xf>
    <xf numFmtId="174" fontId="12" fillId="30" borderId="502">
      <protection locked="0"/>
    </xf>
    <xf numFmtId="177" fontId="12" fillId="30" borderId="502">
      <protection locked="0"/>
    </xf>
    <xf numFmtId="179" fontId="12" fillId="30" borderId="502">
      <alignment horizontal="right"/>
      <protection locked="0"/>
    </xf>
    <xf numFmtId="180" fontId="12" fillId="30" borderId="502">
      <protection locked="0"/>
    </xf>
    <xf numFmtId="174" fontId="12" fillId="30" borderId="502">
      <protection locked="0"/>
    </xf>
    <xf numFmtId="174" fontId="12" fillId="30" borderId="502">
      <protection locked="0"/>
    </xf>
    <xf numFmtId="176" fontId="12" fillId="30" borderId="502">
      <protection locked="0"/>
    </xf>
    <xf numFmtId="178" fontId="12" fillId="30" borderId="502">
      <alignment horizontal="right"/>
      <protection locked="0"/>
    </xf>
    <xf numFmtId="176" fontId="12" fillId="30" borderId="502">
      <protection locked="0"/>
    </xf>
    <xf numFmtId="182" fontId="12" fillId="30" borderId="502">
      <protection locked="0"/>
    </xf>
    <xf numFmtId="179" fontId="12" fillId="30" borderId="502">
      <alignment horizontal="right"/>
      <protection locked="0"/>
    </xf>
    <xf numFmtId="180" fontId="12" fillId="30" borderId="502">
      <protection locked="0"/>
    </xf>
    <xf numFmtId="181" fontId="12" fillId="30" borderId="502">
      <protection locked="0"/>
    </xf>
    <xf numFmtId="182" fontId="12" fillId="30" borderId="502">
      <protection locked="0"/>
    </xf>
    <xf numFmtId="49" fontId="12" fillId="30" borderId="502">
      <alignment horizontal="left"/>
      <protection locked="0"/>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73" fontId="12" fillId="30" borderId="502">
      <protection locked="0"/>
    </xf>
    <xf numFmtId="175" fontId="12" fillId="30" borderId="502">
      <protection locked="0"/>
    </xf>
    <xf numFmtId="178" fontId="12" fillId="30" borderId="502">
      <alignment horizontal="right"/>
      <protection locked="0"/>
    </xf>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30" borderId="502">
      <alignment horizontal="left"/>
      <protection locked="0"/>
    </xf>
    <xf numFmtId="180" fontId="12" fillId="30" borderId="502">
      <protection locked="0"/>
    </xf>
    <xf numFmtId="181" fontId="12" fillId="30" borderId="502">
      <protection locked="0"/>
    </xf>
    <xf numFmtId="49" fontId="12" fillId="30" borderId="502">
      <alignment horizontal="left"/>
      <protection locked="0"/>
    </xf>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0" fontId="4" fillId="41" borderId="2" applyNumberFormat="0" applyFont="0" applyBorder="0" applyAlignment="0" applyProtection="0">
      <protection locked="0"/>
    </xf>
    <xf numFmtId="172" fontId="12" fillId="30" borderId="502">
      <protection locked="0"/>
    </xf>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9" fillId="36" borderId="2"/>
    <xf numFmtId="175" fontId="12" fillId="30" borderId="502">
      <protection locked="0"/>
    </xf>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180" fontId="12" fillId="30" borderId="502">
      <protection locked="0"/>
    </xf>
    <xf numFmtId="49" fontId="12" fillId="30" borderId="502">
      <alignment horizontal="left"/>
      <protection locked="0"/>
    </xf>
    <xf numFmtId="182" fontId="12" fillId="30" borderId="502">
      <protection locked="0"/>
    </xf>
    <xf numFmtId="181" fontId="12" fillId="30" borderId="502">
      <protection locked="0"/>
    </xf>
    <xf numFmtId="180" fontId="12" fillId="30" borderId="502">
      <protection locked="0"/>
    </xf>
    <xf numFmtId="0" fontId="12" fillId="30" borderId="502">
      <alignment horizontal="left"/>
      <protection locked="0"/>
    </xf>
    <xf numFmtId="179" fontId="12" fillId="30" borderId="502">
      <alignment horizontal="right"/>
      <protection locked="0"/>
    </xf>
    <xf numFmtId="178" fontId="12" fillId="30" borderId="502">
      <alignment horizontal="right"/>
      <protection locked="0"/>
    </xf>
    <xf numFmtId="177" fontId="12" fillId="30" borderId="502">
      <protection locked="0"/>
    </xf>
    <xf numFmtId="176" fontId="12" fillId="30" borderId="502">
      <protection locked="0"/>
    </xf>
    <xf numFmtId="175" fontId="12" fillId="30" borderId="502">
      <protection locked="0"/>
    </xf>
    <xf numFmtId="174" fontId="12" fillId="30" borderId="502">
      <protection locked="0"/>
    </xf>
    <xf numFmtId="173" fontId="12" fillId="30" borderId="502">
      <protection locked="0"/>
    </xf>
    <xf numFmtId="172" fontId="12" fillId="30" borderId="502">
      <protection locked="0"/>
    </xf>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5" fillId="6" borderId="501" applyNumberFormat="0" applyAlignment="0" applyProtection="0"/>
    <xf numFmtId="0" fontId="14" fillId="4" borderId="501" applyNumberFormat="0" applyAlignment="0" applyProtection="0"/>
    <xf numFmtId="0" fontId="14" fillId="4" borderId="501" applyNumberFormat="0" applyAlignment="0" applyProtection="0"/>
    <xf numFmtId="182" fontId="12" fillId="0" borderId="508"/>
    <xf numFmtId="181" fontId="12" fillId="0" borderId="508"/>
    <xf numFmtId="180" fontId="12" fillId="0" borderId="508"/>
    <xf numFmtId="177" fontId="12" fillId="0" borderId="508"/>
    <xf numFmtId="176" fontId="12" fillId="0" borderId="508"/>
    <xf numFmtId="175" fontId="12" fillId="0" borderId="508"/>
    <xf numFmtId="174" fontId="12" fillId="0" borderId="508"/>
    <xf numFmtId="173" fontId="12" fillId="0" borderId="508"/>
    <xf numFmtId="172" fontId="12" fillId="0" borderId="508"/>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0" fontId="9" fillId="36" borderId="386"/>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0" fontId="9" fillId="36" borderId="509"/>
    <xf numFmtId="175" fontId="12" fillId="30" borderId="502">
      <protection locked="0"/>
    </xf>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80"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0" fontId="4" fillId="41" borderId="509" applyNumberFormat="0" applyFont="0" applyBorder="0" applyAlignment="0" applyProtection="0">
      <protection locked="0"/>
    </xf>
    <xf numFmtId="0" fontId="9" fillId="36" borderId="509"/>
    <xf numFmtId="10" fontId="4" fillId="41" borderId="509" applyNumberFormat="0" applyFont="0" applyBorder="0" applyAlignment="0" applyProtection="0">
      <protection locked="0"/>
    </xf>
    <xf numFmtId="10" fontId="4" fillId="41" borderId="509" applyNumberFormat="0" applyFont="0" applyBorder="0" applyAlignment="0" applyProtection="0">
      <protection locked="0"/>
    </xf>
    <xf numFmtId="10" fontId="4" fillId="41" borderId="509" applyNumberFormat="0" applyFont="0" applyBorder="0" applyAlignment="0" applyProtection="0">
      <protection locked="0"/>
    </xf>
    <xf numFmtId="0" fontId="9" fillId="36" borderId="509"/>
    <xf numFmtId="0" fontId="9" fillId="36" borderId="509"/>
    <xf numFmtId="180" fontId="12" fillId="0" borderId="393"/>
    <xf numFmtId="175" fontId="12" fillId="0" borderId="393"/>
    <xf numFmtId="172" fontId="12" fillId="0" borderId="393"/>
    <xf numFmtId="174" fontId="12" fillId="0" borderId="393"/>
    <xf numFmtId="177" fontId="12" fillId="0" borderId="393"/>
    <xf numFmtId="182" fontId="12" fillId="0" borderId="393"/>
    <xf numFmtId="0" fontId="9" fillId="36" borderId="2"/>
    <xf numFmtId="0" fontId="9" fillId="36" borderId="2"/>
    <xf numFmtId="0" fontId="9" fillId="36" borderId="2"/>
    <xf numFmtId="0" fontId="9" fillId="36" borderId="2"/>
    <xf numFmtId="0" fontId="9" fillId="36" borderId="2"/>
    <xf numFmtId="0" fontId="9" fillId="36" borderId="2"/>
    <xf numFmtId="0" fontId="9" fillId="36" borderId="2"/>
    <xf numFmtId="0" fontId="9" fillId="36" borderId="2"/>
    <xf numFmtId="0" fontId="9" fillId="36" borderId="2"/>
    <xf numFmtId="0" fontId="9" fillId="36" borderId="2"/>
    <xf numFmtId="0" fontId="9" fillId="36" borderId="2"/>
    <xf numFmtId="172" fontId="12" fillId="30" borderId="502">
      <protection locked="0"/>
    </xf>
    <xf numFmtId="175" fontId="12" fillId="0" borderId="393"/>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0" fontId="4" fillId="41" borderId="2" applyNumberFormat="0" applyFont="0" applyBorder="0" applyAlignment="0" applyProtection="0">
      <protection locked="0"/>
    </xf>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3"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4"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6"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7"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75"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1"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2"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180" fontId="12" fillId="0" borderId="508"/>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5" fillId="6"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6" fillId="8"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0" fontId="14" fillId="4" borderId="501" applyNumberFormat="0" applyAlignment="0" applyProtection="0"/>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3"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4"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2"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6"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7"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5" fontId="12" fillId="30" borderId="502">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8"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179" fontId="12" fillId="30" borderId="502">
      <alignment horizontal="righ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0" fontId="12" fillId="30" borderId="502">
      <alignment horizontal="left"/>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1"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2"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180" fontId="12" fillId="30" borderId="502">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49" fontId="12" fillId="30" borderId="502">
      <alignment horizontal="left"/>
      <protection locked="0"/>
    </xf>
    <xf numFmtId="189" fontId="22" fillId="0" borderId="382">
      <alignment horizontal="right" vertical="center"/>
    </xf>
    <xf numFmtId="189" fontId="22" fillId="0" borderId="382">
      <alignment horizontal="right" vertical="center"/>
    </xf>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2" fillId="19" borderId="501" applyNumberForma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12" fillId="12" borderId="501"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4" fillId="12" borderId="503" applyNumberFormat="0" applyFon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8"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53" fillId="4" borderId="504" applyNumberFormat="0" applyAlignment="0" applyProtection="0"/>
    <xf numFmtId="0" fontId="9" fillId="36" borderId="509"/>
    <xf numFmtId="0" fontId="9" fillId="36" borderId="509"/>
    <xf numFmtId="0" fontId="9" fillId="36" borderId="509"/>
    <xf numFmtId="0" fontId="9" fillId="36" borderId="509"/>
    <xf numFmtId="0" fontId="9" fillId="36" borderId="509"/>
    <xf numFmtId="0" fontId="9" fillId="36" borderId="509"/>
    <xf numFmtId="0" fontId="9" fillId="36" borderId="509"/>
    <xf numFmtId="0" fontId="9" fillId="36" borderId="509"/>
    <xf numFmtId="0" fontId="9" fillId="36" borderId="509"/>
    <xf numFmtId="0" fontId="9" fillId="36" borderId="509"/>
    <xf numFmtId="0" fontId="9" fillId="36" borderId="509"/>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8"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199"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200" fontId="59" fillId="39" borderId="505">
      <alignment wrapText="1"/>
    </xf>
    <xf numFmtId="0" fontId="60" fillId="0" borderId="390">
      <alignment horizontal="right"/>
    </xf>
    <xf numFmtId="0" fontId="60" fillId="0" borderId="390">
      <alignment horizontal="right"/>
    </xf>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53" fillId="0" borderId="507"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0" fontId="7" fillId="0" borderId="506" applyNumberFormat="0" applyFill="0" applyAlignment="0" applyProtection="0"/>
    <xf numFmtId="10" fontId="4" fillId="41" borderId="509" applyNumberFormat="0" applyFont="0" applyBorder="0" applyAlignment="0" applyProtection="0">
      <protection locked="0"/>
    </xf>
    <xf numFmtId="10" fontId="4" fillId="41" borderId="509" applyNumberFormat="0" applyFont="0" applyBorder="0" applyAlignment="0" applyProtection="0">
      <protection locked="0"/>
    </xf>
    <xf numFmtId="10" fontId="4" fillId="41" borderId="509" applyNumberFormat="0" applyFont="0" applyBorder="0" applyAlignment="0" applyProtection="0">
      <protection locked="0"/>
    </xf>
    <xf numFmtId="10" fontId="4" fillId="41" borderId="509" applyNumberFormat="0" applyFont="0" applyBorder="0" applyAlignment="0" applyProtection="0">
      <protection locked="0"/>
    </xf>
    <xf numFmtId="10" fontId="4" fillId="41" borderId="509" applyNumberFormat="0" applyFont="0" applyBorder="0" applyAlignment="0" applyProtection="0">
      <protection locked="0"/>
    </xf>
    <xf numFmtId="10" fontId="4" fillId="41" borderId="509" applyNumberFormat="0" applyFont="0" applyBorder="0" applyAlignment="0" applyProtection="0">
      <protection locked="0"/>
    </xf>
    <xf numFmtId="10" fontId="4" fillId="41" borderId="509" applyNumberFormat="0" applyFont="0" applyBorder="0" applyAlignment="0" applyProtection="0">
      <protection locked="0"/>
    </xf>
    <xf numFmtId="10" fontId="4" fillId="41" borderId="509" applyNumberFormat="0" applyFont="0" applyBorder="0" applyAlignment="0" applyProtection="0">
      <protection locked="0"/>
    </xf>
    <xf numFmtId="10" fontId="4" fillId="41" borderId="509" applyNumberFormat="0" applyFont="0" applyBorder="0" applyAlignment="0" applyProtection="0">
      <protection locked="0"/>
    </xf>
    <xf numFmtId="10" fontId="4" fillId="41" borderId="509" applyNumberFormat="0" applyFont="0" applyBorder="0" applyAlignment="0" applyProtection="0">
      <protection locked="0"/>
    </xf>
    <xf numFmtId="10" fontId="4" fillId="41" borderId="509" applyNumberFormat="0" applyFont="0" applyBorder="0" applyAlignment="0" applyProtection="0">
      <protection locked="0"/>
    </xf>
    <xf numFmtId="180" fontId="12" fillId="30" borderId="551">
      <protection locked="0"/>
    </xf>
    <xf numFmtId="172" fontId="12" fillId="30" borderId="551">
      <protection locked="0"/>
    </xf>
    <xf numFmtId="175" fontId="12" fillId="30" borderId="551">
      <protection locked="0"/>
    </xf>
    <xf numFmtId="175" fontId="12" fillId="30" borderId="551">
      <protection locked="0"/>
    </xf>
    <xf numFmtId="180" fontId="12" fillId="0" borderId="508"/>
    <xf numFmtId="180" fontId="12" fillId="30" borderId="551">
      <protection locked="0"/>
    </xf>
    <xf numFmtId="0" fontId="7" fillId="0" borderId="556" applyNumberFormat="0" applyFill="0" applyAlignment="0" applyProtection="0"/>
    <xf numFmtId="0" fontId="7" fillId="0" borderId="556" applyNumberFormat="0" applyFill="0" applyAlignment="0" applyProtection="0"/>
    <xf numFmtId="0" fontId="7" fillId="0" borderId="556" applyNumberFormat="0" applyFill="0" applyAlignment="0" applyProtection="0"/>
    <xf numFmtId="0" fontId="7" fillId="0" borderId="556" applyNumberFormat="0" applyFill="0" applyAlignment="0" applyProtection="0"/>
    <xf numFmtId="0" fontId="7" fillId="0" borderId="556" applyNumberFormat="0" applyFill="0" applyAlignment="0" applyProtection="0"/>
    <xf numFmtId="0" fontId="7" fillId="0" borderId="556" applyNumberFormat="0" applyFill="0" applyAlignment="0" applyProtection="0"/>
    <xf numFmtId="0" fontId="7" fillId="0" borderId="556" applyNumberFormat="0" applyFill="0" applyAlignment="0" applyProtection="0"/>
    <xf numFmtId="0" fontId="53" fillId="0" borderId="557" applyNumberFormat="0" applyFill="0" applyAlignment="0" applyProtection="0"/>
    <xf numFmtId="0" fontId="53" fillId="0" borderId="557" applyNumberFormat="0" applyFill="0" applyAlignment="0" applyProtection="0"/>
    <xf numFmtId="0" fontId="53" fillId="0" borderId="557" applyNumberFormat="0" applyFill="0" applyAlignment="0" applyProtection="0"/>
    <xf numFmtId="0" fontId="53" fillId="0" borderId="557" applyNumberFormat="0" applyFill="0" applyAlignment="0" applyProtection="0"/>
    <xf numFmtId="0" fontId="7" fillId="0" borderId="556" applyNumberFormat="0" applyFill="0" applyAlignment="0" applyProtection="0"/>
    <xf numFmtId="175" fontId="12" fillId="30" borderId="551">
      <protection locked="0"/>
    </xf>
    <xf numFmtId="199" fontId="59" fillId="39" borderId="555">
      <alignment wrapText="1"/>
    </xf>
    <xf numFmtId="180" fontId="12" fillId="30" borderId="551">
      <protection locked="0"/>
    </xf>
    <xf numFmtId="0" fontId="53" fillId="4" borderId="554" applyNumberFormat="0" applyAlignment="0" applyProtection="0"/>
    <xf numFmtId="0" fontId="53" fillId="4" borderId="554" applyNumberFormat="0" applyAlignment="0" applyProtection="0"/>
    <xf numFmtId="0" fontId="53" fillId="4" borderId="554" applyNumberFormat="0" applyAlignment="0" applyProtection="0"/>
    <xf numFmtId="0" fontId="53" fillId="4" borderId="554" applyNumberFormat="0" applyAlignment="0" applyProtection="0"/>
    <xf numFmtId="0" fontId="53" fillId="4" borderId="554" applyNumberFormat="0" applyAlignment="0" applyProtection="0"/>
    <xf numFmtId="0" fontId="53" fillId="8" borderId="554" applyNumberFormat="0" applyAlignment="0" applyProtection="0"/>
    <xf numFmtId="0" fontId="53" fillId="8" borderId="554" applyNumberFormat="0" applyAlignment="0" applyProtection="0"/>
    <xf numFmtId="0" fontId="53" fillId="8" borderId="554" applyNumberFormat="0" applyAlignment="0" applyProtection="0"/>
    <xf numFmtId="0" fontId="53" fillId="8" borderId="554" applyNumberFormat="0" applyAlignment="0" applyProtection="0"/>
    <xf numFmtId="0" fontId="53" fillId="4" borderId="554" applyNumberFormat="0" applyAlignment="0" applyProtection="0"/>
    <xf numFmtId="0" fontId="4" fillId="12" borderId="553" applyNumberFormat="0" applyFont="0" applyAlignment="0" applyProtection="0"/>
    <xf numFmtId="0" fontId="4" fillId="12" borderId="553" applyNumberFormat="0" applyFont="0" applyAlignment="0" applyProtection="0"/>
    <xf numFmtId="0" fontId="12" fillId="12" borderId="550" applyNumberFormat="0" applyFont="0" applyAlignment="0" applyProtection="0"/>
    <xf numFmtId="0" fontId="12" fillId="12" borderId="550" applyNumberFormat="0" applyFont="0" applyAlignment="0" applyProtection="0"/>
    <xf numFmtId="0" fontId="12" fillId="12" borderId="550" applyNumberFormat="0" applyFont="0" applyAlignment="0" applyProtection="0"/>
    <xf numFmtId="0" fontId="12" fillId="12" borderId="550" applyNumberFormat="0" applyFont="0" applyAlignment="0" applyProtection="0"/>
    <xf numFmtId="0" fontId="12" fillId="12" borderId="550" applyNumberFormat="0" applyFont="0" applyAlignment="0" applyProtection="0"/>
    <xf numFmtId="0" fontId="12" fillId="12" borderId="550" applyNumberFormat="0" applyFont="0" applyAlignment="0" applyProtection="0"/>
    <xf numFmtId="0" fontId="4" fillId="12" borderId="553" applyNumberFormat="0" applyFont="0" applyAlignment="0" applyProtection="0"/>
    <xf numFmtId="0" fontId="4" fillId="12" borderId="553" applyNumberFormat="0" applyFont="0" applyAlignment="0" applyProtection="0"/>
    <xf numFmtId="0" fontId="4" fillId="12" borderId="553" applyNumberFormat="0" applyFont="0" applyAlignment="0" applyProtection="0"/>
    <xf numFmtId="175" fontId="12" fillId="30" borderId="551">
      <protection locked="0"/>
    </xf>
    <xf numFmtId="0" fontId="42" fillId="19" borderId="550" applyNumberFormat="0" applyAlignment="0" applyProtection="0"/>
    <xf numFmtId="0" fontId="42" fillId="19" borderId="550" applyNumberFormat="0" applyAlignment="0" applyProtection="0"/>
    <xf numFmtId="0" fontId="42" fillId="19" borderId="550" applyNumberFormat="0" applyAlignment="0" applyProtection="0"/>
    <xf numFmtId="0" fontId="42" fillId="19" borderId="550" applyNumberFormat="0" applyAlignment="0" applyProtection="0"/>
    <xf numFmtId="0" fontId="42" fillId="19" borderId="550" applyNumberFormat="0" applyAlignment="0" applyProtection="0"/>
    <xf numFmtId="0" fontId="42" fillId="19" borderId="550" applyNumberFormat="0" applyAlignment="0" applyProtection="0"/>
    <xf numFmtId="0" fontId="42" fillId="19" borderId="550" applyNumberFormat="0" applyAlignment="0" applyProtection="0"/>
    <xf numFmtId="0" fontId="42" fillId="19" borderId="550" applyNumberFormat="0" applyAlignment="0" applyProtection="0"/>
    <xf numFmtId="0" fontId="42" fillId="19" borderId="550" applyNumberFormat="0" applyAlignment="0" applyProtection="0"/>
    <xf numFmtId="180" fontId="12" fillId="30" borderId="551">
      <protection locked="0"/>
    </xf>
    <xf numFmtId="172" fontId="12" fillId="30" borderId="551">
      <protection locked="0"/>
    </xf>
    <xf numFmtId="49" fontId="12" fillId="30" borderId="551">
      <alignment horizontal="left"/>
      <protection locked="0"/>
    </xf>
    <xf numFmtId="182" fontId="12" fillId="30" borderId="551">
      <protection locked="0"/>
    </xf>
    <xf numFmtId="181" fontId="12" fillId="30" borderId="551">
      <protection locked="0"/>
    </xf>
    <xf numFmtId="180" fontId="12" fillId="30" borderId="551">
      <protection locked="0"/>
    </xf>
    <xf numFmtId="0" fontId="12" fillId="30" borderId="551">
      <alignment horizontal="left"/>
      <protection locked="0"/>
    </xf>
    <xf numFmtId="179" fontId="12" fillId="30" borderId="551">
      <alignment horizontal="right"/>
      <protection locked="0"/>
    </xf>
    <xf numFmtId="178" fontId="12" fillId="30" borderId="551">
      <alignment horizontal="right"/>
      <protection locked="0"/>
    </xf>
    <xf numFmtId="177" fontId="12" fillId="30" borderId="551">
      <protection locked="0"/>
    </xf>
    <xf numFmtId="176" fontId="12" fillId="30" borderId="551">
      <protection locked="0"/>
    </xf>
    <xf numFmtId="175" fontId="12" fillId="30" borderId="551">
      <protection locked="0"/>
    </xf>
    <xf numFmtId="174" fontId="12" fillId="30" borderId="551">
      <protection locked="0"/>
    </xf>
    <xf numFmtId="173" fontId="12" fillId="30" borderId="551">
      <protection locked="0"/>
    </xf>
    <xf numFmtId="172" fontId="12" fillId="30" borderId="551">
      <protection locked="0"/>
    </xf>
    <xf numFmtId="0" fontId="14" fillId="4" borderId="550" applyNumberFormat="0" applyAlignment="0" applyProtection="0"/>
    <xf numFmtId="0" fontId="14" fillId="4" borderId="550" applyNumberFormat="0" applyAlignment="0" applyProtection="0"/>
    <xf numFmtId="0" fontId="14" fillId="4" borderId="550" applyNumberFormat="0" applyAlignment="0" applyProtection="0"/>
    <xf numFmtId="0" fontId="14" fillId="4" borderId="550" applyNumberFormat="0" applyAlignment="0" applyProtection="0"/>
    <xf numFmtId="0" fontId="14" fillId="4" borderId="550" applyNumberFormat="0" applyAlignment="0" applyProtection="0"/>
    <xf numFmtId="0" fontId="14" fillId="4" borderId="550" applyNumberFormat="0" applyAlignment="0" applyProtection="0"/>
    <xf numFmtId="0" fontId="14" fillId="4" borderId="550" applyNumberFormat="0" applyAlignment="0" applyProtection="0"/>
    <xf numFmtId="0" fontId="16" fillId="8" borderId="550" applyNumberFormat="0" applyAlignment="0" applyProtection="0"/>
    <xf numFmtId="0" fontId="16" fillId="8" borderId="550" applyNumberFormat="0" applyAlignment="0" applyProtection="0"/>
    <xf numFmtId="0" fontId="16" fillId="8" borderId="550" applyNumberFormat="0" applyAlignment="0" applyProtection="0"/>
    <xf numFmtId="0" fontId="16" fillId="8" borderId="550" applyNumberFormat="0" applyAlignment="0" applyProtection="0"/>
    <xf numFmtId="0" fontId="16" fillId="8" borderId="550" applyNumberFormat="0" applyAlignment="0" applyProtection="0"/>
    <xf numFmtId="0" fontId="16" fillId="8" borderId="550" applyNumberFormat="0" applyAlignment="0" applyProtection="0"/>
    <xf numFmtId="0" fontId="16" fillId="8" borderId="550" applyNumberFormat="0" applyAlignment="0" applyProtection="0"/>
    <xf numFmtId="0" fontId="16" fillId="8" borderId="550" applyNumberFormat="0" applyAlignment="0" applyProtection="0"/>
    <xf numFmtId="0" fontId="16" fillId="8" borderId="550" applyNumberFormat="0" applyAlignment="0" applyProtection="0"/>
    <xf numFmtId="0" fontId="16" fillId="8" borderId="550" applyNumberFormat="0" applyAlignment="0" applyProtection="0"/>
    <xf numFmtId="0" fontId="14" fillId="4" borderId="550" applyNumberFormat="0" applyAlignment="0" applyProtection="0"/>
    <xf numFmtId="0" fontId="15" fillId="6" borderId="550" applyNumberFormat="0" applyAlignment="0" applyProtection="0"/>
    <xf numFmtId="0" fontId="14" fillId="4" borderId="550" applyNumberFormat="0" applyAlignment="0" applyProtection="0"/>
    <xf numFmtId="0" fontId="14" fillId="4" borderId="550" applyNumberFormat="0" applyAlignment="0" applyProtection="0"/>
    <xf numFmtId="175" fontId="12" fillId="30" borderId="551">
      <protection locked="0"/>
    </xf>
    <xf numFmtId="180" fontId="12" fillId="0" borderId="508"/>
    <xf numFmtId="175" fontId="12" fillId="0" borderId="508"/>
    <xf numFmtId="172" fontId="12" fillId="0" borderId="508"/>
    <xf numFmtId="180" fontId="12" fillId="30" borderId="551">
      <protection locked="0"/>
    </xf>
    <xf numFmtId="175" fontId="12" fillId="30" borderId="551">
      <protection locked="0"/>
    </xf>
    <xf numFmtId="172" fontId="12" fillId="30" borderId="551">
      <protection locked="0"/>
    </xf>
    <xf numFmtId="180" fontId="12" fillId="0" borderId="508"/>
    <xf numFmtId="180" fontId="12" fillId="0" borderId="508"/>
    <xf numFmtId="180" fontId="12" fillId="0" borderId="508"/>
    <xf numFmtId="180" fontId="12" fillId="0" borderId="508"/>
    <xf numFmtId="180" fontId="12" fillId="0" borderId="508"/>
    <xf numFmtId="180" fontId="12" fillId="0" borderId="508"/>
    <xf numFmtId="175" fontId="12" fillId="0" borderId="508"/>
    <xf numFmtId="180" fontId="12" fillId="0" borderId="508"/>
    <xf numFmtId="175" fontId="12" fillId="0" borderId="508"/>
    <xf numFmtId="175" fontId="12" fillId="0" borderId="508"/>
    <xf numFmtId="175" fontId="12" fillId="0" borderId="508"/>
    <xf numFmtId="172" fontId="12" fillId="0" borderId="508"/>
    <xf numFmtId="172" fontId="12" fillId="0" borderId="508"/>
    <xf numFmtId="172" fontId="12" fillId="0" borderId="508"/>
    <xf numFmtId="175" fontId="12" fillId="0" borderId="508"/>
    <xf numFmtId="172" fontId="12" fillId="0" borderId="508"/>
    <xf numFmtId="175" fontId="12" fillId="0" borderId="508"/>
    <xf numFmtId="175"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2" fontId="12" fillId="0" borderId="508"/>
    <xf numFmtId="175" fontId="12" fillId="0" borderId="508"/>
    <xf numFmtId="175" fontId="12" fillId="0" borderId="508"/>
    <xf numFmtId="175" fontId="12" fillId="0" borderId="508"/>
    <xf numFmtId="175" fontId="12" fillId="0" borderId="508"/>
    <xf numFmtId="175" fontId="12" fillId="0" borderId="508"/>
    <xf numFmtId="180" fontId="12" fillId="0" borderId="508"/>
    <xf numFmtId="0" fontId="14" fillId="4" borderId="538" applyNumberFormat="0" applyAlignment="0" applyProtection="0"/>
    <xf numFmtId="0" fontId="14" fillId="4" borderId="538" applyNumberFormat="0" applyAlignment="0" applyProtection="0"/>
    <xf numFmtId="0" fontId="15" fillId="6" borderId="538" applyNumberFormat="0" applyAlignment="0" applyProtection="0"/>
    <xf numFmtId="0" fontId="14" fillId="4" borderId="538" applyNumberFormat="0" applyAlignment="0" applyProtection="0"/>
    <xf numFmtId="0" fontId="16" fillId="8" borderId="538" applyNumberFormat="0" applyAlignment="0" applyProtection="0"/>
    <xf numFmtId="0" fontId="16" fillId="8" borderId="538" applyNumberFormat="0" applyAlignment="0" applyProtection="0"/>
    <xf numFmtId="0" fontId="16" fillId="8" borderId="538" applyNumberFormat="0" applyAlignment="0" applyProtection="0"/>
    <xf numFmtId="0" fontId="16" fillId="8" borderId="538" applyNumberFormat="0" applyAlignment="0" applyProtection="0"/>
    <xf numFmtId="0" fontId="16" fillId="8" borderId="538" applyNumberFormat="0" applyAlignment="0" applyProtection="0"/>
    <xf numFmtId="0" fontId="16" fillId="8" borderId="538" applyNumberFormat="0" applyAlignment="0" applyProtection="0"/>
    <xf numFmtId="0" fontId="16" fillId="8" borderId="538" applyNumberFormat="0" applyAlignment="0" applyProtection="0"/>
    <xf numFmtId="0" fontId="16" fillId="8" borderId="538" applyNumberFormat="0" applyAlignment="0" applyProtection="0"/>
    <xf numFmtId="0" fontId="16" fillId="8" borderId="538" applyNumberFormat="0" applyAlignment="0" applyProtection="0"/>
    <xf numFmtId="0" fontId="16" fillId="8" borderId="538" applyNumberFormat="0" applyAlignment="0" applyProtection="0"/>
    <xf numFmtId="0" fontId="14" fillId="4" borderId="538" applyNumberFormat="0" applyAlignment="0" applyProtection="0"/>
    <xf numFmtId="0" fontId="14" fillId="4" borderId="538" applyNumberFormat="0" applyAlignment="0" applyProtection="0"/>
    <xf numFmtId="0" fontId="14" fillId="4" borderId="538" applyNumberFormat="0" applyAlignment="0" applyProtection="0"/>
    <xf numFmtId="0" fontId="14" fillId="4" borderId="538" applyNumberFormat="0" applyAlignment="0" applyProtection="0"/>
    <xf numFmtId="0" fontId="14" fillId="4" borderId="538" applyNumberFormat="0" applyAlignment="0" applyProtection="0"/>
    <xf numFmtId="0" fontId="14" fillId="4" borderId="538" applyNumberFormat="0" applyAlignment="0" applyProtection="0"/>
    <xf numFmtId="0" fontId="14" fillId="4" borderId="538" applyNumberFormat="0" applyAlignment="0" applyProtection="0"/>
    <xf numFmtId="180" fontId="12" fillId="0" borderId="508"/>
    <xf numFmtId="172" fontId="12" fillId="0" borderId="508"/>
    <xf numFmtId="180" fontId="12" fillId="0" borderId="508"/>
    <xf numFmtId="180" fontId="12" fillId="0" borderId="508"/>
    <xf numFmtId="172" fontId="12" fillId="30" borderId="551">
      <protection locked="0"/>
    </xf>
    <xf numFmtId="180" fontId="12" fillId="30" borderId="551">
      <protection locked="0"/>
    </xf>
    <xf numFmtId="172" fontId="12" fillId="30" borderId="539">
      <protection locked="0"/>
    </xf>
    <xf numFmtId="173" fontId="12" fillId="30" borderId="539">
      <protection locked="0"/>
    </xf>
    <xf numFmtId="174" fontId="12" fillId="30" borderId="539">
      <protection locked="0"/>
    </xf>
    <xf numFmtId="175" fontId="12" fillId="30" borderId="539">
      <protection locked="0"/>
    </xf>
    <xf numFmtId="176" fontId="12" fillId="30" borderId="539">
      <protection locked="0"/>
    </xf>
    <xf numFmtId="177" fontId="12" fillId="30" borderId="539">
      <protection locked="0"/>
    </xf>
    <xf numFmtId="178" fontId="12" fillId="30" borderId="539">
      <alignment horizontal="right"/>
      <protection locked="0"/>
    </xf>
    <xf numFmtId="179" fontId="12" fillId="30" borderId="539">
      <alignment horizontal="right"/>
      <protection locked="0"/>
    </xf>
    <xf numFmtId="0" fontId="12" fillId="30" borderId="539">
      <alignment horizontal="left"/>
      <protection locked="0"/>
    </xf>
    <xf numFmtId="180" fontId="12" fillId="30" borderId="539">
      <protection locked="0"/>
    </xf>
    <xf numFmtId="181" fontId="12" fillId="30" borderId="539">
      <protection locked="0"/>
    </xf>
    <xf numFmtId="182" fontId="12" fillId="30" borderId="539">
      <protection locked="0"/>
    </xf>
    <xf numFmtId="49" fontId="12" fillId="30" borderId="539">
      <alignment horizontal="left"/>
      <protection locked="0"/>
    </xf>
    <xf numFmtId="0" fontId="60" fillId="0" borderId="560">
      <alignment horizontal="right"/>
    </xf>
    <xf numFmtId="0" fontId="42" fillId="19" borderId="538" applyNumberFormat="0" applyAlignment="0" applyProtection="0"/>
    <xf numFmtId="0" fontId="42" fillId="19" borderId="538" applyNumberFormat="0" applyAlignment="0" applyProtection="0"/>
    <xf numFmtId="0" fontId="42" fillId="19" borderId="538" applyNumberFormat="0" applyAlignment="0" applyProtection="0"/>
    <xf numFmtId="0" fontId="42" fillId="19" borderId="538" applyNumberFormat="0" applyAlignment="0" applyProtection="0"/>
    <xf numFmtId="0" fontId="42" fillId="19" borderId="538" applyNumberFormat="0" applyAlignment="0" applyProtection="0"/>
    <xf numFmtId="0" fontId="42" fillId="19" borderId="538" applyNumberFormat="0" applyAlignment="0" applyProtection="0"/>
    <xf numFmtId="0" fontId="42" fillId="19" borderId="538" applyNumberFormat="0" applyAlignment="0" applyProtection="0"/>
    <xf numFmtId="0" fontId="42" fillId="19" borderId="538" applyNumberFormat="0" applyAlignment="0" applyProtection="0"/>
    <xf numFmtId="0" fontId="42" fillId="19" borderId="538" applyNumberFormat="0" applyAlignment="0" applyProtection="0"/>
    <xf numFmtId="0" fontId="42" fillId="19" borderId="538" applyNumberFormat="0" applyAlignment="0" applyProtection="0"/>
    <xf numFmtId="175" fontId="12" fillId="30" borderId="551">
      <protection locked="0"/>
    </xf>
    <xf numFmtId="0" fontId="4" fillId="12" borderId="540" applyNumberFormat="0" applyFont="0" applyAlignment="0" applyProtection="0"/>
    <xf numFmtId="0" fontId="4" fillId="12" borderId="540" applyNumberFormat="0" applyFont="0" applyAlignment="0" applyProtection="0"/>
    <xf numFmtId="0" fontId="4" fillId="12" borderId="540" applyNumberFormat="0" applyFont="0" applyAlignment="0" applyProtection="0"/>
    <xf numFmtId="0" fontId="12" fillId="12" borderId="538" applyNumberFormat="0" applyFont="0" applyAlignment="0" applyProtection="0"/>
    <xf numFmtId="0" fontId="12" fillId="12" borderId="538" applyNumberFormat="0" applyFont="0" applyAlignment="0" applyProtection="0"/>
    <xf numFmtId="0" fontId="12" fillId="12" borderId="538" applyNumberFormat="0" applyFont="0" applyAlignment="0" applyProtection="0"/>
    <xf numFmtId="0" fontId="12" fillId="12" borderId="538" applyNumberFormat="0" applyFont="0" applyAlignment="0" applyProtection="0"/>
    <xf numFmtId="0" fontId="12" fillId="12" borderId="538" applyNumberFormat="0" applyFont="0" applyAlignment="0" applyProtection="0"/>
    <xf numFmtId="0" fontId="12" fillId="12" borderId="538" applyNumberFormat="0" applyFont="0" applyAlignment="0" applyProtection="0"/>
    <xf numFmtId="0" fontId="12" fillId="12" borderId="538" applyNumberFormat="0" applyFont="0" applyAlignment="0" applyProtection="0"/>
    <xf numFmtId="0" fontId="12" fillId="12" borderId="538" applyNumberFormat="0" applyFont="0" applyAlignment="0" applyProtection="0"/>
    <xf numFmtId="0" fontId="12" fillId="12" borderId="538" applyNumberFormat="0" applyFont="0" applyAlignment="0" applyProtection="0"/>
    <xf numFmtId="0" fontId="12" fillId="12" borderId="538" applyNumberFormat="0" applyFont="0" applyAlignment="0" applyProtection="0"/>
    <xf numFmtId="0" fontId="4" fillId="12" borderId="540" applyNumberFormat="0" applyFont="0" applyAlignment="0" applyProtection="0"/>
    <xf numFmtId="0" fontId="4" fillId="12" borderId="540" applyNumberFormat="0" applyFont="0" applyAlignment="0" applyProtection="0"/>
    <xf numFmtId="0" fontId="4" fillId="12" borderId="540" applyNumberFormat="0" applyFont="0" applyAlignment="0" applyProtection="0"/>
    <xf numFmtId="0" fontId="4" fillId="12" borderId="540" applyNumberFormat="0" applyFont="0" applyAlignment="0" applyProtection="0"/>
    <xf numFmtId="0" fontId="4" fillId="12" borderId="540" applyNumberFormat="0" applyFont="0" applyAlignment="0" applyProtection="0"/>
    <xf numFmtId="0" fontId="4" fillId="12" borderId="540" applyNumberFormat="0" applyFont="0" applyAlignment="0" applyProtection="0"/>
    <xf numFmtId="0" fontId="4" fillId="12" borderId="540" applyNumberFormat="0" applyFont="0" applyAlignment="0" applyProtection="0"/>
    <xf numFmtId="0" fontId="53" fillId="4" borderId="541" applyNumberFormat="0" applyAlignment="0" applyProtection="0"/>
    <xf numFmtId="0" fontId="53" fillId="4" borderId="541" applyNumberFormat="0" applyAlignment="0" applyProtection="0"/>
    <xf numFmtId="0" fontId="53" fillId="4" borderId="541" applyNumberFormat="0" applyAlignment="0" applyProtection="0"/>
    <xf numFmtId="0" fontId="53" fillId="8" borderId="541" applyNumberFormat="0" applyAlignment="0" applyProtection="0"/>
    <xf numFmtId="0" fontId="53" fillId="8" borderId="541" applyNumberFormat="0" applyAlignment="0" applyProtection="0"/>
    <xf numFmtId="0" fontId="53" fillId="8" borderId="541" applyNumberFormat="0" applyAlignment="0" applyProtection="0"/>
    <xf numFmtId="0" fontId="53" fillId="8" borderId="541" applyNumberFormat="0" applyAlignment="0" applyProtection="0"/>
    <xf numFmtId="0" fontId="53" fillId="8" borderId="541" applyNumberFormat="0" applyAlignment="0" applyProtection="0"/>
    <xf numFmtId="0" fontId="53" fillId="8" borderId="541" applyNumberFormat="0" applyAlignment="0" applyProtection="0"/>
    <xf numFmtId="0" fontId="53" fillId="8" borderId="541" applyNumberFormat="0" applyAlignment="0" applyProtection="0"/>
    <xf numFmtId="0" fontId="53" fillId="8" borderId="541" applyNumberFormat="0" applyAlignment="0" applyProtection="0"/>
    <xf numFmtId="0" fontId="53" fillId="8" borderId="541" applyNumberFormat="0" applyAlignment="0" applyProtection="0"/>
    <xf numFmtId="0" fontId="53" fillId="8" borderId="541" applyNumberFormat="0" applyAlignment="0" applyProtection="0"/>
    <xf numFmtId="0" fontId="53" fillId="4" borderId="541" applyNumberFormat="0" applyAlignment="0" applyProtection="0"/>
    <xf numFmtId="0" fontId="53" fillId="4" borderId="541" applyNumberFormat="0" applyAlignment="0" applyProtection="0"/>
    <xf numFmtId="0" fontId="53" fillId="4" borderId="541" applyNumberFormat="0" applyAlignment="0" applyProtection="0"/>
    <xf numFmtId="0" fontId="53" fillId="4" borderId="541" applyNumberFormat="0" applyAlignment="0" applyProtection="0"/>
    <xf numFmtId="0" fontId="53" fillId="4" borderId="541" applyNumberFormat="0" applyAlignment="0" applyProtection="0"/>
    <xf numFmtId="0" fontId="53" fillId="4" borderId="541" applyNumberFormat="0" applyAlignment="0" applyProtection="0"/>
    <xf numFmtId="0" fontId="53" fillId="4" borderId="541" applyNumberFormat="0" applyAlignment="0" applyProtection="0"/>
    <xf numFmtId="172" fontId="12" fillId="30" borderId="551">
      <protection locked="0"/>
    </xf>
    <xf numFmtId="198" fontId="59" fillId="39" borderId="542">
      <alignment wrapText="1"/>
    </xf>
    <xf numFmtId="199" fontId="59" fillId="39" borderId="542">
      <alignment wrapText="1"/>
    </xf>
    <xf numFmtId="200" fontId="59" fillId="39" borderId="542">
      <alignment wrapText="1"/>
    </xf>
    <xf numFmtId="172" fontId="12" fillId="30" borderId="551">
      <protection locked="0"/>
    </xf>
    <xf numFmtId="180" fontId="12" fillId="30" borderId="551">
      <protection locked="0"/>
    </xf>
    <xf numFmtId="0" fontId="7" fillId="0" borderId="543" applyNumberFormat="0" applyFill="0" applyAlignment="0" applyProtection="0"/>
    <xf numFmtId="0" fontId="7" fillId="0" borderId="543" applyNumberFormat="0" applyFill="0" applyAlignment="0" applyProtection="0"/>
    <xf numFmtId="0" fontId="7" fillId="0" borderId="543" applyNumberFormat="0" applyFill="0" applyAlignment="0" applyProtection="0"/>
    <xf numFmtId="0" fontId="53" fillId="0" borderId="544" applyNumberFormat="0" applyFill="0" applyAlignment="0" applyProtection="0"/>
    <xf numFmtId="0" fontId="53" fillId="0" borderId="544" applyNumberFormat="0" applyFill="0" applyAlignment="0" applyProtection="0"/>
    <xf numFmtId="0" fontId="53" fillId="0" borderId="544" applyNumberFormat="0" applyFill="0" applyAlignment="0" applyProtection="0"/>
    <xf numFmtId="0" fontId="53" fillId="0" borderId="544" applyNumberFormat="0" applyFill="0" applyAlignment="0" applyProtection="0"/>
    <xf numFmtId="0" fontId="53" fillId="0" borderId="544" applyNumberFormat="0" applyFill="0" applyAlignment="0" applyProtection="0"/>
    <xf numFmtId="0" fontId="53" fillId="0" borderId="544" applyNumberFormat="0" applyFill="0" applyAlignment="0" applyProtection="0"/>
    <xf numFmtId="0" fontId="53" fillId="0" borderId="544" applyNumberFormat="0" applyFill="0" applyAlignment="0" applyProtection="0"/>
    <xf numFmtId="0" fontId="53" fillId="0" borderId="544" applyNumberFormat="0" applyFill="0" applyAlignment="0" applyProtection="0"/>
    <xf numFmtId="0" fontId="53" fillId="0" borderId="544" applyNumberFormat="0" applyFill="0" applyAlignment="0" applyProtection="0"/>
    <xf numFmtId="0" fontId="53" fillId="0" borderId="544" applyNumberFormat="0" applyFill="0" applyAlignment="0" applyProtection="0"/>
    <xf numFmtId="0" fontId="7" fillId="0" borderId="543" applyNumberFormat="0" applyFill="0" applyAlignment="0" applyProtection="0"/>
    <xf numFmtId="0" fontId="7" fillId="0" borderId="543" applyNumberFormat="0" applyFill="0" applyAlignment="0" applyProtection="0"/>
    <xf numFmtId="0" fontId="7" fillId="0" borderId="543" applyNumberFormat="0" applyFill="0" applyAlignment="0" applyProtection="0"/>
    <xf numFmtId="0" fontId="7" fillId="0" borderId="543" applyNumberFormat="0" applyFill="0" applyAlignment="0" applyProtection="0"/>
    <xf numFmtId="0" fontId="7" fillId="0" borderId="543" applyNumberFormat="0" applyFill="0" applyAlignment="0" applyProtection="0"/>
    <xf numFmtId="0" fontId="7" fillId="0" borderId="543" applyNumberFormat="0" applyFill="0" applyAlignment="0" applyProtection="0"/>
    <xf numFmtId="0" fontId="7" fillId="0" borderId="543" applyNumberFormat="0" applyFill="0" applyAlignment="0" applyProtection="0"/>
    <xf numFmtId="180" fontId="12" fillId="30" borderId="551">
      <protection locked="0"/>
    </xf>
    <xf numFmtId="172" fontId="12" fillId="30" borderId="551">
      <protection locked="0"/>
    </xf>
    <xf numFmtId="175" fontId="12" fillId="30" borderId="551">
      <protection locked="0"/>
    </xf>
    <xf numFmtId="180" fontId="12" fillId="30" borderId="551">
      <protection locked="0"/>
    </xf>
    <xf numFmtId="10" fontId="4" fillId="41" borderId="552" applyNumberFormat="0" applyFont="0" applyBorder="0" applyAlignment="0" applyProtection="0">
      <protection locked="0"/>
    </xf>
    <xf numFmtId="175" fontId="12" fillId="30" borderId="551">
      <protection locked="0"/>
    </xf>
    <xf numFmtId="0" fontId="53" fillId="0" borderId="557" applyNumberFormat="0" applyFill="0" applyAlignment="0" applyProtection="0"/>
    <xf numFmtId="0" fontId="53" fillId="0" borderId="557" applyNumberFormat="0" applyFill="0" applyAlignment="0" applyProtection="0"/>
    <xf numFmtId="0" fontId="53" fillId="0" borderId="557" applyNumberFormat="0" applyFill="0" applyAlignment="0" applyProtection="0"/>
    <xf numFmtId="0" fontId="7" fillId="0" borderId="556" applyNumberFormat="0" applyFill="0" applyAlignment="0" applyProtection="0"/>
    <xf numFmtId="198" fontId="59" fillId="39" borderId="555">
      <alignment wrapText="1"/>
    </xf>
    <xf numFmtId="0" fontId="9" fillId="36" borderId="552"/>
    <xf numFmtId="0" fontId="53" fillId="4" borderId="554" applyNumberFormat="0" applyAlignment="0" applyProtection="0"/>
    <xf numFmtId="0" fontId="53" fillId="8" borderId="554" applyNumberFormat="0" applyAlignment="0" applyProtection="0"/>
    <xf numFmtId="0" fontId="53" fillId="8" borderId="554" applyNumberFormat="0" applyAlignment="0" applyProtection="0"/>
    <xf numFmtId="0" fontId="53" fillId="8" borderId="554" applyNumberFormat="0" applyAlignment="0" applyProtection="0"/>
    <xf numFmtId="0" fontId="53" fillId="4" borderId="554" applyNumberFormat="0" applyAlignment="0" applyProtection="0"/>
    <xf numFmtId="0" fontId="4" fillId="12" borderId="553" applyNumberFormat="0" applyFont="0" applyAlignment="0" applyProtection="0"/>
    <xf numFmtId="0" fontId="4" fillId="12" borderId="553" applyNumberFormat="0" applyFont="0" applyAlignment="0" applyProtection="0"/>
    <xf numFmtId="0" fontId="12" fillId="12" borderId="550" applyNumberFormat="0" applyFont="0" applyAlignment="0" applyProtection="0"/>
    <xf numFmtId="0" fontId="12" fillId="12" borderId="550" applyNumberFormat="0" applyFont="0" applyAlignment="0" applyProtection="0"/>
    <xf numFmtId="0" fontId="42" fillId="19" borderId="550" applyNumberFormat="0" applyAlignment="0" applyProtection="0"/>
    <xf numFmtId="180" fontId="12" fillId="0" borderId="508"/>
    <xf numFmtId="172" fontId="12" fillId="0" borderId="508"/>
    <xf numFmtId="175" fontId="12" fillId="0" borderId="508"/>
    <xf numFmtId="180" fontId="12" fillId="0" borderId="508"/>
    <xf numFmtId="175" fontId="12" fillId="30" borderId="551">
      <protection locked="0"/>
    </xf>
    <xf numFmtId="180" fontId="12" fillId="30" borderId="551">
      <protection locked="0"/>
    </xf>
    <xf numFmtId="189" fontId="22" fillId="0" borderId="561">
      <alignment horizontal="right" vertical="center"/>
    </xf>
    <xf numFmtId="172" fontId="12" fillId="30" borderId="551">
      <protection locked="0"/>
    </xf>
    <xf numFmtId="0" fontId="53" fillId="0" borderId="557" applyNumberFormat="0" applyFill="0" applyAlignment="0" applyProtection="0"/>
    <xf numFmtId="0" fontId="53" fillId="0" borderId="557" applyNumberFormat="0" applyFill="0" applyAlignment="0" applyProtection="0"/>
    <xf numFmtId="0" fontId="53" fillId="0" borderId="557" applyNumberFormat="0" applyFill="0" applyAlignment="0" applyProtection="0"/>
    <xf numFmtId="0" fontId="7" fillId="0" borderId="556" applyNumberFormat="0" applyFill="0" applyAlignment="0" applyProtection="0"/>
    <xf numFmtId="200" fontId="59" fillId="39" borderId="555">
      <alignment wrapText="1"/>
    </xf>
    <xf numFmtId="0" fontId="53" fillId="4" borderId="554" applyNumberFormat="0" applyAlignment="0" applyProtection="0"/>
    <xf numFmtId="0" fontId="53" fillId="8" borderId="554" applyNumberFormat="0" applyAlignment="0" applyProtection="0"/>
    <xf numFmtId="0" fontId="53" fillId="8" borderId="554" applyNumberFormat="0" applyAlignment="0" applyProtection="0"/>
    <xf numFmtId="0" fontId="53" fillId="8" borderId="554" applyNumberFormat="0" applyAlignment="0" applyProtection="0"/>
    <xf numFmtId="0" fontId="53" fillId="4" borderId="554" applyNumberFormat="0" applyAlignment="0" applyProtection="0"/>
    <xf numFmtId="0" fontId="4" fillId="12" borderId="553" applyNumberFormat="0" applyFont="0" applyAlignment="0" applyProtection="0"/>
    <xf numFmtId="0" fontId="4" fillId="12" borderId="553" applyNumberFormat="0" applyFont="0" applyAlignment="0" applyProtection="0"/>
    <xf numFmtId="0" fontId="4" fillId="12" borderId="553" applyNumberFormat="0" applyFont="0" applyAlignment="0" applyProtection="0"/>
    <xf numFmtId="0" fontId="12" fillId="12" borderId="550" applyNumberFormat="0" applyFont="0" applyAlignment="0" applyProtection="0"/>
    <xf numFmtId="0" fontId="12" fillId="12" borderId="550" applyNumberFormat="0" applyFont="0" applyAlignment="0" applyProtection="0"/>
    <xf numFmtId="172" fontId="12" fillId="30" borderId="551">
      <protection locked="0"/>
    </xf>
    <xf numFmtId="175" fontId="12" fillId="30" borderId="551">
      <protection locked="0"/>
    </xf>
    <xf numFmtId="180" fontId="12" fillId="0" borderId="508"/>
    <xf numFmtId="172" fontId="12" fillId="0" borderId="508"/>
    <xf numFmtId="175" fontId="12" fillId="0" borderId="508"/>
    <xf numFmtId="189" fontId="22" fillId="0" borderId="559">
      <alignment horizontal="right" vertical="center"/>
    </xf>
    <xf numFmtId="172" fontId="12" fillId="30" borderId="551">
      <protection locked="0"/>
    </xf>
    <xf numFmtId="175" fontId="12" fillId="0" borderId="508"/>
    <xf numFmtId="175" fontId="12" fillId="30" borderId="551">
      <protection locked="0"/>
    </xf>
    <xf numFmtId="180" fontId="12" fillId="30" borderId="551">
      <protection locked="0"/>
    </xf>
    <xf numFmtId="172" fontId="12" fillId="30" borderId="551">
      <protection locked="0"/>
    </xf>
    <xf numFmtId="180" fontId="12" fillId="30" borderId="551">
      <protection locked="0"/>
    </xf>
    <xf numFmtId="172" fontId="12" fillId="30" borderId="551">
      <protection locked="0"/>
    </xf>
    <xf numFmtId="172" fontId="12" fillId="30" borderId="551">
      <protection locked="0"/>
    </xf>
    <xf numFmtId="0" fontId="60" fillId="0" borderId="558">
      <alignment horizontal="right"/>
    </xf>
    <xf numFmtId="175" fontId="12" fillId="30" borderId="551">
      <protection locked="0"/>
    </xf>
    <xf numFmtId="172" fontId="12" fillId="30" borderId="551">
      <protection locked="0"/>
    </xf>
    <xf numFmtId="175" fontId="12" fillId="30" borderId="551">
      <protection locked="0"/>
    </xf>
    <xf numFmtId="180" fontId="12" fillId="30" borderId="551">
      <protection locked="0"/>
    </xf>
    <xf numFmtId="180" fontId="12" fillId="30" borderId="551">
      <protection locked="0"/>
    </xf>
  </cellStyleXfs>
  <cellXfs count="284">
    <xf numFmtId="0" fontId="0" fillId="0" borderId="0" xfId="0"/>
    <xf numFmtId="0" fontId="0" fillId="0" borderId="0" xfId="0" applyFont="1" applyAlignment="1">
      <alignment horizontal="left" wrapText="1"/>
    </xf>
    <xf numFmtId="164" fontId="80" fillId="65" borderId="0" xfId="1899" applyNumberFormat="1" applyFont="1" applyFill="1" applyBorder="1" applyAlignment="1">
      <alignment vertical="center" wrapText="1"/>
    </xf>
    <xf numFmtId="0" fontId="80" fillId="0" borderId="0" xfId="0" applyFont="1" applyAlignment="1">
      <alignment horizontal="left" wrapText="1"/>
    </xf>
    <xf numFmtId="0" fontId="0" fillId="0" borderId="0" xfId="0" applyFont="1" applyFill="1" applyAlignment="1">
      <alignment horizontal="left" wrapText="1"/>
    </xf>
    <xf numFmtId="0" fontId="80" fillId="65" borderId="0" xfId="0" applyFont="1" applyFill="1" applyAlignment="1">
      <alignment horizontal="left" wrapText="1"/>
    </xf>
    <xf numFmtId="0" fontId="0" fillId="0" borderId="0" xfId="0"/>
    <xf numFmtId="0" fontId="84" fillId="0" borderId="0" xfId="0" applyFont="1" applyAlignment="1">
      <alignment horizontal="center" vertical="center" wrapText="1"/>
    </xf>
    <xf numFmtId="0" fontId="85" fillId="0" borderId="0" xfId="0" applyFont="1" applyAlignment="1">
      <alignment horizontal="center" vertical="center"/>
    </xf>
    <xf numFmtId="0" fontId="85" fillId="0" borderId="0" xfId="0" applyFont="1" applyAlignment="1">
      <alignment horizontal="center" vertical="center" wrapText="1"/>
    </xf>
    <xf numFmtId="0" fontId="86" fillId="0" borderId="0" xfId="0" applyFont="1" applyAlignment="1">
      <alignment horizontal="center" vertical="center" wrapText="1"/>
    </xf>
    <xf numFmtId="0" fontId="87" fillId="0" borderId="0" xfId="0" applyFont="1" applyAlignment="1">
      <alignment horizontal="center" vertical="center"/>
    </xf>
    <xf numFmtId="0" fontId="0" fillId="0" borderId="0" xfId="0" applyFont="1" applyAlignment="1">
      <alignment wrapText="1"/>
    </xf>
    <xf numFmtId="0" fontId="89" fillId="0" borderId="0" xfId="0" applyFont="1" applyAlignment="1">
      <alignment vertical="top" wrapText="1"/>
    </xf>
    <xf numFmtId="0" fontId="89" fillId="0" borderId="0" xfId="0" applyFont="1" applyAlignment="1">
      <alignment horizontal="right" vertical="top" wrapText="1"/>
    </xf>
    <xf numFmtId="0" fontId="78" fillId="0" borderId="0" xfId="0" applyFont="1" applyAlignment="1">
      <alignment vertical="top" wrapText="1"/>
    </xf>
    <xf numFmtId="0" fontId="78" fillId="0" borderId="0" xfId="0" applyFont="1" applyAlignment="1">
      <alignment horizontal="right" vertical="top" wrapText="1"/>
    </xf>
    <xf numFmtId="0" fontId="0" fillId="0" borderId="0" xfId="0" applyAlignment="1">
      <alignment vertical="top"/>
    </xf>
    <xf numFmtId="0" fontId="0" fillId="0" borderId="0" xfId="0" applyAlignment="1">
      <alignment horizontal="left" indent="1"/>
    </xf>
    <xf numFmtId="0" fontId="83" fillId="0" borderId="512" xfId="0" applyFont="1" applyFill="1" applyBorder="1" applyAlignment="1">
      <alignment vertical="top" wrapText="1"/>
    </xf>
    <xf numFmtId="0" fontId="0" fillId="0" borderId="513" xfId="0" applyFont="1" applyFill="1" applyBorder="1" applyAlignment="1">
      <alignment vertical="top" wrapText="1"/>
    </xf>
    <xf numFmtId="0" fontId="93" fillId="0" borderId="0" xfId="0" applyFont="1" applyAlignment="1">
      <alignment wrapText="1"/>
    </xf>
    <xf numFmtId="0" fontId="94" fillId="0" borderId="0" xfId="0" applyFont="1" applyAlignment="1">
      <alignment wrapText="1"/>
    </xf>
    <xf numFmtId="0" fontId="95" fillId="0" borderId="0" xfId="0" applyFont="1"/>
    <xf numFmtId="0" fontId="96" fillId="0" borderId="0" xfId="0" applyFont="1"/>
    <xf numFmtId="0" fontId="6" fillId="0" borderId="0" xfId="993" applyAlignment="1" applyProtection="1"/>
    <xf numFmtId="0" fontId="91" fillId="66" borderId="516" xfId="0" applyFont="1" applyFill="1" applyBorder="1" applyAlignment="1">
      <alignment vertical="top" wrapText="1"/>
    </xf>
    <xf numFmtId="0" fontId="91" fillId="66" borderId="517" xfId="0" applyFont="1" applyFill="1" applyBorder="1" applyAlignment="1">
      <alignment vertical="top" wrapText="1"/>
    </xf>
    <xf numFmtId="0" fontId="0" fillId="0" borderId="0" xfId="0" applyFill="1"/>
    <xf numFmtId="0" fontId="0" fillId="0" borderId="518" xfId="0" applyBorder="1" applyAlignment="1">
      <alignment horizontal="left"/>
    </xf>
    <xf numFmtId="164" fontId="0" fillId="0" borderId="519" xfId="0" applyNumberFormat="1" applyBorder="1"/>
    <xf numFmtId="164" fontId="0" fillId="0" borderId="517" xfId="0" applyNumberFormat="1" applyBorder="1"/>
    <xf numFmtId="0" fontId="0" fillId="0" borderId="520" xfId="0" applyBorder="1" applyAlignment="1">
      <alignment horizontal="left"/>
    </xf>
    <xf numFmtId="164" fontId="0" fillId="0" borderId="509" xfId="0" applyNumberFormat="1" applyBorder="1"/>
    <xf numFmtId="164" fontId="0" fillId="0" borderId="522" xfId="0" applyNumberFormat="1" applyBorder="1"/>
    <xf numFmtId="0" fontId="0" fillId="0" borderId="523" xfId="0" applyFill="1" applyBorder="1" applyAlignment="1">
      <alignment horizontal="left"/>
    </xf>
    <xf numFmtId="164" fontId="0" fillId="0" borderId="524" xfId="0" applyNumberFormat="1" applyBorder="1"/>
    <xf numFmtId="164" fontId="0" fillId="0" borderId="525" xfId="0" applyNumberFormat="1" applyBorder="1"/>
    <xf numFmtId="0" fontId="0" fillId="0" borderId="526" xfId="0" applyBorder="1" applyAlignment="1">
      <alignment horizontal="left"/>
    </xf>
    <xf numFmtId="164" fontId="0" fillId="0" borderId="527" xfId="0" applyNumberFormat="1" applyBorder="1"/>
    <xf numFmtId="0" fontId="91" fillId="66" borderId="516" xfId="0" applyFont="1" applyFill="1" applyBorder="1" applyAlignment="1">
      <alignment wrapText="1"/>
    </xf>
    <xf numFmtId="0" fontId="91" fillId="66" borderId="517" xfId="0" applyFont="1" applyFill="1" applyBorder="1" applyAlignment="1">
      <alignment wrapText="1"/>
    </xf>
    <xf numFmtId="164" fontId="91" fillId="66" borderId="516" xfId="0" applyNumberFormat="1" applyFont="1" applyFill="1" applyBorder="1" applyAlignment="1">
      <alignment wrapText="1"/>
    </xf>
    <xf numFmtId="0" fontId="0" fillId="67" borderId="528" xfId="0" applyFill="1" applyBorder="1"/>
    <xf numFmtId="0" fontId="91" fillId="68" borderId="529" xfId="0" applyFont="1" applyFill="1" applyBorder="1" applyAlignment="1">
      <alignment wrapText="1"/>
    </xf>
    <xf numFmtId="0" fontId="0" fillId="0" borderId="0" xfId="0" applyBorder="1"/>
    <xf numFmtId="0" fontId="0" fillId="0" borderId="0" xfId="0" applyNumberFormat="1" applyBorder="1"/>
    <xf numFmtId="0" fontId="0" fillId="0" borderId="0" xfId="0" applyBorder="1" applyAlignment="1">
      <alignment horizontal="left"/>
    </xf>
    <xf numFmtId="164" fontId="0" fillId="0" borderId="0" xfId="0" applyNumberFormat="1" applyBorder="1"/>
    <xf numFmtId="0" fontId="67" fillId="0" borderId="0" xfId="0" applyFont="1" applyBorder="1"/>
    <xf numFmtId="0" fontId="92" fillId="0" borderId="0" xfId="0" applyFont="1" applyBorder="1" applyAlignment="1">
      <alignment wrapText="1"/>
    </xf>
    <xf numFmtId="0" fontId="92" fillId="0" borderId="0" xfId="0" applyFont="1" applyBorder="1"/>
    <xf numFmtId="0" fontId="92" fillId="69" borderId="0" xfId="0" applyFont="1" applyFill="1" applyBorder="1"/>
    <xf numFmtId="0" fontId="67" fillId="69" borderId="0" xfId="0" applyFont="1" applyFill="1" applyBorder="1"/>
    <xf numFmtId="0" fontId="0" fillId="0" borderId="516" xfId="0" applyBorder="1"/>
    <xf numFmtId="0" fontId="0" fillId="0" borderId="521" xfId="0" applyBorder="1"/>
    <xf numFmtId="0" fontId="0" fillId="0" borderId="524" xfId="0" applyFill="1" applyBorder="1"/>
    <xf numFmtId="14" fontId="0" fillId="0" borderId="0" xfId="0" applyNumberFormat="1" applyFill="1" applyAlignment="1">
      <alignment horizontal="left" wrapText="1"/>
    </xf>
    <xf numFmtId="0" fontId="0" fillId="0" borderId="509" xfId="0" applyFont="1" applyBorder="1"/>
    <xf numFmtId="0" fontId="0" fillId="0" borderId="515" xfId="0" applyBorder="1"/>
    <xf numFmtId="0" fontId="0" fillId="0" borderId="514" xfId="0" applyBorder="1"/>
    <xf numFmtId="0" fontId="0" fillId="0" borderId="532" xfId="0" applyBorder="1"/>
    <xf numFmtId="0" fontId="0" fillId="0" borderId="533" xfId="0" applyBorder="1"/>
    <xf numFmtId="0" fontId="0" fillId="0" borderId="511" xfId="0" applyBorder="1"/>
    <xf numFmtId="0" fontId="0" fillId="0" borderId="534" xfId="0" applyBorder="1"/>
    <xf numFmtId="0" fontId="0" fillId="0" borderId="524" xfId="0" applyBorder="1"/>
    <xf numFmtId="0" fontId="0" fillId="0" borderId="535" xfId="0" applyBorder="1"/>
    <xf numFmtId="0" fontId="0" fillId="0" borderId="510" xfId="0" applyBorder="1"/>
    <xf numFmtId="0" fontId="89" fillId="0" borderId="0" xfId="0" applyFont="1" applyAlignment="1">
      <alignment vertical="top" wrapText="1"/>
    </xf>
    <xf numFmtId="0" fontId="83" fillId="71" borderId="516" xfId="0" applyFont="1" applyFill="1" applyBorder="1" applyAlignment="1">
      <alignment vertical="top" wrapText="1"/>
    </xf>
    <xf numFmtId="0" fontId="83" fillId="71" borderId="517" xfId="0" applyFont="1" applyFill="1" applyBorder="1" applyAlignment="1">
      <alignment vertical="top" wrapText="1"/>
    </xf>
    <xf numFmtId="0" fontId="83" fillId="0" borderId="536" xfId="0" applyFont="1" applyBorder="1" applyAlignment="1">
      <alignment vertical="top" wrapText="1"/>
    </xf>
    <xf numFmtId="0" fontId="0" fillId="0" borderId="537" xfId="0" applyBorder="1" applyAlignment="1">
      <alignment vertical="top" wrapText="1"/>
    </xf>
    <xf numFmtId="0" fontId="83" fillId="0" borderId="530" xfId="0" applyFont="1" applyBorder="1" applyAlignment="1">
      <alignment vertical="top" wrapText="1"/>
    </xf>
    <xf numFmtId="0" fontId="0" fillId="0" borderId="531" xfId="0" applyBorder="1" applyAlignment="1">
      <alignment vertical="top" wrapText="1"/>
    </xf>
    <xf numFmtId="0" fontId="3" fillId="0" borderId="552" xfId="1897" applyFont="1" applyFill="1" applyBorder="1" applyAlignment="1">
      <alignment horizontal="center" vertical="center" wrapText="1"/>
    </xf>
    <xf numFmtId="167" fontId="3" fillId="0" borderId="552" xfId="20345" applyNumberFormat="1" applyFont="1" applyFill="1" applyBorder="1" applyAlignment="1">
      <alignment vertical="center" wrapText="1"/>
    </xf>
    <xf numFmtId="17" fontId="0" fillId="0" borderId="552" xfId="0" applyNumberFormat="1" applyFont="1" applyFill="1" applyBorder="1" applyAlignment="1">
      <alignment horizontal="center"/>
    </xf>
    <xf numFmtId="14" fontId="3" fillId="0" borderId="552" xfId="5" applyNumberFormat="1" applyFont="1" applyFill="1" applyBorder="1" applyAlignment="1">
      <alignment horizontal="center" vertical="center" wrapText="1"/>
    </xf>
    <xf numFmtId="202" fontId="0" fillId="0" borderId="552" xfId="0" applyNumberFormat="1" applyFont="1" applyFill="1" applyBorder="1" applyAlignment="1">
      <alignment horizontal="center"/>
    </xf>
    <xf numFmtId="0" fontId="91" fillId="66" borderId="562" xfId="0" applyFont="1" applyFill="1" applyBorder="1" applyAlignment="1">
      <alignment horizontal="left" vertical="top" wrapText="1"/>
    </xf>
    <xf numFmtId="167" fontId="3" fillId="0" borderId="552" xfId="0" applyNumberFormat="1" applyFont="1" applyFill="1" applyBorder="1" applyAlignment="1">
      <alignment horizontal="left" vertical="top" wrapText="1"/>
    </xf>
    <xf numFmtId="0" fontId="3" fillId="0" borderId="552" xfId="0" applyFont="1" applyFill="1" applyBorder="1" applyAlignment="1" applyProtection="1">
      <alignment vertical="center" wrapText="1"/>
      <protection locked="0"/>
    </xf>
    <xf numFmtId="164" fontId="3" fillId="0" borderId="552" xfId="0" applyNumberFormat="1" applyFont="1" applyFill="1" applyBorder="1" applyAlignment="1">
      <alignment horizontal="left" vertical="top" wrapText="1"/>
    </xf>
    <xf numFmtId="164" fontId="3" fillId="0" borderId="552" xfId="1899" applyNumberFormat="1" applyFont="1" applyFill="1" applyBorder="1" applyAlignment="1">
      <alignment vertical="center" wrapText="1"/>
    </xf>
    <xf numFmtId="0" fontId="3" fillId="0" borderId="552" xfId="1899" applyFont="1" applyFill="1" applyBorder="1" applyAlignment="1">
      <alignment horizontal="center" vertical="center"/>
    </xf>
    <xf numFmtId="164" fontId="3" fillId="0" borderId="552" xfId="20348" applyNumberFormat="1" applyFont="1" applyFill="1" applyBorder="1" applyAlignment="1">
      <alignment horizontal="right" vertical="center" wrapText="1"/>
    </xf>
    <xf numFmtId="0" fontId="3" fillId="0" borderId="552" xfId="6" applyFont="1" applyFill="1" applyBorder="1" applyAlignment="1" applyProtection="1">
      <alignment horizontal="center" vertical="center" wrapText="1"/>
    </xf>
    <xf numFmtId="0" fontId="3" fillId="0" borderId="552" xfId="0" applyFont="1" applyFill="1" applyBorder="1" applyAlignment="1">
      <alignment horizontal="left" vertical="center" wrapText="1"/>
    </xf>
    <xf numFmtId="164" fontId="3" fillId="0" borderId="552" xfId="2" applyNumberFormat="1" applyFont="1" applyFill="1" applyBorder="1" applyAlignment="1">
      <alignment horizontal="left" vertical="top" wrapText="1"/>
    </xf>
    <xf numFmtId="0" fontId="0" fillId="0" borderId="552" xfId="1071" applyFont="1" applyFill="1" applyBorder="1" applyAlignment="1">
      <alignment horizontal="left" wrapText="1"/>
    </xf>
    <xf numFmtId="164" fontId="76" fillId="0" borderId="552" xfId="13059" applyNumberFormat="1" applyFont="1" applyFill="1" applyBorder="1" applyAlignment="1">
      <alignment horizontal="left" wrapText="1"/>
    </xf>
    <xf numFmtId="167" fontId="3" fillId="0" borderId="552" xfId="20345" applyNumberFormat="1" applyFont="1" applyFill="1" applyBorder="1" applyAlignment="1">
      <alignment horizontal="center" vertical="center" wrapText="1"/>
    </xf>
    <xf numFmtId="0" fontId="3" fillId="0" borderId="564" xfId="1897" applyFont="1" applyFill="1" applyBorder="1" applyAlignment="1">
      <alignment vertical="center" wrapText="1"/>
    </xf>
    <xf numFmtId="0" fontId="3" fillId="0" borderId="564" xfId="5" applyFont="1" applyFill="1" applyBorder="1" applyAlignment="1">
      <alignment horizontal="center" vertical="center" wrapText="1"/>
    </xf>
    <xf numFmtId="0" fontId="0" fillId="0" borderId="552" xfId="0" applyFont="1" applyFill="1" applyBorder="1" applyAlignment="1">
      <alignment horizontal="center"/>
    </xf>
    <xf numFmtId="0" fontId="0" fillId="0" borderId="552" xfId="0" applyFill="1" applyBorder="1" applyAlignment="1">
      <alignment horizontal="left" vertical="top" wrapText="1"/>
    </xf>
    <xf numFmtId="167" fontId="3" fillId="0" borderId="552" xfId="2" applyNumberFormat="1" applyFont="1" applyFill="1" applyBorder="1" applyAlignment="1">
      <alignment horizontal="left" vertical="top" wrapText="1"/>
    </xf>
    <xf numFmtId="0" fontId="3" fillId="0" borderId="564" xfId="20348" applyFont="1" applyFill="1" applyBorder="1" applyAlignment="1">
      <alignment horizontal="left" vertical="center" wrapText="1"/>
    </xf>
    <xf numFmtId="49" fontId="3" fillId="0" borderId="552" xfId="20345" applyNumberFormat="1" applyFont="1" applyFill="1" applyBorder="1" applyAlignment="1">
      <alignment vertical="center" wrapText="1"/>
    </xf>
    <xf numFmtId="1" fontId="3" fillId="0" borderId="552" xfId="20345" applyNumberFormat="1" applyFont="1" applyFill="1" applyBorder="1" applyAlignment="1">
      <alignment horizontal="center" vertical="center" wrapText="1"/>
    </xf>
    <xf numFmtId="0" fontId="77" fillId="0" borderId="552" xfId="1896" applyFont="1" applyFill="1" applyBorder="1" applyAlignment="1" applyProtection="1">
      <alignment horizontal="left" vertical="center" wrapText="1"/>
    </xf>
    <xf numFmtId="0" fontId="3" fillId="0" borderId="552" xfId="6" applyNumberFormat="1" applyFont="1" applyFill="1" applyBorder="1" applyAlignment="1" applyProtection="1">
      <alignment vertical="center" wrapText="1"/>
    </xf>
    <xf numFmtId="0" fontId="0" fillId="0" borderId="552" xfId="1071" applyNumberFormat="1" applyFont="1" applyFill="1" applyBorder="1" applyAlignment="1">
      <alignment horizontal="left" vertical="top" wrapText="1"/>
    </xf>
    <xf numFmtId="3" fontId="3" fillId="0" borderId="552" xfId="0" applyNumberFormat="1" applyFont="1" applyFill="1" applyBorder="1" applyAlignment="1">
      <alignment horizontal="center" vertical="top" wrapText="1"/>
    </xf>
    <xf numFmtId="164" fontId="3" fillId="0" borderId="552" xfId="5" applyNumberFormat="1" applyFont="1" applyFill="1" applyBorder="1" applyAlignment="1">
      <alignment horizontal="left" vertical="top" wrapText="1"/>
    </xf>
    <xf numFmtId="0" fontId="3" fillId="0" borderId="552" xfId="0" applyFont="1" applyFill="1" applyBorder="1" applyAlignment="1" applyProtection="1">
      <alignment horizontal="left" vertical="top" wrapText="1"/>
    </xf>
    <xf numFmtId="0" fontId="3" fillId="70" borderId="564" xfId="0" applyNumberFormat="1" applyFont="1" applyFill="1" applyBorder="1" applyAlignment="1">
      <alignment horizontal="left" vertical="top" wrapText="1"/>
    </xf>
    <xf numFmtId="0" fontId="3" fillId="0" borderId="552" xfId="20348" applyFont="1" applyFill="1" applyBorder="1" applyAlignment="1">
      <alignment vertical="center" wrapText="1"/>
    </xf>
    <xf numFmtId="0" fontId="3" fillId="0" borderId="564" xfId="2" applyNumberFormat="1" applyFont="1" applyFill="1" applyBorder="1" applyAlignment="1">
      <alignment horizontal="center" vertical="center" wrapText="1"/>
    </xf>
    <xf numFmtId="14" fontId="0" fillId="0" borderId="552" xfId="0" applyNumberFormat="1" applyBorder="1" applyAlignment="1">
      <alignment horizontal="left" wrapText="1"/>
    </xf>
    <xf numFmtId="0" fontId="0" fillId="0" borderId="552" xfId="0" applyFont="1" applyFill="1" applyBorder="1" applyAlignment="1">
      <alignment wrapText="1"/>
    </xf>
    <xf numFmtId="0" fontId="3" fillId="0" borderId="552" xfId="1900" quotePrefix="1" applyNumberFormat="1" applyFont="1" applyFill="1" applyBorder="1" applyAlignment="1" applyProtection="1">
      <alignment vertical="center" wrapText="1"/>
    </xf>
    <xf numFmtId="17" fontId="3" fillId="0" borderId="552" xfId="17834" applyNumberFormat="1" applyFont="1" applyFill="1" applyBorder="1" applyAlignment="1">
      <alignment horizontal="left" vertical="top" wrapText="1"/>
    </xf>
    <xf numFmtId="0" fontId="76" fillId="0" borderId="552" xfId="0" applyFont="1" applyFill="1" applyBorder="1" applyAlignment="1">
      <alignment horizontal="left" wrapText="1"/>
    </xf>
    <xf numFmtId="14" fontId="0" fillId="0" borderId="552" xfId="1071" applyNumberFormat="1" applyFont="1" applyFill="1" applyBorder="1" applyAlignment="1">
      <alignment horizontal="left" vertical="top" wrapText="1"/>
    </xf>
    <xf numFmtId="0" fontId="3" fillId="0" borderId="552" xfId="0" applyFont="1" applyFill="1" applyBorder="1" applyAlignment="1">
      <alignment vertical="center" wrapText="1"/>
    </xf>
    <xf numFmtId="204" fontId="0" fillId="0" borderId="552" xfId="0" applyNumberFormat="1" applyFont="1" applyFill="1" applyBorder="1" applyAlignment="1">
      <alignment horizontal="left" wrapText="1"/>
    </xf>
    <xf numFmtId="0" fontId="3" fillId="0" borderId="552" xfId="20345" applyFont="1" applyFill="1" applyBorder="1" applyAlignment="1">
      <alignment horizontal="center" vertical="center" wrapText="1"/>
    </xf>
    <xf numFmtId="0" fontId="3" fillId="0" borderId="552" xfId="1900" applyFont="1" applyFill="1" applyBorder="1" applyAlignment="1" applyProtection="1">
      <alignment horizontal="center" vertical="center" wrapText="1"/>
    </xf>
    <xf numFmtId="17" fontId="3" fillId="0" borderId="552" xfId="1899" applyNumberFormat="1" applyFont="1" applyFill="1" applyBorder="1" applyAlignment="1">
      <alignment horizontal="center" vertical="center"/>
    </xf>
    <xf numFmtId="0" fontId="0" fillId="0" borderId="552" xfId="0" applyBorder="1" applyAlignment="1">
      <alignment wrapText="1"/>
    </xf>
    <xf numFmtId="0" fontId="3" fillId="0" borderId="552" xfId="0" applyFont="1" applyBorder="1" applyAlignment="1">
      <alignment vertical="center" wrapText="1"/>
    </xf>
    <xf numFmtId="203" fontId="3" fillId="0" borderId="552" xfId="0" applyNumberFormat="1" applyFont="1" applyFill="1" applyBorder="1" applyAlignment="1">
      <alignment horizontal="left" vertical="top" wrapText="1"/>
    </xf>
    <xf numFmtId="202" fontId="3" fillId="0" borderId="552" xfId="1899" applyNumberFormat="1" applyFont="1" applyFill="1" applyBorder="1" applyAlignment="1">
      <alignment horizontal="center" vertical="center"/>
    </xf>
    <xf numFmtId="0" fontId="77" fillId="0" borderId="552" xfId="20330" applyFont="1" applyFill="1" applyBorder="1" applyAlignment="1" applyProtection="1">
      <alignment horizontal="left" vertical="top" wrapText="1"/>
    </xf>
    <xf numFmtId="164" fontId="3" fillId="0" borderId="552" xfId="0" applyNumberFormat="1" applyFont="1" applyFill="1" applyBorder="1" applyAlignment="1">
      <alignment horizontal="right" vertical="center" wrapText="1"/>
    </xf>
    <xf numFmtId="0" fontId="3" fillId="0" borderId="552" xfId="2" applyFont="1" applyFill="1" applyBorder="1" applyAlignment="1">
      <alignment horizontal="left" vertical="top" wrapText="1"/>
    </xf>
    <xf numFmtId="202" fontId="0" fillId="0" borderId="552" xfId="1071" applyNumberFormat="1" applyFont="1" applyFill="1" applyBorder="1" applyAlignment="1">
      <alignment horizontal="left" vertical="top" wrapText="1"/>
    </xf>
    <xf numFmtId="203" fontId="76" fillId="0" borderId="552" xfId="13059" applyNumberFormat="1" applyFont="1" applyFill="1" applyBorder="1" applyAlignment="1">
      <alignment horizontal="left" wrapText="1"/>
    </xf>
    <xf numFmtId="0" fontId="0" fillId="0" borderId="564" xfId="0" applyNumberFormat="1" applyFill="1" applyBorder="1" applyAlignment="1">
      <alignment wrapText="1"/>
    </xf>
    <xf numFmtId="0" fontId="3" fillId="0" borderId="552" xfId="20348" applyFont="1" applyFill="1" applyBorder="1" applyAlignment="1">
      <alignment horizontal="center" vertical="center" wrapText="1"/>
    </xf>
    <xf numFmtId="0" fontId="3" fillId="0" borderId="552" xfId="20344" applyFont="1" applyFill="1" applyBorder="1" applyAlignment="1" applyProtection="1">
      <alignment vertical="center" wrapText="1"/>
      <protection locked="0"/>
    </xf>
    <xf numFmtId="164" fontId="3" fillId="0" borderId="552" xfId="5" applyNumberFormat="1" applyFont="1" applyFill="1" applyBorder="1" applyAlignment="1">
      <alignment vertical="center" wrapText="1"/>
    </xf>
    <xf numFmtId="49" fontId="3" fillId="0" borderId="564" xfId="5" applyNumberFormat="1" applyFont="1" applyFill="1" applyBorder="1" applyAlignment="1">
      <alignment horizontal="center" vertical="center" wrapText="1"/>
    </xf>
    <xf numFmtId="0" fontId="0" fillId="0" borderId="552" xfId="1071" applyFont="1" applyFill="1" applyBorder="1" applyAlignment="1">
      <alignment horizontal="left" vertical="top" wrapText="1"/>
    </xf>
    <xf numFmtId="0" fontId="0" fillId="0" borderId="552" xfId="0" applyFont="1" applyFill="1" applyBorder="1" applyAlignment="1">
      <alignment horizontal="left" wrapText="1"/>
    </xf>
    <xf numFmtId="164" fontId="3" fillId="0" borderId="552" xfId="0" applyNumberFormat="1" applyFont="1" applyFill="1" applyBorder="1" applyAlignment="1">
      <alignment vertical="center" wrapText="1"/>
    </xf>
    <xf numFmtId="0" fontId="0" fillId="0" borderId="552" xfId="0" applyFont="1" applyFill="1" applyBorder="1"/>
    <xf numFmtId="49" fontId="3" fillId="0" borderId="552" xfId="20344" applyNumberFormat="1" applyFont="1" applyFill="1" applyBorder="1" applyAlignment="1" applyProtection="1">
      <alignment vertical="center" wrapText="1"/>
      <protection locked="0"/>
    </xf>
    <xf numFmtId="164" fontId="0" fillId="0" borderId="552" xfId="1071" applyNumberFormat="1" applyFont="1" applyFill="1" applyBorder="1" applyAlignment="1">
      <alignment horizontal="left" vertical="top" wrapText="1"/>
    </xf>
    <xf numFmtId="17" fontId="3" fillId="0" borderId="552" xfId="0" applyNumberFormat="1" applyFont="1" applyFill="1" applyBorder="1" applyAlignment="1">
      <alignment horizontal="left" vertical="top" wrapText="1"/>
    </xf>
    <xf numFmtId="167" fontId="77" fillId="0" borderId="552" xfId="1896" applyNumberFormat="1" applyFont="1" applyFill="1" applyBorder="1" applyAlignment="1" applyProtection="1">
      <alignment horizontal="left" vertical="center" wrapText="1"/>
    </xf>
    <xf numFmtId="3" fontId="3" fillId="0" borderId="552" xfId="13059" applyNumberFormat="1" applyFont="1" applyFill="1" applyBorder="1" applyAlignment="1">
      <alignment horizontal="left" vertical="top" wrapText="1"/>
    </xf>
    <xf numFmtId="17" fontId="0" fillId="0" borderId="552" xfId="0" applyNumberFormat="1" applyFont="1" applyFill="1" applyBorder="1" applyAlignment="1">
      <alignment horizontal="left" wrapText="1"/>
    </xf>
    <xf numFmtId="167" fontId="76" fillId="0" borderId="552" xfId="0" applyNumberFormat="1" applyFont="1" applyFill="1" applyBorder="1" applyAlignment="1">
      <alignment horizontal="left" vertical="top" wrapText="1"/>
    </xf>
    <xf numFmtId="14" fontId="76" fillId="0" borderId="552" xfId="0" applyNumberFormat="1" applyFont="1" applyFill="1" applyBorder="1" applyAlignment="1">
      <alignment horizontal="left" wrapText="1"/>
    </xf>
    <xf numFmtId="205" fontId="3" fillId="0" borderId="552" xfId="20345" applyNumberFormat="1" applyFont="1" applyFill="1" applyBorder="1" applyAlignment="1">
      <alignment horizontal="left" vertical="center" wrapText="1"/>
    </xf>
    <xf numFmtId="0" fontId="3" fillId="0" borderId="564" xfId="1897" applyFont="1" applyFill="1" applyBorder="1" applyAlignment="1">
      <alignment horizontal="center" vertical="center" wrapText="1"/>
    </xf>
    <xf numFmtId="0" fontId="0" fillId="0" borderId="552" xfId="0" applyFont="1" applyFill="1" applyBorder="1" applyAlignment="1">
      <alignment horizontal="left" vertical="top" wrapText="1"/>
    </xf>
    <xf numFmtId="0" fontId="0" fillId="0" borderId="552" xfId="0" applyFill="1" applyBorder="1" applyAlignment="1">
      <alignment horizontal="left" wrapText="1"/>
    </xf>
    <xf numFmtId="0" fontId="3" fillId="0" borderId="552" xfId="20329" applyFont="1" applyFill="1" applyBorder="1" applyAlignment="1">
      <alignment horizontal="left" vertical="center" wrapText="1"/>
    </xf>
    <xf numFmtId="167" fontId="3" fillId="0" borderId="552" xfId="20345" applyNumberFormat="1" applyFont="1" applyFill="1" applyBorder="1" applyAlignment="1" applyProtection="1">
      <alignment vertical="center" wrapText="1"/>
      <protection locked="0"/>
    </xf>
    <xf numFmtId="0" fontId="3" fillId="0" borderId="552" xfId="20348" applyFont="1" applyFill="1" applyBorder="1" applyAlignment="1">
      <alignment vertical="center"/>
    </xf>
    <xf numFmtId="14" fontId="3" fillId="0" borderId="552" xfId="5" applyNumberFormat="1" applyFont="1" applyFill="1" applyBorder="1" applyAlignment="1">
      <alignment horizontal="left" vertical="top" wrapText="1"/>
    </xf>
    <xf numFmtId="166" fontId="0" fillId="0" borderId="552" xfId="0" applyNumberFormat="1" applyFont="1" applyFill="1" applyBorder="1" applyAlignment="1">
      <alignment horizontal="left" vertical="top" wrapText="1"/>
    </xf>
    <xf numFmtId="0" fontId="3" fillId="0" borderId="552" xfId="6" applyFont="1" applyFill="1" applyBorder="1" applyAlignment="1">
      <alignment horizontal="left" vertical="center" wrapText="1"/>
    </xf>
    <xf numFmtId="164" fontId="3" fillId="0" borderId="552" xfId="20348" applyNumberFormat="1" applyFont="1" applyFill="1" applyBorder="1" applyAlignment="1">
      <alignment vertical="center"/>
    </xf>
    <xf numFmtId="49" fontId="3" fillId="0" borderId="552" xfId="20345" applyNumberFormat="1" applyFont="1" applyFill="1" applyBorder="1" applyAlignment="1">
      <alignment horizontal="center" vertical="center" wrapText="1"/>
    </xf>
    <xf numFmtId="14" fontId="0" fillId="0" borderId="552" xfId="0" applyNumberFormat="1" applyFill="1" applyBorder="1" applyAlignment="1">
      <alignment horizontal="left" wrapText="1"/>
    </xf>
    <xf numFmtId="167" fontId="3" fillId="0" borderId="552" xfId="17834" applyNumberFormat="1" applyFont="1" applyFill="1" applyBorder="1" applyAlignment="1">
      <alignment horizontal="left" vertical="top" wrapText="1"/>
    </xf>
    <xf numFmtId="202" fontId="0" fillId="0" borderId="552" xfId="0" applyNumberFormat="1" applyFont="1" applyFill="1" applyBorder="1" applyAlignment="1">
      <alignment horizontal="center" vertical="center"/>
    </xf>
    <xf numFmtId="0" fontId="0" fillId="0" borderId="552" xfId="0" applyFont="1" applyFill="1" applyBorder="1" applyAlignment="1">
      <alignment horizontal="center" vertical="center" wrapText="1"/>
    </xf>
    <xf numFmtId="164" fontId="3" fillId="0" borderId="552" xfId="20348" applyNumberFormat="1" applyFont="1" applyFill="1" applyBorder="1" applyAlignment="1">
      <alignment horizontal="right" vertical="center"/>
    </xf>
    <xf numFmtId="14" fontId="3" fillId="0" borderId="552" xfId="0" applyNumberFormat="1" applyFont="1" applyFill="1" applyBorder="1" applyAlignment="1">
      <alignment horizontal="left" vertical="top" wrapText="1"/>
    </xf>
    <xf numFmtId="0" fontId="3" fillId="0" borderId="552" xfId="20344" applyFont="1" applyFill="1" applyBorder="1" applyAlignment="1" applyProtection="1">
      <alignment horizontal="center" vertical="center" wrapText="1"/>
      <protection locked="0"/>
    </xf>
    <xf numFmtId="0" fontId="3" fillId="0" borderId="552" xfId="2" applyNumberFormat="1" applyFont="1" applyFill="1" applyBorder="1" applyAlignment="1">
      <alignment horizontal="center" vertical="center" wrapText="1"/>
    </xf>
    <xf numFmtId="167" fontId="3" fillId="0" borderId="564" xfId="20345" applyNumberFormat="1" applyFont="1" applyFill="1" applyBorder="1" applyAlignment="1">
      <alignment horizontal="center" vertical="center" wrapText="1"/>
    </xf>
    <xf numFmtId="166" fontId="3" fillId="0" borderId="552" xfId="0" applyNumberFormat="1" applyFont="1" applyFill="1" applyBorder="1" applyAlignment="1">
      <alignment horizontal="left" vertical="top" wrapText="1"/>
    </xf>
    <xf numFmtId="164" fontId="3" fillId="0" borderId="552" xfId="13059" applyNumberFormat="1" applyFont="1" applyFill="1" applyBorder="1" applyAlignment="1">
      <alignment horizontal="left" vertical="top" wrapText="1"/>
    </xf>
    <xf numFmtId="165" fontId="0" fillId="0" borderId="552" xfId="0" applyNumberFormat="1" applyFont="1" applyFill="1" applyBorder="1" applyAlignment="1">
      <alignment horizontal="left" wrapText="1"/>
    </xf>
    <xf numFmtId="0" fontId="3" fillId="0" borderId="564" xfId="1899" applyFont="1" applyFill="1" applyBorder="1" applyAlignment="1">
      <alignment horizontal="center" vertical="center" wrapText="1"/>
    </xf>
    <xf numFmtId="0" fontId="0" fillId="0" borderId="552" xfId="0" applyFont="1" applyFill="1" applyBorder="1" applyAlignment="1">
      <alignment horizontal="center" wrapText="1"/>
    </xf>
    <xf numFmtId="170" fontId="0" fillId="0" borderId="552" xfId="0" applyNumberFormat="1" applyFont="1" applyFill="1" applyBorder="1"/>
    <xf numFmtId="2" fontId="3" fillId="0" borderId="552" xfId="5" applyNumberFormat="1" applyFont="1" applyFill="1" applyBorder="1" applyAlignment="1">
      <alignment horizontal="center" vertical="center" wrapText="1"/>
    </xf>
    <xf numFmtId="164" fontId="3" fillId="0" borderId="552" xfId="20348" applyNumberFormat="1" applyFont="1" applyFill="1" applyBorder="1" applyAlignment="1">
      <alignment vertical="center" wrapText="1"/>
    </xf>
    <xf numFmtId="164" fontId="3" fillId="0" borderId="552" xfId="1899" applyNumberFormat="1" applyFont="1" applyFill="1" applyBorder="1" applyAlignment="1">
      <alignment horizontal="center" vertical="center" wrapText="1"/>
    </xf>
    <xf numFmtId="0" fontId="3" fillId="0" borderId="552" xfId="1902" applyFont="1" applyFill="1" applyBorder="1" applyAlignment="1" applyProtection="1">
      <alignment vertical="center" wrapText="1"/>
    </xf>
    <xf numFmtId="0" fontId="78" fillId="0" borderId="552" xfId="0" applyFont="1" applyFill="1" applyBorder="1" applyAlignment="1">
      <alignment horizontal="left" wrapText="1"/>
    </xf>
    <xf numFmtId="49" fontId="3" fillId="0" borderId="552" xfId="20345" applyNumberFormat="1" applyFont="1" applyFill="1" applyBorder="1" applyAlignment="1">
      <alignment horizontal="left" vertical="center" wrapText="1"/>
    </xf>
    <xf numFmtId="14" fontId="3" fillId="0" borderId="552" xfId="0" applyNumberFormat="1" applyFont="1" applyFill="1" applyBorder="1" applyAlignment="1">
      <alignment horizontal="center" vertical="center" wrapText="1"/>
    </xf>
    <xf numFmtId="0" fontId="3" fillId="0" borderId="552" xfId="6" applyFont="1" applyFill="1" applyBorder="1" applyAlignment="1">
      <alignment vertical="center" wrapText="1"/>
    </xf>
    <xf numFmtId="14" fontId="0" fillId="0" borderId="552" xfId="0" applyNumberFormat="1" applyFont="1" applyFill="1" applyBorder="1" applyAlignment="1">
      <alignment horizontal="left" wrapText="1"/>
    </xf>
    <xf numFmtId="0" fontId="3" fillId="0" borderId="552" xfId="6" applyFont="1" applyFill="1" applyBorder="1" applyAlignment="1">
      <alignment horizontal="center" vertical="center" wrapText="1"/>
    </xf>
    <xf numFmtId="203" fontId="3" fillId="0" borderId="552" xfId="13059" applyNumberFormat="1" applyFont="1" applyFill="1" applyBorder="1" applyAlignment="1">
      <alignment horizontal="left" vertical="top" wrapText="1"/>
    </xf>
    <xf numFmtId="0" fontId="3" fillId="0" borderId="552" xfId="0" applyFont="1" applyFill="1" applyBorder="1" applyAlignment="1">
      <alignment horizontal="left" wrapText="1"/>
    </xf>
    <xf numFmtId="0" fontId="0" fillId="0" borderId="552" xfId="0" applyFill="1" applyBorder="1" applyAlignment="1">
      <alignment horizontal="center" wrapText="1"/>
    </xf>
    <xf numFmtId="49" fontId="3" fillId="0" borderId="552" xfId="1900" applyNumberFormat="1" applyFont="1" applyFill="1" applyBorder="1" applyAlignment="1" applyProtection="1">
      <alignment vertical="center" wrapText="1"/>
    </xf>
    <xf numFmtId="0" fontId="0" fillId="0" borderId="552" xfId="0" applyBorder="1"/>
    <xf numFmtId="0" fontId="0" fillId="0" borderId="511" xfId="0" applyFont="1" applyFill="1" applyBorder="1" applyAlignment="1">
      <alignment vertical="top" wrapText="1"/>
    </xf>
    <xf numFmtId="164" fontId="3" fillId="0" borderId="552" xfId="1899" applyNumberFormat="1" applyFont="1" applyFill="1" applyBorder="1" applyAlignment="1">
      <alignment horizontal="right" vertical="center" wrapText="1"/>
    </xf>
    <xf numFmtId="0" fontId="3" fillId="0" borderId="552" xfId="1897" applyFont="1" applyFill="1" applyBorder="1" applyAlignment="1">
      <alignment vertical="center" wrapText="1"/>
    </xf>
    <xf numFmtId="0" fontId="76" fillId="0" borderId="552" xfId="13059" applyFont="1" applyFill="1" applyBorder="1" applyAlignment="1">
      <alignment horizontal="left" wrapText="1"/>
    </xf>
    <xf numFmtId="0" fontId="3" fillId="0" borderId="552" xfId="1068" applyFont="1" applyFill="1" applyBorder="1" applyAlignment="1" applyProtection="1">
      <alignment horizontal="center" vertical="center" wrapText="1"/>
    </xf>
    <xf numFmtId="0" fontId="0" fillId="0" borderId="552" xfId="0" applyFont="1" applyBorder="1" applyAlignment="1">
      <alignment wrapText="1"/>
    </xf>
    <xf numFmtId="14" fontId="0" fillId="0" borderId="552" xfId="0" applyNumberFormat="1" applyFont="1" applyFill="1" applyBorder="1" applyAlignment="1">
      <alignment horizontal="left" vertical="center" wrapText="1"/>
    </xf>
    <xf numFmtId="0" fontId="3" fillId="0" borderId="552" xfId="1084" applyFont="1" applyFill="1" applyBorder="1" applyAlignment="1" applyProtection="1">
      <alignment vertical="center" wrapText="1"/>
    </xf>
    <xf numFmtId="2" fontId="3" fillId="0" borderId="552" xfId="1900" applyNumberFormat="1" applyFont="1" applyFill="1" applyBorder="1" applyAlignment="1" applyProtection="1">
      <alignment vertical="center" wrapText="1"/>
    </xf>
    <xf numFmtId="202" fontId="0" fillId="0" borderId="552" xfId="0" applyNumberFormat="1" applyFont="1" applyFill="1" applyBorder="1" applyAlignment="1">
      <alignment horizontal="left" wrapText="1"/>
    </xf>
    <xf numFmtId="0" fontId="3" fillId="0" borderId="552" xfId="13059" applyFont="1" applyFill="1" applyBorder="1" applyAlignment="1">
      <alignment horizontal="left" vertical="top" wrapText="1"/>
    </xf>
    <xf numFmtId="0" fontId="3" fillId="0" borderId="552" xfId="1900" applyFont="1" applyFill="1" applyBorder="1" applyAlignment="1">
      <alignment vertical="center" wrapText="1"/>
    </xf>
    <xf numFmtId="14" fontId="3" fillId="0" borderId="552" xfId="1071" applyNumberFormat="1" applyFont="1" applyFill="1" applyBorder="1" applyAlignment="1">
      <alignment horizontal="center" vertical="center" wrapText="1"/>
    </xf>
    <xf numFmtId="164" fontId="0" fillId="0" borderId="552" xfId="0" applyNumberFormat="1" applyFont="1" applyFill="1" applyBorder="1" applyAlignment="1">
      <alignment horizontal="left" vertical="top" wrapText="1"/>
    </xf>
    <xf numFmtId="0" fontId="3" fillId="0" borderId="552" xfId="1899" applyFont="1" applyFill="1" applyBorder="1" applyAlignment="1">
      <alignment horizontal="center" vertical="center" wrapText="1"/>
    </xf>
    <xf numFmtId="49" fontId="0" fillId="0" borderId="552" xfId="1071" applyNumberFormat="1" applyFont="1" applyFill="1" applyBorder="1" applyAlignment="1">
      <alignment horizontal="left" vertical="top" wrapText="1"/>
    </xf>
    <xf numFmtId="0" fontId="0" fillId="0" borderId="548" xfId="0" applyFont="1" applyFill="1" applyBorder="1" applyAlignment="1">
      <alignment vertical="top" wrapText="1"/>
    </xf>
    <xf numFmtId="0" fontId="3" fillId="0" borderId="564" xfId="20348" applyFont="1" applyFill="1" applyBorder="1" applyAlignment="1">
      <alignment vertical="center" wrapText="1"/>
    </xf>
    <xf numFmtId="0" fontId="0" fillId="0" borderId="552" xfId="0" applyFont="1" applyFill="1" applyBorder="1" applyAlignment="1">
      <alignment vertical="center" wrapText="1"/>
    </xf>
    <xf numFmtId="0" fontId="3" fillId="0" borderId="552" xfId="0" applyFont="1" applyFill="1" applyBorder="1" applyAlignment="1">
      <alignment horizontal="center" vertical="center" wrapText="1"/>
    </xf>
    <xf numFmtId="202" fontId="76" fillId="0" borderId="552" xfId="0" applyNumberFormat="1" applyFont="1" applyFill="1" applyBorder="1" applyAlignment="1">
      <alignment horizontal="left" vertical="top" wrapText="1"/>
    </xf>
    <xf numFmtId="0" fontId="3" fillId="0" borderId="552" xfId="5" applyFont="1" applyFill="1" applyBorder="1" applyAlignment="1">
      <alignment horizontal="center" vertical="center" wrapText="1"/>
    </xf>
    <xf numFmtId="0" fontId="3" fillId="0" borderId="552" xfId="0" applyFont="1" applyFill="1" applyBorder="1" applyAlignment="1">
      <alignment horizontal="left" vertical="top" wrapText="1"/>
    </xf>
    <xf numFmtId="205" fontId="82" fillId="0" borderId="552" xfId="1896" applyNumberFormat="1" applyFont="1" applyFill="1" applyBorder="1" applyAlignment="1" applyProtection="1">
      <alignment horizontal="left" vertical="center" wrapText="1"/>
    </xf>
    <xf numFmtId="164" fontId="3" fillId="0" borderId="552" xfId="861" applyNumberFormat="1" applyFont="1" applyFill="1" applyBorder="1" applyAlignment="1">
      <alignment horizontal="left" vertical="top" wrapText="1"/>
    </xf>
    <xf numFmtId="164" fontId="3" fillId="0" borderId="552" xfId="6" applyNumberFormat="1" applyFont="1" applyFill="1" applyBorder="1" applyAlignment="1">
      <alignment horizontal="right" vertical="center" wrapText="1"/>
    </xf>
    <xf numFmtId="164" fontId="3" fillId="0" borderId="552" xfId="6" applyNumberFormat="1" applyFont="1" applyFill="1" applyBorder="1" applyAlignment="1">
      <alignment horizontal="center" vertical="center" wrapText="1"/>
    </xf>
    <xf numFmtId="202" fontId="3" fillId="0" borderId="552" xfId="0" applyNumberFormat="1" applyFont="1" applyFill="1" applyBorder="1" applyAlignment="1">
      <alignment horizontal="center" vertical="center" wrapText="1"/>
    </xf>
    <xf numFmtId="0" fontId="3" fillId="0" borderId="552" xfId="0" applyFont="1" applyFill="1" applyBorder="1" applyAlignment="1">
      <alignment horizontal="center" vertical="center"/>
    </xf>
    <xf numFmtId="0" fontId="0" fillId="0" borderId="511" xfId="0" applyFont="1" applyBorder="1" applyAlignment="1">
      <alignment wrapText="1"/>
    </xf>
    <xf numFmtId="0" fontId="83" fillId="0" borderId="546" xfId="0" applyFont="1" applyFill="1" applyBorder="1" applyAlignment="1">
      <alignment vertical="top" wrapText="1"/>
    </xf>
    <xf numFmtId="2" fontId="3" fillId="0" borderId="552" xfId="20348" applyNumberFormat="1" applyFont="1" applyFill="1" applyBorder="1" applyAlignment="1">
      <alignment vertical="center" wrapText="1"/>
    </xf>
    <xf numFmtId="166" fontId="76" fillId="0" borderId="552" xfId="0" applyNumberFormat="1" applyFont="1" applyFill="1" applyBorder="1" applyAlignment="1">
      <alignment horizontal="left" vertical="top" wrapText="1"/>
    </xf>
    <xf numFmtId="0" fontId="0" fillId="0" borderId="552" xfId="0" applyFont="1" applyFill="1" applyBorder="1" applyAlignment="1">
      <alignment horizontal="center" vertical="center"/>
    </xf>
    <xf numFmtId="0" fontId="0" fillId="0" borderId="552" xfId="0" applyFill="1" applyBorder="1" applyAlignment="1">
      <alignment horizontal="left" vertical="center" wrapText="1"/>
    </xf>
    <xf numFmtId="49" fontId="3" fillId="0" borderId="552" xfId="0" applyNumberFormat="1" applyFont="1" applyFill="1" applyBorder="1" applyAlignment="1">
      <alignment horizontal="center" vertical="center" wrapText="1"/>
    </xf>
    <xf numFmtId="0" fontId="3" fillId="0" borderId="552" xfId="20329" applyFont="1" applyFill="1" applyBorder="1" applyAlignment="1" applyProtection="1">
      <alignment horizontal="left" vertical="center" wrapText="1"/>
    </xf>
    <xf numFmtId="0" fontId="0" fillId="0" borderId="552" xfId="0" applyFont="1" applyFill="1" applyBorder="1" applyAlignment="1">
      <alignment horizontal="left" vertical="center" wrapText="1"/>
    </xf>
    <xf numFmtId="0" fontId="3" fillId="0" borderId="552" xfId="6" applyFont="1" applyFill="1" applyBorder="1" applyAlignment="1" applyProtection="1">
      <alignment vertical="center" wrapText="1"/>
    </xf>
    <xf numFmtId="14" fontId="76" fillId="0" borderId="552" xfId="0" applyNumberFormat="1" applyFont="1" applyFill="1" applyBorder="1" applyAlignment="1">
      <alignment horizontal="left" vertical="top" wrapText="1"/>
    </xf>
    <xf numFmtId="0" fontId="0" fillId="0" borderId="552" xfId="0" applyFont="1" applyFill="1" applyBorder="1" applyAlignment="1">
      <alignment vertical="center"/>
    </xf>
    <xf numFmtId="0" fontId="3" fillId="0" borderId="552" xfId="1068" applyFont="1" applyFill="1" applyBorder="1" applyAlignment="1" applyProtection="1">
      <alignment vertical="center" wrapText="1"/>
    </xf>
    <xf numFmtId="0" fontId="3" fillId="0" borderId="552" xfId="20348" applyFont="1" applyFill="1" applyBorder="1" applyAlignment="1">
      <alignment horizontal="center" vertical="center"/>
    </xf>
    <xf numFmtId="202" fontId="3" fillId="0" borderId="552" xfId="0" applyNumberFormat="1" applyFont="1" applyFill="1" applyBorder="1" applyAlignment="1">
      <alignment horizontal="left" vertical="top" wrapText="1"/>
    </xf>
    <xf numFmtId="14" fontId="0" fillId="0" borderId="552" xfId="0" applyNumberFormat="1" applyFont="1" applyFill="1" applyBorder="1" applyAlignment="1">
      <alignment horizontal="left" vertical="top" wrapText="1"/>
    </xf>
    <xf numFmtId="164" fontId="3" fillId="0" borderId="564" xfId="1899" applyNumberFormat="1" applyFont="1" applyFill="1" applyBorder="1" applyAlignment="1">
      <alignment vertical="center" wrapText="1"/>
    </xf>
    <xf numFmtId="164" fontId="3" fillId="0" borderId="552" xfId="1900" applyNumberFormat="1" applyFont="1" applyFill="1" applyBorder="1" applyAlignment="1">
      <alignment horizontal="center" vertical="center" wrapText="1"/>
    </xf>
    <xf numFmtId="0" fontId="78" fillId="0" borderId="545" xfId="0" applyFont="1" applyFill="1" applyBorder="1" applyAlignment="1">
      <alignment vertical="top" wrapText="1"/>
    </xf>
    <xf numFmtId="0" fontId="0" fillId="0" borderId="0" xfId="0" applyFont="1" applyBorder="1"/>
    <xf numFmtId="164" fontId="3" fillId="0" borderId="552" xfId="6" applyNumberFormat="1" applyFont="1" applyFill="1" applyBorder="1" applyAlignment="1">
      <alignment vertical="center" wrapText="1"/>
    </xf>
    <xf numFmtId="0" fontId="3" fillId="0" borderId="552" xfId="1900" applyFont="1" applyFill="1" applyBorder="1" applyAlignment="1">
      <alignment horizontal="center" vertical="center" wrapText="1"/>
    </xf>
    <xf numFmtId="167" fontId="0" fillId="0" borderId="552" xfId="0" applyNumberFormat="1" applyFont="1" applyFill="1" applyBorder="1" applyAlignment="1">
      <alignment horizontal="left" vertical="top" wrapText="1"/>
    </xf>
    <xf numFmtId="1" fontId="3" fillId="0" borderId="552" xfId="5" applyNumberFormat="1" applyFont="1" applyFill="1" applyBorder="1" applyAlignment="1">
      <alignment horizontal="center" vertical="center" wrapText="1"/>
    </xf>
    <xf numFmtId="0" fontId="77" fillId="0" borderId="552" xfId="1896" applyFont="1" applyFill="1" applyBorder="1" applyAlignment="1" applyProtection="1">
      <alignment vertical="center" wrapText="1"/>
    </xf>
    <xf numFmtId="49" fontId="3" fillId="0" borderId="552" xfId="20344" applyNumberFormat="1" applyFont="1" applyFill="1" applyBorder="1" applyAlignment="1" applyProtection="1">
      <alignment horizontal="center" vertical="center" wrapText="1"/>
      <protection locked="0"/>
    </xf>
    <xf numFmtId="166" fontId="0" fillId="0" borderId="552" xfId="0" applyNumberFormat="1" applyFont="1" applyFill="1" applyBorder="1" applyAlignment="1">
      <alignment horizontal="left" wrapText="1"/>
    </xf>
    <xf numFmtId="202" fontId="0" fillId="0" borderId="552" xfId="0" applyNumberFormat="1" applyFont="1" applyFill="1" applyBorder="1" applyAlignment="1">
      <alignment horizontal="left" vertical="top" wrapText="1"/>
    </xf>
    <xf numFmtId="0" fontId="76" fillId="0" borderId="552" xfId="0" applyFont="1" applyFill="1" applyBorder="1" applyAlignment="1">
      <alignment horizontal="left" vertical="top" wrapText="1"/>
    </xf>
    <xf numFmtId="0" fontId="78" fillId="0" borderId="547" xfId="0" applyFont="1" applyFill="1" applyBorder="1" applyAlignment="1">
      <alignment vertical="top" wrapText="1"/>
    </xf>
    <xf numFmtId="0" fontId="0" fillId="0" borderId="552" xfId="0" applyNumberFormat="1" applyFill="1" applyBorder="1" applyAlignment="1">
      <alignment wrapText="1"/>
    </xf>
    <xf numFmtId="164" fontId="3" fillId="0" borderId="552" xfId="5" applyNumberFormat="1" applyFont="1" applyFill="1" applyBorder="1" applyAlignment="1">
      <alignment horizontal="right" vertical="center" wrapText="1"/>
    </xf>
    <xf numFmtId="0" fontId="3" fillId="0" borderId="552" xfId="0" applyFont="1" applyFill="1" applyBorder="1" applyAlignment="1" applyProtection="1">
      <alignment vertical="center" wrapText="1"/>
    </xf>
    <xf numFmtId="0" fontId="3" fillId="70" borderId="552" xfId="0" applyNumberFormat="1" applyFont="1" applyFill="1" applyBorder="1" applyAlignment="1">
      <alignment horizontal="left" vertical="top" wrapText="1"/>
    </xf>
    <xf numFmtId="2" fontId="3" fillId="0" borderId="552" xfId="20344" applyNumberFormat="1" applyFont="1" applyFill="1" applyBorder="1" applyAlignment="1" applyProtection="1">
      <alignment vertical="center" wrapText="1"/>
      <protection locked="0"/>
    </xf>
    <xf numFmtId="17" fontId="0" fillId="0" borderId="552" xfId="0" applyNumberFormat="1" applyFont="1" applyFill="1" applyBorder="1" applyAlignment="1">
      <alignment horizontal="left" vertical="top" wrapText="1"/>
    </xf>
    <xf numFmtId="0" fontId="83" fillId="0" borderId="510" xfId="0" applyFont="1" applyFill="1" applyBorder="1" applyAlignment="1">
      <alignment vertical="top" wrapText="1"/>
    </xf>
    <xf numFmtId="3" fontId="76" fillId="0" borderId="552" xfId="13059" applyNumberFormat="1" applyFont="1" applyFill="1" applyBorder="1" applyAlignment="1">
      <alignment horizontal="left" wrapText="1"/>
    </xf>
    <xf numFmtId="0" fontId="3" fillId="0" borderId="552" xfId="1900" applyNumberFormat="1" applyFont="1" applyFill="1" applyBorder="1" applyAlignment="1" applyProtection="1">
      <alignment vertical="center" wrapText="1"/>
    </xf>
    <xf numFmtId="0" fontId="67" fillId="0" borderId="0" xfId="0" applyFont="1" applyBorder="1"/>
    <xf numFmtId="0" fontId="67" fillId="0" borderId="0" xfId="0" applyFont="1" applyBorder="1"/>
    <xf numFmtId="0" fontId="0" fillId="0" borderId="564" xfId="0" applyFont="1" applyFill="1" applyBorder="1" applyAlignment="1">
      <alignment horizontal="left" vertical="top" wrapText="1"/>
    </xf>
    <xf numFmtId="0" fontId="81" fillId="0" borderId="552" xfId="20328" applyFont="1" applyFill="1" applyBorder="1" applyAlignment="1" applyProtection="1">
      <alignment horizontal="left" wrapText="1"/>
    </xf>
    <xf numFmtId="0" fontId="0" fillId="0" borderId="513" xfId="0" applyNumberFormat="1" applyFont="1" applyFill="1" applyBorder="1" applyAlignment="1">
      <alignment vertical="top" wrapText="1"/>
    </xf>
    <xf numFmtId="0" fontId="91" fillId="66" borderId="563" xfId="0" applyFont="1" applyFill="1" applyBorder="1" applyAlignment="1">
      <alignment horizontal="center" vertical="center" wrapText="1"/>
    </xf>
    <xf numFmtId="0" fontId="2" fillId="0" borderId="510" xfId="0" applyFont="1" applyFill="1" applyBorder="1" applyAlignment="1">
      <alignment wrapText="1"/>
    </xf>
    <xf numFmtId="0" fontId="6" fillId="0" borderId="552" xfId="20330" applyBorder="1" applyAlignment="1" applyProtection="1"/>
    <xf numFmtId="0" fontId="3" fillId="0" borderId="564" xfId="1900" applyFont="1" applyFill="1" applyBorder="1" applyAlignment="1" applyProtection="1">
      <alignment vertical="center" wrapText="1"/>
    </xf>
    <xf numFmtId="164" fontId="0" fillId="0" borderId="552" xfId="0" applyNumberFormat="1" applyFont="1" applyFill="1" applyBorder="1" applyAlignment="1">
      <alignment horizontal="left" wrapText="1"/>
    </xf>
    <xf numFmtId="0" fontId="79" fillId="0" borderId="552" xfId="20348" applyFont="1" applyFill="1" applyBorder="1" applyAlignment="1">
      <alignment horizontal="center" vertical="center" wrapText="1"/>
    </xf>
    <xf numFmtId="49" fontId="3" fillId="0" borderId="552" xfId="5" applyNumberFormat="1" applyFont="1" applyFill="1" applyBorder="1" applyAlignment="1">
      <alignment horizontal="center" vertical="center" wrapText="1"/>
    </xf>
    <xf numFmtId="0" fontId="3" fillId="0" borderId="564" xfId="20348" applyFont="1" applyFill="1" applyBorder="1" applyAlignment="1">
      <alignment horizontal="center" vertical="center" wrapText="1"/>
    </xf>
    <xf numFmtId="0" fontId="3" fillId="0" borderId="552" xfId="1900" applyFont="1" applyFill="1" applyBorder="1" applyAlignment="1" applyProtection="1">
      <alignment vertical="center" wrapText="1"/>
    </xf>
    <xf numFmtId="0" fontId="82" fillId="0" borderId="552" xfId="1896" applyFont="1" applyFill="1" applyBorder="1" applyAlignment="1" applyProtection="1">
      <alignment vertical="top" wrapText="1"/>
    </xf>
    <xf numFmtId="164" fontId="3" fillId="0" borderId="564" xfId="1899" applyNumberFormat="1" applyFont="1" applyFill="1" applyBorder="1" applyAlignment="1">
      <alignment horizontal="right" vertical="center" wrapText="1"/>
    </xf>
    <xf numFmtId="167" fontId="3" fillId="0" borderId="552" xfId="20345" applyNumberFormat="1" applyFont="1" applyFill="1" applyBorder="1" applyAlignment="1">
      <alignment horizontal="left" vertical="center" wrapText="1"/>
    </xf>
    <xf numFmtId="0" fontId="3" fillId="0" borderId="552" xfId="20348" applyFont="1" applyFill="1" applyBorder="1" applyAlignment="1">
      <alignment horizontal="left" vertical="center" wrapText="1"/>
    </xf>
    <xf numFmtId="0" fontId="98" fillId="0" borderId="512" xfId="0" applyFont="1" applyFill="1" applyBorder="1" applyAlignment="1">
      <alignment vertical="top" wrapText="1"/>
    </xf>
    <xf numFmtId="164" fontId="99" fillId="68" borderId="529" xfId="0" applyNumberFormat="1" applyFont="1" applyFill="1" applyBorder="1" applyAlignment="1">
      <alignment wrapText="1"/>
    </xf>
    <xf numFmtId="0" fontId="100" fillId="0" borderId="512" xfId="0" applyFont="1" applyFill="1" applyBorder="1" applyAlignment="1">
      <alignment vertical="top" wrapText="1"/>
    </xf>
    <xf numFmtId="0" fontId="78" fillId="0" borderId="0" xfId="0" applyFont="1" applyAlignment="1">
      <alignment vertical="top" wrapText="1"/>
    </xf>
    <xf numFmtId="0" fontId="0" fillId="0" borderId="0" xfId="0" applyAlignment="1">
      <alignment vertical="top" wrapText="1"/>
    </xf>
    <xf numFmtId="0" fontId="89" fillId="0" borderId="0" xfId="0" applyFont="1" applyAlignment="1">
      <alignment vertical="top" wrapText="1"/>
    </xf>
    <xf numFmtId="0" fontId="88" fillId="0" borderId="0" xfId="0" applyFont="1" applyAlignment="1">
      <alignment vertical="top" wrapText="1"/>
    </xf>
    <xf numFmtId="0" fontId="97" fillId="0" borderId="549" xfId="0" applyFont="1" applyFill="1" applyBorder="1" applyAlignment="1">
      <alignment vertical="top" wrapText="1"/>
    </xf>
    <xf numFmtId="0" fontId="0" fillId="0" borderId="513" xfId="0" applyFill="1" applyBorder="1" applyAlignment="1">
      <alignment vertical="top" wrapText="1"/>
    </xf>
  </cellXfs>
  <cellStyles count="35172">
    <cellStyle name="-" xfId="3"/>
    <cellStyle name=" 1" xfId="4"/>
    <cellStyle name="%" xfId="5"/>
    <cellStyle name="% 2" xfId="2"/>
    <cellStyle name="% 2 2" xfId="6"/>
    <cellStyle name="% 3" xfId="1899"/>
    <cellStyle name="%_Project Details" xfId="20350"/>
    <cellStyle name="=C:\WINNT35\SYSTEM32\COMMAND.COM" xfId="7"/>
    <cellStyle name="0dp" xfId="8"/>
    <cellStyle name="1dp" xfId="9"/>
    <cellStyle name="20% - Accent1 10" xfId="10"/>
    <cellStyle name="20% - Accent1 10 2" xfId="11"/>
    <cellStyle name="20% - Accent1 10 2 2" xfId="4709"/>
    <cellStyle name="20% - Accent1 10 3" xfId="12"/>
    <cellStyle name="20% - Accent1 10 3 2" xfId="4710"/>
    <cellStyle name="20% - Accent1 10 4" xfId="4708"/>
    <cellStyle name="20% - Accent1 11" xfId="13"/>
    <cellStyle name="20% - Accent1 11 2" xfId="14"/>
    <cellStyle name="20% - Accent1 11 2 2" xfId="4712"/>
    <cellStyle name="20% - Accent1 11 3" xfId="15"/>
    <cellStyle name="20% - Accent1 11 3 2" xfId="4713"/>
    <cellStyle name="20% - Accent1 11 4" xfId="4711"/>
    <cellStyle name="20% - Accent1 2" xfId="16"/>
    <cellStyle name="20% - Accent1 2 10" xfId="17"/>
    <cellStyle name="20% - Accent1 2 10 2" xfId="4715"/>
    <cellStyle name="20% - Accent1 2 11" xfId="18"/>
    <cellStyle name="20% - Accent1 2 11 2" xfId="4716"/>
    <cellStyle name="20% - Accent1 2 12" xfId="19"/>
    <cellStyle name="20% - Accent1 2 12 2" xfId="4717"/>
    <cellStyle name="20% - Accent1 2 13" xfId="20"/>
    <cellStyle name="20% - Accent1 2 13 2" xfId="4718"/>
    <cellStyle name="20% - Accent1 2 14" xfId="4714"/>
    <cellStyle name="20% - Accent1 2 2" xfId="21"/>
    <cellStyle name="20% - Accent1 2 2 2" xfId="4719"/>
    <cellStyle name="20% - Accent1 2 3" xfId="22"/>
    <cellStyle name="20% - Accent1 2 3 2" xfId="4720"/>
    <cellStyle name="20% - Accent1 2 4" xfId="23"/>
    <cellStyle name="20% - Accent1 2 4 2" xfId="4721"/>
    <cellStyle name="20% - Accent1 2 5" xfId="24"/>
    <cellStyle name="20% - Accent1 2 5 2" xfId="4722"/>
    <cellStyle name="20% - Accent1 2 6" xfId="25"/>
    <cellStyle name="20% - Accent1 2 6 2" xfId="4723"/>
    <cellStyle name="20% - Accent1 2 7" xfId="26"/>
    <cellStyle name="20% - Accent1 2 7 2" xfId="4724"/>
    <cellStyle name="20% - Accent1 2 8" xfId="27"/>
    <cellStyle name="20% - Accent1 2 8 2" xfId="4725"/>
    <cellStyle name="20% - Accent1 2 9" xfId="28"/>
    <cellStyle name="20% - Accent1 2 9 2" xfId="4726"/>
    <cellStyle name="20% - Accent1 3" xfId="29"/>
    <cellStyle name="20% - Accent1 3 2" xfId="30"/>
    <cellStyle name="20% - Accent1 3 2 2" xfId="4728"/>
    <cellStyle name="20% - Accent1 3 3" xfId="31"/>
    <cellStyle name="20% - Accent1 3 3 2" xfId="4729"/>
    <cellStyle name="20% - Accent1 3 4" xfId="4727"/>
    <cellStyle name="20% - Accent1 4" xfId="32"/>
    <cellStyle name="20% - Accent1 4 2" xfId="33"/>
    <cellStyle name="20% - Accent1 4 2 2" xfId="4731"/>
    <cellStyle name="20% - Accent1 4 3" xfId="34"/>
    <cellStyle name="20% - Accent1 4 3 2" xfId="4732"/>
    <cellStyle name="20% - Accent1 4 4" xfId="4730"/>
    <cellStyle name="20% - Accent1 5" xfId="35"/>
    <cellStyle name="20% - Accent1 5 2" xfId="36"/>
    <cellStyle name="20% - Accent1 5 2 2" xfId="4734"/>
    <cellStyle name="20% - Accent1 5 3" xfId="37"/>
    <cellStyle name="20% - Accent1 5 3 2" xfId="4735"/>
    <cellStyle name="20% - Accent1 5 4" xfId="4733"/>
    <cellStyle name="20% - Accent1 6" xfId="38"/>
    <cellStyle name="20% - Accent1 6 2" xfId="39"/>
    <cellStyle name="20% - Accent1 6 2 2" xfId="4737"/>
    <cellStyle name="20% - Accent1 6 3" xfId="40"/>
    <cellStyle name="20% - Accent1 6 3 2" xfId="4738"/>
    <cellStyle name="20% - Accent1 6 4" xfId="4736"/>
    <cellStyle name="20% - Accent1 7" xfId="41"/>
    <cellStyle name="20% - Accent1 7 2" xfId="42"/>
    <cellStyle name="20% - Accent1 7 2 2" xfId="4740"/>
    <cellStyle name="20% - Accent1 7 3" xfId="43"/>
    <cellStyle name="20% - Accent1 7 3 2" xfId="4741"/>
    <cellStyle name="20% - Accent1 7 4" xfId="4739"/>
    <cellStyle name="20% - Accent1 8" xfId="44"/>
    <cellStyle name="20% - Accent1 8 2" xfId="45"/>
    <cellStyle name="20% - Accent1 8 2 2" xfId="4743"/>
    <cellStyle name="20% - Accent1 8 3" xfId="46"/>
    <cellStyle name="20% - Accent1 8 3 2" xfId="4744"/>
    <cellStyle name="20% - Accent1 8 4" xfId="4742"/>
    <cellStyle name="20% - Accent1 9" xfId="47"/>
    <cellStyle name="20% - Accent1 9 2" xfId="48"/>
    <cellStyle name="20% - Accent1 9 2 2" xfId="4746"/>
    <cellStyle name="20% - Accent1 9 3" xfId="49"/>
    <cellStyle name="20% - Accent1 9 3 2" xfId="4747"/>
    <cellStyle name="20% - Accent1 9 4" xfId="4745"/>
    <cellStyle name="20% - Accent2 10" xfId="50"/>
    <cellStyle name="20% - Accent2 10 2" xfId="51"/>
    <cellStyle name="20% - Accent2 10 2 2" xfId="4749"/>
    <cellStyle name="20% - Accent2 10 3" xfId="52"/>
    <cellStyle name="20% - Accent2 10 3 2" xfId="4750"/>
    <cellStyle name="20% - Accent2 10 4" xfId="4748"/>
    <cellStyle name="20% - Accent2 11" xfId="53"/>
    <cellStyle name="20% - Accent2 11 2" xfId="54"/>
    <cellStyle name="20% - Accent2 11 2 2" xfId="4752"/>
    <cellStyle name="20% - Accent2 11 3" xfId="55"/>
    <cellStyle name="20% - Accent2 11 3 2" xfId="4753"/>
    <cellStyle name="20% - Accent2 11 4" xfId="4751"/>
    <cellStyle name="20% - Accent2 2" xfId="56"/>
    <cellStyle name="20% - Accent2 2 10" xfId="57"/>
    <cellStyle name="20% - Accent2 2 10 2" xfId="4755"/>
    <cellStyle name="20% - Accent2 2 11" xfId="58"/>
    <cellStyle name="20% - Accent2 2 11 2" xfId="4756"/>
    <cellStyle name="20% - Accent2 2 12" xfId="59"/>
    <cellStyle name="20% - Accent2 2 12 2" xfId="4757"/>
    <cellStyle name="20% - Accent2 2 13" xfId="60"/>
    <cellStyle name="20% - Accent2 2 13 2" xfId="4758"/>
    <cellStyle name="20% - Accent2 2 14" xfId="4754"/>
    <cellStyle name="20% - Accent2 2 2" xfId="61"/>
    <cellStyle name="20% - Accent2 2 2 2" xfId="4759"/>
    <cellStyle name="20% - Accent2 2 3" xfId="62"/>
    <cellStyle name="20% - Accent2 2 3 2" xfId="4760"/>
    <cellStyle name="20% - Accent2 2 4" xfId="63"/>
    <cellStyle name="20% - Accent2 2 4 2" xfId="4761"/>
    <cellStyle name="20% - Accent2 2 5" xfId="64"/>
    <cellStyle name="20% - Accent2 2 5 2" xfId="4762"/>
    <cellStyle name="20% - Accent2 2 6" xfId="65"/>
    <cellStyle name="20% - Accent2 2 6 2" xfId="4763"/>
    <cellStyle name="20% - Accent2 2 7" xfId="66"/>
    <cellStyle name="20% - Accent2 2 7 2" xfId="4764"/>
    <cellStyle name="20% - Accent2 2 8" xfId="67"/>
    <cellStyle name="20% - Accent2 2 8 2" xfId="4765"/>
    <cellStyle name="20% - Accent2 2 9" xfId="68"/>
    <cellStyle name="20% - Accent2 2 9 2" xfId="4766"/>
    <cellStyle name="20% - Accent2 3" xfId="69"/>
    <cellStyle name="20% - Accent2 3 2" xfId="70"/>
    <cellStyle name="20% - Accent2 3 2 2" xfId="4768"/>
    <cellStyle name="20% - Accent2 3 3" xfId="71"/>
    <cellStyle name="20% - Accent2 3 3 2" xfId="4769"/>
    <cellStyle name="20% - Accent2 3 4" xfId="4767"/>
    <cellStyle name="20% - Accent2 4" xfId="72"/>
    <cellStyle name="20% - Accent2 4 2" xfId="73"/>
    <cellStyle name="20% - Accent2 4 2 2" xfId="4771"/>
    <cellStyle name="20% - Accent2 4 3" xfId="74"/>
    <cellStyle name="20% - Accent2 4 3 2" xfId="4772"/>
    <cellStyle name="20% - Accent2 4 4" xfId="4770"/>
    <cellStyle name="20% - Accent2 5" xfId="75"/>
    <cellStyle name="20% - Accent2 5 2" xfId="76"/>
    <cellStyle name="20% - Accent2 5 2 2" xfId="4774"/>
    <cellStyle name="20% - Accent2 5 3" xfId="77"/>
    <cellStyle name="20% - Accent2 5 3 2" xfId="4775"/>
    <cellStyle name="20% - Accent2 5 4" xfId="4773"/>
    <cellStyle name="20% - Accent2 6" xfId="78"/>
    <cellStyle name="20% - Accent2 6 2" xfId="79"/>
    <cellStyle name="20% - Accent2 6 2 2" xfId="4777"/>
    <cellStyle name="20% - Accent2 6 3" xfId="80"/>
    <cellStyle name="20% - Accent2 6 3 2" xfId="4778"/>
    <cellStyle name="20% - Accent2 6 4" xfId="4776"/>
    <cellStyle name="20% - Accent2 7" xfId="81"/>
    <cellStyle name="20% - Accent2 7 2" xfId="82"/>
    <cellStyle name="20% - Accent2 7 2 2" xfId="4780"/>
    <cellStyle name="20% - Accent2 7 3" xfId="83"/>
    <cellStyle name="20% - Accent2 7 3 2" xfId="4781"/>
    <cellStyle name="20% - Accent2 7 4" xfId="4779"/>
    <cellStyle name="20% - Accent2 8" xfId="84"/>
    <cellStyle name="20% - Accent2 8 2" xfId="85"/>
    <cellStyle name="20% - Accent2 8 2 2" xfId="4783"/>
    <cellStyle name="20% - Accent2 8 3" xfId="86"/>
    <cellStyle name="20% - Accent2 8 3 2" xfId="4784"/>
    <cellStyle name="20% - Accent2 8 4" xfId="4782"/>
    <cellStyle name="20% - Accent2 9" xfId="87"/>
    <cellStyle name="20% - Accent2 9 2" xfId="88"/>
    <cellStyle name="20% - Accent2 9 2 2" xfId="4786"/>
    <cellStyle name="20% - Accent2 9 3" xfId="89"/>
    <cellStyle name="20% - Accent2 9 3 2" xfId="4787"/>
    <cellStyle name="20% - Accent2 9 4" xfId="4785"/>
    <cellStyle name="20% - Accent3 10" xfId="90"/>
    <cellStyle name="20% - Accent3 10 2" xfId="91"/>
    <cellStyle name="20% - Accent3 10 2 2" xfId="4789"/>
    <cellStyle name="20% - Accent3 10 3" xfId="92"/>
    <cellStyle name="20% - Accent3 10 3 2" xfId="4790"/>
    <cellStyle name="20% - Accent3 10 4" xfId="4788"/>
    <cellStyle name="20% - Accent3 11" xfId="93"/>
    <cellStyle name="20% - Accent3 11 2" xfId="94"/>
    <cellStyle name="20% - Accent3 11 2 2" xfId="4792"/>
    <cellStyle name="20% - Accent3 11 3" xfId="95"/>
    <cellStyle name="20% - Accent3 11 3 2" xfId="4793"/>
    <cellStyle name="20% - Accent3 11 4" xfId="4791"/>
    <cellStyle name="20% - Accent3 2" xfId="96"/>
    <cellStyle name="20% - Accent3 2 10" xfId="97"/>
    <cellStyle name="20% - Accent3 2 10 2" xfId="4795"/>
    <cellStyle name="20% - Accent3 2 11" xfId="98"/>
    <cellStyle name="20% - Accent3 2 11 2" xfId="4796"/>
    <cellStyle name="20% - Accent3 2 12" xfId="99"/>
    <cellStyle name="20% - Accent3 2 12 2" xfId="4797"/>
    <cellStyle name="20% - Accent3 2 13" xfId="100"/>
    <cellStyle name="20% - Accent3 2 13 2" xfId="4798"/>
    <cellStyle name="20% - Accent3 2 14" xfId="4794"/>
    <cellStyle name="20% - Accent3 2 2" xfId="101"/>
    <cellStyle name="20% - Accent3 2 2 2" xfId="4799"/>
    <cellStyle name="20% - Accent3 2 3" xfId="102"/>
    <cellStyle name="20% - Accent3 2 3 2" xfId="4800"/>
    <cellStyle name="20% - Accent3 2 4" xfId="103"/>
    <cellStyle name="20% - Accent3 2 4 2" xfId="4801"/>
    <cellStyle name="20% - Accent3 2 5" xfId="104"/>
    <cellStyle name="20% - Accent3 2 5 2" xfId="4802"/>
    <cellStyle name="20% - Accent3 2 6" xfId="105"/>
    <cellStyle name="20% - Accent3 2 6 2" xfId="4803"/>
    <cellStyle name="20% - Accent3 2 7" xfId="106"/>
    <cellStyle name="20% - Accent3 2 7 2" xfId="4804"/>
    <cellStyle name="20% - Accent3 2 8" xfId="107"/>
    <cellStyle name="20% - Accent3 2 8 2" xfId="4805"/>
    <cellStyle name="20% - Accent3 2 9" xfId="108"/>
    <cellStyle name="20% - Accent3 2 9 2" xfId="4806"/>
    <cellStyle name="20% - Accent3 3" xfId="109"/>
    <cellStyle name="20% - Accent3 3 2" xfId="110"/>
    <cellStyle name="20% - Accent3 3 2 2" xfId="4808"/>
    <cellStyle name="20% - Accent3 3 3" xfId="111"/>
    <cellStyle name="20% - Accent3 3 3 2" xfId="4809"/>
    <cellStyle name="20% - Accent3 3 4" xfId="4807"/>
    <cellStyle name="20% - Accent3 4" xfId="112"/>
    <cellStyle name="20% - Accent3 4 2" xfId="113"/>
    <cellStyle name="20% - Accent3 4 2 2" xfId="4811"/>
    <cellStyle name="20% - Accent3 4 3" xfId="114"/>
    <cellStyle name="20% - Accent3 4 3 2" xfId="4812"/>
    <cellStyle name="20% - Accent3 4 4" xfId="4810"/>
    <cellStyle name="20% - Accent3 5" xfId="115"/>
    <cellStyle name="20% - Accent3 5 2" xfId="116"/>
    <cellStyle name="20% - Accent3 5 2 2" xfId="4814"/>
    <cellStyle name="20% - Accent3 5 3" xfId="117"/>
    <cellStyle name="20% - Accent3 5 3 2" xfId="4815"/>
    <cellStyle name="20% - Accent3 5 4" xfId="4813"/>
    <cellStyle name="20% - Accent3 6" xfId="118"/>
    <cellStyle name="20% - Accent3 6 2" xfId="119"/>
    <cellStyle name="20% - Accent3 6 2 2" xfId="4817"/>
    <cellStyle name="20% - Accent3 6 3" xfId="120"/>
    <cellStyle name="20% - Accent3 6 3 2" xfId="4818"/>
    <cellStyle name="20% - Accent3 6 4" xfId="4816"/>
    <cellStyle name="20% - Accent3 7" xfId="121"/>
    <cellStyle name="20% - Accent3 7 2" xfId="122"/>
    <cellStyle name="20% - Accent3 7 2 2" xfId="4820"/>
    <cellStyle name="20% - Accent3 7 3" xfId="123"/>
    <cellStyle name="20% - Accent3 7 3 2" xfId="4821"/>
    <cellStyle name="20% - Accent3 7 4" xfId="4819"/>
    <cellStyle name="20% - Accent3 8" xfId="124"/>
    <cellStyle name="20% - Accent3 8 2" xfId="125"/>
    <cellStyle name="20% - Accent3 8 2 2" xfId="4823"/>
    <cellStyle name="20% - Accent3 8 3" xfId="126"/>
    <cellStyle name="20% - Accent3 8 3 2" xfId="4824"/>
    <cellStyle name="20% - Accent3 8 4" xfId="4822"/>
    <cellStyle name="20% - Accent3 9" xfId="127"/>
    <cellStyle name="20% - Accent3 9 2" xfId="128"/>
    <cellStyle name="20% - Accent3 9 2 2" xfId="4826"/>
    <cellStyle name="20% - Accent3 9 3" xfId="129"/>
    <cellStyle name="20% - Accent3 9 3 2" xfId="4827"/>
    <cellStyle name="20% - Accent3 9 4" xfId="4825"/>
    <cellStyle name="20% - Accent4 10" xfId="130"/>
    <cellStyle name="20% - Accent4 10 2" xfId="131"/>
    <cellStyle name="20% - Accent4 10 2 2" xfId="4829"/>
    <cellStyle name="20% - Accent4 10 3" xfId="132"/>
    <cellStyle name="20% - Accent4 10 3 2" xfId="4830"/>
    <cellStyle name="20% - Accent4 10 4" xfId="4828"/>
    <cellStyle name="20% - Accent4 11" xfId="133"/>
    <cellStyle name="20% - Accent4 11 2" xfId="134"/>
    <cellStyle name="20% - Accent4 11 2 2" xfId="4832"/>
    <cellStyle name="20% - Accent4 11 3" xfId="135"/>
    <cellStyle name="20% - Accent4 11 3 2" xfId="4833"/>
    <cellStyle name="20% - Accent4 11 4" xfId="4831"/>
    <cellStyle name="20% - Accent4 2" xfId="136"/>
    <cellStyle name="20% - Accent4 2 10" xfId="137"/>
    <cellStyle name="20% - Accent4 2 10 2" xfId="4835"/>
    <cellStyle name="20% - Accent4 2 11" xfId="138"/>
    <cellStyle name="20% - Accent4 2 11 2" xfId="4836"/>
    <cellStyle name="20% - Accent4 2 12" xfId="139"/>
    <cellStyle name="20% - Accent4 2 12 2" xfId="4837"/>
    <cellStyle name="20% - Accent4 2 13" xfId="140"/>
    <cellStyle name="20% - Accent4 2 13 2" xfId="4838"/>
    <cellStyle name="20% - Accent4 2 14" xfId="4834"/>
    <cellStyle name="20% - Accent4 2 2" xfId="141"/>
    <cellStyle name="20% - Accent4 2 2 2" xfId="4839"/>
    <cellStyle name="20% - Accent4 2 3" xfId="142"/>
    <cellStyle name="20% - Accent4 2 3 2" xfId="4840"/>
    <cellStyle name="20% - Accent4 2 4" xfId="143"/>
    <cellStyle name="20% - Accent4 2 4 2" xfId="4841"/>
    <cellStyle name="20% - Accent4 2 5" xfId="144"/>
    <cellStyle name="20% - Accent4 2 5 2" xfId="4842"/>
    <cellStyle name="20% - Accent4 2 6" xfId="145"/>
    <cellStyle name="20% - Accent4 2 6 2" xfId="4843"/>
    <cellStyle name="20% - Accent4 2 7" xfId="146"/>
    <cellStyle name="20% - Accent4 2 7 2" xfId="4844"/>
    <cellStyle name="20% - Accent4 2 8" xfId="147"/>
    <cellStyle name="20% - Accent4 2 8 2" xfId="4845"/>
    <cellStyle name="20% - Accent4 2 9" xfId="148"/>
    <cellStyle name="20% - Accent4 2 9 2" xfId="4846"/>
    <cellStyle name="20% - Accent4 3" xfId="149"/>
    <cellStyle name="20% - Accent4 3 2" xfId="150"/>
    <cellStyle name="20% - Accent4 3 2 2" xfId="4848"/>
    <cellStyle name="20% - Accent4 3 3" xfId="151"/>
    <cellStyle name="20% - Accent4 3 3 2" xfId="4849"/>
    <cellStyle name="20% - Accent4 3 4" xfId="4847"/>
    <cellStyle name="20% - Accent4 4" xfId="152"/>
    <cellStyle name="20% - Accent4 4 2" xfId="153"/>
    <cellStyle name="20% - Accent4 4 2 2" xfId="4851"/>
    <cellStyle name="20% - Accent4 4 3" xfId="154"/>
    <cellStyle name="20% - Accent4 4 3 2" xfId="4852"/>
    <cellStyle name="20% - Accent4 4 4" xfId="4850"/>
    <cellStyle name="20% - Accent4 5" xfId="155"/>
    <cellStyle name="20% - Accent4 5 2" xfId="156"/>
    <cellStyle name="20% - Accent4 5 2 2" xfId="4854"/>
    <cellStyle name="20% - Accent4 5 3" xfId="157"/>
    <cellStyle name="20% - Accent4 5 3 2" xfId="4855"/>
    <cellStyle name="20% - Accent4 5 4" xfId="4853"/>
    <cellStyle name="20% - Accent4 6" xfId="158"/>
    <cellStyle name="20% - Accent4 6 2" xfId="159"/>
    <cellStyle name="20% - Accent4 6 2 2" xfId="4857"/>
    <cellStyle name="20% - Accent4 6 3" xfId="160"/>
    <cellStyle name="20% - Accent4 6 3 2" xfId="4858"/>
    <cellStyle name="20% - Accent4 6 4" xfId="4856"/>
    <cellStyle name="20% - Accent4 7" xfId="161"/>
    <cellStyle name="20% - Accent4 7 2" xfId="162"/>
    <cellStyle name="20% - Accent4 7 2 2" xfId="4860"/>
    <cellStyle name="20% - Accent4 7 3" xfId="163"/>
    <cellStyle name="20% - Accent4 7 3 2" xfId="4861"/>
    <cellStyle name="20% - Accent4 7 4" xfId="4859"/>
    <cellStyle name="20% - Accent4 8" xfId="164"/>
    <cellStyle name="20% - Accent4 8 2" xfId="165"/>
    <cellStyle name="20% - Accent4 8 2 2" xfId="4863"/>
    <cellStyle name="20% - Accent4 8 3" xfId="166"/>
    <cellStyle name="20% - Accent4 8 3 2" xfId="4864"/>
    <cellStyle name="20% - Accent4 8 4" xfId="4862"/>
    <cellStyle name="20% - Accent4 9" xfId="167"/>
    <cellStyle name="20% - Accent4 9 2" xfId="168"/>
    <cellStyle name="20% - Accent4 9 2 2" xfId="4866"/>
    <cellStyle name="20% - Accent4 9 3" xfId="169"/>
    <cellStyle name="20% - Accent4 9 3 2" xfId="4867"/>
    <cellStyle name="20% - Accent4 9 4" xfId="4865"/>
    <cellStyle name="20% - Accent5 10" xfId="170"/>
    <cellStyle name="20% - Accent5 10 2" xfId="171"/>
    <cellStyle name="20% - Accent5 10 2 2" xfId="4869"/>
    <cellStyle name="20% - Accent5 10 3" xfId="172"/>
    <cellStyle name="20% - Accent5 10 3 2" xfId="4870"/>
    <cellStyle name="20% - Accent5 10 4" xfId="4868"/>
    <cellStyle name="20% - Accent5 11" xfId="173"/>
    <cellStyle name="20% - Accent5 11 2" xfId="174"/>
    <cellStyle name="20% - Accent5 11 2 2" xfId="4872"/>
    <cellStyle name="20% - Accent5 11 3" xfId="175"/>
    <cellStyle name="20% - Accent5 11 3 2" xfId="4873"/>
    <cellStyle name="20% - Accent5 11 4" xfId="4871"/>
    <cellStyle name="20% - Accent5 2" xfId="176"/>
    <cellStyle name="20% - Accent5 2 10" xfId="177"/>
    <cellStyle name="20% - Accent5 2 10 2" xfId="4875"/>
    <cellStyle name="20% - Accent5 2 11" xfId="178"/>
    <cellStyle name="20% - Accent5 2 11 2" xfId="4876"/>
    <cellStyle name="20% - Accent5 2 12" xfId="179"/>
    <cellStyle name="20% - Accent5 2 12 2" xfId="4877"/>
    <cellStyle name="20% - Accent5 2 13" xfId="180"/>
    <cellStyle name="20% - Accent5 2 13 2" xfId="4878"/>
    <cellStyle name="20% - Accent5 2 14" xfId="4874"/>
    <cellStyle name="20% - Accent5 2 2" xfId="181"/>
    <cellStyle name="20% - Accent5 2 2 2" xfId="4879"/>
    <cellStyle name="20% - Accent5 2 3" xfId="182"/>
    <cellStyle name="20% - Accent5 2 3 2" xfId="4880"/>
    <cellStyle name="20% - Accent5 2 4" xfId="183"/>
    <cellStyle name="20% - Accent5 2 4 2" xfId="4881"/>
    <cellStyle name="20% - Accent5 2 5" xfId="184"/>
    <cellStyle name="20% - Accent5 2 5 2" xfId="4882"/>
    <cellStyle name="20% - Accent5 2 6" xfId="185"/>
    <cellStyle name="20% - Accent5 2 6 2" xfId="4883"/>
    <cellStyle name="20% - Accent5 2 7" xfId="186"/>
    <cellStyle name="20% - Accent5 2 7 2" xfId="4884"/>
    <cellStyle name="20% - Accent5 2 8" xfId="187"/>
    <cellStyle name="20% - Accent5 2 8 2" xfId="4885"/>
    <cellStyle name="20% - Accent5 2 9" xfId="188"/>
    <cellStyle name="20% - Accent5 2 9 2" xfId="4886"/>
    <cellStyle name="20% - Accent5 3" xfId="189"/>
    <cellStyle name="20% - Accent5 3 2" xfId="190"/>
    <cellStyle name="20% - Accent5 3 2 2" xfId="4888"/>
    <cellStyle name="20% - Accent5 3 3" xfId="191"/>
    <cellStyle name="20% - Accent5 3 3 2" xfId="4889"/>
    <cellStyle name="20% - Accent5 3 4" xfId="4887"/>
    <cellStyle name="20% - Accent5 4" xfId="192"/>
    <cellStyle name="20% - Accent5 4 2" xfId="193"/>
    <cellStyle name="20% - Accent5 4 2 2" xfId="4891"/>
    <cellStyle name="20% - Accent5 4 3" xfId="194"/>
    <cellStyle name="20% - Accent5 4 3 2" xfId="4892"/>
    <cellStyle name="20% - Accent5 4 4" xfId="4890"/>
    <cellStyle name="20% - Accent5 5" xfId="195"/>
    <cellStyle name="20% - Accent5 5 2" xfId="196"/>
    <cellStyle name="20% - Accent5 5 2 2" xfId="4894"/>
    <cellStyle name="20% - Accent5 5 3" xfId="197"/>
    <cellStyle name="20% - Accent5 5 3 2" xfId="4895"/>
    <cellStyle name="20% - Accent5 5 4" xfId="4893"/>
    <cellStyle name="20% - Accent5 6" xfId="198"/>
    <cellStyle name="20% - Accent5 6 2" xfId="199"/>
    <cellStyle name="20% - Accent5 6 2 2" xfId="4897"/>
    <cellStyle name="20% - Accent5 6 3" xfId="200"/>
    <cellStyle name="20% - Accent5 6 3 2" xfId="4898"/>
    <cellStyle name="20% - Accent5 6 4" xfId="4896"/>
    <cellStyle name="20% - Accent5 7" xfId="201"/>
    <cellStyle name="20% - Accent5 7 2" xfId="202"/>
    <cellStyle name="20% - Accent5 7 2 2" xfId="4900"/>
    <cellStyle name="20% - Accent5 7 3" xfId="203"/>
    <cellStyle name="20% - Accent5 7 3 2" xfId="4901"/>
    <cellStyle name="20% - Accent5 7 4" xfId="4899"/>
    <cellStyle name="20% - Accent5 8" xfId="204"/>
    <cellStyle name="20% - Accent5 8 2" xfId="205"/>
    <cellStyle name="20% - Accent5 8 2 2" xfId="4903"/>
    <cellStyle name="20% - Accent5 8 3" xfId="206"/>
    <cellStyle name="20% - Accent5 8 3 2" xfId="4904"/>
    <cellStyle name="20% - Accent5 8 4" xfId="4902"/>
    <cellStyle name="20% - Accent5 9" xfId="207"/>
    <cellStyle name="20% - Accent5 9 2" xfId="208"/>
    <cellStyle name="20% - Accent5 9 2 2" xfId="4906"/>
    <cellStyle name="20% - Accent5 9 3" xfId="209"/>
    <cellStyle name="20% - Accent5 9 3 2" xfId="4907"/>
    <cellStyle name="20% - Accent5 9 4" xfId="4905"/>
    <cellStyle name="20% - Accent6 10" xfId="210"/>
    <cellStyle name="20% - Accent6 10 2" xfId="211"/>
    <cellStyle name="20% - Accent6 10 2 2" xfId="4909"/>
    <cellStyle name="20% - Accent6 10 3" xfId="212"/>
    <cellStyle name="20% - Accent6 10 3 2" xfId="4910"/>
    <cellStyle name="20% - Accent6 10 4" xfId="4908"/>
    <cellStyle name="20% - Accent6 11" xfId="213"/>
    <cellStyle name="20% - Accent6 11 2" xfId="214"/>
    <cellStyle name="20% - Accent6 11 2 2" xfId="4912"/>
    <cellStyle name="20% - Accent6 11 3" xfId="215"/>
    <cellStyle name="20% - Accent6 11 3 2" xfId="4913"/>
    <cellStyle name="20% - Accent6 11 4" xfId="4911"/>
    <cellStyle name="20% - Accent6 2" xfId="216"/>
    <cellStyle name="20% - Accent6 2 10" xfId="217"/>
    <cellStyle name="20% - Accent6 2 10 2" xfId="4915"/>
    <cellStyle name="20% - Accent6 2 11" xfId="218"/>
    <cellStyle name="20% - Accent6 2 11 2" xfId="4916"/>
    <cellStyle name="20% - Accent6 2 12" xfId="219"/>
    <cellStyle name="20% - Accent6 2 12 2" xfId="4917"/>
    <cellStyle name="20% - Accent6 2 13" xfId="220"/>
    <cellStyle name="20% - Accent6 2 13 2" xfId="4918"/>
    <cellStyle name="20% - Accent6 2 14" xfId="4914"/>
    <cellStyle name="20% - Accent6 2 2" xfId="221"/>
    <cellStyle name="20% - Accent6 2 2 2" xfId="4919"/>
    <cellStyle name="20% - Accent6 2 3" xfId="222"/>
    <cellStyle name="20% - Accent6 2 3 2" xfId="4920"/>
    <cellStyle name="20% - Accent6 2 4" xfId="223"/>
    <cellStyle name="20% - Accent6 2 4 2" xfId="4921"/>
    <cellStyle name="20% - Accent6 2 5" xfId="224"/>
    <cellStyle name="20% - Accent6 2 5 2" xfId="4922"/>
    <cellStyle name="20% - Accent6 2 6" xfId="225"/>
    <cellStyle name="20% - Accent6 2 6 2" xfId="4923"/>
    <cellStyle name="20% - Accent6 2 7" xfId="226"/>
    <cellStyle name="20% - Accent6 2 7 2" xfId="4924"/>
    <cellStyle name="20% - Accent6 2 8" xfId="227"/>
    <cellStyle name="20% - Accent6 2 8 2" xfId="4925"/>
    <cellStyle name="20% - Accent6 2 9" xfId="228"/>
    <cellStyle name="20% - Accent6 2 9 2" xfId="4926"/>
    <cellStyle name="20% - Accent6 3" xfId="229"/>
    <cellStyle name="20% - Accent6 3 2" xfId="230"/>
    <cellStyle name="20% - Accent6 3 2 2" xfId="4928"/>
    <cellStyle name="20% - Accent6 3 3" xfId="231"/>
    <cellStyle name="20% - Accent6 3 3 2" xfId="4929"/>
    <cellStyle name="20% - Accent6 3 4" xfId="4927"/>
    <cellStyle name="20% - Accent6 4" xfId="232"/>
    <cellStyle name="20% - Accent6 4 2" xfId="233"/>
    <cellStyle name="20% - Accent6 4 2 2" xfId="4931"/>
    <cellStyle name="20% - Accent6 4 3" xfId="234"/>
    <cellStyle name="20% - Accent6 4 3 2" xfId="4932"/>
    <cellStyle name="20% - Accent6 4 4" xfId="4930"/>
    <cellStyle name="20% - Accent6 5" xfId="235"/>
    <cellStyle name="20% - Accent6 5 2" xfId="236"/>
    <cellStyle name="20% - Accent6 5 2 2" xfId="4934"/>
    <cellStyle name="20% - Accent6 5 3" xfId="237"/>
    <cellStyle name="20% - Accent6 5 3 2" xfId="4935"/>
    <cellStyle name="20% - Accent6 5 4" xfId="4933"/>
    <cellStyle name="20% - Accent6 6" xfId="238"/>
    <cellStyle name="20% - Accent6 6 2" xfId="239"/>
    <cellStyle name="20% - Accent6 6 2 2" xfId="4937"/>
    <cellStyle name="20% - Accent6 6 3" xfId="240"/>
    <cellStyle name="20% - Accent6 6 3 2" xfId="4938"/>
    <cellStyle name="20% - Accent6 6 4" xfId="4936"/>
    <cellStyle name="20% - Accent6 7" xfId="241"/>
    <cellStyle name="20% - Accent6 7 2" xfId="242"/>
    <cellStyle name="20% - Accent6 7 2 2" xfId="4940"/>
    <cellStyle name="20% - Accent6 7 3" xfId="243"/>
    <cellStyle name="20% - Accent6 7 3 2" xfId="4941"/>
    <cellStyle name="20% - Accent6 7 4" xfId="4939"/>
    <cellStyle name="20% - Accent6 8" xfId="244"/>
    <cellStyle name="20% - Accent6 8 2" xfId="245"/>
    <cellStyle name="20% - Accent6 8 2 2" xfId="4943"/>
    <cellStyle name="20% - Accent6 8 3" xfId="246"/>
    <cellStyle name="20% - Accent6 8 3 2" xfId="4944"/>
    <cellStyle name="20% - Accent6 8 4" xfId="4942"/>
    <cellStyle name="20% - Accent6 9" xfId="247"/>
    <cellStyle name="20% - Accent6 9 2" xfId="248"/>
    <cellStyle name="20% - Accent6 9 2 2" xfId="4946"/>
    <cellStyle name="20% - Accent6 9 3" xfId="249"/>
    <cellStyle name="20% - Accent6 9 3 2" xfId="4947"/>
    <cellStyle name="20% - Accent6 9 4" xfId="4945"/>
    <cellStyle name="3dp" xfId="250"/>
    <cellStyle name="40% - Accent1 10" xfId="251"/>
    <cellStyle name="40% - Accent1 10 2" xfId="252"/>
    <cellStyle name="40% - Accent1 10 2 2" xfId="4949"/>
    <cellStyle name="40% - Accent1 10 3" xfId="253"/>
    <cellStyle name="40% - Accent1 10 3 2" xfId="4950"/>
    <cellStyle name="40% - Accent1 10 4" xfId="4948"/>
    <cellStyle name="40% - Accent1 11" xfId="254"/>
    <cellStyle name="40% - Accent1 11 2" xfId="255"/>
    <cellStyle name="40% - Accent1 11 2 2" xfId="4952"/>
    <cellStyle name="40% - Accent1 11 3" xfId="256"/>
    <cellStyle name="40% - Accent1 11 3 2" xfId="4953"/>
    <cellStyle name="40% - Accent1 11 4" xfId="4951"/>
    <cellStyle name="40% - Accent1 2" xfId="257"/>
    <cellStyle name="40% - Accent1 2 10" xfId="258"/>
    <cellStyle name="40% - Accent1 2 10 2" xfId="4955"/>
    <cellStyle name="40% - Accent1 2 11" xfId="259"/>
    <cellStyle name="40% - Accent1 2 11 2" xfId="4956"/>
    <cellStyle name="40% - Accent1 2 12" xfId="260"/>
    <cellStyle name="40% - Accent1 2 12 2" xfId="4957"/>
    <cellStyle name="40% - Accent1 2 13" xfId="261"/>
    <cellStyle name="40% - Accent1 2 13 2" xfId="4958"/>
    <cellStyle name="40% - Accent1 2 14" xfId="4954"/>
    <cellStyle name="40% - Accent1 2 2" xfId="262"/>
    <cellStyle name="40% - Accent1 2 2 2" xfId="4959"/>
    <cellStyle name="40% - Accent1 2 3" xfId="263"/>
    <cellStyle name="40% - Accent1 2 3 2" xfId="4960"/>
    <cellStyle name="40% - Accent1 2 4" xfId="264"/>
    <cellStyle name="40% - Accent1 2 4 2" xfId="4961"/>
    <cellStyle name="40% - Accent1 2 5" xfId="265"/>
    <cellStyle name="40% - Accent1 2 5 2" xfId="4962"/>
    <cellStyle name="40% - Accent1 2 6" xfId="266"/>
    <cellStyle name="40% - Accent1 2 6 2" xfId="4963"/>
    <cellStyle name="40% - Accent1 2 7" xfId="267"/>
    <cellStyle name="40% - Accent1 2 7 2" xfId="4964"/>
    <cellStyle name="40% - Accent1 2 8" xfId="268"/>
    <cellStyle name="40% - Accent1 2 8 2" xfId="4965"/>
    <cellStyle name="40% - Accent1 2 9" xfId="269"/>
    <cellStyle name="40% - Accent1 2 9 2" xfId="4966"/>
    <cellStyle name="40% - Accent1 3" xfId="270"/>
    <cellStyle name="40% - Accent1 3 2" xfId="271"/>
    <cellStyle name="40% - Accent1 3 2 2" xfId="4968"/>
    <cellStyle name="40% - Accent1 3 3" xfId="272"/>
    <cellStyle name="40% - Accent1 3 3 2" xfId="4969"/>
    <cellStyle name="40% - Accent1 3 4" xfId="4967"/>
    <cellStyle name="40% - Accent1 4" xfId="273"/>
    <cellStyle name="40% - Accent1 4 2" xfId="274"/>
    <cellStyle name="40% - Accent1 4 2 2" xfId="4971"/>
    <cellStyle name="40% - Accent1 4 3" xfId="275"/>
    <cellStyle name="40% - Accent1 4 3 2" xfId="4972"/>
    <cellStyle name="40% - Accent1 4 4" xfId="4970"/>
    <cellStyle name="40% - Accent1 5" xfId="276"/>
    <cellStyle name="40% - Accent1 5 2" xfId="277"/>
    <cellStyle name="40% - Accent1 5 2 2" xfId="4974"/>
    <cellStyle name="40% - Accent1 5 3" xfId="278"/>
    <cellStyle name="40% - Accent1 5 3 2" xfId="4975"/>
    <cellStyle name="40% - Accent1 5 4" xfId="4973"/>
    <cellStyle name="40% - Accent1 6" xfId="279"/>
    <cellStyle name="40% - Accent1 6 2" xfId="280"/>
    <cellStyle name="40% - Accent1 6 2 2" xfId="4977"/>
    <cellStyle name="40% - Accent1 6 3" xfId="281"/>
    <cellStyle name="40% - Accent1 6 3 2" xfId="4978"/>
    <cellStyle name="40% - Accent1 6 4" xfId="4976"/>
    <cellStyle name="40% - Accent1 7" xfId="282"/>
    <cellStyle name="40% - Accent1 7 2" xfId="283"/>
    <cellStyle name="40% - Accent1 7 2 2" xfId="4980"/>
    <cellStyle name="40% - Accent1 7 3" xfId="284"/>
    <cellStyle name="40% - Accent1 7 3 2" xfId="4981"/>
    <cellStyle name="40% - Accent1 7 4" xfId="4979"/>
    <cellStyle name="40% - Accent1 8" xfId="285"/>
    <cellStyle name="40% - Accent1 8 2" xfId="286"/>
    <cellStyle name="40% - Accent1 8 2 2" xfId="4983"/>
    <cellStyle name="40% - Accent1 8 3" xfId="287"/>
    <cellStyle name="40% - Accent1 8 3 2" xfId="4984"/>
    <cellStyle name="40% - Accent1 8 4" xfId="4982"/>
    <cellStyle name="40% - Accent1 9" xfId="288"/>
    <cellStyle name="40% - Accent1 9 2" xfId="289"/>
    <cellStyle name="40% - Accent1 9 2 2" xfId="4986"/>
    <cellStyle name="40% - Accent1 9 3" xfId="290"/>
    <cellStyle name="40% - Accent1 9 3 2" xfId="4987"/>
    <cellStyle name="40% - Accent1 9 4" xfId="4985"/>
    <cellStyle name="40% - Accent2 10" xfId="291"/>
    <cellStyle name="40% - Accent2 10 2" xfId="292"/>
    <cellStyle name="40% - Accent2 10 2 2" xfId="4989"/>
    <cellStyle name="40% - Accent2 10 3" xfId="293"/>
    <cellStyle name="40% - Accent2 10 3 2" xfId="4990"/>
    <cellStyle name="40% - Accent2 10 4" xfId="4988"/>
    <cellStyle name="40% - Accent2 11" xfId="294"/>
    <cellStyle name="40% - Accent2 11 2" xfId="295"/>
    <cellStyle name="40% - Accent2 11 2 2" xfId="4992"/>
    <cellStyle name="40% - Accent2 11 3" xfId="296"/>
    <cellStyle name="40% - Accent2 11 3 2" xfId="4993"/>
    <cellStyle name="40% - Accent2 11 4" xfId="4991"/>
    <cellStyle name="40% - Accent2 2" xfId="297"/>
    <cellStyle name="40% - Accent2 2 10" xfId="298"/>
    <cellStyle name="40% - Accent2 2 10 2" xfId="4995"/>
    <cellStyle name="40% - Accent2 2 11" xfId="299"/>
    <cellStyle name="40% - Accent2 2 11 2" xfId="4996"/>
    <cellStyle name="40% - Accent2 2 12" xfId="300"/>
    <cellStyle name="40% - Accent2 2 12 2" xfId="4997"/>
    <cellStyle name="40% - Accent2 2 13" xfId="301"/>
    <cellStyle name="40% - Accent2 2 13 2" xfId="4998"/>
    <cellStyle name="40% - Accent2 2 14" xfId="4994"/>
    <cellStyle name="40% - Accent2 2 2" xfId="302"/>
    <cellStyle name="40% - Accent2 2 2 2" xfId="4999"/>
    <cellStyle name="40% - Accent2 2 3" xfId="303"/>
    <cellStyle name="40% - Accent2 2 3 2" xfId="5000"/>
    <cellStyle name="40% - Accent2 2 4" xfId="304"/>
    <cellStyle name="40% - Accent2 2 4 2" xfId="5001"/>
    <cellStyle name="40% - Accent2 2 5" xfId="305"/>
    <cellStyle name="40% - Accent2 2 5 2" xfId="5002"/>
    <cellStyle name="40% - Accent2 2 6" xfId="306"/>
    <cellStyle name="40% - Accent2 2 6 2" xfId="5003"/>
    <cellStyle name="40% - Accent2 2 7" xfId="307"/>
    <cellStyle name="40% - Accent2 2 7 2" xfId="5004"/>
    <cellStyle name="40% - Accent2 2 8" xfId="308"/>
    <cellStyle name="40% - Accent2 2 8 2" xfId="5005"/>
    <cellStyle name="40% - Accent2 2 9" xfId="309"/>
    <cellStyle name="40% - Accent2 2 9 2" xfId="5006"/>
    <cellStyle name="40% - Accent2 3" xfId="310"/>
    <cellStyle name="40% - Accent2 3 2" xfId="311"/>
    <cellStyle name="40% - Accent2 3 2 2" xfId="5008"/>
    <cellStyle name="40% - Accent2 3 3" xfId="312"/>
    <cellStyle name="40% - Accent2 3 3 2" xfId="5009"/>
    <cellStyle name="40% - Accent2 3 4" xfId="5007"/>
    <cellStyle name="40% - Accent2 4" xfId="313"/>
    <cellStyle name="40% - Accent2 4 2" xfId="314"/>
    <cellStyle name="40% - Accent2 4 2 2" xfId="5011"/>
    <cellStyle name="40% - Accent2 4 3" xfId="315"/>
    <cellStyle name="40% - Accent2 4 3 2" xfId="5012"/>
    <cellStyle name="40% - Accent2 4 4" xfId="5010"/>
    <cellStyle name="40% - Accent2 5" xfId="316"/>
    <cellStyle name="40% - Accent2 5 2" xfId="317"/>
    <cellStyle name="40% - Accent2 5 2 2" xfId="5014"/>
    <cellStyle name="40% - Accent2 5 3" xfId="318"/>
    <cellStyle name="40% - Accent2 5 3 2" xfId="5015"/>
    <cellStyle name="40% - Accent2 5 4" xfId="5013"/>
    <cellStyle name="40% - Accent2 6" xfId="319"/>
    <cellStyle name="40% - Accent2 6 2" xfId="320"/>
    <cellStyle name="40% - Accent2 6 2 2" xfId="5017"/>
    <cellStyle name="40% - Accent2 6 3" xfId="321"/>
    <cellStyle name="40% - Accent2 6 3 2" xfId="5018"/>
    <cellStyle name="40% - Accent2 6 4" xfId="5016"/>
    <cellStyle name="40% - Accent2 7" xfId="322"/>
    <cellStyle name="40% - Accent2 7 2" xfId="323"/>
    <cellStyle name="40% - Accent2 7 2 2" xfId="5020"/>
    <cellStyle name="40% - Accent2 7 3" xfId="324"/>
    <cellStyle name="40% - Accent2 7 3 2" xfId="5021"/>
    <cellStyle name="40% - Accent2 7 4" xfId="5019"/>
    <cellStyle name="40% - Accent2 8" xfId="325"/>
    <cellStyle name="40% - Accent2 8 2" xfId="326"/>
    <cellStyle name="40% - Accent2 8 2 2" xfId="5023"/>
    <cellStyle name="40% - Accent2 8 3" xfId="327"/>
    <cellStyle name="40% - Accent2 8 3 2" xfId="5024"/>
    <cellStyle name="40% - Accent2 8 4" xfId="5022"/>
    <cellStyle name="40% - Accent2 9" xfId="328"/>
    <cellStyle name="40% - Accent2 9 2" xfId="329"/>
    <cellStyle name="40% - Accent2 9 2 2" xfId="5026"/>
    <cellStyle name="40% - Accent2 9 3" xfId="330"/>
    <cellStyle name="40% - Accent2 9 3 2" xfId="5027"/>
    <cellStyle name="40% - Accent2 9 4" xfId="5025"/>
    <cellStyle name="40% - Accent3 10" xfId="331"/>
    <cellStyle name="40% - Accent3 10 2" xfId="332"/>
    <cellStyle name="40% - Accent3 10 2 2" xfId="5029"/>
    <cellStyle name="40% - Accent3 10 3" xfId="333"/>
    <cellStyle name="40% - Accent3 10 3 2" xfId="5030"/>
    <cellStyle name="40% - Accent3 10 4" xfId="5028"/>
    <cellStyle name="40% - Accent3 11" xfId="334"/>
    <cellStyle name="40% - Accent3 11 2" xfId="335"/>
    <cellStyle name="40% - Accent3 11 2 2" xfId="5032"/>
    <cellStyle name="40% - Accent3 11 3" xfId="336"/>
    <cellStyle name="40% - Accent3 11 3 2" xfId="5033"/>
    <cellStyle name="40% - Accent3 11 4" xfId="5031"/>
    <cellStyle name="40% - Accent3 2" xfId="337"/>
    <cellStyle name="40% - Accent3 2 10" xfId="338"/>
    <cellStyle name="40% - Accent3 2 10 2" xfId="5035"/>
    <cellStyle name="40% - Accent3 2 11" xfId="339"/>
    <cellStyle name="40% - Accent3 2 11 2" xfId="5036"/>
    <cellStyle name="40% - Accent3 2 12" xfId="340"/>
    <cellStyle name="40% - Accent3 2 12 2" xfId="5037"/>
    <cellStyle name="40% - Accent3 2 13" xfId="341"/>
    <cellStyle name="40% - Accent3 2 13 2" xfId="5038"/>
    <cellStyle name="40% - Accent3 2 14" xfId="5034"/>
    <cellStyle name="40% - Accent3 2 2" xfId="342"/>
    <cellStyle name="40% - Accent3 2 2 2" xfId="5039"/>
    <cellStyle name="40% - Accent3 2 3" xfId="343"/>
    <cellStyle name="40% - Accent3 2 3 2" xfId="5040"/>
    <cellStyle name="40% - Accent3 2 4" xfId="344"/>
    <cellStyle name="40% - Accent3 2 4 2" xfId="5041"/>
    <cellStyle name="40% - Accent3 2 5" xfId="345"/>
    <cellStyle name="40% - Accent3 2 5 2" xfId="5042"/>
    <cellStyle name="40% - Accent3 2 6" xfId="346"/>
    <cellStyle name="40% - Accent3 2 6 2" xfId="5043"/>
    <cellStyle name="40% - Accent3 2 7" xfId="347"/>
    <cellStyle name="40% - Accent3 2 7 2" xfId="5044"/>
    <cellStyle name="40% - Accent3 2 8" xfId="348"/>
    <cellStyle name="40% - Accent3 2 8 2" xfId="5045"/>
    <cellStyle name="40% - Accent3 2 9" xfId="349"/>
    <cellStyle name="40% - Accent3 2 9 2" xfId="5046"/>
    <cellStyle name="40% - Accent3 3" xfId="350"/>
    <cellStyle name="40% - Accent3 3 2" xfId="351"/>
    <cellStyle name="40% - Accent3 3 2 2" xfId="5048"/>
    <cellStyle name="40% - Accent3 3 3" xfId="352"/>
    <cellStyle name="40% - Accent3 3 3 2" xfId="5049"/>
    <cellStyle name="40% - Accent3 3 4" xfId="5047"/>
    <cellStyle name="40% - Accent3 4" xfId="353"/>
    <cellStyle name="40% - Accent3 4 2" xfId="354"/>
    <cellStyle name="40% - Accent3 4 2 2" xfId="5051"/>
    <cellStyle name="40% - Accent3 4 3" xfId="355"/>
    <cellStyle name="40% - Accent3 4 3 2" xfId="5052"/>
    <cellStyle name="40% - Accent3 4 4" xfId="5050"/>
    <cellStyle name="40% - Accent3 5" xfId="356"/>
    <cellStyle name="40% - Accent3 5 2" xfId="357"/>
    <cellStyle name="40% - Accent3 5 2 2" xfId="5054"/>
    <cellStyle name="40% - Accent3 5 3" xfId="358"/>
    <cellStyle name="40% - Accent3 5 3 2" xfId="5055"/>
    <cellStyle name="40% - Accent3 5 4" xfId="5053"/>
    <cellStyle name="40% - Accent3 6" xfId="359"/>
    <cellStyle name="40% - Accent3 6 2" xfId="360"/>
    <cellStyle name="40% - Accent3 6 2 2" xfId="5057"/>
    <cellStyle name="40% - Accent3 6 3" xfId="361"/>
    <cellStyle name="40% - Accent3 6 3 2" xfId="5058"/>
    <cellStyle name="40% - Accent3 6 4" xfId="5056"/>
    <cellStyle name="40% - Accent3 7" xfId="362"/>
    <cellStyle name="40% - Accent3 7 2" xfId="363"/>
    <cellStyle name="40% - Accent3 7 2 2" xfId="5060"/>
    <cellStyle name="40% - Accent3 7 3" xfId="364"/>
    <cellStyle name="40% - Accent3 7 3 2" xfId="5061"/>
    <cellStyle name="40% - Accent3 7 4" xfId="5059"/>
    <cellStyle name="40% - Accent3 8" xfId="365"/>
    <cellStyle name="40% - Accent3 8 2" xfId="366"/>
    <cellStyle name="40% - Accent3 8 2 2" xfId="5063"/>
    <cellStyle name="40% - Accent3 8 3" xfId="367"/>
    <cellStyle name="40% - Accent3 8 3 2" xfId="5064"/>
    <cellStyle name="40% - Accent3 8 4" xfId="5062"/>
    <cellStyle name="40% - Accent3 9" xfId="368"/>
    <cellStyle name="40% - Accent3 9 2" xfId="369"/>
    <cellStyle name="40% - Accent3 9 2 2" xfId="5066"/>
    <cellStyle name="40% - Accent3 9 3" xfId="370"/>
    <cellStyle name="40% - Accent3 9 3 2" xfId="5067"/>
    <cellStyle name="40% - Accent3 9 4" xfId="5065"/>
    <cellStyle name="40% - Accent4 10" xfId="371"/>
    <cellStyle name="40% - Accent4 10 2" xfId="372"/>
    <cellStyle name="40% - Accent4 10 2 2" xfId="5069"/>
    <cellStyle name="40% - Accent4 10 3" xfId="373"/>
    <cellStyle name="40% - Accent4 10 3 2" xfId="5070"/>
    <cellStyle name="40% - Accent4 10 4" xfId="5068"/>
    <cellStyle name="40% - Accent4 11" xfId="374"/>
    <cellStyle name="40% - Accent4 11 2" xfId="375"/>
    <cellStyle name="40% - Accent4 11 2 2" xfId="5072"/>
    <cellStyle name="40% - Accent4 11 3" xfId="376"/>
    <cellStyle name="40% - Accent4 11 3 2" xfId="5073"/>
    <cellStyle name="40% - Accent4 11 4" xfId="5071"/>
    <cellStyle name="40% - Accent4 2" xfId="377"/>
    <cellStyle name="40% - Accent4 2 10" xfId="378"/>
    <cellStyle name="40% - Accent4 2 10 2" xfId="5075"/>
    <cellStyle name="40% - Accent4 2 11" xfId="379"/>
    <cellStyle name="40% - Accent4 2 11 2" xfId="5076"/>
    <cellStyle name="40% - Accent4 2 12" xfId="380"/>
    <cellStyle name="40% - Accent4 2 12 2" xfId="5077"/>
    <cellStyle name="40% - Accent4 2 13" xfId="381"/>
    <cellStyle name="40% - Accent4 2 13 2" xfId="5078"/>
    <cellStyle name="40% - Accent4 2 14" xfId="5074"/>
    <cellStyle name="40% - Accent4 2 2" xfId="382"/>
    <cellStyle name="40% - Accent4 2 2 2" xfId="5079"/>
    <cellStyle name="40% - Accent4 2 3" xfId="383"/>
    <cellStyle name="40% - Accent4 2 3 2" xfId="5080"/>
    <cellStyle name="40% - Accent4 2 4" xfId="384"/>
    <cellStyle name="40% - Accent4 2 4 2" xfId="5081"/>
    <cellStyle name="40% - Accent4 2 5" xfId="385"/>
    <cellStyle name="40% - Accent4 2 5 2" xfId="5082"/>
    <cellStyle name="40% - Accent4 2 6" xfId="386"/>
    <cellStyle name="40% - Accent4 2 6 2" xfId="5083"/>
    <cellStyle name="40% - Accent4 2 7" xfId="387"/>
    <cellStyle name="40% - Accent4 2 7 2" xfId="5084"/>
    <cellStyle name="40% - Accent4 2 8" xfId="388"/>
    <cellStyle name="40% - Accent4 2 8 2" xfId="5085"/>
    <cellStyle name="40% - Accent4 2 9" xfId="389"/>
    <cellStyle name="40% - Accent4 2 9 2" xfId="5086"/>
    <cellStyle name="40% - Accent4 3" xfId="390"/>
    <cellStyle name="40% - Accent4 3 2" xfId="391"/>
    <cellStyle name="40% - Accent4 3 2 2" xfId="5088"/>
    <cellStyle name="40% - Accent4 3 3" xfId="392"/>
    <cellStyle name="40% - Accent4 3 3 2" xfId="5089"/>
    <cellStyle name="40% - Accent4 3 4" xfId="5087"/>
    <cellStyle name="40% - Accent4 4" xfId="393"/>
    <cellStyle name="40% - Accent4 4 2" xfId="394"/>
    <cellStyle name="40% - Accent4 4 2 2" xfId="5091"/>
    <cellStyle name="40% - Accent4 4 3" xfId="395"/>
    <cellStyle name="40% - Accent4 4 3 2" xfId="5092"/>
    <cellStyle name="40% - Accent4 4 4" xfId="5090"/>
    <cellStyle name="40% - Accent4 5" xfId="396"/>
    <cellStyle name="40% - Accent4 5 2" xfId="397"/>
    <cellStyle name="40% - Accent4 5 2 2" xfId="5094"/>
    <cellStyle name="40% - Accent4 5 3" xfId="398"/>
    <cellStyle name="40% - Accent4 5 3 2" xfId="5095"/>
    <cellStyle name="40% - Accent4 5 4" xfId="5093"/>
    <cellStyle name="40% - Accent4 6" xfId="399"/>
    <cellStyle name="40% - Accent4 6 2" xfId="400"/>
    <cellStyle name="40% - Accent4 6 2 2" xfId="5097"/>
    <cellStyle name="40% - Accent4 6 3" xfId="401"/>
    <cellStyle name="40% - Accent4 6 3 2" xfId="5098"/>
    <cellStyle name="40% - Accent4 6 4" xfId="5096"/>
    <cellStyle name="40% - Accent4 7" xfId="402"/>
    <cellStyle name="40% - Accent4 7 2" xfId="403"/>
    <cellStyle name="40% - Accent4 7 2 2" xfId="5100"/>
    <cellStyle name="40% - Accent4 7 3" xfId="404"/>
    <cellStyle name="40% - Accent4 7 3 2" xfId="5101"/>
    <cellStyle name="40% - Accent4 7 4" xfId="5099"/>
    <cellStyle name="40% - Accent4 8" xfId="405"/>
    <cellStyle name="40% - Accent4 8 2" xfId="406"/>
    <cellStyle name="40% - Accent4 8 2 2" xfId="5103"/>
    <cellStyle name="40% - Accent4 8 3" xfId="407"/>
    <cellStyle name="40% - Accent4 8 3 2" xfId="5104"/>
    <cellStyle name="40% - Accent4 8 4" xfId="5102"/>
    <cellStyle name="40% - Accent4 9" xfId="408"/>
    <cellStyle name="40% - Accent4 9 2" xfId="409"/>
    <cellStyle name="40% - Accent4 9 2 2" xfId="5106"/>
    <cellStyle name="40% - Accent4 9 3" xfId="410"/>
    <cellStyle name="40% - Accent4 9 3 2" xfId="5107"/>
    <cellStyle name="40% - Accent4 9 4" xfId="5105"/>
    <cellStyle name="40% - Accent5 10" xfId="411"/>
    <cellStyle name="40% - Accent5 10 2" xfId="412"/>
    <cellStyle name="40% - Accent5 10 2 2" xfId="5109"/>
    <cellStyle name="40% - Accent5 10 3" xfId="413"/>
    <cellStyle name="40% - Accent5 10 3 2" xfId="5110"/>
    <cellStyle name="40% - Accent5 10 4" xfId="5108"/>
    <cellStyle name="40% - Accent5 11" xfId="414"/>
    <cellStyle name="40% - Accent5 11 2" xfId="415"/>
    <cellStyle name="40% - Accent5 11 2 2" xfId="5112"/>
    <cellStyle name="40% - Accent5 11 3" xfId="416"/>
    <cellStyle name="40% - Accent5 11 3 2" xfId="5113"/>
    <cellStyle name="40% - Accent5 11 4" xfId="5111"/>
    <cellStyle name="40% - Accent5 2" xfId="417"/>
    <cellStyle name="40% - Accent5 2 10" xfId="418"/>
    <cellStyle name="40% - Accent5 2 10 2" xfId="5115"/>
    <cellStyle name="40% - Accent5 2 11" xfId="419"/>
    <cellStyle name="40% - Accent5 2 11 2" xfId="5116"/>
    <cellStyle name="40% - Accent5 2 12" xfId="420"/>
    <cellStyle name="40% - Accent5 2 12 2" xfId="5117"/>
    <cellStyle name="40% - Accent5 2 13" xfId="421"/>
    <cellStyle name="40% - Accent5 2 13 2" xfId="5118"/>
    <cellStyle name="40% - Accent5 2 14" xfId="5114"/>
    <cellStyle name="40% - Accent5 2 2" xfId="422"/>
    <cellStyle name="40% - Accent5 2 2 2" xfId="5119"/>
    <cellStyle name="40% - Accent5 2 3" xfId="423"/>
    <cellStyle name="40% - Accent5 2 3 2" xfId="5120"/>
    <cellStyle name="40% - Accent5 2 4" xfId="424"/>
    <cellStyle name="40% - Accent5 2 4 2" xfId="5121"/>
    <cellStyle name="40% - Accent5 2 5" xfId="425"/>
    <cellStyle name="40% - Accent5 2 5 2" xfId="5122"/>
    <cellStyle name="40% - Accent5 2 6" xfId="426"/>
    <cellStyle name="40% - Accent5 2 6 2" xfId="5123"/>
    <cellStyle name="40% - Accent5 2 7" xfId="427"/>
    <cellStyle name="40% - Accent5 2 7 2" xfId="5124"/>
    <cellStyle name="40% - Accent5 2 8" xfId="428"/>
    <cellStyle name="40% - Accent5 2 8 2" xfId="5125"/>
    <cellStyle name="40% - Accent5 2 9" xfId="429"/>
    <cellStyle name="40% - Accent5 2 9 2" xfId="5126"/>
    <cellStyle name="40% - Accent5 3" xfId="430"/>
    <cellStyle name="40% - Accent5 3 2" xfId="431"/>
    <cellStyle name="40% - Accent5 3 2 2" xfId="5128"/>
    <cellStyle name="40% - Accent5 3 3" xfId="432"/>
    <cellStyle name="40% - Accent5 3 3 2" xfId="5129"/>
    <cellStyle name="40% - Accent5 3 4" xfId="5127"/>
    <cellStyle name="40% - Accent5 4" xfId="433"/>
    <cellStyle name="40% - Accent5 4 2" xfId="434"/>
    <cellStyle name="40% - Accent5 4 2 2" xfId="5131"/>
    <cellStyle name="40% - Accent5 4 3" xfId="435"/>
    <cellStyle name="40% - Accent5 4 3 2" xfId="5132"/>
    <cellStyle name="40% - Accent5 4 4" xfId="5130"/>
    <cellStyle name="40% - Accent5 5" xfId="436"/>
    <cellStyle name="40% - Accent5 5 2" xfId="437"/>
    <cellStyle name="40% - Accent5 5 2 2" xfId="5134"/>
    <cellStyle name="40% - Accent5 5 3" xfId="438"/>
    <cellStyle name="40% - Accent5 5 3 2" xfId="5135"/>
    <cellStyle name="40% - Accent5 5 4" xfId="5133"/>
    <cellStyle name="40% - Accent5 6" xfId="439"/>
    <cellStyle name="40% - Accent5 6 2" xfId="440"/>
    <cellStyle name="40% - Accent5 6 2 2" xfId="5137"/>
    <cellStyle name="40% - Accent5 6 3" xfId="441"/>
    <cellStyle name="40% - Accent5 6 3 2" xfId="5138"/>
    <cellStyle name="40% - Accent5 6 4" xfId="5136"/>
    <cellStyle name="40% - Accent5 7" xfId="442"/>
    <cellStyle name="40% - Accent5 7 2" xfId="443"/>
    <cellStyle name="40% - Accent5 7 2 2" xfId="5140"/>
    <cellStyle name="40% - Accent5 7 3" xfId="444"/>
    <cellStyle name="40% - Accent5 7 3 2" xfId="5141"/>
    <cellStyle name="40% - Accent5 7 4" xfId="5139"/>
    <cellStyle name="40% - Accent5 8" xfId="445"/>
    <cellStyle name="40% - Accent5 8 2" xfId="446"/>
    <cellStyle name="40% - Accent5 8 2 2" xfId="5143"/>
    <cellStyle name="40% - Accent5 8 3" xfId="447"/>
    <cellStyle name="40% - Accent5 8 3 2" xfId="5144"/>
    <cellStyle name="40% - Accent5 8 4" xfId="5142"/>
    <cellStyle name="40% - Accent5 9" xfId="448"/>
    <cellStyle name="40% - Accent5 9 2" xfId="449"/>
    <cellStyle name="40% - Accent5 9 2 2" xfId="5146"/>
    <cellStyle name="40% - Accent5 9 3" xfId="450"/>
    <cellStyle name="40% - Accent5 9 3 2" xfId="5147"/>
    <cellStyle name="40% - Accent5 9 4" xfId="5145"/>
    <cellStyle name="40% - Accent6 10" xfId="451"/>
    <cellStyle name="40% - Accent6 10 2" xfId="452"/>
    <cellStyle name="40% - Accent6 10 2 2" xfId="5149"/>
    <cellStyle name="40% - Accent6 10 3" xfId="453"/>
    <cellStyle name="40% - Accent6 10 3 2" xfId="5150"/>
    <cellStyle name="40% - Accent6 10 4" xfId="5148"/>
    <cellStyle name="40% - Accent6 11" xfId="454"/>
    <cellStyle name="40% - Accent6 11 2" xfId="455"/>
    <cellStyle name="40% - Accent6 11 2 2" xfId="5152"/>
    <cellStyle name="40% - Accent6 11 3" xfId="456"/>
    <cellStyle name="40% - Accent6 11 3 2" xfId="5153"/>
    <cellStyle name="40% - Accent6 11 4" xfId="5151"/>
    <cellStyle name="40% - Accent6 2" xfId="457"/>
    <cellStyle name="40% - Accent6 2 10" xfId="458"/>
    <cellStyle name="40% - Accent6 2 10 2" xfId="5155"/>
    <cellStyle name="40% - Accent6 2 11" xfId="459"/>
    <cellStyle name="40% - Accent6 2 11 2" xfId="5156"/>
    <cellStyle name="40% - Accent6 2 12" xfId="460"/>
    <cellStyle name="40% - Accent6 2 12 2" xfId="5157"/>
    <cellStyle name="40% - Accent6 2 13" xfId="461"/>
    <cellStyle name="40% - Accent6 2 13 2" xfId="5158"/>
    <cellStyle name="40% - Accent6 2 14" xfId="5154"/>
    <cellStyle name="40% - Accent6 2 2" xfId="462"/>
    <cellStyle name="40% - Accent6 2 2 2" xfId="5159"/>
    <cellStyle name="40% - Accent6 2 3" xfId="463"/>
    <cellStyle name="40% - Accent6 2 3 2" xfId="5160"/>
    <cellStyle name="40% - Accent6 2 4" xfId="464"/>
    <cellStyle name="40% - Accent6 2 4 2" xfId="5161"/>
    <cellStyle name="40% - Accent6 2 5" xfId="465"/>
    <cellStyle name="40% - Accent6 2 5 2" xfId="5162"/>
    <cellStyle name="40% - Accent6 2 6" xfId="466"/>
    <cellStyle name="40% - Accent6 2 6 2" xfId="5163"/>
    <cellStyle name="40% - Accent6 2 7" xfId="467"/>
    <cellStyle name="40% - Accent6 2 7 2" xfId="5164"/>
    <cellStyle name="40% - Accent6 2 8" xfId="468"/>
    <cellStyle name="40% - Accent6 2 8 2" xfId="5165"/>
    <cellStyle name="40% - Accent6 2 9" xfId="469"/>
    <cellStyle name="40% - Accent6 2 9 2" xfId="5166"/>
    <cellStyle name="40% - Accent6 3" xfId="470"/>
    <cellStyle name="40% - Accent6 3 2" xfId="471"/>
    <cellStyle name="40% - Accent6 3 2 2" xfId="5168"/>
    <cellStyle name="40% - Accent6 3 3" xfId="472"/>
    <cellStyle name="40% - Accent6 3 3 2" xfId="5169"/>
    <cellStyle name="40% - Accent6 3 4" xfId="5167"/>
    <cellStyle name="40% - Accent6 4" xfId="473"/>
    <cellStyle name="40% - Accent6 4 2" xfId="474"/>
    <cellStyle name="40% - Accent6 4 2 2" xfId="5171"/>
    <cellStyle name="40% - Accent6 4 3" xfId="475"/>
    <cellStyle name="40% - Accent6 4 3 2" xfId="5172"/>
    <cellStyle name="40% - Accent6 4 4" xfId="5170"/>
    <cellStyle name="40% - Accent6 5" xfId="476"/>
    <cellStyle name="40% - Accent6 5 2" xfId="477"/>
    <cellStyle name="40% - Accent6 5 2 2" xfId="5174"/>
    <cellStyle name="40% - Accent6 5 3" xfId="478"/>
    <cellStyle name="40% - Accent6 5 3 2" xfId="5175"/>
    <cellStyle name="40% - Accent6 5 4" xfId="5173"/>
    <cellStyle name="40% - Accent6 6" xfId="479"/>
    <cellStyle name="40% - Accent6 6 2" xfId="480"/>
    <cellStyle name="40% - Accent6 6 2 2" xfId="5177"/>
    <cellStyle name="40% - Accent6 6 3" xfId="481"/>
    <cellStyle name="40% - Accent6 6 3 2" xfId="5178"/>
    <cellStyle name="40% - Accent6 6 4" xfId="5176"/>
    <cellStyle name="40% - Accent6 7" xfId="482"/>
    <cellStyle name="40% - Accent6 7 2" xfId="483"/>
    <cellStyle name="40% - Accent6 7 2 2" xfId="5180"/>
    <cellStyle name="40% - Accent6 7 3" xfId="484"/>
    <cellStyle name="40% - Accent6 7 3 2" xfId="5181"/>
    <cellStyle name="40% - Accent6 7 4" xfId="5179"/>
    <cellStyle name="40% - Accent6 8" xfId="485"/>
    <cellStyle name="40% - Accent6 8 2" xfId="486"/>
    <cellStyle name="40% - Accent6 8 2 2" xfId="5183"/>
    <cellStyle name="40% - Accent6 8 3" xfId="487"/>
    <cellStyle name="40% - Accent6 8 3 2" xfId="5184"/>
    <cellStyle name="40% - Accent6 8 4" xfId="5182"/>
    <cellStyle name="40% - Accent6 9" xfId="488"/>
    <cellStyle name="40% - Accent6 9 2" xfId="489"/>
    <cellStyle name="40% - Accent6 9 2 2" xfId="5186"/>
    <cellStyle name="40% - Accent6 9 3" xfId="490"/>
    <cellStyle name="40% - Accent6 9 3 2" xfId="5187"/>
    <cellStyle name="40% - Accent6 9 4" xfId="5185"/>
    <cellStyle name="4dp" xfId="491"/>
    <cellStyle name="60% - Accent1 10" xfId="492"/>
    <cellStyle name="60% - Accent1 10 2" xfId="5188"/>
    <cellStyle name="60% - Accent1 11" xfId="493"/>
    <cellStyle name="60% - Accent1 11 2" xfId="5189"/>
    <cellStyle name="60% - Accent1 2" xfId="494"/>
    <cellStyle name="60% - Accent1 2 10" xfId="495"/>
    <cellStyle name="60% - Accent1 2 10 2" xfId="5191"/>
    <cellStyle name="60% - Accent1 2 11" xfId="496"/>
    <cellStyle name="60% - Accent1 2 11 2" xfId="5192"/>
    <cellStyle name="60% - Accent1 2 12" xfId="5190"/>
    <cellStyle name="60% - Accent1 2 2" xfId="497"/>
    <cellStyle name="60% - Accent1 2 2 2" xfId="5193"/>
    <cellStyle name="60% - Accent1 2 3" xfId="498"/>
    <cellStyle name="60% - Accent1 2 3 2" xfId="5194"/>
    <cellStyle name="60% - Accent1 2 4" xfId="499"/>
    <cellStyle name="60% - Accent1 2 4 2" xfId="5195"/>
    <cellStyle name="60% - Accent1 2 5" xfId="500"/>
    <cellStyle name="60% - Accent1 2 5 2" xfId="5196"/>
    <cellStyle name="60% - Accent1 2 6" xfId="501"/>
    <cellStyle name="60% - Accent1 2 6 2" xfId="5197"/>
    <cellStyle name="60% - Accent1 2 7" xfId="502"/>
    <cellStyle name="60% - Accent1 2 7 2" xfId="5198"/>
    <cellStyle name="60% - Accent1 2 8" xfId="503"/>
    <cellStyle name="60% - Accent1 2 8 2" xfId="5199"/>
    <cellStyle name="60% - Accent1 2 9" xfId="504"/>
    <cellStyle name="60% - Accent1 2 9 2" xfId="5200"/>
    <cellStyle name="60% - Accent1 3" xfId="505"/>
    <cellStyle name="60% - Accent1 3 2" xfId="5201"/>
    <cellStyle name="60% - Accent1 4" xfId="506"/>
    <cellStyle name="60% - Accent1 4 2" xfId="5202"/>
    <cellStyle name="60% - Accent1 5" xfId="507"/>
    <cellStyle name="60% - Accent1 5 2" xfId="5203"/>
    <cellStyle name="60% - Accent1 6" xfId="508"/>
    <cellStyle name="60% - Accent1 6 2" xfId="5204"/>
    <cellStyle name="60% - Accent1 7" xfId="509"/>
    <cellStyle name="60% - Accent1 7 2" xfId="5205"/>
    <cellStyle name="60% - Accent1 8" xfId="510"/>
    <cellStyle name="60% - Accent1 8 2" xfId="5206"/>
    <cellStyle name="60% - Accent1 9" xfId="511"/>
    <cellStyle name="60% - Accent1 9 2" xfId="5207"/>
    <cellStyle name="60% - Accent2 10" xfId="512"/>
    <cellStyle name="60% - Accent2 10 2" xfId="5208"/>
    <cellStyle name="60% - Accent2 11" xfId="513"/>
    <cellStyle name="60% - Accent2 11 2" xfId="5209"/>
    <cellStyle name="60% - Accent2 2" xfId="514"/>
    <cellStyle name="60% - Accent2 2 10" xfId="515"/>
    <cellStyle name="60% - Accent2 2 10 2" xfId="5211"/>
    <cellStyle name="60% - Accent2 2 11" xfId="516"/>
    <cellStyle name="60% - Accent2 2 11 2" xfId="5212"/>
    <cellStyle name="60% - Accent2 2 12" xfId="5210"/>
    <cellStyle name="60% - Accent2 2 2" xfId="517"/>
    <cellStyle name="60% - Accent2 2 2 2" xfId="5213"/>
    <cellStyle name="60% - Accent2 2 3" xfId="518"/>
    <cellStyle name="60% - Accent2 2 3 2" xfId="5214"/>
    <cellStyle name="60% - Accent2 2 4" xfId="519"/>
    <cellStyle name="60% - Accent2 2 4 2" xfId="5215"/>
    <cellStyle name="60% - Accent2 2 5" xfId="520"/>
    <cellStyle name="60% - Accent2 2 5 2" xfId="5216"/>
    <cellStyle name="60% - Accent2 2 6" xfId="521"/>
    <cellStyle name="60% - Accent2 2 6 2" xfId="5217"/>
    <cellStyle name="60% - Accent2 2 7" xfId="522"/>
    <cellStyle name="60% - Accent2 2 7 2" xfId="5218"/>
    <cellStyle name="60% - Accent2 2 8" xfId="523"/>
    <cellStyle name="60% - Accent2 2 8 2" xfId="5219"/>
    <cellStyle name="60% - Accent2 2 9" xfId="524"/>
    <cellStyle name="60% - Accent2 2 9 2" xfId="5220"/>
    <cellStyle name="60% - Accent2 3" xfId="525"/>
    <cellStyle name="60% - Accent2 3 2" xfId="5221"/>
    <cellStyle name="60% - Accent2 4" xfId="526"/>
    <cellStyle name="60% - Accent2 4 2" xfId="5222"/>
    <cellStyle name="60% - Accent2 5" xfId="527"/>
    <cellStyle name="60% - Accent2 5 2" xfId="5223"/>
    <cellStyle name="60% - Accent2 6" xfId="528"/>
    <cellStyle name="60% - Accent2 6 2" xfId="5224"/>
    <cellStyle name="60% - Accent2 7" xfId="529"/>
    <cellStyle name="60% - Accent2 7 2" xfId="5225"/>
    <cellStyle name="60% - Accent2 8" xfId="530"/>
    <cellStyle name="60% - Accent2 8 2" xfId="5226"/>
    <cellStyle name="60% - Accent2 9" xfId="531"/>
    <cellStyle name="60% - Accent2 9 2" xfId="5227"/>
    <cellStyle name="60% - Accent3 10" xfId="532"/>
    <cellStyle name="60% - Accent3 10 2" xfId="5228"/>
    <cellStyle name="60% - Accent3 11" xfId="533"/>
    <cellStyle name="60% - Accent3 11 2" xfId="5229"/>
    <cellStyle name="60% - Accent3 2" xfId="534"/>
    <cellStyle name="60% - Accent3 2 10" xfId="535"/>
    <cellStyle name="60% - Accent3 2 10 2" xfId="5231"/>
    <cellStyle name="60% - Accent3 2 11" xfId="536"/>
    <cellStyle name="60% - Accent3 2 11 2" xfId="5232"/>
    <cellStyle name="60% - Accent3 2 12" xfId="5230"/>
    <cellStyle name="60% - Accent3 2 2" xfId="537"/>
    <cellStyle name="60% - Accent3 2 2 2" xfId="5233"/>
    <cellStyle name="60% - Accent3 2 3" xfId="538"/>
    <cellStyle name="60% - Accent3 2 3 2" xfId="5234"/>
    <cellStyle name="60% - Accent3 2 4" xfId="539"/>
    <cellStyle name="60% - Accent3 2 4 2" xfId="5235"/>
    <cellStyle name="60% - Accent3 2 5" xfId="540"/>
    <cellStyle name="60% - Accent3 2 5 2" xfId="5236"/>
    <cellStyle name="60% - Accent3 2 6" xfId="541"/>
    <cellStyle name="60% - Accent3 2 6 2" xfId="5237"/>
    <cellStyle name="60% - Accent3 2 7" xfId="542"/>
    <cellStyle name="60% - Accent3 2 7 2" xfId="5238"/>
    <cellStyle name="60% - Accent3 2 8" xfId="543"/>
    <cellStyle name="60% - Accent3 2 8 2" xfId="5239"/>
    <cellStyle name="60% - Accent3 2 9" xfId="544"/>
    <cellStyle name="60% - Accent3 2 9 2" xfId="5240"/>
    <cellStyle name="60% - Accent3 3" xfId="545"/>
    <cellStyle name="60% - Accent3 3 2" xfId="5241"/>
    <cellStyle name="60% - Accent3 4" xfId="546"/>
    <cellStyle name="60% - Accent3 4 2" xfId="5242"/>
    <cellStyle name="60% - Accent3 5" xfId="547"/>
    <cellStyle name="60% - Accent3 5 2" xfId="5243"/>
    <cellStyle name="60% - Accent3 6" xfId="548"/>
    <cellStyle name="60% - Accent3 6 2" xfId="5244"/>
    <cellStyle name="60% - Accent3 7" xfId="549"/>
    <cellStyle name="60% - Accent3 7 2" xfId="5245"/>
    <cellStyle name="60% - Accent3 8" xfId="550"/>
    <cellStyle name="60% - Accent3 8 2" xfId="5246"/>
    <cellStyle name="60% - Accent3 9" xfId="551"/>
    <cellStyle name="60% - Accent3 9 2" xfId="5247"/>
    <cellStyle name="60% - Accent4 10" xfId="552"/>
    <cellStyle name="60% - Accent4 10 2" xfId="5248"/>
    <cellStyle name="60% - Accent4 11" xfId="553"/>
    <cellStyle name="60% - Accent4 11 2" xfId="5249"/>
    <cellStyle name="60% - Accent4 2" xfId="554"/>
    <cellStyle name="60% - Accent4 2 10" xfId="555"/>
    <cellStyle name="60% - Accent4 2 10 2" xfId="5251"/>
    <cellStyle name="60% - Accent4 2 11" xfId="556"/>
    <cellStyle name="60% - Accent4 2 11 2" xfId="5252"/>
    <cellStyle name="60% - Accent4 2 12" xfId="5250"/>
    <cellStyle name="60% - Accent4 2 2" xfId="557"/>
    <cellStyle name="60% - Accent4 2 2 2" xfId="5253"/>
    <cellStyle name="60% - Accent4 2 3" xfId="558"/>
    <cellStyle name="60% - Accent4 2 3 2" xfId="5254"/>
    <cellStyle name="60% - Accent4 2 4" xfId="559"/>
    <cellStyle name="60% - Accent4 2 4 2" xfId="5255"/>
    <cellStyle name="60% - Accent4 2 5" xfId="560"/>
    <cellStyle name="60% - Accent4 2 5 2" xfId="5256"/>
    <cellStyle name="60% - Accent4 2 6" xfId="561"/>
    <cellStyle name="60% - Accent4 2 6 2" xfId="5257"/>
    <cellStyle name="60% - Accent4 2 7" xfId="562"/>
    <cellStyle name="60% - Accent4 2 7 2" xfId="5258"/>
    <cellStyle name="60% - Accent4 2 8" xfId="563"/>
    <cellStyle name="60% - Accent4 2 8 2" xfId="5259"/>
    <cellStyle name="60% - Accent4 2 9" xfId="564"/>
    <cellStyle name="60% - Accent4 2 9 2" xfId="5260"/>
    <cellStyle name="60% - Accent4 3" xfId="565"/>
    <cellStyle name="60% - Accent4 3 2" xfId="5261"/>
    <cellStyle name="60% - Accent4 4" xfId="566"/>
    <cellStyle name="60% - Accent4 4 2" xfId="5262"/>
    <cellStyle name="60% - Accent4 5" xfId="567"/>
    <cellStyle name="60% - Accent4 5 2" xfId="5263"/>
    <cellStyle name="60% - Accent4 6" xfId="568"/>
    <cellStyle name="60% - Accent4 6 2" xfId="5264"/>
    <cellStyle name="60% - Accent4 7" xfId="569"/>
    <cellStyle name="60% - Accent4 7 2" xfId="5265"/>
    <cellStyle name="60% - Accent4 8" xfId="570"/>
    <cellStyle name="60% - Accent4 8 2" xfId="5266"/>
    <cellStyle name="60% - Accent4 9" xfId="571"/>
    <cellStyle name="60% - Accent4 9 2" xfId="5267"/>
    <cellStyle name="60% - Accent5 10" xfId="572"/>
    <cellStyle name="60% - Accent5 10 2" xfId="5268"/>
    <cellStyle name="60% - Accent5 11" xfId="573"/>
    <cellStyle name="60% - Accent5 11 2" xfId="5269"/>
    <cellStyle name="60% - Accent5 2" xfId="574"/>
    <cellStyle name="60% - Accent5 2 10" xfId="575"/>
    <cellStyle name="60% - Accent5 2 10 2" xfId="5271"/>
    <cellStyle name="60% - Accent5 2 11" xfId="576"/>
    <cellStyle name="60% - Accent5 2 11 2" xfId="5272"/>
    <cellStyle name="60% - Accent5 2 12" xfId="5270"/>
    <cellStyle name="60% - Accent5 2 2" xfId="577"/>
    <cellStyle name="60% - Accent5 2 2 2" xfId="5273"/>
    <cellStyle name="60% - Accent5 2 3" xfId="578"/>
    <cellStyle name="60% - Accent5 2 3 2" xfId="5274"/>
    <cellStyle name="60% - Accent5 2 4" xfId="579"/>
    <cellStyle name="60% - Accent5 2 4 2" xfId="5275"/>
    <cellStyle name="60% - Accent5 2 5" xfId="580"/>
    <cellStyle name="60% - Accent5 2 5 2" xfId="5276"/>
    <cellStyle name="60% - Accent5 2 6" xfId="581"/>
    <cellStyle name="60% - Accent5 2 6 2" xfId="5277"/>
    <cellStyle name="60% - Accent5 2 7" xfId="582"/>
    <cellStyle name="60% - Accent5 2 7 2" xfId="5278"/>
    <cellStyle name="60% - Accent5 2 8" xfId="583"/>
    <cellStyle name="60% - Accent5 2 8 2" xfId="5279"/>
    <cellStyle name="60% - Accent5 2 9" xfId="584"/>
    <cellStyle name="60% - Accent5 2 9 2" xfId="5280"/>
    <cellStyle name="60% - Accent5 3" xfId="585"/>
    <cellStyle name="60% - Accent5 3 2" xfId="5281"/>
    <cellStyle name="60% - Accent5 4" xfId="586"/>
    <cellStyle name="60% - Accent5 4 2" xfId="5282"/>
    <cellStyle name="60% - Accent5 5" xfId="587"/>
    <cellStyle name="60% - Accent5 5 2" xfId="5283"/>
    <cellStyle name="60% - Accent5 6" xfId="588"/>
    <cellStyle name="60% - Accent5 6 2" xfId="5284"/>
    <cellStyle name="60% - Accent5 7" xfId="589"/>
    <cellStyle name="60% - Accent5 7 2" xfId="5285"/>
    <cellStyle name="60% - Accent5 8" xfId="590"/>
    <cellStyle name="60% - Accent5 8 2" xfId="5286"/>
    <cellStyle name="60% - Accent5 9" xfId="591"/>
    <cellStyle name="60% - Accent5 9 2" xfId="5287"/>
    <cellStyle name="60% - Accent6 10" xfId="592"/>
    <cellStyle name="60% - Accent6 10 2" xfId="5288"/>
    <cellStyle name="60% - Accent6 11" xfId="593"/>
    <cellStyle name="60% - Accent6 11 2" xfId="5289"/>
    <cellStyle name="60% - Accent6 2" xfId="594"/>
    <cellStyle name="60% - Accent6 2 10" xfId="595"/>
    <cellStyle name="60% - Accent6 2 10 2" xfId="5291"/>
    <cellStyle name="60% - Accent6 2 11" xfId="596"/>
    <cellStyle name="60% - Accent6 2 11 2" xfId="5292"/>
    <cellStyle name="60% - Accent6 2 12" xfId="5290"/>
    <cellStyle name="60% - Accent6 2 2" xfId="597"/>
    <cellStyle name="60% - Accent6 2 2 2" xfId="5293"/>
    <cellStyle name="60% - Accent6 2 3" xfId="598"/>
    <cellStyle name="60% - Accent6 2 3 2" xfId="5294"/>
    <cellStyle name="60% - Accent6 2 4" xfId="599"/>
    <cellStyle name="60% - Accent6 2 4 2" xfId="5295"/>
    <cellStyle name="60% - Accent6 2 5" xfId="600"/>
    <cellStyle name="60% - Accent6 2 5 2" xfId="5296"/>
    <cellStyle name="60% - Accent6 2 6" xfId="601"/>
    <cellStyle name="60% - Accent6 2 6 2" xfId="5297"/>
    <cellStyle name="60% - Accent6 2 7" xfId="602"/>
    <cellStyle name="60% - Accent6 2 7 2" xfId="5298"/>
    <cellStyle name="60% - Accent6 2 8" xfId="603"/>
    <cellStyle name="60% - Accent6 2 8 2" xfId="5299"/>
    <cellStyle name="60% - Accent6 2 9" xfId="604"/>
    <cellStyle name="60% - Accent6 2 9 2" xfId="5300"/>
    <cellStyle name="60% - Accent6 3" xfId="605"/>
    <cellStyle name="60% - Accent6 3 2" xfId="5301"/>
    <cellStyle name="60% - Accent6 4" xfId="606"/>
    <cellStyle name="60% - Accent6 4 2" xfId="5302"/>
    <cellStyle name="60% - Accent6 5" xfId="607"/>
    <cellStyle name="60% - Accent6 5 2" xfId="5303"/>
    <cellStyle name="60% - Accent6 6" xfId="608"/>
    <cellStyle name="60% - Accent6 6 2" xfId="5304"/>
    <cellStyle name="60% - Accent6 7" xfId="609"/>
    <cellStyle name="60% - Accent6 7 2" xfId="5305"/>
    <cellStyle name="60% - Accent6 8" xfId="610"/>
    <cellStyle name="60% - Accent6 8 2" xfId="5306"/>
    <cellStyle name="60% - Accent6 9" xfId="611"/>
    <cellStyle name="60% - Accent6 9 2" xfId="5307"/>
    <cellStyle name="aaa" xfId="612"/>
    <cellStyle name="Accent1 10" xfId="613"/>
    <cellStyle name="Accent1 10 2" xfId="5308"/>
    <cellStyle name="Accent1 11" xfId="614"/>
    <cellStyle name="Accent1 11 2" xfId="5309"/>
    <cellStyle name="Accent1 2" xfId="615"/>
    <cellStyle name="Accent1 2 10" xfId="616"/>
    <cellStyle name="Accent1 2 10 2" xfId="5311"/>
    <cellStyle name="Accent1 2 11" xfId="617"/>
    <cellStyle name="Accent1 2 11 2" xfId="5312"/>
    <cellStyle name="Accent1 2 12" xfId="5310"/>
    <cellStyle name="Accent1 2 2" xfId="618"/>
    <cellStyle name="Accent1 2 2 2" xfId="5313"/>
    <cellStyle name="Accent1 2 3" xfId="619"/>
    <cellStyle name="Accent1 2 3 2" xfId="5314"/>
    <cellStyle name="Accent1 2 4" xfId="620"/>
    <cellStyle name="Accent1 2 4 2" xfId="5315"/>
    <cellStyle name="Accent1 2 5" xfId="621"/>
    <cellStyle name="Accent1 2 5 2" xfId="5316"/>
    <cellStyle name="Accent1 2 6" xfId="622"/>
    <cellStyle name="Accent1 2 6 2" xfId="5317"/>
    <cellStyle name="Accent1 2 7" xfId="623"/>
    <cellStyle name="Accent1 2 7 2" xfId="5318"/>
    <cellStyle name="Accent1 2 8" xfId="624"/>
    <cellStyle name="Accent1 2 8 2" xfId="5319"/>
    <cellStyle name="Accent1 2 9" xfId="625"/>
    <cellStyle name="Accent1 2 9 2" xfId="5320"/>
    <cellStyle name="Accent1 3" xfId="626"/>
    <cellStyle name="Accent1 3 2" xfId="5321"/>
    <cellStyle name="Accent1 4" xfId="627"/>
    <cellStyle name="Accent1 4 2" xfId="5322"/>
    <cellStyle name="Accent1 5" xfId="628"/>
    <cellStyle name="Accent1 5 2" xfId="5323"/>
    <cellStyle name="Accent1 6" xfId="629"/>
    <cellStyle name="Accent1 6 2" xfId="5324"/>
    <cellStyle name="Accent1 7" xfId="630"/>
    <cellStyle name="Accent1 7 2" xfId="5325"/>
    <cellStyle name="Accent1 8" xfId="631"/>
    <cellStyle name="Accent1 8 2" xfId="5326"/>
    <cellStyle name="Accent1 9" xfId="632"/>
    <cellStyle name="Accent1 9 2" xfId="5327"/>
    <cellStyle name="Accent2 10" xfId="633"/>
    <cellStyle name="Accent2 10 2" xfId="5328"/>
    <cellStyle name="Accent2 11" xfId="634"/>
    <cellStyle name="Accent2 11 2" xfId="5329"/>
    <cellStyle name="Accent2 2" xfId="635"/>
    <cellStyle name="Accent2 2 10" xfId="636"/>
    <cellStyle name="Accent2 2 10 2" xfId="5331"/>
    <cellStyle name="Accent2 2 11" xfId="637"/>
    <cellStyle name="Accent2 2 11 2" xfId="5332"/>
    <cellStyle name="Accent2 2 12" xfId="5330"/>
    <cellStyle name="Accent2 2 2" xfId="638"/>
    <cellStyle name="Accent2 2 2 2" xfId="5333"/>
    <cellStyle name="Accent2 2 3" xfId="639"/>
    <cellStyle name="Accent2 2 3 2" xfId="5334"/>
    <cellStyle name="Accent2 2 4" xfId="640"/>
    <cellStyle name="Accent2 2 4 2" xfId="5335"/>
    <cellStyle name="Accent2 2 5" xfId="641"/>
    <cellStyle name="Accent2 2 5 2" xfId="5336"/>
    <cellStyle name="Accent2 2 6" xfId="642"/>
    <cellStyle name="Accent2 2 6 2" xfId="5337"/>
    <cellStyle name="Accent2 2 7" xfId="643"/>
    <cellStyle name="Accent2 2 7 2" xfId="5338"/>
    <cellStyle name="Accent2 2 8" xfId="644"/>
    <cellStyle name="Accent2 2 8 2" xfId="5339"/>
    <cellStyle name="Accent2 2 9" xfId="645"/>
    <cellStyle name="Accent2 2 9 2" xfId="5340"/>
    <cellStyle name="Accent2 3" xfId="646"/>
    <cellStyle name="Accent2 3 2" xfId="5341"/>
    <cellStyle name="Accent2 4" xfId="647"/>
    <cellStyle name="Accent2 4 2" xfId="5342"/>
    <cellStyle name="Accent2 5" xfId="648"/>
    <cellStyle name="Accent2 5 2" xfId="5343"/>
    <cellStyle name="Accent2 6" xfId="649"/>
    <cellStyle name="Accent2 6 2" xfId="5344"/>
    <cellStyle name="Accent2 7" xfId="650"/>
    <cellStyle name="Accent2 7 2" xfId="5345"/>
    <cellStyle name="Accent2 8" xfId="651"/>
    <cellStyle name="Accent2 8 2" xfId="5346"/>
    <cellStyle name="Accent2 9" xfId="652"/>
    <cellStyle name="Accent2 9 2" xfId="5347"/>
    <cellStyle name="Accent3 10" xfId="653"/>
    <cellStyle name="Accent3 10 2" xfId="5348"/>
    <cellStyle name="Accent3 11" xfId="654"/>
    <cellStyle name="Accent3 11 2" xfId="5349"/>
    <cellStyle name="Accent3 2" xfId="655"/>
    <cellStyle name="Accent3 2 10" xfId="656"/>
    <cellStyle name="Accent3 2 10 2" xfId="5351"/>
    <cellStyle name="Accent3 2 11" xfId="657"/>
    <cellStyle name="Accent3 2 11 2" xfId="5352"/>
    <cellStyle name="Accent3 2 12" xfId="5350"/>
    <cellStyle name="Accent3 2 2" xfId="658"/>
    <cellStyle name="Accent3 2 2 2" xfId="5353"/>
    <cellStyle name="Accent3 2 3" xfId="659"/>
    <cellStyle name="Accent3 2 3 2" xfId="5354"/>
    <cellStyle name="Accent3 2 4" xfId="660"/>
    <cellStyle name="Accent3 2 4 2" xfId="5355"/>
    <cellStyle name="Accent3 2 5" xfId="661"/>
    <cellStyle name="Accent3 2 5 2" xfId="5356"/>
    <cellStyle name="Accent3 2 6" xfId="662"/>
    <cellStyle name="Accent3 2 6 2" xfId="5357"/>
    <cellStyle name="Accent3 2 7" xfId="663"/>
    <cellStyle name="Accent3 2 7 2" xfId="5358"/>
    <cellStyle name="Accent3 2 8" xfId="664"/>
    <cellStyle name="Accent3 2 8 2" xfId="5359"/>
    <cellStyle name="Accent3 2 9" xfId="665"/>
    <cellStyle name="Accent3 2 9 2" xfId="5360"/>
    <cellStyle name="Accent3 3" xfId="666"/>
    <cellStyle name="Accent3 3 2" xfId="5361"/>
    <cellStyle name="Accent3 4" xfId="667"/>
    <cellStyle name="Accent3 4 2" xfId="5362"/>
    <cellStyle name="Accent3 5" xfId="668"/>
    <cellStyle name="Accent3 5 2" xfId="5363"/>
    <cellStyle name="Accent3 6" xfId="669"/>
    <cellStyle name="Accent3 6 2" xfId="5364"/>
    <cellStyle name="Accent3 7" xfId="670"/>
    <cellStyle name="Accent3 7 2" xfId="5365"/>
    <cellStyle name="Accent3 8" xfId="671"/>
    <cellStyle name="Accent3 8 2" xfId="5366"/>
    <cellStyle name="Accent3 9" xfId="672"/>
    <cellStyle name="Accent3 9 2" xfId="5367"/>
    <cellStyle name="Accent4 10" xfId="673"/>
    <cellStyle name="Accent4 10 2" xfId="5368"/>
    <cellStyle name="Accent4 11" xfId="674"/>
    <cellStyle name="Accent4 11 2" xfId="5369"/>
    <cellStyle name="Accent4 2" xfId="675"/>
    <cellStyle name="Accent4 2 10" xfId="676"/>
    <cellStyle name="Accent4 2 10 2" xfId="5371"/>
    <cellStyle name="Accent4 2 11" xfId="677"/>
    <cellStyle name="Accent4 2 11 2" xfId="5372"/>
    <cellStyle name="Accent4 2 12" xfId="5370"/>
    <cellStyle name="Accent4 2 2" xfId="678"/>
    <cellStyle name="Accent4 2 2 2" xfId="5373"/>
    <cellStyle name="Accent4 2 3" xfId="679"/>
    <cellStyle name="Accent4 2 3 2" xfId="5374"/>
    <cellStyle name="Accent4 2 4" xfId="680"/>
    <cellStyle name="Accent4 2 4 2" xfId="5375"/>
    <cellStyle name="Accent4 2 5" xfId="681"/>
    <cellStyle name="Accent4 2 5 2" xfId="5376"/>
    <cellStyle name="Accent4 2 6" xfId="682"/>
    <cellStyle name="Accent4 2 6 2" xfId="5377"/>
    <cellStyle name="Accent4 2 7" xfId="683"/>
    <cellStyle name="Accent4 2 7 2" xfId="5378"/>
    <cellStyle name="Accent4 2 8" xfId="684"/>
    <cellStyle name="Accent4 2 8 2" xfId="5379"/>
    <cellStyle name="Accent4 2 9" xfId="685"/>
    <cellStyle name="Accent4 2 9 2" xfId="5380"/>
    <cellStyle name="Accent4 3" xfId="686"/>
    <cellStyle name="Accent4 3 2" xfId="5381"/>
    <cellStyle name="Accent4 4" xfId="687"/>
    <cellStyle name="Accent4 4 2" xfId="5382"/>
    <cellStyle name="Accent4 5" xfId="688"/>
    <cellStyle name="Accent4 5 2" xfId="5383"/>
    <cellStyle name="Accent4 6" xfId="689"/>
    <cellStyle name="Accent4 6 2" xfId="5384"/>
    <cellStyle name="Accent4 7" xfId="690"/>
    <cellStyle name="Accent4 7 2" xfId="5385"/>
    <cellStyle name="Accent4 8" xfId="691"/>
    <cellStyle name="Accent4 8 2" xfId="5386"/>
    <cellStyle name="Accent4 9" xfId="692"/>
    <cellStyle name="Accent4 9 2" xfId="5387"/>
    <cellStyle name="Accent5 10" xfId="693"/>
    <cellStyle name="Accent5 10 2" xfId="5388"/>
    <cellStyle name="Accent5 11" xfId="694"/>
    <cellStyle name="Accent5 11 2" xfId="5389"/>
    <cellStyle name="Accent5 2" xfId="695"/>
    <cellStyle name="Accent5 2 10" xfId="696"/>
    <cellStyle name="Accent5 2 10 2" xfId="5391"/>
    <cellStyle name="Accent5 2 11" xfId="697"/>
    <cellStyle name="Accent5 2 11 2" xfId="5392"/>
    <cellStyle name="Accent5 2 12" xfId="5390"/>
    <cellStyle name="Accent5 2 2" xfId="698"/>
    <cellStyle name="Accent5 2 2 2" xfId="5393"/>
    <cellStyle name="Accent5 2 3" xfId="699"/>
    <cellStyle name="Accent5 2 3 2" xfId="5394"/>
    <cellStyle name="Accent5 2 4" xfId="700"/>
    <cellStyle name="Accent5 2 4 2" xfId="5395"/>
    <cellStyle name="Accent5 2 5" xfId="701"/>
    <cellStyle name="Accent5 2 5 2" xfId="5396"/>
    <cellStyle name="Accent5 2 6" xfId="702"/>
    <cellStyle name="Accent5 2 6 2" xfId="5397"/>
    <cellStyle name="Accent5 2 7" xfId="703"/>
    <cellStyle name="Accent5 2 7 2" xfId="5398"/>
    <cellStyle name="Accent5 2 8" xfId="704"/>
    <cellStyle name="Accent5 2 8 2" xfId="5399"/>
    <cellStyle name="Accent5 2 9" xfId="705"/>
    <cellStyle name="Accent5 2 9 2" xfId="5400"/>
    <cellStyle name="Accent5 3" xfId="706"/>
    <cellStyle name="Accent5 3 2" xfId="5401"/>
    <cellStyle name="Accent5 4" xfId="707"/>
    <cellStyle name="Accent5 4 2" xfId="5402"/>
    <cellStyle name="Accent5 5" xfId="708"/>
    <cellStyle name="Accent5 5 2" xfId="5403"/>
    <cellStyle name="Accent5 6" xfId="709"/>
    <cellStyle name="Accent5 6 2" xfId="5404"/>
    <cellStyle name="Accent5 7" xfId="710"/>
    <cellStyle name="Accent5 7 2" xfId="5405"/>
    <cellStyle name="Accent5 8" xfId="711"/>
    <cellStyle name="Accent5 8 2" xfId="5406"/>
    <cellStyle name="Accent5 9" xfId="712"/>
    <cellStyle name="Accent5 9 2" xfId="5407"/>
    <cellStyle name="Accent6 10" xfId="713"/>
    <cellStyle name="Accent6 10 2" xfId="5408"/>
    <cellStyle name="Accent6 11" xfId="714"/>
    <cellStyle name="Accent6 11 2" xfId="5409"/>
    <cellStyle name="Accent6 2" xfId="715"/>
    <cellStyle name="Accent6 2 10" xfId="716"/>
    <cellStyle name="Accent6 2 10 2" xfId="5411"/>
    <cellStyle name="Accent6 2 11" xfId="717"/>
    <cellStyle name="Accent6 2 11 2" xfId="5412"/>
    <cellStyle name="Accent6 2 12" xfId="5410"/>
    <cellStyle name="Accent6 2 2" xfId="718"/>
    <cellStyle name="Accent6 2 2 2" xfId="5413"/>
    <cellStyle name="Accent6 2 3" xfId="719"/>
    <cellStyle name="Accent6 2 3 2" xfId="5414"/>
    <cellStyle name="Accent6 2 4" xfId="720"/>
    <cellStyle name="Accent6 2 4 2" xfId="5415"/>
    <cellStyle name="Accent6 2 5" xfId="721"/>
    <cellStyle name="Accent6 2 5 2" xfId="5416"/>
    <cellStyle name="Accent6 2 6" xfId="722"/>
    <cellStyle name="Accent6 2 6 2" xfId="5417"/>
    <cellStyle name="Accent6 2 7" xfId="723"/>
    <cellStyle name="Accent6 2 7 2" xfId="5418"/>
    <cellStyle name="Accent6 2 8" xfId="724"/>
    <cellStyle name="Accent6 2 8 2" xfId="5419"/>
    <cellStyle name="Accent6 2 9" xfId="725"/>
    <cellStyle name="Accent6 2 9 2" xfId="5420"/>
    <cellStyle name="Accent6 3" xfId="726"/>
    <cellStyle name="Accent6 3 2" xfId="5421"/>
    <cellStyle name="Accent6 4" xfId="727"/>
    <cellStyle name="Accent6 4 2" xfId="5422"/>
    <cellStyle name="Accent6 5" xfId="728"/>
    <cellStyle name="Accent6 5 2" xfId="5423"/>
    <cellStyle name="Accent6 6" xfId="729"/>
    <cellStyle name="Accent6 6 2" xfId="5424"/>
    <cellStyle name="Accent6 7" xfId="730"/>
    <cellStyle name="Accent6 7 2" xfId="5425"/>
    <cellStyle name="Accent6 8" xfId="731"/>
    <cellStyle name="Accent6 8 2" xfId="5426"/>
    <cellStyle name="Accent6 9" xfId="732"/>
    <cellStyle name="Accent6 9 2" xfId="5427"/>
    <cellStyle name="AutoFormat-Optionen" xfId="733"/>
    <cellStyle name="AxeHor" xfId="734"/>
    <cellStyle name="Bad 10" xfId="735"/>
    <cellStyle name="Bad 10 2" xfId="5428"/>
    <cellStyle name="Bad 11" xfId="736"/>
    <cellStyle name="Bad 11 2" xfId="5429"/>
    <cellStyle name="Bad 2" xfId="737"/>
    <cellStyle name="Bad 2 10" xfId="738"/>
    <cellStyle name="Bad 2 10 2" xfId="5431"/>
    <cellStyle name="Bad 2 11" xfId="739"/>
    <cellStyle name="Bad 2 11 2" xfId="5432"/>
    <cellStyle name="Bad 2 12" xfId="5430"/>
    <cellStyle name="Bad 2 2" xfId="740"/>
    <cellStyle name="Bad 2 2 2" xfId="5433"/>
    <cellStyle name="Bad 2 3" xfId="741"/>
    <cellStyle name="Bad 2 3 2" xfId="5434"/>
    <cellStyle name="Bad 2 4" xfId="742"/>
    <cellStyle name="Bad 2 4 2" xfId="5435"/>
    <cellStyle name="Bad 2 5" xfId="743"/>
    <cellStyle name="Bad 2 5 2" xfId="5436"/>
    <cellStyle name="Bad 2 6" xfId="744"/>
    <cellStyle name="Bad 2 6 2" xfId="5437"/>
    <cellStyle name="Bad 2 7" xfId="745"/>
    <cellStyle name="Bad 2 7 2" xfId="5438"/>
    <cellStyle name="Bad 2 8" xfId="746"/>
    <cellStyle name="Bad 2 8 2" xfId="5439"/>
    <cellStyle name="Bad 2 9" xfId="747"/>
    <cellStyle name="Bad 2 9 2" xfId="5440"/>
    <cellStyle name="Bad 3" xfId="748"/>
    <cellStyle name="Bad 3 2" xfId="5441"/>
    <cellStyle name="Bad 4" xfId="749"/>
    <cellStyle name="Bad 4 2" xfId="5442"/>
    <cellStyle name="Bad 5" xfId="750"/>
    <cellStyle name="Bad 5 2" xfId="5443"/>
    <cellStyle name="Bad 6" xfId="751"/>
    <cellStyle name="Bad 6 2" xfId="5444"/>
    <cellStyle name="Bad 7" xfId="752"/>
    <cellStyle name="Bad 7 2" xfId="5445"/>
    <cellStyle name="Bad 8" xfId="753"/>
    <cellStyle name="Bad 8 2" xfId="5446"/>
    <cellStyle name="Bad 9" xfId="754"/>
    <cellStyle name="Bad 9 2" xfId="5447"/>
    <cellStyle name="CALC Amount" xfId="755"/>
    <cellStyle name="CALC Amount [1]" xfId="756"/>
    <cellStyle name="CALC Amount [2]" xfId="757"/>
    <cellStyle name="CALC Amount Total" xfId="758"/>
    <cellStyle name="CALC Amount Total [1]" xfId="759"/>
    <cellStyle name="CALC Amount Total [1] 10" xfId="1859"/>
    <cellStyle name="CALC Amount Total [1] 10 2" xfId="2922"/>
    <cellStyle name="CALC Amount Total [1] 10 2 2" xfId="11281"/>
    <cellStyle name="CALC Amount Total [1] 10 2 2 2" xfId="26352"/>
    <cellStyle name="CALC Amount Total [1] 10 2 3" xfId="14731"/>
    <cellStyle name="CALC Amount Total [1] 10 2 3 2" xfId="29801"/>
    <cellStyle name="CALC Amount Total [1] 10 2 4" xfId="5834"/>
    <cellStyle name="CALC Amount Total [1] 10 2 4 2" xfId="20934"/>
    <cellStyle name="CALC Amount Total [1] 10 2 5" xfId="20502"/>
    <cellStyle name="CALC Amount Total [1] 10 3" xfId="10220"/>
    <cellStyle name="CALC Amount Total [1] 10 3 2" xfId="25291"/>
    <cellStyle name="CALC Amount Total [1] 10 4" xfId="13678"/>
    <cellStyle name="CALC Amount Total [1] 10 4 2" xfId="28748"/>
    <cellStyle name="CALC Amount Total [1] 10 5" xfId="9323"/>
    <cellStyle name="CALC Amount Total [1] 10 5 2" xfId="24394"/>
    <cellStyle name="CALC Amount Total [1] 10 6" xfId="20453"/>
    <cellStyle name="CALC Amount Total [1] 10 7" xfId="33084"/>
    <cellStyle name="CALC Amount Total [1] 11" xfId="1881"/>
    <cellStyle name="CALC Amount Total [1] 11 2" xfId="2923"/>
    <cellStyle name="CALC Amount Total [1] 11 2 2" xfId="11282"/>
    <cellStyle name="CALC Amount Total [1] 11 2 2 2" xfId="26353"/>
    <cellStyle name="CALC Amount Total [1] 11 2 3" xfId="14732"/>
    <cellStyle name="CALC Amount Total [1] 11 2 3 2" xfId="29802"/>
    <cellStyle name="CALC Amount Total [1] 11 2 4" xfId="5835"/>
    <cellStyle name="CALC Amount Total [1] 11 2 4 2" xfId="20935"/>
    <cellStyle name="CALC Amount Total [1] 11 2 5" xfId="20503"/>
    <cellStyle name="CALC Amount Total [1] 11 3" xfId="10242"/>
    <cellStyle name="CALC Amount Total [1] 11 3 2" xfId="25313"/>
    <cellStyle name="CALC Amount Total [1] 11 4" xfId="13700"/>
    <cellStyle name="CALC Amount Total [1] 11 4 2" xfId="28770"/>
    <cellStyle name="CALC Amount Total [1] 11 5" xfId="9301"/>
    <cellStyle name="CALC Amount Total [1] 11 5 2" xfId="24372"/>
    <cellStyle name="CALC Amount Total [1] 11 6" xfId="20463"/>
    <cellStyle name="CALC Amount Total [1] 11 7" xfId="33085"/>
    <cellStyle name="CALC Amount Total [1] 12" xfId="1756"/>
    <cellStyle name="CALC Amount Total [1] 12 2" xfId="2924"/>
    <cellStyle name="CALC Amount Total [1] 12 2 2" xfId="11283"/>
    <cellStyle name="CALC Amount Total [1] 12 2 2 2" xfId="26354"/>
    <cellStyle name="CALC Amount Total [1] 12 2 3" xfId="14733"/>
    <cellStyle name="CALC Amount Total [1] 12 2 3 2" xfId="29803"/>
    <cellStyle name="CALC Amount Total [1] 12 2 4" xfId="5836"/>
    <cellStyle name="CALC Amount Total [1] 12 2 4 2" xfId="20936"/>
    <cellStyle name="CALC Amount Total [1] 12 2 5" xfId="20504"/>
    <cellStyle name="CALC Amount Total [1] 12 3" xfId="10117"/>
    <cellStyle name="CALC Amount Total [1] 12 3 2" xfId="25188"/>
    <cellStyle name="CALC Amount Total [1] 12 4" xfId="13575"/>
    <cellStyle name="CALC Amount Total [1] 12 4 2" xfId="28645"/>
    <cellStyle name="CALC Amount Total [1] 12 5" xfId="9433"/>
    <cellStyle name="CALC Amount Total [1] 12 5 2" xfId="24504"/>
    <cellStyle name="CALC Amount Total [1] 12 6" xfId="20425"/>
    <cellStyle name="CALC Amount Total [1] 12 7" xfId="33086"/>
    <cellStyle name="CALC Amount Total [1] 13" xfId="1782"/>
    <cellStyle name="CALC Amount Total [1] 13 2" xfId="2925"/>
    <cellStyle name="CALC Amount Total [1] 13 2 2" xfId="11284"/>
    <cellStyle name="CALC Amount Total [1] 13 2 2 2" xfId="26355"/>
    <cellStyle name="CALC Amount Total [1] 13 2 3" xfId="14734"/>
    <cellStyle name="CALC Amount Total [1] 13 2 3 2" xfId="29804"/>
    <cellStyle name="CALC Amount Total [1] 13 2 4" xfId="5837"/>
    <cellStyle name="CALC Amount Total [1] 13 2 4 2" xfId="20937"/>
    <cellStyle name="CALC Amount Total [1] 13 2 5" xfId="20505"/>
    <cellStyle name="CALC Amount Total [1] 13 3" xfId="10143"/>
    <cellStyle name="CALC Amount Total [1] 13 3 2" xfId="25214"/>
    <cellStyle name="CALC Amount Total [1] 13 4" xfId="13601"/>
    <cellStyle name="CALC Amount Total [1] 13 4 2" xfId="28671"/>
    <cellStyle name="CALC Amount Total [1] 13 5" xfId="9408"/>
    <cellStyle name="CALC Amount Total [1] 13 5 2" xfId="24479"/>
    <cellStyle name="CALC Amount Total [1] 13 6" xfId="20437"/>
    <cellStyle name="CALC Amount Total [1] 13 7" xfId="33087"/>
    <cellStyle name="CALC Amount Total [1] 14" xfId="1620"/>
    <cellStyle name="CALC Amount Total [1] 14 2" xfId="2926"/>
    <cellStyle name="CALC Amount Total [1] 14 2 2" xfId="11285"/>
    <cellStyle name="CALC Amount Total [1] 14 2 2 2" xfId="26356"/>
    <cellStyle name="CALC Amount Total [1] 14 2 3" xfId="14735"/>
    <cellStyle name="CALC Amount Total [1] 14 2 3 2" xfId="29805"/>
    <cellStyle name="CALC Amount Total [1] 14 2 4" xfId="5838"/>
    <cellStyle name="CALC Amount Total [1] 14 2 4 2" xfId="20938"/>
    <cellStyle name="CALC Amount Total [1] 14 2 5" xfId="20506"/>
    <cellStyle name="CALC Amount Total [1] 14 3" xfId="9981"/>
    <cellStyle name="CALC Amount Total [1] 14 3 2" xfId="25052"/>
    <cellStyle name="CALC Amount Total [1] 14 4" xfId="13439"/>
    <cellStyle name="CALC Amount Total [1] 14 4 2" xfId="28509"/>
    <cellStyle name="CALC Amount Total [1] 14 5" xfId="10277"/>
    <cellStyle name="CALC Amount Total [1] 14 5 2" xfId="25348"/>
    <cellStyle name="CALC Amount Total [1] 14 6" xfId="20413"/>
    <cellStyle name="CALC Amount Total [1] 14 7" xfId="33088"/>
    <cellStyle name="CALC Amount Total [1] 15" xfId="1395"/>
    <cellStyle name="CALC Amount Total [1] 15 2" xfId="2927"/>
    <cellStyle name="CALC Amount Total [1] 15 2 2" xfId="11286"/>
    <cellStyle name="CALC Amount Total [1] 15 2 2 2" xfId="26357"/>
    <cellStyle name="CALC Amount Total [1] 15 2 3" xfId="14736"/>
    <cellStyle name="CALC Amount Total [1] 15 2 3 2" xfId="29806"/>
    <cellStyle name="CALC Amount Total [1] 15 2 4" xfId="5839"/>
    <cellStyle name="CALC Amount Total [1] 15 2 4 2" xfId="20939"/>
    <cellStyle name="CALC Amount Total [1] 15 2 5" xfId="20507"/>
    <cellStyle name="CALC Amount Total [1] 15 3" xfId="9756"/>
    <cellStyle name="CALC Amount Total [1] 15 3 2" xfId="24827"/>
    <cellStyle name="CALC Amount Total [1] 15 4" xfId="13214"/>
    <cellStyle name="CALC Amount Total [1] 15 4 2" xfId="28284"/>
    <cellStyle name="CALC Amount Total [1] 15 5" xfId="16662"/>
    <cellStyle name="CALC Amount Total [1] 15 5 2" xfId="31732"/>
    <cellStyle name="CALC Amount Total [1] 15 6" xfId="20373"/>
    <cellStyle name="CALC Amount Total [1] 15 7" xfId="33089"/>
    <cellStyle name="CALC Amount Total [1] 16" xfId="2921"/>
    <cellStyle name="CALC Amount Total [1] 16 2" xfId="11280"/>
    <cellStyle name="CALC Amount Total [1] 16 2 2" xfId="26351"/>
    <cellStyle name="CALC Amount Total [1] 16 3" xfId="14730"/>
    <cellStyle name="CALC Amount Total [1] 16 3 2" xfId="29800"/>
    <cellStyle name="CALC Amount Total [1] 16 4" xfId="5833"/>
    <cellStyle name="CALC Amount Total [1] 16 4 2" xfId="20933"/>
    <cellStyle name="CALC Amount Total [1] 16 5" xfId="20501"/>
    <cellStyle name="CALC Amount Total [1] 17" xfId="6431"/>
    <cellStyle name="CALC Amount Total [1] 17 2" xfId="21505"/>
    <cellStyle name="CALC Amount Total [1] 18" xfId="16903"/>
    <cellStyle name="CALC Amount Total [1] 18 2" xfId="31971"/>
    <cellStyle name="CALC Amount Total [1] 19" xfId="20332"/>
    <cellStyle name="CALC Amount Total [1] 2" xfId="2022"/>
    <cellStyle name="CALC Amount Total [1] 2 2" xfId="2928"/>
    <cellStyle name="CALC Amount Total [1] 2 2 2" xfId="11287"/>
    <cellStyle name="CALC Amount Total [1] 2 2 2 2" xfId="26358"/>
    <cellStyle name="CALC Amount Total [1] 2 2 3" xfId="14737"/>
    <cellStyle name="CALC Amount Total [1] 2 2 3 2" xfId="29807"/>
    <cellStyle name="CALC Amount Total [1] 2 2 4" xfId="5840"/>
    <cellStyle name="CALC Amount Total [1] 2 2 4 2" xfId="20940"/>
    <cellStyle name="CALC Amount Total [1] 2 2 5" xfId="20508"/>
    <cellStyle name="CALC Amount Total [1] 2 3" xfId="10381"/>
    <cellStyle name="CALC Amount Total [1] 2 3 2" xfId="25452"/>
    <cellStyle name="CALC Amount Total [1] 2 4" xfId="6485"/>
    <cellStyle name="CALC Amount Total [1] 2 4 2" xfId="21559"/>
    <cellStyle name="CALC Amount Total [1] 2 5" xfId="20474"/>
    <cellStyle name="CALC Amount Total [1] 2 6" xfId="20652"/>
    <cellStyle name="CALC Amount Total [1] 2 7" xfId="33090"/>
    <cellStyle name="CALC Amount Total [1] 20" xfId="33091"/>
    <cellStyle name="CALC Amount Total [1] 3" xfId="2025"/>
    <cellStyle name="CALC Amount Total [1] 3 2" xfId="2929"/>
    <cellStyle name="CALC Amount Total [1] 3 2 2" xfId="11288"/>
    <cellStyle name="CALC Amount Total [1] 3 2 2 2" xfId="26359"/>
    <cellStyle name="CALC Amount Total [1] 3 2 3" xfId="14738"/>
    <cellStyle name="CALC Amount Total [1] 3 2 3 2" xfId="29808"/>
    <cellStyle name="CALC Amount Total [1] 3 2 4" xfId="5841"/>
    <cellStyle name="CALC Amount Total [1] 3 2 4 2" xfId="20941"/>
    <cellStyle name="CALC Amount Total [1] 3 2 5" xfId="20509"/>
    <cellStyle name="CALC Amount Total [1] 3 3" xfId="10384"/>
    <cellStyle name="CALC Amount Total [1] 3 3 2" xfId="25455"/>
    <cellStyle name="CALC Amount Total [1] 3 4" xfId="7616"/>
    <cellStyle name="CALC Amount Total [1] 3 4 2" xfId="22687"/>
    <cellStyle name="CALC Amount Total [1] 3 5" xfId="20477"/>
    <cellStyle name="CALC Amount Total [1] 3 6" xfId="20651"/>
    <cellStyle name="CALC Amount Total [1] 3 7" xfId="33092"/>
    <cellStyle name="CALC Amount Total [1] 4" xfId="1418"/>
    <cellStyle name="CALC Amount Total [1] 4 2" xfId="2930"/>
    <cellStyle name="CALC Amount Total [1] 4 2 2" xfId="11289"/>
    <cellStyle name="CALC Amount Total [1] 4 2 2 2" xfId="26360"/>
    <cellStyle name="CALC Amount Total [1] 4 2 3" xfId="14739"/>
    <cellStyle name="CALC Amount Total [1] 4 2 3 2" xfId="29809"/>
    <cellStyle name="CALC Amount Total [1] 4 2 4" xfId="5845"/>
    <cellStyle name="CALC Amount Total [1] 4 2 4 2" xfId="20945"/>
    <cellStyle name="CALC Amount Total [1] 4 2 5" xfId="20510"/>
    <cellStyle name="CALC Amount Total [1] 4 3" xfId="9779"/>
    <cellStyle name="CALC Amount Total [1] 4 3 2" xfId="24850"/>
    <cellStyle name="CALC Amount Total [1] 4 4" xfId="13237"/>
    <cellStyle name="CALC Amount Total [1] 4 4 2" xfId="28307"/>
    <cellStyle name="CALC Amount Total [1] 4 5" xfId="16639"/>
    <cellStyle name="CALC Amount Total [1] 4 5 2" xfId="31709"/>
    <cellStyle name="CALC Amount Total [1] 4 6" xfId="20392"/>
    <cellStyle name="CALC Amount Total [1] 4 7" xfId="33093"/>
    <cellStyle name="CALC Amount Total [1] 5" xfId="1398"/>
    <cellStyle name="CALC Amount Total [1] 5 2" xfId="2931"/>
    <cellStyle name="CALC Amount Total [1] 5 2 2" xfId="11290"/>
    <cellStyle name="CALC Amount Total [1] 5 2 2 2" xfId="26361"/>
    <cellStyle name="CALC Amount Total [1] 5 2 3" xfId="14740"/>
    <cellStyle name="CALC Amount Total [1] 5 2 3 2" xfId="29810"/>
    <cellStyle name="CALC Amount Total [1] 5 2 4" xfId="6754"/>
    <cellStyle name="CALC Amount Total [1] 5 2 4 2" xfId="21825"/>
    <cellStyle name="CALC Amount Total [1] 5 2 5" xfId="20511"/>
    <cellStyle name="CALC Amount Total [1] 5 3" xfId="9759"/>
    <cellStyle name="CALC Amount Total [1] 5 3 2" xfId="24830"/>
    <cellStyle name="CALC Amount Total [1] 5 4" xfId="13217"/>
    <cellStyle name="CALC Amount Total [1] 5 4 2" xfId="28287"/>
    <cellStyle name="CALC Amount Total [1] 5 5" xfId="16659"/>
    <cellStyle name="CALC Amount Total [1] 5 5 2" xfId="31729"/>
    <cellStyle name="CALC Amount Total [1] 5 6" xfId="20376"/>
    <cellStyle name="CALC Amount Total [1] 5 7" xfId="33094"/>
    <cellStyle name="CALC Amount Total [1] 6" xfId="1862"/>
    <cellStyle name="CALC Amount Total [1] 6 2" xfId="2932"/>
    <cellStyle name="CALC Amount Total [1] 6 2 2" xfId="11291"/>
    <cellStyle name="CALC Amount Total [1] 6 2 2 2" xfId="26362"/>
    <cellStyle name="CALC Amount Total [1] 6 2 3" xfId="14741"/>
    <cellStyle name="CALC Amount Total [1] 6 2 3 2" xfId="29811"/>
    <cellStyle name="CALC Amount Total [1] 6 2 4" xfId="8981"/>
    <cellStyle name="CALC Amount Total [1] 6 2 4 2" xfId="24052"/>
    <cellStyle name="CALC Amount Total [1] 6 2 5" xfId="20512"/>
    <cellStyle name="CALC Amount Total [1] 6 3" xfId="10223"/>
    <cellStyle name="CALC Amount Total [1] 6 3 2" xfId="25294"/>
    <cellStyle name="CALC Amount Total [1] 6 4" xfId="13681"/>
    <cellStyle name="CALC Amount Total [1] 6 4 2" xfId="28751"/>
    <cellStyle name="CALC Amount Total [1] 6 5" xfId="9320"/>
    <cellStyle name="CALC Amount Total [1] 6 5 2" xfId="24391"/>
    <cellStyle name="CALC Amount Total [1] 6 6" xfId="20456"/>
    <cellStyle name="CALC Amount Total [1] 6 7" xfId="33095"/>
    <cellStyle name="CALC Amount Total [1] 7" xfId="1401"/>
    <cellStyle name="CALC Amount Total [1] 7 2" xfId="2933"/>
    <cellStyle name="CALC Amount Total [1] 7 2 2" xfId="11292"/>
    <cellStyle name="CALC Amount Total [1] 7 2 2 2" xfId="26363"/>
    <cellStyle name="CALC Amount Total [1] 7 2 3" xfId="14742"/>
    <cellStyle name="CALC Amount Total [1] 7 2 3 2" xfId="29812"/>
    <cellStyle name="CALC Amount Total [1] 7 2 4" xfId="8980"/>
    <cellStyle name="CALC Amount Total [1] 7 2 4 2" xfId="24051"/>
    <cellStyle name="CALC Amount Total [1] 7 2 5" xfId="20513"/>
    <cellStyle name="CALC Amount Total [1] 7 3" xfId="9762"/>
    <cellStyle name="CALC Amount Total [1] 7 3 2" xfId="24833"/>
    <cellStyle name="CALC Amount Total [1] 7 4" xfId="13220"/>
    <cellStyle name="CALC Amount Total [1] 7 4 2" xfId="28290"/>
    <cellStyle name="CALC Amount Total [1] 7 5" xfId="16656"/>
    <cellStyle name="CALC Amount Total [1] 7 5 2" xfId="31726"/>
    <cellStyle name="CALC Amount Total [1] 7 6" xfId="20379"/>
    <cellStyle name="CALC Amount Total [1] 7 7" xfId="33096"/>
    <cellStyle name="CALC Amount Total [1] 8" xfId="1765"/>
    <cellStyle name="CALC Amount Total [1] 8 2" xfId="2934"/>
    <cellStyle name="CALC Amount Total [1] 8 2 2" xfId="11293"/>
    <cellStyle name="CALC Amount Total [1] 8 2 2 2" xfId="26364"/>
    <cellStyle name="CALC Amount Total [1] 8 2 3" xfId="14743"/>
    <cellStyle name="CALC Amount Total [1] 8 2 3 2" xfId="29813"/>
    <cellStyle name="CALC Amount Total [1] 8 2 4" xfId="5846"/>
    <cellStyle name="CALC Amount Total [1] 8 2 4 2" xfId="20946"/>
    <cellStyle name="CALC Amount Total [1] 8 2 5" xfId="20514"/>
    <cellStyle name="CALC Amount Total [1] 8 3" xfId="10126"/>
    <cellStyle name="CALC Amount Total [1] 8 3 2" xfId="25197"/>
    <cellStyle name="CALC Amount Total [1] 8 4" xfId="13584"/>
    <cellStyle name="CALC Amount Total [1] 8 4 2" xfId="28654"/>
    <cellStyle name="CALC Amount Total [1] 8 5" xfId="9425"/>
    <cellStyle name="CALC Amount Total [1] 8 5 2" xfId="24496"/>
    <cellStyle name="CALC Amount Total [1] 8 6" xfId="20429"/>
    <cellStyle name="CALC Amount Total [1] 8 7" xfId="33097"/>
    <cellStyle name="CALC Amount Total [1] 9" xfId="1407"/>
    <cellStyle name="CALC Amount Total [1] 9 2" xfId="2935"/>
    <cellStyle name="CALC Amount Total [1] 9 2 2" xfId="11294"/>
    <cellStyle name="CALC Amount Total [1] 9 2 2 2" xfId="26365"/>
    <cellStyle name="CALC Amount Total [1] 9 2 3" xfId="14744"/>
    <cellStyle name="CALC Amount Total [1] 9 2 3 2" xfId="29814"/>
    <cellStyle name="CALC Amount Total [1] 9 2 4" xfId="5847"/>
    <cellStyle name="CALC Amount Total [1] 9 2 4 2" xfId="20947"/>
    <cellStyle name="CALC Amount Total [1] 9 2 5" xfId="20515"/>
    <cellStyle name="CALC Amount Total [1] 9 3" xfId="9768"/>
    <cellStyle name="CALC Amount Total [1] 9 3 2" xfId="24839"/>
    <cellStyle name="CALC Amount Total [1] 9 4" xfId="13226"/>
    <cellStyle name="CALC Amount Total [1] 9 4 2" xfId="28296"/>
    <cellStyle name="CALC Amount Total [1] 9 5" xfId="16650"/>
    <cellStyle name="CALC Amount Total [1] 9 5 2" xfId="31720"/>
    <cellStyle name="CALC Amount Total [1] 9 6" xfId="20385"/>
    <cellStyle name="CALC Amount Total [1] 9 7" xfId="33098"/>
    <cellStyle name="CALC Amount Total [2]" xfId="760"/>
    <cellStyle name="CALC Amount Total [2] 10" xfId="1763"/>
    <cellStyle name="CALC Amount Total [2] 10 2" xfId="2937"/>
    <cellStyle name="CALC Amount Total [2] 10 2 2" xfId="11296"/>
    <cellStyle name="CALC Amount Total [2] 10 2 2 2" xfId="26367"/>
    <cellStyle name="CALC Amount Total [2] 10 2 3" xfId="14746"/>
    <cellStyle name="CALC Amount Total [2] 10 2 3 2" xfId="29816"/>
    <cellStyle name="CALC Amount Total [2] 10 2 4" xfId="5853"/>
    <cellStyle name="CALC Amount Total [2] 10 2 4 2" xfId="20949"/>
    <cellStyle name="CALC Amount Total [2] 10 2 5" xfId="20517"/>
    <cellStyle name="CALC Amount Total [2] 10 3" xfId="10124"/>
    <cellStyle name="CALC Amount Total [2] 10 3 2" xfId="25195"/>
    <cellStyle name="CALC Amount Total [2] 10 4" xfId="13582"/>
    <cellStyle name="CALC Amount Total [2] 10 4 2" xfId="28652"/>
    <cellStyle name="CALC Amount Total [2] 10 5" xfId="9427"/>
    <cellStyle name="CALC Amount Total [2] 10 5 2" xfId="24498"/>
    <cellStyle name="CALC Amount Total [2] 10 6" xfId="20427"/>
    <cellStyle name="CALC Amount Total [2] 10 7" xfId="33099"/>
    <cellStyle name="CALC Amount Total [2] 11" xfId="1460"/>
    <cellStyle name="CALC Amount Total [2] 11 2" xfId="2938"/>
    <cellStyle name="CALC Amount Total [2] 11 2 2" xfId="11297"/>
    <cellStyle name="CALC Amount Total [2] 11 2 2 2" xfId="26368"/>
    <cellStyle name="CALC Amount Total [2] 11 2 3" xfId="14747"/>
    <cellStyle name="CALC Amount Total [2] 11 2 3 2" xfId="29817"/>
    <cellStyle name="CALC Amount Total [2] 11 2 4" xfId="13739"/>
    <cellStyle name="CALC Amount Total [2] 11 2 4 2" xfId="28809"/>
    <cellStyle name="CALC Amount Total [2] 11 2 5" xfId="20518"/>
    <cellStyle name="CALC Amount Total [2] 11 3" xfId="9821"/>
    <cellStyle name="CALC Amount Total [2] 11 3 2" xfId="24892"/>
    <cellStyle name="CALC Amount Total [2] 11 4" xfId="13279"/>
    <cellStyle name="CALC Amount Total [2] 11 4 2" xfId="28349"/>
    <cellStyle name="CALC Amount Total [2] 11 5" xfId="16597"/>
    <cellStyle name="CALC Amount Total [2] 11 5 2" xfId="31667"/>
    <cellStyle name="CALC Amount Total [2] 11 6" xfId="20401"/>
    <cellStyle name="CALC Amount Total [2] 11 7" xfId="33100"/>
    <cellStyle name="CALC Amount Total [2] 12" xfId="1337"/>
    <cellStyle name="CALC Amount Total [2] 12 2" xfId="2939"/>
    <cellStyle name="CALC Amount Total [2] 12 2 2" xfId="11298"/>
    <cellStyle name="CALC Amount Total [2] 12 2 2 2" xfId="26369"/>
    <cellStyle name="CALC Amount Total [2] 12 2 3" xfId="14748"/>
    <cellStyle name="CALC Amount Total [2] 12 2 3 2" xfId="29818"/>
    <cellStyle name="CALC Amount Total [2] 12 2 4" xfId="13936"/>
    <cellStyle name="CALC Amount Total [2] 12 2 4 2" xfId="29006"/>
    <cellStyle name="CALC Amount Total [2] 12 2 5" xfId="20519"/>
    <cellStyle name="CALC Amount Total [2] 12 3" xfId="9698"/>
    <cellStyle name="CALC Amount Total [2] 12 3 2" xfId="24769"/>
    <cellStyle name="CALC Amount Total [2] 12 4" xfId="13156"/>
    <cellStyle name="CALC Amount Total [2] 12 4 2" xfId="28226"/>
    <cellStyle name="CALC Amount Total [2] 12 5" xfId="16720"/>
    <cellStyle name="CALC Amount Total [2] 12 5 2" xfId="31790"/>
    <cellStyle name="CALC Amount Total [2] 12 6" xfId="20359"/>
    <cellStyle name="CALC Amount Total [2] 12 7" xfId="33101"/>
    <cellStyle name="CALC Amount Total [2] 13" xfId="1396"/>
    <cellStyle name="CALC Amount Total [2] 13 2" xfId="2940"/>
    <cellStyle name="CALC Amount Total [2] 13 2 2" xfId="11299"/>
    <cellStyle name="CALC Amount Total [2] 13 2 2 2" xfId="26370"/>
    <cellStyle name="CALC Amount Total [2] 13 2 3" xfId="14749"/>
    <cellStyle name="CALC Amount Total [2] 13 2 3 2" xfId="29819"/>
    <cellStyle name="CALC Amount Total [2] 13 2 4" xfId="5854"/>
    <cellStyle name="CALC Amount Total [2] 13 2 4 2" xfId="20950"/>
    <cellStyle name="CALC Amount Total [2] 13 2 5" xfId="20520"/>
    <cellStyle name="CALC Amount Total [2] 13 3" xfId="9757"/>
    <cellStyle name="CALC Amount Total [2] 13 3 2" xfId="24828"/>
    <cellStyle name="CALC Amount Total [2] 13 4" xfId="13215"/>
    <cellStyle name="CALC Amount Total [2] 13 4 2" xfId="28285"/>
    <cellStyle name="CALC Amount Total [2] 13 5" xfId="16661"/>
    <cellStyle name="CALC Amount Total [2] 13 5 2" xfId="31731"/>
    <cellStyle name="CALC Amount Total [2] 13 6" xfId="20374"/>
    <cellStyle name="CALC Amount Total [2] 13 7" xfId="33102"/>
    <cellStyle name="CALC Amount Total [2] 14" xfId="1621"/>
    <cellStyle name="CALC Amount Total [2] 14 2" xfId="2941"/>
    <cellStyle name="CALC Amount Total [2] 14 2 2" xfId="11300"/>
    <cellStyle name="CALC Amount Total [2] 14 2 2 2" xfId="26371"/>
    <cellStyle name="CALC Amount Total [2] 14 2 3" xfId="14750"/>
    <cellStyle name="CALC Amount Total [2] 14 2 3 2" xfId="29820"/>
    <cellStyle name="CALC Amount Total [2] 14 2 4" xfId="13738"/>
    <cellStyle name="CALC Amount Total [2] 14 2 4 2" xfId="28808"/>
    <cellStyle name="CALC Amount Total [2] 14 2 5" xfId="20521"/>
    <cellStyle name="CALC Amount Total [2] 14 3" xfId="9982"/>
    <cellStyle name="CALC Amount Total [2] 14 3 2" xfId="25053"/>
    <cellStyle name="CALC Amount Total [2] 14 4" xfId="13440"/>
    <cellStyle name="CALC Amount Total [2] 14 4 2" xfId="28510"/>
    <cellStyle name="CALC Amount Total [2] 14 5" xfId="9568"/>
    <cellStyle name="CALC Amount Total [2] 14 5 2" xfId="24639"/>
    <cellStyle name="CALC Amount Total [2] 14 6" xfId="20414"/>
    <cellStyle name="CALC Amount Total [2] 14 7" xfId="33103"/>
    <cellStyle name="CALC Amount Total [2] 15" xfId="1877"/>
    <cellStyle name="CALC Amount Total [2] 15 2" xfId="2942"/>
    <cellStyle name="CALC Amount Total [2] 15 2 2" xfId="11301"/>
    <cellStyle name="CALC Amount Total [2] 15 2 2 2" xfId="26372"/>
    <cellStyle name="CALC Amount Total [2] 15 2 3" xfId="14751"/>
    <cellStyle name="CALC Amount Total [2] 15 2 3 2" xfId="29821"/>
    <cellStyle name="CALC Amount Total [2] 15 2 4" xfId="13937"/>
    <cellStyle name="CALC Amount Total [2] 15 2 4 2" xfId="29007"/>
    <cellStyle name="CALC Amount Total [2] 15 2 5" xfId="20522"/>
    <cellStyle name="CALC Amount Total [2] 15 3" xfId="10238"/>
    <cellStyle name="CALC Amount Total [2] 15 3 2" xfId="25309"/>
    <cellStyle name="CALC Amount Total [2] 15 4" xfId="13696"/>
    <cellStyle name="CALC Amount Total [2] 15 4 2" xfId="28766"/>
    <cellStyle name="CALC Amount Total [2] 15 5" xfId="9305"/>
    <cellStyle name="CALC Amount Total [2] 15 5 2" xfId="24376"/>
    <cellStyle name="CALC Amount Total [2] 15 6" xfId="20461"/>
    <cellStyle name="CALC Amount Total [2] 15 7" xfId="33104"/>
    <cellStyle name="CALC Amount Total [2] 16" xfId="2936"/>
    <cellStyle name="CALC Amount Total [2] 16 2" xfId="11295"/>
    <cellStyle name="CALC Amount Total [2] 16 2 2" xfId="26366"/>
    <cellStyle name="CALC Amount Total [2] 16 3" xfId="14745"/>
    <cellStyle name="CALC Amount Total [2] 16 3 2" xfId="29815"/>
    <cellStyle name="CALC Amount Total [2] 16 4" xfId="5852"/>
    <cellStyle name="CALC Amount Total [2] 16 4 2" xfId="20948"/>
    <cellStyle name="CALC Amount Total [2] 16 5" xfId="20516"/>
    <cellStyle name="CALC Amount Total [2] 17" xfId="7611"/>
    <cellStyle name="CALC Amount Total [2] 17 2" xfId="22682"/>
    <cellStyle name="CALC Amount Total [2] 18" xfId="16902"/>
    <cellStyle name="CALC Amount Total [2] 18 2" xfId="31970"/>
    <cellStyle name="CALC Amount Total [2] 19" xfId="20333"/>
    <cellStyle name="CALC Amount Total [2] 2" xfId="2021"/>
    <cellStyle name="CALC Amount Total [2] 2 2" xfId="2943"/>
    <cellStyle name="CALC Amount Total [2] 2 2 2" xfId="11302"/>
    <cellStyle name="CALC Amount Total [2] 2 2 2 2" xfId="26373"/>
    <cellStyle name="CALC Amount Total [2] 2 2 3" xfId="14752"/>
    <cellStyle name="CALC Amount Total [2] 2 2 3 2" xfId="29822"/>
    <cellStyle name="CALC Amount Total [2] 2 2 4" xfId="5875"/>
    <cellStyle name="CALC Amount Total [2] 2 2 4 2" xfId="20951"/>
    <cellStyle name="CALC Amount Total [2] 2 2 5" xfId="20523"/>
    <cellStyle name="CALC Amount Total [2] 2 3" xfId="10380"/>
    <cellStyle name="CALC Amount Total [2] 2 3 2" xfId="25451"/>
    <cellStyle name="CALC Amount Total [2] 2 4" xfId="7614"/>
    <cellStyle name="CALC Amount Total [2] 2 4 2" xfId="22685"/>
    <cellStyle name="CALC Amount Total [2] 2 5" xfId="20473"/>
    <cellStyle name="CALC Amount Total [2] 2 6" xfId="33057"/>
    <cellStyle name="CALC Amount Total [2] 2 7" xfId="33105"/>
    <cellStyle name="CALC Amount Total [2] 20" xfId="33106"/>
    <cellStyle name="CALC Amount Total [2] 3" xfId="2026"/>
    <cellStyle name="CALC Amount Total [2] 3 2" xfId="2944"/>
    <cellStyle name="CALC Amount Total [2] 3 2 2" xfId="11303"/>
    <cellStyle name="CALC Amount Total [2] 3 2 2 2" xfId="26374"/>
    <cellStyle name="CALC Amount Total [2] 3 2 3" xfId="14753"/>
    <cellStyle name="CALC Amount Total [2] 3 2 3 2" xfId="29823"/>
    <cellStyle name="CALC Amount Total [2] 3 2 4" xfId="5876"/>
    <cellStyle name="CALC Amount Total [2] 3 2 4 2" xfId="20952"/>
    <cellStyle name="CALC Amount Total [2] 3 2 5" xfId="20524"/>
    <cellStyle name="CALC Amount Total [2] 3 3" xfId="10385"/>
    <cellStyle name="CALC Amount Total [2] 3 3 2" xfId="25456"/>
    <cellStyle name="CALC Amount Total [2] 3 4" xfId="6425"/>
    <cellStyle name="CALC Amount Total [2] 3 4 2" xfId="21499"/>
    <cellStyle name="CALC Amount Total [2] 3 5" xfId="20478"/>
    <cellStyle name="CALC Amount Total [2] 3 6" xfId="20416"/>
    <cellStyle name="CALC Amount Total [2] 3 7" xfId="33107"/>
    <cellStyle name="CALC Amount Total [2] 4" xfId="1419"/>
    <cellStyle name="CALC Amount Total [2] 4 2" xfId="2945"/>
    <cellStyle name="CALC Amount Total [2] 4 2 2" xfId="11304"/>
    <cellStyle name="CALC Amount Total [2] 4 2 2 2" xfId="26375"/>
    <cellStyle name="CALC Amount Total [2] 4 2 3" xfId="14754"/>
    <cellStyle name="CALC Amount Total [2] 4 2 3 2" xfId="29824"/>
    <cellStyle name="CALC Amount Total [2] 4 2 4" xfId="13736"/>
    <cellStyle name="CALC Amount Total [2] 4 2 4 2" xfId="28806"/>
    <cellStyle name="CALC Amount Total [2] 4 2 5" xfId="20525"/>
    <cellStyle name="CALC Amount Total [2] 4 3" xfId="9780"/>
    <cellStyle name="CALC Amount Total [2] 4 3 2" xfId="24851"/>
    <cellStyle name="CALC Amount Total [2] 4 4" xfId="13238"/>
    <cellStyle name="CALC Amount Total [2] 4 4 2" xfId="28308"/>
    <cellStyle name="CALC Amount Total [2] 4 5" xfId="16638"/>
    <cellStyle name="CALC Amount Total [2] 4 5 2" xfId="31708"/>
    <cellStyle name="CALC Amount Total [2] 4 6" xfId="20393"/>
    <cellStyle name="CALC Amount Total [2] 4 7" xfId="33108"/>
    <cellStyle name="CALC Amount Total [2] 5" xfId="1399"/>
    <cellStyle name="CALC Amount Total [2] 5 2" xfId="2946"/>
    <cellStyle name="CALC Amount Total [2] 5 2 2" xfId="11305"/>
    <cellStyle name="CALC Amount Total [2] 5 2 2 2" xfId="26376"/>
    <cellStyle name="CALC Amount Total [2] 5 2 3" xfId="14755"/>
    <cellStyle name="CALC Amount Total [2] 5 2 3 2" xfId="29825"/>
    <cellStyle name="CALC Amount Total [2] 5 2 4" xfId="13939"/>
    <cellStyle name="CALC Amount Total [2] 5 2 4 2" xfId="29009"/>
    <cellStyle name="CALC Amount Total [2] 5 2 5" xfId="20526"/>
    <cellStyle name="CALC Amount Total [2] 5 3" xfId="9760"/>
    <cellStyle name="CALC Amount Total [2] 5 3 2" xfId="24831"/>
    <cellStyle name="CALC Amount Total [2] 5 4" xfId="13218"/>
    <cellStyle name="CALC Amount Total [2] 5 4 2" xfId="28288"/>
    <cellStyle name="CALC Amount Total [2] 5 5" xfId="16658"/>
    <cellStyle name="CALC Amount Total [2] 5 5 2" xfId="31728"/>
    <cellStyle name="CALC Amount Total [2] 5 6" xfId="20377"/>
    <cellStyle name="CALC Amount Total [2] 5 7" xfId="33109"/>
    <cellStyle name="CALC Amount Total [2] 6" xfId="1766"/>
    <cellStyle name="CALC Amount Total [2] 6 2" xfId="2947"/>
    <cellStyle name="CALC Amount Total [2] 6 2 2" xfId="11306"/>
    <cellStyle name="CALC Amount Total [2] 6 2 2 2" xfId="26377"/>
    <cellStyle name="CALC Amount Total [2] 6 2 3" xfId="14756"/>
    <cellStyle name="CALC Amount Total [2] 6 2 3 2" xfId="29826"/>
    <cellStyle name="CALC Amount Total [2] 6 2 4" xfId="5877"/>
    <cellStyle name="CALC Amount Total [2] 6 2 4 2" xfId="20953"/>
    <cellStyle name="CALC Amount Total [2] 6 2 5" xfId="20527"/>
    <cellStyle name="CALC Amount Total [2] 6 3" xfId="10127"/>
    <cellStyle name="CALC Amount Total [2] 6 3 2" xfId="25198"/>
    <cellStyle name="CALC Amount Total [2] 6 4" xfId="13585"/>
    <cellStyle name="CALC Amount Total [2] 6 4 2" xfId="28655"/>
    <cellStyle name="CALC Amount Total [2] 6 5" xfId="9424"/>
    <cellStyle name="CALC Amount Total [2] 6 5 2" xfId="24495"/>
    <cellStyle name="CALC Amount Total [2] 6 6" xfId="20430"/>
    <cellStyle name="CALC Amount Total [2] 6 7" xfId="33110"/>
    <cellStyle name="CALC Amount Total [2] 7" xfId="1402"/>
    <cellStyle name="CALC Amount Total [2] 7 2" xfId="2948"/>
    <cellStyle name="CALC Amount Total [2] 7 2 2" xfId="11307"/>
    <cellStyle name="CALC Amount Total [2] 7 2 2 2" xfId="26378"/>
    <cellStyle name="CALC Amount Total [2] 7 2 3" xfId="14757"/>
    <cellStyle name="CALC Amount Total [2] 7 2 3 2" xfId="29827"/>
    <cellStyle name="CALC Amount Total [2] 7 2 4" xfId="13735"/>
    <cellStyle name="CALC Amount Total [2] 7 2 4 2" xfId="28805"/>
    <cellStyle name="CALC Amount Total [2] 7 2 5" xfId="20528"/>
    <cellStyle name="CALC Amount Total [2] 7 3" xfId="9763"/>
    <cellStyle name="CALC Amount Total [2] 7 3 2" xfId="24834"/>
    <cellStyle name="CALC Amount Total [2] 7 4" xfId="13221"/>
    <cellStyle name="CALC Amount Total [2] 7 4 2" xfId="28291"/>
    <cellStyle name="CALC Amount Total [2] 7 5" xfId="16655"/>
    <cellStyle name="CALC Amount Total [2] 7 5 2" xfId="31725"/>
    <cellStyle name="CALC Amount Total [2] 7 6" xfId="20380"/>
    <cellStyle name="CALC Amount Total [2] 7 7" xfId="33111"/>
    <cellStyle name="CALC Amount Total [2] 8" xfId="1358"/>
    <cellStyle name="CALC Amount Total [2] 8 2" xfId="2949"/>
    <cellStyle name="CALC Amount Total [2] 8 2 2" xfId="11308"/>
    <cellStyle name="CALC Amount Total [2] 8 2 2 2" xfId="26379"/>
    <cellStyle name="CALC Amount Total [2] 8 2 3" xfId="14758"/>
    <cellStyle name="CALC Amount Total [2] 8 2 3 2" xfId="29828"/>
    <cellStyle name="CALC Amount Total [2] 8 2 4" xfId="13940"/>
    <cellStyle name="CALC Amount Total [2] 8 2 4 2" xfId="29010"/>
    <cellStyle name="CALC Amount Total [2] 8 2 5" xfId="20529"/>
    <cellStyle name="CALC Amount Total [2] 8 3" xfId="9719"/>
    <cellStyle name="CALC Amount Total [2] 8 3 2" xfId="24790"/>
    <cellStyle name="CALC Amount Total [2] 8 4" xfId="13177"/>
    <cellStyle name="CALC Amount Total [2] 8 4 2" xfId="28247"/>
    <cellStyle name="CALC Amount Total [2] 8 5" xfId="16699"/>
    <cellStyle name="CALC Amount Total [2] 8 5 2" xfId="31769"/>
    <cellStyle name="CALC Amount Total [2] 8 6" xfId="20365"/>
    <cellStyle name="CALC Amount Total [2] 8 7" xfId="33112"/>
    <cellStyle name="CALC Amount Total [2] 9" xfId="1408"/>
    <cellStyle name="CALC Amount Total [2] 9 2" xfId="2950"/>
    <cellStyle name="CALC Amount Total [2] 9 2 2" xfId="11309"/>
    <cellStyle name="CALC Amount Total [2] 9 2 2 2" xfId="26380"/>
    <cellStyle name="CALC Amount Total [2] 9 2 3" xfId="14759"/>
    <cellStyle name="CALC Amount Total [2] 9 2 3 2" xfId="29829"/>
    <cellStyle name="CALC Amount Total [2] 9 2 4" xfId="13737"/>
    <cellStyle name="CALC Amount Total [2] 9 2 4 2" xfId="28807"/>
    <cellStyle name="CALC Amount Total [2] 9 2 5" xfId="20530"/>
    <cellStyle name="CALC Amount Total [2] 9 3" xfId="9769"/>
    <cellStyle name="CALC Amount Total [2] 9 3 2" xfId="24840"/>
    <cellStyle name="CALC Amount Total [2] 9 4" xfId="13227"/>
    <cellStyle name="CALC Amount Total [2] 9 4 2" xfId="28297"/>
    <cellStyle name="CALC Amount Total [2] 9 5" xfId="16649"/>
    <cellStyle name="CALC Amount Total [2] 9 5 2" xfId="31719"/>
    <cellStyle name="CALC Amount Total [2] 9 6" xfId="20386"/>
    <cellStyle name="CALC Amount Total [2] 9 7" xfId="33113"/>
    <cellStyle name="CALC Amount Total 10" xfId="1406"/>
    <cellStyle name="CALC Amount Total 10 2" xfId="2951"/>
    <cellStyle name="CALC Amount Total 10 2 2" xfId="11310"/>
    <cellStyle name="CALC Amount Total 10 2 2 2" xfId="26381"/>
    <cellStyle name="CALC Amount Total 10 2 3" xfId="14760"/>
    <cellStyle name="CALC Amount Total 10 2 3 2" xfId="29830"/>
    <cellStyle name="CALC Amount Total 10 2 4" xfId="13938"/>
    <cellStyle name="CALC Amount Total 10 2 4 2" xfId="29008"/>
    <cellStyle name="CALC Amount Total 10 2 5" xfId="20531"/>
    <cellStyle name="CALC Amount Total 10 3" xfId="9767"/>
    <cellStyle name="CALC Amount Total 10 3 2" xfId="24838"/>
    <cellStyle name="CALC Amount Total 10 4" xfId="13225"/>
    <cellStyle name="CALC Amount Total 10 4 2" xfId="28295"/>
    <cellStyle name="CALC Amount Total 10 5" xfId="16651"/>
    <cellStyle name="CALC Amount Total 10 5 2" xfId="31721"/>
    <cellStyle name="CALC Amount Total 10 6" xfId="20384"/>
    <cellStyle name="CALC Amount Total 10 7" xfId="33114"/>
    <cellStyle name="CALC Amount Total 11" xfId="1356"/>
    <cellStyle name="CALC Amount Total 11 2" xfId="2952"/>
    <cellStyle name="CALC Amount Total 11 2 2" xfId="11311"/>
    <cellStyle name="CALC Amount Total 11 2 2 2" xfId="26382"/>
    <cellStyle name="CALC Amount Total 11 2 3" xfId="14761"/>
    <cellStyle name="CALC Amount Total 11 2 3 2" xfId="29831"/>
    <cellStyle name="CALC Amount Total 11 2 4" xfId="5878"/>
    <cellStyle name="CALC Amount Total 11 2 4 2" xfId="20954"/>
    <cellStyle name="CALC Amount Total 11 2 5" xfId="20532"/>
    <cellStyle name="CALC Amount Total 11 3" xfId="9717"/>
    <cellStyle name="CALC Amount Total 11 3 2" xfId="24788"/>
    <cellStyle name="CALC Amount Total 11 4" xfId="13175"/>
    <cellStyle name="CALC Amount Total 11 4 2" xfId="28245"/>
    <cellStyle name="CALC Amount Total 11 5" xfId="16701"/>
    <cellStyle name="CALC Amount Total 11 5 2" xfId="31771"/>
    <cellStyle name="CALC Amount Total 11 6" xfId="20363"/>
    <cellStyle name="CALC Amount Total 11 7" xfId="33115"/>
    <cellStyle name="CALC Amount Total 12" xfId="1785"/>
    <cellStyle name="CALC Amount Total 12 2" xfId="2953"/>
    <cellStyle name="CALC Amount Total 12 2 2" xfId="11312"/>
    <cellStyle name="CALC Amount Total 12 2 2 2" xfId="26383"/>
    <cellStyle name="CALC Amount Total 12 2 3" xfId="14762"/>
    <cellStyle name="CALC Amount Total 12 2 3 2" xfId="29832"/>
    <cellStyle name="CALC Amount Total 12 2 4" xfId="13734"/>
    <cellStyle name="CALC Amount Total 12 2 4 2" xfId="28804"/>
    <cellStyle name="CALC Amount Total 12 2 5" xfId="20533"/>
    <cellStyle name="CALC Amount Total 12 3" xfId="10146"/>
    <cellStyle name="CALC Amount Total 12 3 2" xfId="25217"/>
    <cellStyle name="CALC Amount Total 12 4" xfId="13604"/>
    <cellStyle name="CALC Amount Total 12 4 2" xfId="28674"/>
    <cellStyle name="CALC Amount Total 12 5" xfId="9405"/>
    <cellStyle name="CALC Amount Total 12 5 2" xfId="24476"/>
    <cellStyle name="CALC Amount Total 12 6" xfId="20438"/>
    <cellStyle name="CALC Amount Total 12 7" xfId="33116"/>
    <cellStyle name="CALC Amount Total 13" xfId="1853"/>
    <cellStyle name="CALC Amount Total 13 2" xfId="2954"/>
    <cellStyle name="CALC Amount Total 13 2 2" xfId="11313"/>
    <cellStyle name="CALC Amount Total 13 2 2 2" xfId="26384"/>
    <cellStyle name="CALC Amount Total 13 2 3" xfId="14763"/>
    <cellStyle name="CALC Amount Total 13 2 3 2" xfId="29833"/>
    <cellStyle name="CALC Amount Total 13 2 4" xfId="13941"/>
    <cellStyle name="CALC Amount Total 13 2 4 2" xfId="29011"/>
    <cellStyle name="CALC Amount Total 13 2 5" xfId="20534"/>
    <cellStyle name="CALC Amount Total 13 3" xfId="10214"/>
    <cellStyle name="CALC Amount Total 13 3 2" xfId="25285"/>
    <cellStyle name="CALC Amount Total 13 4" xfId="13672"/>
    <cellStyle name="CALC Amount Total 13 4 2" xfId="28742"/>
    <cellStyle name="CALC Amount Total 13 5" xfId="9329"/>
    <cellStyle name="CALC Amount Total 13 5 2" xfId="24400"/>
    <cellStyle name="CALC Amount Total 13 6" xfId="20450"/>
    <cellStyle name="CALC Amount Total 13 7" xfId="33117"/>
    <cellStyle name="CALC Amount Total 14" xfId="1797"/>
    <cellStyle name="CALC Amount Total 14 2" xfId="2955"/>
    <cellStyle name="CALC Amount Total 14 2 2" xfId="11314"/>
    <cellStyle name="CALC Amount Total 14 2 2 2" xfId="26385"/>
    <cellStyle name="CALC Amount Total 14 2 3" xfId="14764"/>
    <cellStyle name="CALC Amount Total 14 2 3 2" xfId="29834"/>
    <cellStyle name="CALC Amount Total 14 2 4" xfId="5879"/>
    <cellStyle name="CALC Amount Total 14 2 4 2" xfId="20955"/>
    <cellStyle name="CALC Amount Total 14 2 5" xfId="20535"/>
    <cellStyle name="CALC Amount Total 14 3" xfId="10158"/>
    <cellStyle name="CALC Amount Total 14 3 2" xfId="25229"/>
    <cellStyle name="CALC Amount Total 14 4" xfId="13616"/>
    <cellStyle name="CALC Amount Total 14 4 2" xfId="28686"/>
    <cellStyle name="CALC Amount Total 14 5" xfId="9393"/>
    <cellStyle name="CALC Amount Total 14 5 2" xfId="24464"/>
    <cellStyle name="CALC Amount Total 14 6" xfId="20442"/>
    <cellStyle name="CALC Amount Total 14 7" xfId="33118"/>
    <cellStyle name="CALC Amount Total 15" xfId="1878"/>
    <cellStyle name="CALC Amount Total 15 2" xfId="2956"/>
    <cellStyle name="CALC Amount Total 15 2 2" xfId="11315"/>
    <cellStyle name="CALC Amount Total 15 2 2 2" xfId="26386"/>
    <cellStyle name="CALC Amount Total 15 2 3" xfId="14765"/>
    <cellStyle name="CALC Amount Total 15 2 3 2" xfId="29835"/>
    <cellStyle name="CALC Amount Total 15 2 4" xfId="13733"/>
    <cellStyle name="CALC Amount Total 15 2 4 2" xfId="28803"/>
    <cellStyle name="CALC Amount Total 15 2 5" xfId="20536"/>
    <cellStyle name="CALC Amount Total 15 3" xfId="10239"/>
    <cellStyle name="CALC Amount Total 15 3 2" xfId="25310"/>
    <cellStyle name="CALC Amount Total 15 4" xfId="13697"/>
    <cellStyle name="CALC Amount Total 15 4 2" xfId="28767"/>
    <cellStyle name="CALC Amount Total 15 5" xfId="9304"/>
    <cellStyle name="CALC Amount Total 15 5 2" xfId="24375"/>
    <cellStyle name="CALC Amount Total 15 6" xfId="20462"/>
    <cellStyle name="CALC Amount Total 15 7" xfId="33119"/>
    <cellStyle name="CALC Amount Total 16" xfId="1619"/>
    <cellStyle name="CALC Amount Total 16 2" xfId="2957"/>
    <cellStyle name="CALC Amount Total 16 2 2" xfId="11316"/>
    <cellStyle name="CALC Amount Total 16 2 2 2" xfId="26387"/>
    <cellStyle name="CALC Amount Total 16 2 3" xfId="14766"/>
    <cellStyle name="CALC Amount Total 16 2 3 2" xfId="29836"/>
    <cellStyle name="CALC Amount Total 16 2 4" xfId="13942"/>
    <cellStyle name="CALC Amount Total 16 2 4 2" xfId="29012"/>
    <cellStyle name="CALC Amount Total 16 2 5" xfId="20537"/>
    <cellStyle name="CALC Amount Total 16 3" xfId="9980"/>
    <cellStyle name="CALC Amount Total 16 3 2" xfId="25051"/>
    <cellStyle name="CALC Amount Total 16 4" xfId="13438"/>
    <cellStyle name="CALC Amount Total 16 4 2" xfId="28508"/>
    <cellStyle name="CALC Amount Total 16 5" xfId="10488"/>
    <cellStyle name="CALC Amount Total 16 5 2" xfId="25559"/>
    <cellStyle name="CALC Amount Total 16 6" xfId="20412"/>
    <cellStyle name="CALC Amount Total 16 7" xfId="33120"/>
    <cellStyle name="CALC Amount Total 17" xfId="1781"/>
    <cellStyle name="CALC Amount Total 17 2" xfId="2958"/>
    <cellStyle name="CALC Amount Total 17 2 2" xfId="11317"/>
    <cellStyle name="CALC Amount Total 17 2 2 2" xfId="26388"/>
    <cellStyle name="CALC Amount Total 17 2 3" xfId="14767"/>
    <cellStyle name="CALC Amount Total 17 2 3 2" xfId="29837"/>
    <cellStyle name="CALC Amount Total 17 2 4" xfId="5880"/>
    <cellStyle name="CALC Amount Total 17 2 4 2" xfId="20956"/>
    <cellStyle name="CALC Amount Total 17 2 5" xfId="20538"/>
    <cellStyle name="CALC Amount Total 17 3" xfId="10142"/>
    <cellStyle name="CALC Amount Total 17 3 2" xfId="25213"/>
    <cellStyle name="CALC Amount Total 17 4" xfId="13600"/>
    <cellStyle name="CALC Amount Total 17 4 2" xfId="28670"/>
    <cellStyle name="CALC Amount Total 17 5" xfId="9409"/>
    <cellStyle name="CALC Amount Total 17 5 2" xfId="24480"/>
    <cellStyle name="CALC Amount Total 17 6" xfId="20436"/>
    <cellStyle name="CALC Amount Total 17 7" xfId="33121"/>
    <cellStyle name="CALC Amount Total 18" xfId="2920"/>
    <cellStyle name="CALC Amount Total 18 2" xfId="11279"/>
    <cellStyle name="CALC Amount Total 18 2 2" xfId="26350"/>
    <cellStyle name="CALC Amount Total 18 3" xfId="14729"/>
    <cellStyle name="CALC Amount Total 18 3 2" xfId="29799"/>
    <cellStyle name="CALC Amount Total 18 4" xfId="5832"/>
    <cellStyle name="CALC Amount Total 18 4 2" xfId="20932"/>
    <cellStyle name="CALC Amount Total 18 5" xfId="20500"/>
    <cellStyle name="CALC Amount Total 19" xfId="2919"/>
    <cellStyle name="CALC Amount Total 19 2" xfId="11278"/>
    <cellStyle name="CALC Amount Total 19 2 2" xfId="26349"/>
    <cellStyle name="CALC Amount Total 19 3" xfId="14728"/>
    <cellStyle name="CALC Amount Total 19 3 2" xfId="29798"/>
    <cellStyle name="CALC Amount Total 19 4" xfId="5831"/>
    <cellStyle name="CALC Amount Total 19 4 2" xfId="20931"/>
    <cellStyle name="CALC Amount Total 19 5" xfId="20499"/>
    <cellStyle name="CALC Amount Total 2" xfId="2023"/>
    <cellStyle name="CALC Amount Total 2 2" xfId="2959"/>
    <cellStyle name="CALC Amount Total 2 2 2" xfId="11318"/>
    <cellStyle name="CALC Amount Total 2 2 2 2" xfId="26389"/>
    <cellStyle name="CALC Amount Total 2 2 3" xfId="14768"/>
    <cellStyle name="CALC Amount Total 2 2 3 2" xfId="29838"/>
    <cellStyle name="CALC Amount Total 2 2 4" xfId="13732"/>
    <cellStyle name="CALC Amount Total 2 2 4 2" xfId="28802"/>
    <cellStyle name="CALC Amount Total 2 2 5" xfId="20539"/>
    <cellStyle name="CALC Amount Total 2 3" xfId="10382"/>
    <cellStyle name="CALC Amount Total 2 3 2" xfId="25453"/>
    <cellStyle name="CALC Amount Total 2 4" xfId="7615"/>
    <cellStyle name="CALC Amount Total 2 4 2" xfId="22686"/>
    <cellStyle name="CALC Amount Total 2 5" xfId="20475"/>
    <cellStyle name="CALC Amount Total 2 6" xfId="20489"/>
    <cellStyle name="CALC Amount Total 2 7" xfId="33122"/>
    <cellStyle name="CALC Amount Total 20" xfId="5448"/>
    <cellStyle name="CALC Amount Total 20 2" xfId="20663"/>
    <cellStyle name="CALC Amount Total 21" xfId="7612"/>
    <cellStyle name="CALC Amount Total 21 2" xfId="22683"/>
    <cellStyle name="CALC Amount Total 22" xfId="6197"/>
    <cellStyle name="CALC Amount Total 22 2" xfId="21272"/>
    <cellStyle name="CALC Amount Total 23" xfId="8012"/>
    <cellStyle name="CALC Amount Total 23 2" xfId="23083"/>
    <cellStyle name="CALC Amount Total 24" xfId="16904"/>
    <cellStyle name="CALC Amount Total 24 2" xfId="31972"/>
    <cellStyle name="CALC Amount Total 25" xfId="20331"/>
    <cellStyle name="CALC Amount Total 26" xfId="20495"/>
    <cellStyle name="CALC Amount Total 27" xfId="33123"/>
    <cellStyle name="CALC Amount Total 28" xfId="34981"/>
    <cellStyle name="CALC Amount Total 29" xfId="34953"/>
    <cellStyle name="CALC Amount Total 3" xfId="2024"/>
    <cellStyle name="CALC Amount Total 3 2" xfId="2960"/>
    <cellStyle name="CALC Amount Total 3 2 2" xfId="11319"/>
    <cellStyle name="CALC Amount Total 3 2 2 2" xfId="26390"/>
    <cellStyle name="CALC Amount Total 3 2 3" xfId="14769"/>
    <cellStyle name="CALC Amount Total 3 2 3 2" xfId="29839"/>
    <cellStyle name="CALC Amount Total 3 2 4" xfId="13943"/>
    <cellStyle name="CALC Amount Total 3 2 4 2" xfId="29013"/>
    <cellStyle name="CALC Amount Total 3 2 5" xfId="20540"/>
    <cellStyle name="CALC Amount Total 3 3" xfId="10383"/>
    <cellStyle name="CALC Amount Total 3 3 2" xfId="25454"/>
    <cellStyle name="CALC Amount Total 3 4" xfId="6167"/>
    <cellStyle name="CALC Amount Total 3 4 2" xfId="21242"/>
    <cellStyle name="CALC Amount Total 3 5" xfId="20476"/>
    <cellStyle name="CALC Amount Total 3 6" xfId="33056"/>
    <cellStyle name="CALC Amount Total 3 7" xfId="33124"/>
    <cellStyle name="CALC Amount Total 30" xfId="34982"/>
    <cellStyle name="CALC Amount Total 31" xfId="34972"/>
    <cellStyle name="CALC Amount Total 32" xfId="34980"/>
    <cellStyle name="CALC Amount Total 33" xfId="34970"/>
    <cellStyle name="CALC Amount Total 34" xfId="34978"/>
    <cellStyle name="CALC Amount Total 35" xfId="34969"/>
    <cellStyle name="CALC Amount Total 36" xfId="34979"/>
    <cellStyle name="CALC Amount Total 37" xfId="34968"/>
    <cellStyle name="CALC Amount Total 38" xfId="35011"/>
    <cellStyle name="CALC Amount Total 39" xfId="34976"/>
    <cellStyle name="CALC Amount Total 4" xfId="1417"/>
    <cellStyle name="CALC Amount Total 4 2" xfId="2961"/>
    <cellStyle name="CALC Amount Total 4 2 2" xfId="11320"/>
    <cellStyle name="CALC Amount Total 4 2 2 2" xfId="26391"/>
    <cellStyle name="CALC Amount Total 4 2 3" xfId="14770"/>
    <cellStyle name="CALC Amount Total 4 2 3 2" xfId="29840"/>
    <cellStyle name="CALC Amount Total 4 2 4" xfId="5901"/>
    <cellStyle name="CALC Amount Total 4 2 4 2" xfId="20977"/>
    <cellStyle name="CALC Amount Total 4 2 5" xfId="20541"/>
    <cellStyle name="CALC Amount Total 4 3" xfId="9778"/>
    <cellStyle name="CALC Amount Total 4 3 2" xfId="24849"/>
    <cellStyle name="CALC Amount Total 4 4" xfId="13236"/>
    <cellStyle name="CALC Amount Total 4 4 2" xfId="28306"/>
    <cellStyle name="CALC Amount Total 4 5" xfId="16640"/>
    <cellStyle name="CALC Amount Total 4 5 2" xfId="31710"/>
    <cellStyle name="CALC Amount Total 4 6" xfId="20391"/>
    <cellStyle name="CALC Amount Total 4 7" xfId="33125"/>
    <cellStyle name="CALC Amount Total 40" xfId="35155"/>
    <cellStyle name="CALC Amount Total 41" xfId="34977"/>
    <cellStyle name="CALC Amount Total 42" xfId="35130"/>
    <cellStyle name="CALC Amount Total 43" xfId="34975"/>
    <cellStyle name="CALC Amount Total 5" xfId="1773"/>
    <cellStyle name="CALC Amount Total 5 2" xfId="2962"/>
    <cellStyle name="CALC Amount Total 5 2 2" xfId="11321"/>
    <cellStyle name="CALC Amount Total 5 2 2 2" xfId="26392"/>
    <cellStyle name="CALC Amount Total 5 2 3" xfId="14771"/>
    <cellStyle name="CALC Amount Total 5 2 3 2" xfId="29841"/>
    <cellStyle name="CALC Amount Total 5 2 4" xfId="13731"/>
    <cellStyle name="CALC Amount Total 5 2 4 2" xfId="28801"/>
    <cellStyle name="CALC Amount Total 5 2 5" xfId="20542"/>
    <cellStyle name="CALC Amount Total 5 3" xfId="10134"/>
    <cellStyle name="CALC Amount Total 5 3 2" xfId="25205"/>
    <cellStyle name="CALC Amount Total 5 4" xfId="13592"/>
    <cellStyle name="CALC Amount Total 5 4 2" xfId="28662"/>
    <cellStyle name="CALC Amount Total 5 5" xfId="9417"/>
    <cellStyle name="CALC Amount Total 5 5 2" xfId="24488"/>
    <cellStyle name="CALC Amount Total 5 6" xfId="20431"/>
    <cellStyle name="CALC Amount Total 5 7" xfId="33126"/>
    <cellStyle name="CALC Amount Total 6" xfId="1397"/>
    <cellStyle name="CALC Amount Total 6 2" xfId="2963"/>
    <cellStyle name="CALC Amount Total 6 2 2" xfId="11322"/>
    <cellStyle name="CALC Amount Total 6 2 2 2" xfId="26393"/>
    <cellStyle name="CALC Amount Total 6 2 3" xfId="14772"/>
    <cellStyle name="CALC Amount Total 6 2 3 2" xfId="29842"/>
    <cellStyle name="CALC Amount Total 6 2 4" xfId="13944"/>
    <cellStyle name="CALC Amount Total 6 2 4 2" xfId="29014"/>
    <cellStyle name="CALC Amount Total 6 2 5" xfId="20543"/>
    <cellStyle name="CALC Amount Total 6 3" xfId="9758"/>
    <cellStyle name="CALC Amount Total 6 3 2" xfId="24829"/>
    <cellStyle name="CALC Amount Total 6 4" xfId="13216"/>
    <cellStyle name="CALC Amount Total 6 4 2" xfId="28286"/>
    <cellStyle name="CALC Amount Total 6 5" xfId="16660"/>
    <cellStyle name="CALC Amount Total 6 5 2" xfId="31730"/>
    <cellStyle name="CALC Amount Total 6 6" xfId="20375"/>
    <cellStyle name="CALC Amount Total 6 7" xfId="33127"/>
    <cellStyle name="CALC Amount Total 7" xfId="1359"/>
    <cellStyle name="CALC Amount Total 7 2" xfId="2964"/>
    <cellStyle name="CALC Amount Total 7 2 2" xfId="11323"/>
    <cellStyle name="CALC Amount Total 7 2 2 2" xfId="26394"/>
    <cellStyle name="CALC Amount Total 7 2 3" xfId="14773"/>
    <cellStyle name="CALC Amount Total 7 2 3 2" xfId="29843"/>
    <cellStyle name="CALC Amount Total 7 2 4" xfId="5902"/>
    <cellStyle name="CALC Amount Total 7 2 4 2" xfId="20978"/>
    <cellStyle name="CALC Amount Total 7 2 5" xfId="20544"/>
    <cellStyle name="CALC Amount Total 7 3" xfId="9720"/>
    <cellStyle name="CALC Amount Total 7 3 2" xfId="24791"/>
    <cellStyle name="CALC Amount Total 7 4" xfId="13178"/>
    <cellStyle name="CALC Amount Total 7 4 2" xfId="28248"/>
    <cellStyle name="CALC Amount Total 7 5" xfId="16698"/>
    <cellStyle name="CALC Amount Total 7 5 2" xfId="31768"/>
    <cellStyle name="CALC Amount Total 7 6" xfId="20366"/>
    <cellStyle name="CALC Amount Total 7 7" xfId="33128"/>
    <cellStyle name="CALC Amount Total 8" xfId="1400"/>
    <cellStyle name="CALC Amount Total 8 2" xfId="2965"/>
    <cellStyle name="CALC Amount Total 8 2 2" xfId="11324"/>
    <cellStyle name="CALC Amount Total 8 2 2 2" xfId="26395"/>
    <cellStyle name="CALC Amount Total 8 2 3" xfId="14774"/>
    <cellStyle name="CALC Amount Total 8 2 3 2" xfId="29844"/>
    <cellStyle name="CALC Amount Total 8 2 4" xfId="13730"/>
    <cellStyle name="CALC Amount Total 8 2 4 2" xfId="28800"/>
    <cellStyle name="CALC Amount Total 8 2 5" xfId="20545"/>
    <cellStyle name="CALC Amount Total 8 3" xfId="9761"/>
    <cellStyle name="CALC Amount Total 8 3 2" xfId="24832"/>
    <cellStyle name="CALC Amount Total 8 4" xfId="13219"/>
    <cellStyle name="CALC Amount Total 8 4 2" xfId="28289"/>
    <cellStyle name="CALC Amount Total 8 5" xfId="16657"/>
    <cellStyle name="CALC Amount Total 8 5 2" xfId="31727"/>
    <cellStyle name="CALC Amount Total 8 6" xfId="20378"/>
    <cellStyle name="CALC Amount Total 8 7" xfId="33129"/>
    <cellStyle name="CALC Amount Total 9" xfId="1861"/>
    <cellStyle name="CALC Amount Total 9 2" xfId="2966"/>
    <cellStyle name="CALC Amount Total 9 2 2" xfId="11325"/>
    <cellStyle name="CALC Amount Total 9 2 2 2" xfId="26396"/>
    <cellStyle name="CALC Amount Total 9 2 3" xfId="14775"/>
    <cellStyle name="CALC Amount Total 9 2 3 2" xfId="29845"/>
    <cellStyle name="CALC Amount Total 9 2 4" xfId="13945"/>
    <cellStyle name="CALC Amount Total 9 2 4 2" xfId="29015"/>
    <cellStyle name="CALC Amount Total 9 2 5" xfId="20546"/>
    <cellStyle name="CALC Amount Total 9 3" xfId="10222"/>
    <cellStyle name="CALC Amount Total 9 3 2" xfId="25293"/>
    <cellStyle name="CALC Amount Total 9 4" xfId="13680"/>
    <cellStyle name="CALC Amount Total 9 4 2" xfId="28750"/>
    <cellStyle name="CALC Amount Total 9 5" xfId="9321"/>
    <cellStyle name="CALC Amount Total 9 5 2" xfId="24392"/>
    <cellStyle name="CALC Amount Total 9 6" xfId="20455"/>
    <cellStyle name="CALC Amount Total 9 7" xfId="33130"/>
    <cellStyle name="CALC Amount Total_Sheet1" xfId="761"/>
    <cellStyle name="CALC Currency" xfId="762"/>
    <cellStyle name="CALC Currency [1]" xfId="763"/>
    <cellStyle name="CALC Currency [2]" xfId="764"/>
    <cellStyle name="CALC Currency Total" xfId="765"/>
    <cellStyle name="CALC Currency Total [1]" xfId="766"/>
    <cellStyle name="CALC Currency Total [1] 10" xfId="1749"/>
    <cellStyle name="CALC Currency Total [1] 10 2" xfId="2969"/>
    <cellStyle name="CALC Currency Total [1] 10 2 2" xfId="11328"/>
    <cellStyle name="CALC Currency Total [1] 10 2 2 2" xfId="26399"/>
    <cellStyle name="CALC Currency Total [1] 10 2 3" xfId="14778"/>
    <cellStyle name="CALC Currency Total [1] 10 2 3 2" xfId="29848"/>
    <cellStyle name="CALC Currency Total [1] 10 2 4" xfId="13946"/>
    <cellStyle name="CALC Currency Total [1] 10 2 4 2" xfId="29016"/>
    <cellStyle name="CALC Currency Total [1] 10 2 5" xfId="20549"/>
    <cellStyle name="CALC Currency Total [1] 10 3" xfId="10110"/>
    <cellStyle name="CALC Currency Total [1] 10 3 2" xfId="25181"/>
    <cellStyle name="CALC Currency Total [1] 10 4" xfId="13568"/>
    <cellStyle name="CALC Currency Total [1] 10 4 2" xfId="28638"/>
    <cellStyle name="CALC Currency Total [1] 10 5" xfId="9438"/>
    <cellStyle name="CALC Currency Total [1] 10 5 2" xfId="24509"/>
    <cellStyle name="CALC Currency Total [1] 10 6" xfId="20423"/>
    <cellStyle name="CALC Currency Total [1] 10 7" xfId="33131"/>
    <cellStyle name="CALC Currency Total [1] 11" xfId="1499"/>
    <cellStyle name="CALC Currency Total [1] 11 2" xfId="2970"/>
    <cellStyle name="CALC Currency Total [1] 11 2 2" xfId="11329"/>
    <cellStyle name="CALC Currency Total [1] 11 2 2 2" xfId="26400"/>
    <cellStyle name="CALC Currency Total [1] 11 2 3" xfId="14779"/>
    <cellStyle name="CALC Currency Total [1] 11 2 3 2" xfId="29849"/>
    <cellStyle name="CALC Currency Total [1] 11 2 4" xfId="5904"/>
    <cellStyle name="CALC Currency Total [1] 11 2 4 2" xfId="20980"/>
    <cellStyle name="CALC Currency Total [1] 11 2 5" xfId="20550"/>
    <cellStyle name="CALC Currency Total [1] 11 3" xfId="9860"/>
    <cellStyle name="CALC Currency Total [1] 11 3 2" xfId="24931"/>
    <cellStyle name="CALC Currency Total [1] 11 4" xfId="13318"/>
    <cellStyle name="CALC Currency Total [1] 11 4 2" xfId="28388"/>
    <cellStyle name="CALC Currency Total [1] 11 5" xfId="16558"/>
    <cellStyle name="CALC Currency Total [1] 11 5 2" xfId="31628"/>
    <cellStyle name="CALC Currency Total [1] 11 6" xfId="20405"/>
    <cellStyle name="CALC Currency Total [1] 11 7" xfId="33132"/>
    <cellStyle name="CALC Currency Total [1] 12" xfId="1311"/>
    <cellStyle name="CALC Currency Total [1] 12 2" xfId="2971"/>
    <cellStyle name="CALC Currency Total [1] 12 2 2" xfId="11330"/>
    <cellStyle name="CALC Currency Total [1] 12 2 2 2" xfId="26401"/>
    <cellStyle name="CALC Currency Total [1] 12 2 3" xfId="14780"/>
    <cellStyle name="CALC Currency Total [1] 12 2 3 2" xfId="29850"/>
    <cellStyle name="CALC Currency Total [1] 12 2 4" xfId="13728"/>
    <cellStyle name="CALC Currency Total [1] 12 2 4 2" xfId="28798"/>
    <cellStyle name="CALC Currency Total [1] 12 2 5" xfId="20551"/>
    <cellStyle name="CALC Currency Total [1] 12 3" xfId="9672"/>
    <cellStyle name="CALC Currency Total [1] 12 3 2" xfId="24743"/>
    <cellStyle name="CALC Currency Total [1] 12 4" xfId="13130"/>
    <cellStyle name="CALC Currency Total [1] 12 4 2" xfId="28200"/>
    <cellStyle name="CALC Currency Total [1] 12 5" xfId="16746"/>
    <cellStyle name="CALC Currency Total [1] 12 5 2" xfId="31816"/>
    <cellStyle name="CALC Currency Total [1] 12 6" xfId="20354"/>
    <cellStyle name="CALC Currency Total [1] 12 7" xfId="33133"/>
    <cellStyle name="CALC Currency Total [1] 13" xfId="1394"/>
    <cellStyle name="CALC Currency Total [1] 13 2" xfId="2972"/>
    <cellStyle name="CALC Currency Total [1] 13 2 2" xfId="11331"/>
    <cellStyle name="CALC Currency Total [1] 13 2 2 2" xfId="26402"/>
    <cellStyle name="CALC Currency Total [1] 13 2 3" xfId="14781"/>
    <cellStyle name="CALC Currency Total [1] 13 2 3 2" xfId="29851"/>
    <cellStyle name="CALC Currency Total [1] 13 2 4" xfId="13947"/>
    <cellStyle name="CALC Currency Total [1] 13 2 4 2" xfId="29017"/>
    <cellStyle name="CALC Currency Total [1] 13 2 5" xfId="20552"/>
    <cellStyle name="CALC Currency Total [1] 13 3" xfId="9755"/>
    <cellStyle name="CALC Currency Total [1] 13 3 2" xfId="24826"/>
    <cellStyle name="CALC Currency Total [1] 13 4" xfId="13213"/>
    <cellStyle name="CALC Currency Total [1] 13 4 2" xfId="28283"/>
    <cellStyle name="CALC Currency Total [1] 13 5" xfId="16663"/>
    <cellStyle name="CALC Currency Total [1] 13 5 2" xfId="31733"/>
    <cellStyle name="CALC Currency Total [1] 13 6" xfId="20372"/>
    <cellStyle name="CALC Currency Total [1] 13 7" xfId="33134"/>
    <cellStyle name="CALC Currency Total [1] 14" xfId="1642"/>
    <cellStyle name="CALC Currency Total [1] 14 2" xfId="2973"/>
    <cellStyle name="CALC Currency Total [1] 14 2 2" xfId="11332"/>
    <cellStyle name="CALC Currency Total [1] 14 2 2 2" xfId="26403"/>
    <cellStyle name="CALC Currency Total [1] 14 2 3" xfId="14782"/>
    <cellStyle name="CALC Currency Total [1] 14 2 3 2" xfId="29852"/>
    <cellStyle name="CALC Currency Total [1] 14 2 4" xfId="5905"/>
    <cellStyle name="CALC Currency Total [1] 14 2 4 2" xfId="20981"/>
    <cellStyle name="CALC Currency Total [1] 14 2 5" xfId="20553"/>
    <cellStyle name="CALC Currency Total [1] 14 3" xfId="10003"/>
    <cellStyle name="CALC Currency Total [1] 14 3 2" xfId="25074"/>
    <cellStyle name="CALC Currency Total [1] 14 4" xfId="13461"/>
    <cellStyle name="CALC Currency Total [1] 14 4 2" xfId="28531"/>
    <cellStyle name="CALC Currency Total [1] 14 5" xfId="9561"/>
    <cellStyle name="CALC Currency Total [1] 14 5 2" xfId="24632"/>
    <cellStyle name="CALC Currency Total [1] 14 6" xfId="20415"/>
    <cellStyle name="CALC Currency Total [1] 14 7" xfId="33135"/>
    <cellStyle name="CALC Currency Total [1] 15" xfId="1775"/>
    <cellStyle name="CALC Currency Total [1] 15 2" xfId="2974"/>
    <cellStyle name="CALC Currency Total [1] 15 2 2" xfId="11333"/>
    <cellStyle name="CALC Currency Total [1] 15 2 2 2" xfId="26404"/>
    <cellStyle name="CALC Currency Total [1] 15 2 3" xfId="14783"/>
    <cellStyle name="CALC Currency Total [1] 15 2 3 2" xfId="29853"/>
    <cellStyle name="CALC Currency Total [1] 15 2 4" xfId="13727"/>
    <cellStyle name="CALC Currency Total [1] 15 2 4 2" xfId="28797"/>
    <cellStyle name="CALC Currency Total [1] 15 2 5" xfId="20554"/>
    <cellStyle name="CALC Currency Total [1] 15 3" xfId="10136"/>
    <cellStyle name="CALC Currency Total [1] 15 3 2" xfId="25207"/>
    <cellStyle name="CALC Currency Total [1] 15 4" xfId="13594"/>
    <cellStyle name="CALC Currency Total [1] 15 4 2" xfId="28664"/>
    <cellStyle name="CALC Currency Total [1] 15 5" xfId="9415"/>
    <cellStyle name="CALC Currency Total [1] 15 5 2" xfId="24486"/>
    <cellStyle name="CALC Currency Total [1] 15 6" xfId="20433"/>
    <cellStyle name="CALC Currency Total [1] 15 7" xfId="33136"/>
    <cellStyle name="CALC Currency Total [1] 16" xfId="2968"/>
    <cellStyle name="CALC Currency Total [1] 16 2" xfId="11327"/>
    <cellStyle name="CALC Currency Total [1] 16 2 2" xfId="26398"/>
    <cellStyle name="CALC Currency Total [1] 16 3" xfId="14777"/>
    <cellStyle name="CALC Currency Total [1] 16 3 2" xfId="29847"/>
    <cellStyle name="CALC Currency Total [1] 16 4" xfId="13729"/>
    <cellStyle name="CALC Currency Total [1] 16 4 2" xfId="28799"/>
    <cellStyle name="CALC Currency Total [1] 16 5" xfId="20548"/>
    <cellStyle name="CALC Currency Total [1] 17" xfId="7608"/>
    <cellStyle name="CALC Currency Total [1] 17 2" xfId="22679"/>
    <cellStyle name="CALC Currency Total [1] 18" xfId="16900"/>
    <cellStyle name="CALC Currency Total [1] 18 2" xfId="31968"/>
    <cellStyle name="CALC Currency Total [1] 19" xfId="20335"/>
    <cellStyle name="CALC Currency Total [1] 2" xfId="2019"/>
    <cellStyle name="CALC Currency Total [1] 2 2" xfId="2975"/>
    <cellStyle name="CALC Currency Total [1] 2 2 2" xfId="11334"/>
    <cellStyle name="CALC Currency Total [1] 2 2 2 2" xfId="26405"/>
    <cellStyle name="CALC Currency Total [1] 2 2 3" xfId="14784"/>
    <cellStyle name="CALC Currency Total [1] 2 2 3 2" xfId="29854"/>
    <cellStyle name="CALC Currency Total [1] 2 2 4" xfId="13948"/>
    <cellStyle name="CALC Currency Total [1] 2 2 4 2" xfId="29018"/>
    <cellStyle name="CALC Currency Total [1] 2 2 5" xfId="20555"/>
    <cellStyle name="CALC Currency Total [1] 2 3" xfId="10378"/>
    <cellStyle name="CALC Currency Total [1] 2 3 2" xfId="25449"/>
    <cellStyle name="CALC Currency Total [1] 2 4" xfId="7613"/>
    <cellStyle name="CALC Currency Total [1] 2 4 2" xfId="22684"/>
    <cellStyle name="CALC Currency Total [1] 2 5" xfId="20471"/>
    <cellStyle name="CALC Currency Total [1] 2 6" xfId="20653"/>
    <cellStyle name="CALC Currency Total [1] 2 7" xfId="33137"/>
    <cellStyle name="CALC Currency Total [1] 20" xfId="33138"/>
    <cellStyle name="CALC Currency Total [1] 3" xfId="2028"/>
    <cellStyle name="CALC Currency Total [1] 3 2" xfId="2976"/>
    <cellStyle name="CALC Currency Total [1] 3 2 2" xfId="11335"/>
    <cellStyle name="CALC Currency Total [1] 3 2 2 2" xfId="26406"/>
    <cellStyle name="CALC Currency Total [1] 3 2 3" xfId="14785"/>
    <cellStyle name="CALC Currency Total [1] 3 2 3 2" xfId="29855"/>
    <cellStyle name="CALC Currency Total [1] 3 2 4" xfId="5906"/>
    <cellStyle name="CALC Currency Total [1] 3 2 4 2" xfId="20982"/>
    <cellStyle name="CALC Currency Total [1] 3 2 5" xfId="20556"/>
    <cellStyle name="CALC Currency Total [1] 3 3" xfId="10387"/>
    <cellStyle name="CALC Currency Total [1] 3 3 2" xfId="25458"/>
    <cellStyle name="CALC Currency Total [1] 3 4" xfId="6832"/>
    <cellStyle name="CALC Currency Total [1] 3 4 2" xfId="21903"/>
    <cellStyle name="CALC Currency Total [1] 3 5" xfId="20480"/>
    <cellStyle name="CALC Currency Total [1] 3 6" xfId="20650"/>
    <cellStyle name="CALC Currency Total [1] 3 7" xfId="33139"/>
    <cellStyle name="CALC Currency Total [1] 4" xfId="1424"/>
    <cellStyle name="CALC Currency Total [1] 4 2" xfId="2977"/>
    <cellStyle name="CALC Currency Total [1] 4 2 2" xfId="11336"/>
    <cellStyle name="CALC Currency Total [1] 4 2 2 2" xfId="26407"/>
    <cellStyle name="CALC Currency Total [1] 4 2 3" xfId="14786"/>
    <cellStyle name="CALC Currency Total [1] 4 2 3 2" xfId="29856"/>
    <cellStyle name="CALC Currency Total [1] 4 2 4" xfId="13726"/>
    <cellStyle name="CALC Currency Total [1] 4 2 4 2" xfId="28796"/>
    <cellStyle name="CALC Currency Total [1] 4 2 5" xfId="20557"/>
    <cellStyle name="CALC Currency Total [1] 4 3" xfId="9785"/>
    <cellStyle name="CALC Currency Total [1] 4 3 2" xfId="24856"/>
    <cellStyle name="CALC Currency Total [1] 4 4" xfId="13243"/>
    <cellStyle name="CALC Currency Total [1] 4 4 2" xfId="28313"/>
    <cellStyle name="CALC Currency Total [1] 4 5" xfId="16633"/>
    <cellStyle name="CALC Currency Total [1] 4 5 2" xfId="31703"/>
    <cellStyle name="CALC Currency Total [1] 4 6" xfId="20395"/>
    <cellStyle name="CALC Currency Total [1] 4 7" xfId="33140"/>
    <cellStyle name="CALC Currency Total [1] 5" xfId="1404"/>
    <cellStyle name="CALC Currency Total [1] 5 2" xfId="2978"/>
    <cellStyle name="CALC Currency Total [1] 5 2 2" xfId="11337"/>
    <cellStyle name="CALC Currency Total [1] 5 2 2 2" xfId="26408"/>
    <cellStyle name="CALC Currency Total [1] 5 2 3" xfId="14787"/>
    <cellStyle name="CALC Currency Total [1] 5 2 3 2" xfId="29857"/>
    <cellStyle name="CALC Currency Total [1] 5 2 4" xfId="13949"/>
    <cellStyle name="CALC Currency Total [1] 5 2 4 2" xfId="29019"/>
    <cellStyle name="CALC Currency Total [1] 5 2 5" xfId="20558"/>
    <cellStyle name="CALC Currency Total [1] 5 3" xfId="9765"/>
    <cellStyle name="CALC Currency Total [1] 5 3 2" xfId="24836"/>
    <cellStyle name="CALC Currency Total [1] 5 4" xfId="13223"/>
    <cellStyle name="CALC Currency Total [1] 5 4 2" xfId="28293"/>
    <cellStyle name="CALC Currency Total [1] 5 5" xfId="16653"/>
    <cellStyle name="CALC Currency Total [1] 5 5 2" xfId="31723"/>
    <cellStyle name="CALC Currency Total [1] 5 6" xfId="20382"/>
    <cellStyle name="CALC Currency Total [1] 5 7" xfId="33141"/>
    <cellStyle name="CALC Currency Total [1] 6" xfId="1764"/>
    <cellStyle name="CALC Currency Total [1] 6 2" xfId="2979"/>
    <cellStyle name="CALC Currency Total [1] 6 2 2" xfId="11338"/>
    <cellStyle name="CALC Currency Total [1] 6 2 2 2" xfId="26409"/>
    <cellStyle name="CALC Currency Total [1] 6 2 3" xfId="14788"/>
    <cellStyle name="CALC Currency Total [1] 6 2 3 2" xfId="29858"/>
    <cellStyle name="CALC Currency Total [1] 6 2 4" xfId="5907"/>
    <cellStyle name="CALC Currency Total [1] 6 2 4 2" xfId="20983"/>
    <cellStyle name="CALC Currency Total [1] 6 2 5" xfId="20559"/>
    <cellStyle name="CALC Currency Total [1] 6 3" xfId="10125"/>
    <cellStyle name="CALC Currency Total [1] 6 3 2" xfId="25196"/>
    <cellStyle name="CALC Currency Total [1] 6 4" xfId="13583"/>
    <cellStyle name="CALC Currency Total [1] 6 4 2" xfId="28653"/>
    <cellStyle name="CALC Currency Total [1] 6 5" xfId="9426"/>
    <cellStyle name="CALC Currency Total [1] 6 5 2" xfId="24497"/>
    <cellStyle name="CALC Currency Total [1] 6 6" xfId="20428"/>
    <cellStyle name="CALC Currency Total [1] 6 7" xfId="33142"/>
    <cellStyle name="CALC Currency Total [1] 7" xfId="1882"/>
    <cellStyle name="CALC Currency Total [1] 7 2" xfId="2980"/>
    <cellStyle name="CALC Currency Total [1] 7 2 2" xfId="11339"/>
    <cellStyle name="CALC Currency Total [1] 7 2 2 2" xfId="26410"/>
    <cellStyle name="CALC Currency Total [1] 7 2 3" xfId="14789"/>
    <cellStyle name="CALC Currency Total [1] 7 2 3 2" xfId="29859"/>
    <cellStyle name="CALC Currency Total [1] 7 2 4" xfId="13725"/>
    <cellStyle name="CALC Currency Total [1] 7 2 4 2" xfId="28795"/>
    <cellStyle name="CALC Currency Total [1] 7 2 5" xfId="20560"/>
    <cellStyle name="CALC Currency Total [1] 7 3" xfId="10243"/>
    <cellStyle name="CALC Currency Total [1] 7 3 2" xfId="25314"/>
    <cellStyle name="CALC Currency Total [1] 7 4" xfId="13701"/>
    <cellStyle name="CALC Currency Total [1] 7 4 2" xfId="28771"/>
    <cellStyle name="CALC Currency Total [1] 7 5" xfId="9300"/>
    <cellStyle name="CALC Currency Total [1] 7 5 2" xfId="24371"/>
    <cellStyle name="CALC Currency Total [1] 7 6" xfId="20464"/>
    <cellStyle name="CALC Currency Total [1] 7 7" xfId="33143"/>
    <cellStyle name="CALC Currency Total [1] 8" xfId="1854"/>
    <cellStyle name="CALC Currency Total [1] 8 2" xfId="2981"/>
    <cellStyle name="CALC Currency Total [1] 8 2 2" xfId="11340"/>
    <cellStyle name="CALC Currency Total [1] 8 2 2 2" xfId="26411"/>
    <cellStyle name="CALC Currency Total [1] 8 2 3" xfId="14790"/>
    <cellStyle name="CALC Currency Total [1] 8 2 3 2" xfId="29860"/>
    <cellStyle name="CALC Currency Total [1] 8 2 4" xfId="13950"/>
    <cellStyle name="CALC Currency Total [1] 8 2 4 2" xfId="29020"/>
    <cellStyle name="CALC Currency Total [1] 8 2 5" xfId="20561"/>
    <cellStyle name="CALC Currency Total [1] 8 3" xfId="10215"/>
    <cellStyle name="CALC Currency Total [1] 8 3 2" xfId="25286"/>
    <cellStyle name="CALC Currency Total [1] 8 4" xfId="13673"/>
    <cellStyle name="CALC Currency Total [1] 8 4 2" xfId="28743"/>
    <cellStyle name="CALC Currency Total [1] 8 5" xfId="9328"/>
    <cellStyle name="CALC Currency Total [1] 8 5 2" xfId="24399"/>
    <cellStyle name="CALC Currency Total [1] 8 6" xfId="20451"/>
    <cellStyle name="CALC Currency Total [1] 8 7" xfId="33144"/>
    <cellStyle name="CALC Currency Total [1] 9" xfId="1469"/>
    <cellStyle name="CALC Currency Total [1] 9 2" xfId="2982"/>
    <cellStyle name="CALC Currency Total [1] 9 2 2" xfId="11341"/>
    <cellStyle name="CALC Currency Total [1] 9 2 2 2" xfId="26412"/>
    <cellStyle name="CALC Currency Total [1] 9 2 3" xfId="14791"/>
    <cellStyle name="CALC Currency Total [1] 9 2 3 2" xfId="29861"/>
    <cellStyle name="CALC Currency Total [1] 9 2 4" xfId="13060"/>
    <cellStyle name="CALC Currency Total [1] 9 2 4 2" xfId="28130"/>
    <cellStyle name="CALC Currency Total [1] 9 2 5" xfId="20562"/>
    <cellStyle name="CALC Currency Total [1] 9 3" xfId="9830"/>
    <cellStyle name="CALC Currency Total [1] 9 3 2" xfId="24901"/>
    <cellStyle name="CALC Currency Total [1] 9 4" xfId="13288"/>
    <cellStyle name="CALC Currency Total [1] 9 4 2" xfId="28358"/>
    <cellStyle name="CALC Currency Total [1] 9 5" xfId="16588"/>
    <cellStyle name="CALC Currency Total [1] 9 5 2" xfId="31658"/>
    <cellStyle name="CALC Currency Total [1] 9 6" xfId="20403"/>
    <cellStyle name="CALC Currency Total [1] 9 7" xfId="33145"/>
    <cellStyle name="CALC Currency Total [2]" xfId="767"/>
    <cellStyle name="CALC Currency Total [2] 10" xfId="1323"/>
    <cellStyle name="CALC Currency Total [2] 10 2" xfId="2984"/>
    <cellStyle name="CALC Currency Total [2] 10 2 2" xfId="11343"/>
    <cellStyle name="CALC Currency Total [2] 10 2 2 2" xfId="26414"/>
    <cellStyle name="CALC Currency Total [2] 10 2 3" xfId="14793"/>
    <cellStyle name="CALC Currency Total [2] 10 2 3 2" xfId="29863"/>
    <cellStyle name="CALC Currency Total [2] 10 2 4" xfId="18613"/>
    <cellStyle name="CALC Currency Total [2] 10 2 4 2" xfId="32970"/>
    <cellStyle name="CALC Currency Total [2] 10 2 5" xfId="20564"/>
    <cellStyle name="CALC Currency Total [2] 10 3" xfId="9684"/>
    <cellStyle name="CALC Currency Total [2] 10 3 2" xfId="24755"/>
    <cellStyle name="CALC Currency Total [2] 10 4" xfId="13142"/>
    <cellStyle name="CALC Currency Total [2] 10 4 2" xfId="28212"/>
    <cellStyle name="CALC Currency Total [2] 10 5" xfId="16734"/>
    <cellStyle name="CALC Currency Total [2] 10 5 2" xfId="31804"/>
    <cellStyle name="CALC Currency Total [2] 10 6" xfId="20357"/>
    <cellStyle name="CALC Currency Total [2] 10 7" xfId="33146"/>
    <cellStyle name="CALC Currency Total [2] 11" xfId="1503"/>
    <cellStyle name="CALC Currency Total [2] 11 2" xfId="2985"/>
    <cellStyle name="CALC Currency Total [2] 11 2 2" xfId="11344"/>
    <cellStyle name="CALC Currency Total [2] 11 2 2 2" xfId="26415"/>
    <cellStyle name="CALC Currency Total [2] 11 2 3" xfId="14794"/>
    <cellStyle name="CALC Currency Total [2] 11 2 3 2" xfId="29864"/>
    <cellStyle name="CALC Currency Total [2] 11 2 4" xfId="18614"/>
    <cellStyle name="CALC Currency Total [2] 11 2 4 2" xfId="32971"/>
    <cellStyle name="CALC Currency Total [2] 11 2 5" xfId="20565"/>
    <cellStyle name="CALC Currency Total [2] 11 3" xfId="9864"/>
    <cellStyle name="CALC Currency Total [2] 11 3 2" xfId="24935"/>
    <cellStyle name="CALC Currency Total [2] 11 4" xfId="13322"/>
    <cellStyle name="CALC Currency Total [2] 11 4 2" xfId="28392"/>
    <cellStyle name="CALC Currency Total [2] 11 5" xfId="16554"/>
    <cellStyle name="CALC Currency Total [2] 11 5 2" xfId="31624"/>
    <cellStyle name="CALC Currency Total [2] 11 6" xfId="20406"/>
    <cellStyle name="CALC Currency Total [2] 11 7" xfId="33147"/>
    <cellStyle name="CALC Currency Total [2] 12" xfId="1307"/>
    <cellStyle name="CALC Currency Total [2] 12 2" xfId="2986"/>
    <cellStyle name="CALC Currency Total [2] 12 2 2" xfId="11345"/>
    <cellStyle name="CALC Currency Total [2] 12 2 2 2" xfId="26416"/>
    <cellStyle name="CALC Currency Total [2] 12 2 3" xfId="14795"/>
    <cellStyle name="CALC Currency Total [2] 12 2 3 2" xfId="29865"/>
    <cellStyle name="CALC Currency Total [2] 12 2 4" xfId="18615"/>
    <cellStyle name="CALC Currency Total [2] 12 2 4 2" xfId="32972"/>
    <cellStyle name="CALC Currency Total [2] 12 2 5" xfId="20566"/>
    <cellStyle name="CALC Currency Total [2] 12 3" xfId="9668"/>
    <cellStyle name="CALC Currency Total [2] 12 3 2" xfId="24739"/>
    <cellStyle name="CALC Currency Total [2] 12 4" xfId="13126"/>
    <cellStyle name="CALC Currency Total [2] 12 4 2" xfId="28196"/>
    <cellStyle name="CALC Currency Total [2] 12 5" xfId="16750"/>
    <cellStyle name="CALC Currency Total [2] 12 5 2" xfId="31820"/>
    <cellStyle name="CALC Currency Total [2] 12 6" xfId="20353"/>
    <cellStyle name="CALC Currency Total [2] 12 7" xfId="33148"/>
    <cellStyle name="CALC Currency Total [2] 13" xfId="1876"/>
    <cellStyle name="CALC Currency Total [2] 13 2" xfId="2987"/>
    <cellStyle name="CALC Currency Total [2] 13 2 2" xfId="11346"/>
    <cellStyle name="CALC Currency Total [2] 13 2 2 2" xfId="26417"/>
    <cellStyle name="CALC Currency Total [2] 13 2 3" xfId="14796"/>
    <cellStyle name="CALC Currency Total [2] 13 2 3 2" xfId="29866"/>
    <cellStyle name="CALC Currency Total [2] 13 2 4" xfId="18616"/>
    <cellStyle name="CALC Currency Total [2] 13 2 4 2" xfId="32973"/>
    <cellStyle name="CALC Currency Total [2] 13 2 5" xfId="20567"/>
    <cellStyle name="CALC Currency Total [2] 13 3" xfId="10237"/>
    <cellStyle name="CALC Currency Total [2] 13 3 2" xfId="25308"/>
    <cellStyle name="CALC Currency Total [2] 13 4" xfId="13695"/>
    <cellStyle name="CALC Currency Total [2] 13 4 2" xfId="28765"/>
    <cellStyle name="CALC Currency Total [2] 13 5" xfId="9306"/>
    <cellStyle name="CALC Currency Total [2] 13 5 2" xfId="24377"/>
    <cellStyle name="CALC Currency Total [2] 13 6" xfId="20460"/>
    <cellStyle name="CALC Currency Total [2] 13 7" xfId="33149"/>
    <cellStyle name="CALC Currency Total [2] 14" xfId="1663"/>
    <cellStyle name="CALC Currency Total [2] 14 2" xfId="2988"/>
    <cellStyle name="CALC Currency Total [2] 14 2 2" xfId="11347"/>
    <cellStyle name="CALC Currency Total [2] 14 2 2 2" xfId="26418"/>
    <cellStyle name="CALC Currency Total [2] 14 2 3" xfId="14797"/>
    <cellStyle name="CALC Currency Total [2] 14 2 3 2" xfId="29867"/>
    <cellStyle name="CALC Currency Total [2] 14 2 4" xfId="18617"/>
    <cellStyle name="CALC Currency Total [2] 14 2 4 2" xfId="32974"/>
    <cellStyle name="CALC Currency Total [2] 14 2 5" xfId="20568"/>
    <cellStyle name="CALC Currency Total [2] 14 3" xfId="10024"/>
    <cellStyle name="CALC Currency Total [2] 14 3 2" xfId="25095"/>
    <cellStyle name="CALC Currency Total [2] 14 4" xfId="13482"/>
    <cellStyle name="CALC Currency Total [2] 14 4 2" xfId="28552"/>
    <cellStyle name="CALC Currency Total [2] 14 5" xfId="9540"/>
    <cellStyle name="CALC Currency Total [2] 14 5 2" xfId="24611"/>
    <cellStyle name="CALC Currency Total [2] 14 6" xfId="20417"/>
    <cellStyle name="CALC Currency Total [2] 14 7" xfId="33150"/>
    <cellStyle name="CALC Currency Total [2] 15" xfId="1378"/>
    <cellStyle name="CALC Currency Total [2] 15 2" xfId="2989"/>
    <cellStyle name="CALC Currency Total [2] 15 2 2" xfId="11348"/>
    <cellStyle name="CALC Currency Total [2] 15 2 2 2" xfId="26419"/>
    <cellStyle name="CALC Currency Total [2] 15 2 3" xfId="14798"/>
    <cellStyle name="CALC Currency Total [2] 15 2 3 2" xfId="29868"/>
    <cellStyle name="CALC Currency Total [2] 15 2 4" xfId="18618"/>
    <cellStyle name="CALC Currency Total [2] 15 2 4 2" xfId="32975"/>
    <cellStyle name="CALC Currency Total [2] 15 2 5" xfId="20569"/>
    <cellStyle name="CALC Currency Total [2] 15 3" xfId="9739"/>
    <cellStyle name="CALC Currency Total [2] 15 3 2" xfId="24810"/>
    <cellStyle name="CALC Currency Total [2] 15 4" xfId="13197"/>
    <cellStyle name="CALC Currency Total [2] 15 4 2" xfId="28267"/>
    <cellStyle name="CALC Currency Total [2] 15 5" xfId="16679"/>
    <cellStyle name="CALC Currency Total [2] 15 5 2" xfId="31749"/>
    <cellStyle name="CALC Currency Total [2] 15 6" xfId="20370"/>
    <cellStyle name="CALC Currency Total [2] 15 7" xfId="33151"/>
    <cellStyle name="CALC Currency Total [2] 16" xfId="2983"/>
    <cellStyle name="CALC Currency Total [2] 16 2" xfId="11342"/>
    <cellStyle name="CALC Currency Total [2] 16 2 2" xfId="26413"/>
    <cellStyle name="CALC Currency Total [2] 16 3" xfId="14792"/>
    <cellStyle name="CALC Currency Total [2] 16 3 2" xfId="29862"/>
    <cellStyle name="CALC Currency Total [2] 16 4" xfId="18612"/>
    <cellStyle name="CALC Currency Total [2] 16 4 2" xfId="32969"/>
    <cellStyle name="CALC Currency Total [2] 16 5" xfId="20563"/>
    <cellStyle name="CALC Currency Total [2] 17" xfId="6021"/>
    <cellStyle name="CALC Currency Total [2] 17 2" xfId="21096"/>
    <cellStyle name="CALC Currency Total [2] 18" xfId="16899"/>
    <cellStyle name="CALC Currency Total [2] 18 2" xfId="31967"/>
    <cellStyle name="CALC Currency Total [2] 19" xfId="20336"/>
    <cellStyle name="CALC Currency Total [2] 2" xfId="2018"/>
    <cellStyle name="CALC Currency Total [2] 2 2" xfId="2990"/>
    <cellStyle name="CALC Currency Total [2] 2 2 2" xfId="11349"/>
    <cellStyle name="CALC Currency Total [2] 2 2 2 2" xfId="26420"/>
    <cellStyle name="CALC Currency Total [2] 2 2 3" xfId="14799"/>
    <cellStyle name="CALC Currency Total [2] 2 2 3 2" xfId="29869"/>
    <cellStyle name="CALC Currency Total [2] 2 2 4" xfId="18619"/>
    <cellStyle name="CALC Currency Total [2] 2 2 4 2" xfId="32976"/>
    <cellStyle name="CALC Currency Total [2] 2 2 5" xfId="20570"/>
    <cellStyle name="CALC Currency Total [2] 2 3" xfId="10377"/>
    <cellStyle name="CALC Currency Total [2] 2 3 2" xfId="25448"/>
    <cellStyle name="CALC Currency Total [2] 2 4" xfId="6492"/>
    <cellStyle name="CALC Currency Total [2] 2 4 2" xfId="21566"/>
    <cellStyle name="CALC Currency Total [2] 2 5" xfId="20470"/>
    <cellStyle name="CALC Currency Total [2] 2 6" xfId="33058"/>
    <cellStyle name="CALC Currency Total [2] 2 7" xfId="33152"/>
    <cellStyle name="CALC Currency Total [2] 20" xfId="33153"/>
    <cellStyle name="CALC Currency Total [2] 3" xfId="2029"/>
    <cellStyle name="CALC Currency Total [2] 3 2" xfId="2991"/>
    <cellStyle name="CALC Currency Total [2] 3 2 2" xfId="11350"/>
    <cellStyle name="CALC Currency Total [2] 3 2 2 2" xfId="26421"/>
    <cellStyle name="CALC Currency Total [2] 3 2 3" xfId="14800"/>
    <cellStyle name="CALC Currency Total [2] 3 2 3 2" xfId="29870"/>
    <cellStyle name="CALC Currency Total [2] 3 2 4" xfId="18620"/>
    <cellStyle name="CALC Currency Total [2] 3 2 4 2" xfId="32977"/>
    <cellStyle name="CALC Currency Total [2] 3 2 5" xfId="20571"/>
    <cellStyle name="CALC Currency Total [2] 3 3" xfId="10388"/>
    <cellStyle name="CALC Currency Total [2] 3 3 2" xfId="25459"/>
    <cellStyle name="CALC Currency Total [2] 3 4" xfId="7618"/>
    <cellStyle name="CALC Currency Total [2] 3 4 2" xfId="22689"/>
    <cellStyle name="CALC Currency Total [2] 3 5" xfId="20481"/>
    <cellStyle name="CALC Currency Total [2] 3 6" xfId="20445"/>
    <cellStyle name="CALC Currency Total [2] 3 7" xfId="33154"/>
    <cellStyle name="CALC Currency Total [2] 4" xfId="1425"/>
    <cellStyle name="CALC Currency Total [2] 4 2" xfId="2992"/>
    <cellStyle name="CALC Currency Total [2] 4 2 2" xfId="11351"/>
    <cellStyle name="CALC Currency Total [2] 4 2 2 2" xfId="26422"/>
    <cellStyle name="CALC Currency Total [2] 4 2 3" xfId="14801"/>
    <cellStyle name="CALC Currency Total [2] 4 2 3 2" xfId="29871"/>
    <cellStyle name="CALC Currency Total [2] 4 2 4" xfId="18621"/>
    <cellStyle name="CALC Currency Total [2] 4 2 4 2" xfId="32978"/>
    <cellStyle name="CALC Currency Total [2] 4 2 5" xfId="20572"/>
    <cellStyle name="CALC Currency Total [2] 4 3" xfId="9786"/>
    <cellStyle name="CALC Currency Total [2] 4 3 2" xfId="24857"/>
    <cellStyle name="CALC Currency Total [2] 4 4" xfId="13244"/>
    <cellStyle name="CALC Currency Total [2] 4 4 2" xfId="28314"/>
    <cellStyle name="CALC Currency Total [2] 4 5" xfId="16632"/>
    <cellStyle name="CALC Currency Total [2] 4 5 2" xfId="31702"/>
    <cellStyle name="CALC Currency Total [2] 4 6" xfId="20396"/>
    <cellStyle name="CALC Currency Total [2] 4 7" xfId="33155"/>
    <cellStyle name="CALC Currency Total [2] 5" xfId="1405"/>
    <cellStyle name="CALC Currency Total [2] 5 2" xfId="2993"/>
    <cellStyle name="CALC Currency Total [2] 5 2 2" xfId="11352"/>
    <cellStyle name="CALC Currency Total [2] 5 2 2 2" xfId="26423"/>
    <cellStyle name="CALC Currency Total [2] 5 2 3" xfId="14802"/>
    <cellStyle name="CALC Currency Total [2] 5 2 3 2" xfId="29872"/>
    <cellStyle name="CALC Currency Total [2] 5 2 4" xfId="18622"/>
    <cellStyle name="CALC Currency Total [2] 5 2 4 2" xfId="32979"/>
    <cellStyle name="CALC Currency Total [2] 5 2 5" xfId="20573"/>
    <cellStyle name="CALC Currency Total [2] 5 3" xfId="9766"/>
    <cellStyle name="CALC Currency Total [2] 5 3 2" xfId="24837"/>
    <cellStyle name="CALC Currency Total [2] 5 4" xfId="13224"/>
    <cellStyle name="CALC Currency Total [2] 5 4 2" xfId="28294"/>
    <cellStyle name="CALC Currency Total [2] 5 5" xfId="16652"/>
    <cellStyle name="CALC Currency Total [2] 5 5 2" xfId="31722"/>
    <cellStyle name="CALC Currency Total [2] 5 6" xfId="20383"/>
    <cellStyle name="CALC Currency Total [2] 5 7" xfId="33156"/>
    <cellStyle name="CALC Currency Total [2] 6" xfId="1357"/>
    <cellStyle name="CALC Currency Total [2] 6 2" xfId="2994"/>
    <cellStyle name="CALC Currency Total [2] 6 2 2" xfId="11353"/>
    <cellStyle name="CALC Currency Total [2] 6 2 2 2" xfId="26424"/>
    <cellStyle name="CALC Currency Total [2] 6 2 3" xfId="14803"/>
    <cellStyle name="CALC Currency Total [2] 6 2 3 2" xfId="29873"/>
    <cellStyle name="CALC Currency Total [2] 6 2 4" xfId="18623"/>
    <cellStyle name="CALC Currency Total [2] 6 2 4 2" xfId="32980"/>
    <cellStyle name="CALC Currency Total [2] 6 2 5" xfId="20574"/>
    <cellStyle name="CALC Currency Total [2] 6 3" xfId="9718"/>
    <cellStyle name="CALC Currency Total [2] 6 3 2" xfId="24789"/>
    <cellStyle name="CALC Currency Total [2] 6 4" xfId="13176"/>
    <cellStyle name="CALC Currency Total [2] 6 4 2" xfId="28246"/>
    <cellStyle name="CALC Currency Total [2] 6 5" xfId="16700"/>
    <cellStyle name="CALC Currency Total [2] 6 5 2" xfId="31770"/>
    <cellStyle name="CALC Currency Total [2] 6 6" xfId="20364"/>
    <cellStyle name="CALC Currency Total [2] 6 7" xfId="33157"/>
    <cellStyle name="CALC Currency Total [2] 7" xfId="1459"/>
    <cellStyle name="CALC Currency Total [2] 7 2" xfId="2995"/>
    <cellStyle name="CALC Currency Total [2] 7 2 2" xfId="11354"/>
    <cellStyle name="CALC Currency Total [2] 7 2 2 2" xfId="26425"/>
    <cellStyle name="CALC Currency Total [2] 7 2 3" xfId="14804"/>
    <cellStyle name="CALC Currency Total [2] 7 2 3 2" xfId="29874"/>
    <cellStyle name="CALC Currency Total [2] 7 2 4" xfId="18624"/>
    <cellStyle name="CALC Currency Total [2] 7 2 4 2" xfId="32981"/>
    <cellStyle name="CALC Currency Total [2] 7 2 5" xfId="20575"/>
    <cellStyle name="CALC Currency Total [2] 7 3" xfId="9820"/>
    <cellStyle name="CALC Currency Total [2] 7 3 2" xfId="24891"/>
    <cellStyle name="CALC Currency Total [2] 7 4" xfId="13278"/>
    <cellStyle name="CALC Currency Total [2] 7 4 2" xfId="28348"/>
    <cellStyle name="CALC Currency Total [2] 7 5" xfId="16598"/>
    <cellStyle name="CALC Currency Total [2] 7 5 2" xfId="31668"/>
    <cellStyle name="CALC Currency Total [2] 7 6" xfId="20400"/>
    <cellStyle name="CALC Currency Total [2] 7 7" xfId="33158"/>
    <cellStyle name="CALC Currency Total [2] 8" xfId="1339"/>
    <cellStyle name="CALC Currency Total [2] 8 2" xfId="2996"/>
    <cellStyle name="CALC Currency Total [2] 8 2 2" xfId="11355"/>
    <cellStyle name="CALC Currency Total [2] 8 2 2 2" xfId="26426"/>
    <cellStyle name="CALC Currency Total [2] 8 2 3" xfId="14805"/>
    <cellStyle name="CALC Currency Total [2] 8 2 3 2" xfId="29875"/>
    <cellStyle name="CALC Currency Total [2] 8 2 4" xfId="18625"/>
    <cellStyle name="CALC Currency Total [2] 8 2 4 2" xfId="32982"/>
    <cellStyle name="CALC Currency Total [2] 8 2 5" xfId="20576"/>
    <cellStyle name="CALC Currency Total [2] 8 3" xfId="9700"/>
    <cellStyle name="CALC Currency Total [2] 8 3 2" xfId="24771"/>
    <cellStyle name="CALC Currency Total [2] 8 4" xfId="13158"/>
    <cellStyle name="CALC Currency Total [2] 8 4 2" xfId="28228"/>
    <cellStyle name="CALC Currency Total [2] 8 5" xfId="16718"/>
    <cellStyle name="CALC Currency Total [2] 8 5 2" xfId="31788"/>
    <cellStyle name="CALC Currency Total [2] 8 6" xfId="20360"/>
    <cellStyle name="CALC Currency Total [2] 8 7" xfId="33159"/>
    <cellStyle name="CALC Currency Total [2] 9" xfId="1796"/>
    <cellStyle name="CALC Currency Total [2] 9 2" xfId="2997"/>
    <cellStyle name="CALC Currency Total [2] 9 2 2" xfId="11356"/>
    <cellStyle name="CALC Currency Total [2] 9 2 2 2" xfId="26427"/>
    <cellStyle name="CALC Currency Total [2] 9 2 3" xfId="14806"/>
    <cellStyle name="CALC Currency Total [2] 9 2 3 2" xfId="29876"/>
    <cellStyle name="CALC Currency Total [2] 9 2 4" xfId="18626"/>
    <cellStyle name="CALC Currency Total [2] 9 2 4 2" xfId="32983"/>
    <cellStyle name="CALC Currency Total [2] 9 2 5" xfId="20577"/>
    <cellStyle name="CALC Currency Total [2] 9 3" xfId="10157"/>
    <cellStyle name="CALC Currency Total [2] 9 3 2" xfId="25228"/>
    <cellStyle name="CALC Currency Total [2] 9 4" xfId="13615"/>
    <cellStyle name="CALC Currency Total [2] 9 4 2" xfId="28685"/>
    <cellStyle name="CALC Currency Total [2] 9 5" xfId="9394"/>
    <cellStyle name="CALC Currency Total [2] 9 5 2" xfId="24465"/>
    <cellStyle name="CALC Currency Total [2] 9 6" xfId="20441"/>
    <cellStyle name="CALC Currency Total [2] 9 7" xfId="33160"/>
    <cellStyle name="CALC Currency Total 10" xfId="1787"/>
    <cellStyle name="CALC Currency Total 10 2" xfId="2998"/>
    <cellStyle name="CALC Currency Total 10 2 2" xfId="11357"/>
    <cellStyle name="CALC Currency Total 10 2 2 2" xfId="26428"/>
    <cellStyle name="CALC Currency Total 10 2 3" xfId="14807"/>
    <cellStyle name="CALC Currency Total 10 2 3 2" xfId="29877"/>
    <cellStyle name="CALC Currency Total 10 2 4" xfId="18627"/>
    <cellStyle name="CALC Currency Total 10 2 4 2" xfId="32984"/>
    <cellStyle name="CALC Currency Total 10 2 5" xfId="20578"/>
    <cellStyle name="CALC Currency Total 10 3" xfId="10148"/>
    <cellStyle name="CALC Currency Total 10 3 2" xfId="25219"/>
    <cellStyle name="CALC Currency Total 10 4" xfId="13606"/>
    <cellStyle name="CALC Currency Total 10 4 2" xfId="28676"/>
    <cellStyle name="CALC Currency Total 10 5" xfId="9403"/>
    <cellStyle name="CALC Currency Total 10 5 2" xfId="24474"/>
    <cellStyle name="CALC Currency Total 10 6" xfId="20439"/>
    <cellStyle name="CALC Currency Total 10 7" xfId="33161"/>
    <cellStyle name="CALC Currency Total 11" xfId="1852"/>
    <cellStyle name="CALC Currency Total 11 2" xfId="2999"/>
    <cellStyle name="CALC Currency Total 11 2 2" xfId="11358"/>
    <cellStyle name="CALC Currency Total 11 2 2 2" xfId="26429"/>
    <cellStyle name="CALC Currency Total 11 2 3" xfId="14808"/>
    <cellStyle name="CALC Currency Total 11 2 3 2" xfId="29878"/>
    <cellStyle name="CALC Currency Total 11 2 4" xfId="18628"/>
    <cellStyle name="CALC Currency Total 11 2 4 2" xfId="32985"/>
    <cellStyle name="CALC Currency Total 11 2 5" xfId="20579"/>
    <cellStyle name="CALC Currency Total 11 3" xfId="10213"/>
    <cellStyle name="CALC Currency Total 11 3 2" xfId="25284"/>
    <cellStyle name="CALC Currency Total 11 4" xfId="13671"/>
    <cellStyle name="CALC Currency Total 11 4 2" xfId="28741"/>
    <cellStyle name="CALC Currency Total 11 5" xfId="9330"/>
    <cellStyle name="CALC Currency Total 11 5 2" xfId="24401"/>
    <cellStyle name="CALC Currency Total 11 6" xfId="20449"/>
    <cellStyle name="CALC Currency Total 11 7" xfId="33162"/>
    <cellStyle name="CALC Currency Total 12" xfId="1798"/>
    <cellStyle name="CALC Currency Total 12 2" xfId="3000"/>
    <cellStyle name="CALC Currency Total 12 2 2" xfId="11359"/>
    <cellStyle name="CALC Currency Total 12 2 2 2" xfId="26430"/>
    <cellStyle name="CALC Currency Total 12 2 3" xfId="14809"/>
    <cellStyle name="CALC Currency Total 12 2 3 2" xfId="29879"/>
    <cellStyle name="CALC Currency Total 12 2 4" xfId="18629"/>
    <cellStyle name="CALC Currency Total 12 2 4 2" xfId="32986"/>
    <cellStyle name="CALC Currency Total 12 2 5" xfId="20580"/>
    <cellStyle name="CALC Currency Total 12 3" xfId="10159"/>
    <cellStyle name="CALC Currency Total 12 3 2" xfId="25230"/>
    <cellStyle name="CALC Currency Total 12 4" xfId="13617"/>
    <cellStyle name="CALC Currency Total 12 4 2" xfId="28687"/>
    <cellStyle name="CALC Currency Total 12 5" xfId="9392"/>
    <cellStyle name="CALC Currency Total 12 5 2" xfId="24463"/>
    <cellStyle name="CALC Currency Total 12 6" xfId="20443"/>
    <cellStyle name="CALC Currency Total 12 7" xfId="33163"/>
    <cellStyle name="CALC Currency Total 13" xfId="1844"/>
    <cellStyle name="CALC Currency Total 13 2" xfId="3001"/>
    <cellStyle name="CALC Currency Total 13 2 2" xfId="11360"/>
    <cellStyle name="CALC Currency Total 13 2 2 2" xfId="26431"/>
    <cellStyle name="CALC Currency Total 13 2 3" xfId="14810"/>
    <cellStyle name="CALC Currency Total 13 2 3 2" xfId="29880"/>
    <cellStyle name="CALC Currency Total 13 2 4" xfId="18630"/>
    <cellStyle name="CALC Currency Total 13 2 4 2" xfId="32987"/>
    <cellStyle name="CALC Currency Total 13 2 5" xfId="20581"/>
    <cellStyle name="CALC Currency Total 13 3" xfId="10205"/>
    <cellStyle name="CALC Currency Total 13 3 2" xfId="25276"/>
    <cellStyle name="CALC Currency Total 13 4" xfId="13663"/>
    <cellStyle name="CALC Currency Total 13 4 2" xfId="28733"/>
    <cellStyle name="CALC Currency Total 13 5" xfId="9338"/>
    <cellStyle name="CALC Currency Total 13 5 2" xfId="24409"/>
    <cellStyle name="CALC Currency Total 13 6" xfId="20447"/>
    <cellStyle name="CALC Currency Total 13 7" xfId="33164"/>
    <cellStyle name="CALC Currency Total 14" xfId="1514"/>
    <cellStyle name="CALC Currency Total 14 2" xfId="3002"/>
    <cellStyle name="CALC Currency Total 14 2 2" xfId="11361"/>
    <cellStyle name="CALC Currency Total 14 2 2 2" xfId="26432"/>
    <cellStyle name="CALC Currency Total 14 2 3" xfId="14811"/>
    <cellStyle name="CALC Currency Total 14 2 3 2" xfId="29881"/>
    <cellStyle name="CALC Currency Total 14 2 4" xfId="18631"/>
    <cellStyle name="CALC Currency Total 14 2 4 2" xfId="32988"/>
    <cellStyle name="CALC Currency Total 14 2 5" xfId="20582"/>
    <cellStyle name="CALC Currency Total 14 3" xfId="9875"/>
    <cellStyle name="CALC Currency Total 14 3 2" xfId="24946"/>
    <cellStyle name="CALC Currency Total 14 4" xfId="13333"/>
    <cellStyle name="CALC Currency Total 14 4 2" xfId="28403"/>
    <cellStyle name="CALC Currency Total 14 5" xfId="16543"/>
    <cellStyle name="CALC Currency Total 14 5 2" xfId="31613"/>
    <cellStyle name="CALC Currency Total 14 6" xfId="20407"/>
    <cellStyle name="CALC Currency Total 14 7" xfId="33165"/>
    <cellStyle name="CALC Currency Total 15" xfId="1780"/>
    <cellStyle name="CALC Currency Total 15 2" xfId="3003"/>
    <cellStyle name="CALC Currency Total 15 2 2" xfId="11362"/>
    <cellStyle name="CALC Currency Total 15 2 2 2" xfId="26433"/>
    <cellStyle name="CALC Currency Total 15 2 3" xfId="14812"/>
    <cellStyle name="CALC Currency Total 15 2 3 2" xfId="29882"/>
    <cellStyle name="CALC Currency Total 15 2 4" xfId="18632"/>
    <cellStyle name="CALC Currency Total 15 2 4 2" xfId="32989"/>
    <cellStyle name="CALC Currency Total 15 2 5" xfId="20583"/>
    <cellStyle name="CALC Currency Total 15 3" xfId="10141"/>
    <cellStyle name="CALC Currency Total 15 3 2" xfId="25212"/>
    <cellStyle name="CALC Currency Total 15 4" xfId="13599"/>
    <cellStyle name="CALC Currency Total 15 4 2" xfId="28669"/>
    <cellStyle name="CALC Currency Total 15 5" xfId="9410"/>
    <cellStyle name="CALC Currency Total 15 5 2" xfId="24481"/>
    <cellStyle name="CALC Currency Total 15 6" xfId="20435"/>
    <cellStyle name="CALC Currency Total 15 7" xfId="33166"/>
    <cellStyle name="CALC Currency Total 16" xfId="2199"/>
    <cellStyle name="CALC Currency Total 16 2" xfId="3004"/>
    <cellStyle name="CALC Currency Total 16 2 2" xfId="11363"/>
    <cellStyle name="CALC Currency Total 16 2 2 2" xfId="26434"/>
    <cellStyle name="CALC Currency Total 16 2 3" xfId="14813"/>
    <cellStyle name="CALC Currency Total 16 2 3 2" xfId="29883"/>
    <cellStyle name="CALC Currency Total 16 2 4" xfId="18633"/>
    <cellStyle name="CALC Currency Total 16 2 4 2" xfId="32990"/>
    <cellStyle name="CALC Currency Total 16 2 5" xfId="20584"/>
    <cellStyle name="CALC Currency Total 16 3" xfId="10558"/>
    <cellStyle name="CALC Currency Total 16 3 2" xfId="25629"/>
    <cellStyle name="CALC Currency Total 16 4" xfId="14008"/>
    <cellStyle name="CALC Currency Total 16 4 2" xfId="29078"/>
    <cellStyle name="CALC Currency Total 16 5" xfId="6133"/>
    <cellStyle name="CALC Currency Total 16 5 2" xfId="21208"/>
    <cellStyle name="CALC Currency Total 16 6" xfId="20487"/>
    <cellStyle name="CALC Currency Total 16 7" xfId="33167"/>
    <cellStyle name="CALC Currency Total 17" xfId="1875"/>
    <cellStyle name="CALC Currency Total 17 2" xfId="3005"/>
    <cellStyle name="CALC Currency Total 17 2 2" xfId="11364"/>
    <cellStyle name="CALC Currency Total 17 2 2 2" xfId="26435"/>
    <cellStyle name="CALC Currency Total 17 2 3" xfId="14814"/>
    <cellStyle name="CALC Currency Total 17 2 3 2" xfId="29884"/>
    <cellStyle name="CALC Currency Total 17 2 4" xfId="18634"/>
    <cellStyle name="CALC Currency Total 17 2 4 2" xfId="32991"/>
    <cellStyle name="CALC Currency Total 17 2 5" xfId="20585"/>
    <cellStyle name="CALC Currency Total 17 3" xfId="10236"/>
    <cellStyle name="CALC Currency Total 17 3 2" xfId="25307"/>
    <cellStyle name="CALC Currency Total 17 4" xfId="13694"/>
    <cellStyle name="CALC Currency Total 17 4 2" xfId="28764"/>
    <cellStyle name="CALC Currency Total 17 5" xfId="9307"/>
    <cellStyle name="CALC Currency Total 17 5 2" xfId="24378"/>
    <cellStyle name="CALC Currency Total 17 6" xfId="20459"/>
    <cellStyle name="CALC Currency Total 17 7" xfId="33168"/>
    <cellStyle name="CALC Currency Total 18" xfId="2967"/>
    <cellStyle name="CALC Currency Total 18 2" xfId="11326"/>
    <cellStyle name="CALC Currency Total 18 2 2" xfId="26397"/>
    <cellStyle name="CALC Currency Total 18 3" xfId="14776"/>
    <cellStyle name="CALC Currency Total 18 3 2" xfId="29846"/>
    <cellStyle name="CALC Currency Total 18 4" xfId="5903"/>
    <cellStyle name="CALC Currency Total 18 4 2" xfId="20979"/>
    <cellStyle name="CALC Currency Total 18 5" xfId="20547"/>
    <cellStyle name="CALC Currency Total 19" xfId="2918"/>
    <cellStyle name="CALC Currency Total 19 2" xfId="11277"/>
    <cellStyle name="CALC Currency Total 19 2 2" xfId="26348"/>
    <cellStyle name="CALC Currency Total 19 3" xfId="14727"/>
    <cellStyle name="CALC Currency Total 19 3 2" xfId="29797"/>
    <cellStyle name="CALC Currency Total 19 4" xfId="5829"/>
    <cellStyle name="CALC Currency Total 19 4 2" xfId="20929"/>
    <cellStyle name="CALC Currency Total 19 5" xfId="20498"/>
    <cellStyle name="CALC Currency Total 2" xfId="2020"/>
    <cellStyle name="CALC Currency Total 2 2" xfId="3006"/>
    <cellStyle name="CALC Currency Total 2 2 2" xfId="11365"/>
    <cellStyle name="CALC Currency Total 2 2 2 2" xfId="26436"/>
    <cellStyle name="CALC Currency Total 2 2 3" xfId="14815"/>
    <cellStyle name="CALC Currency Total 2 2 3 2" xfId="29885"/>
    <cellStyle name="CALC Currency Total 2 2 4" xfId="18635"/>
    <cellStyle name="CALC Currency Total 2 2 4 2" xfId="32992"/>
    <cellStyle name="CALC Currency Total 2 2 5" xfId="20586"/>
    <cellStyle name="CALC Currency Total 2 3" xfId="10379"/>
    <cellStyle name="CALC Currency Total 2 3 2" xfId="25450"/>
    <cellStyle name="CALC Currency Total 2 4" xfId="6440"/>
    <cellStyle name="CALC Currency Total 2 4 2" xfId="21514"/>
    <cellStyle name="CALC Currency Total 2 5" xfId="20472"/>
    <cellStyle name="CALC Currency Total 2 6" xfId="20491"/>
    <cellStyle name="CALC Currency Total 2 7" xfId="33169"/>
    <cellStyle name="CALC Currency Total 20" xfId="5452"/>
    <cellStyle name="CALC Currency Total 20 2" xfId="20667"/>
    <cellStyle name="CALC Currency Total 21" xfId="6114"/>
    <cellStyle name="CALC Currency Total 21 2" xfId="21189"/>
    <cellStyle name="CALC Currency Total 22" xfId="8051"/>
    <cellStyle name="CALC Currency Total 22 2" xfId="23122"/>
    <cellStyle name="CALC Currency Total 23" xfId="7628"/>
    <cellStyle name="CALC Currency Total 23 2" xfId="22699"/>
    <cellStyle name="CALC Currency Total 24" xfId="16901"/>
    <cellStyle name="CALC Currency Total 24 2" xfId="31969"/>
    <cellStyle name="CALC Currency Total 25" xfId="20334"/>
    <cellStyle name="CALC Currency Total 26" xfId="33072"/>
    <cellStyle name="CALC Currency Total 27" xfId="33170"/>
    <cellStyle name="CALC Currency Total 28" xfId="34983"/>
    <cellStyle name="CALC Currency Total 29" xfId="34952"/>
    <cellStyle name="CALC Currency Total 3" xfId="2027"/>
    <cellStyle name="CALC Currency Total 3 2" xfId="3007"/>
    <cellStyle name="CALC Currency Total 3 2 2" xfId="11366"/>
    <cellStyle name="CALC Currency Total 3 2 2 2" xfId="26437"/>
    <cellStyle name="CALC Currency Total 3 2 3" xfId="14816"/>
    <cellStyle name="CALC Currency Total 3 2 3 2" xfId="29886"/>
    <cellStyle name="CALC Currency Total 3 2 4" xfId="18636"/>
    <cellStyle name="CALC Currency Total 3 2 4 2" xfId="32993"/>
    <cellStyle name="CALC Currency Total 3 2 5" xfId="20587"/>
    <cellStyle name="CALC Currency Total 3 3" xfId="10386"/>
    <cellStyle name="CALC Currency Total 3 3 2" xfId="25457"/>
    <cellStyle name="CALC Currency Total 3 4" xfId="7617"/>
    <cellStyle name="CALC Currency Total 3 4 2" xfId="22688"/>
    <cellStyle name="CALC Currency Total 3 5" xfId="20479"/>
    <cellStyle name="CALC Currency Total 3 6" xfId="33055"/>
    <cellStyle name="CALC Currency Total 3 7" xfId="33171"/>
    <cellStyle name="CALC Currency Total 30" xfId="34986"/>
    <cellStyle name="CALC Currency Total 31" xfId="34967"/>
    <cellStyle name="CALC Currency Total 32" xfId="34985"/>
    <cellStyle name="CALC Currency Total 33" xfId="34966"/>
    <cellStyle name="CALC Currency Total 34" xfId="34984"/>
    <cellStyle name="CALC Currency Total 35" xfId="34965"/>
    <cellStyle name="CALC Currency Total 36" xfId="34987"/>
    <cellStyle name="CALC Currency Total 37" xfId="34963"/>
    <cellStyle name="CALC Currency Total 38" xfId="35156"/>
    <cellStyle name="CALC Currency Total 39" xfId="34974"/>
    <cellStyle name="CALC Currency Total 4" xfId="1423"/>
    <cellStyle name="CALC Currency Total 4 2" xfId="3008"/>
    <cellStyle name="CALC Currency Total 4 2 2" xfId="11367"/>
    <cellStyle name="CALC Currency Total 4 2 2 2" xfId="26438"/>
    <cellStyle name="CALC Currency Total 4 2 3" xfId="14817"/>
    <cellStyle name="CALC Currency Total 4 2 3 2" xfId="29887"/>
    <cellStyle name="CALC Currency Total 4 2 4" xfId="18637"/>
    <cellStyle name="CALC Currency Total 4 2 4 2" xfId="32994"/>
    <cellStyle name="CALC Currency Total 4 2 5" xfId="20588"/>
    <cellStyle name="CALC Currency Total 4 3" xfId="9784"/>
    <cellStyle name="CALC Currency Total 4 3 2" xfId="24855"/>
    <cellStyle name="CALC Currency Total 4 4" xfId="13242"/>
    <cellStyle name="CALC Currency Total 4 4 2" xfId="28312"/>
    <cellStyle name="CALC Currency Total 4 5" xfId="16634"/>
    <cellStyle name="CALC Currency Total 4 5 2" xfId="31704"/>
    <cellStyle name="CALC Currency Total 4 6" xfId="20394"/>
    <cellStyle name="CALC Currency Total 4 7" xfId="33172"/>
    <cellStyle name="CALC Currency Total 40" xfId="35159"/>
    <cellStyle name="CALC Currency Total 41" xfId="34973"/>
    <cellStyle name="CALC Currency Total 42" xfId="35131"/>
    <cellStyle name="CALC Currency Total 43" xfId="34971"/>
    <cellStyle name="CALC Currency Total 5" xfId="1374"/>
    <cellStyle name="CALC Currency Total 5 2" xfId="3009"/>
    <cellStyle name="CALC Currency Total 5 2 2" xfId="11368"/>
    <cellStyle name="CALC Currency Total 5 2 2 2" xfId="26439"/>
    <cellStyle name="CALC Currency Total 5 2 3" xfId="14818"/>
    <cellStyle name="CALC Currency Total 5 2 3 2" xfId="29888"/>
    <cellStyle name="CALC Currency Total 5 2 4" xfId="18638"/>
    <cellStyle name="CALC Currency Total 5 2 4 2" xfId="32995"/>
    <cellStyle name="CALC Currency Total 5 2 5" xfId="20589"/>
    <cellStyle name="CALC Currency Total 5 3" xfId="9735"/>
    <cellStyle name="CALC Currency Total 5 3 2" xfId="24806"/>
    <cellStyle name="CALC Currency Total 5 4" xfId="13193"/>
    <cellStyle name="CALC Currency Total 5 4 2" xfId="28263"/>
    <cellStyle name="CALC Currency Total 5 5" xfId="16683"/>
    <cellStyle name="CALC Currency Total 5 5 2" xfId="31753"/>
    <cellStyle name="CALC Currency Total 5 6" xfId="20368"/>
    <cellStyle name="CALC Currency Total 5 7" xfId="33173"/>
    <cellStyle name="CALC Currency Total 6" xfId="1403"/>
    <cellStyle name="CALC Currency Total 6 2" xfId="3010"/>
    <cellStyle name="CALC Currency Total 6 2 2" xfId="11369"/>
    <cellStyle name="CALC Currency Total 6 2 2 2" xfId="26440"/>
    <cellStyle name="CALC Currency Total 6 2 3" xfId="14819"/>
    <cellStyle name="CALC Currency Total 6 2 3 2" xfId="29889"/>
    <cellStyle name="CALC Currency Total 6 2 4" xfId="18639"/>
    <cellStyle name="CALC Currency Total 6 2 4 2" xfId="32996"/>
    <cellStyle name="CALC Currency Total 6 2 5" xfId="20590"/>
    <cellStyle name="CALC Currency Total 6 3" xfId="9764"/>
    <cellStyle name="CALC Currency Total 6 3 2" xfId="24835"/>
    <cellStyle name="CALC Currency Total 6 4" xfId="13222"/>
    <cellStyle name="CALC Currency Total 6 4 2" xfId="28292"/>
    <cellStyle name="CALC Currency Total 6 5" xfId="16654"/>
    <cellStyle name="CALC Currency Total 6 5 2" xfId="31724"/>
    <cellStyle name="CALC Currency Total 6 6" xfId="20381"/>
    <cellStyle name="CALC Currency Total 6 7" xfId="33174"/>
    <cellStyle name="CALC Currency Total 7" xfId="1860"/>
    <cellStyle name="CALC Currency Total 7 2" xfId="3011"/>
    <cellStyle name="CALC Currency Total 7 2 2" xfId="11370"/>
    <cellStyle name="CALC Currency Total 7 2 2 2" xfId="26441"/>
    <cellStyle name="CALC Currency Total 7 2 3" xfId="14820"/>
    <cellStyle name="CALC Currency Total 7 2 3 2" xfId="29890"/>
    <cellStyle name="CALC Currency Total 7 2 4" xfId="18640"/>
    <cellStyle name="CALC Currency Total 7 2 4 2" xfId="32997"/>
    <cellStyle name="CALC Currency Total 7 2 5" xfId="20591"/>
    <cellStyle name="CALC Currency Total 7 3" xfId="10221"/>
    <cellStyle name="CALC Currency Total 7 3 2" xfId="25292"/>
    <cellStyle name="CALC Currency Total 7 4" xfId="13679"/>
    <cellStyle name="CALC Currency Total 7 4 2" xfId="28749"/>
    <cellStyle name="CALC Currency Total 7 5" xfId="9322"/>
    <cellStyle name="CALC Currency Total 7 5 2" xfId="24393"/>
    <cellStyle name="CALC Currency Total 7 6" xfId="20454"/>
    <cellStyle name="CALC Currency Total 7 7" xfId="33175"/>
    <cellStyle name="CALC Currency Total 8" xfId="1409"/>
    <cellStyle name="CALC Currency Total 8 2" xfId="3012"/>
    <cellStyle name="CALC Currency Total 8 2 2" xfId="11371"/>
    <cellStyle name="CALC Currency Total 8 2 2 2" xfId="26442"/>
    <cellStyle name="CALC Currency Total 8 2 3" xfId="14821"/>
    <cellStyle name="CALC Currency Total 8 2 3 2" xfId="29891"/>
    <cellStyle name="CALC Currency Total 8 2 4" xfId="18641"/>
    <cellStyle name="CALC Currency Total 8 2 4 2" xfId="32998"/>
    <cellStyle name="CALC Currency Total 8 2 5" xfId="20592"/>
    <cellStyle name="CALC Currency Total 8 3" xfId="9770"/>
    <cellStyle name="CALC Currency Total 8 3 2" xfId="24841"/>
    <cellStyle name="CALC Currency Total 8 4" xfId="13228"/>
    <cellStyle name="CALC Currency Total 8 4 2" xfId="28298"/>
    <cellStyle name="CALC Currency Total 8 5" xfId="16648"/>
    <cellStyle name="CALC Currency Total 8 5 2" xfId="31718"/>
    <cellStyle name="CALC Currency Total 8 6" xfId="20387"/>
    <cellStyle name="CALC Currency Total 8 7" xfId="33176"/>
    <cellStyle name="CALC Currency Total 9" xfId="1355"/>
    <cellStyle name="CALC Currency Total 9 2" xfId="3013"/>
    <cellStyle name="CALC Currency Total 9 2 2" xfId="11372"/>
    <cellStyle name="CALC Currency Total 9 2 2 2" xfId="26443"/>
    <cellStyle name="CALC Currency Total 9 2 3" xfId="14822"/>
    <cellStyle name="CALC Currency Total 9 2 3 2" xfId="29892"/>
    <cellStyle name="CALC Currency Total 9 2 4" xfId="18642"/>
    <cellStyle name="CALC Currency Total 9 2 4 2" xfId="32999"/>
    <cellStyle name="CALC Currency Total 9 2 5" xfId="20593"/>
    <cellStyle name="CALC Currency Total 9 3" xfId="9716"/>
    <cellStyle name="CALC Currency Total 9 3 2" xfId="24787"/>
    <cellStyle name="CALC Currency Total 9 4" xfId="13174"/>
    <cellStyle name="CALC Currency Total 9 4 2" xfId="28244"/>
    <cellStyle name="CALC Currency Total 9 5" xfId="16702"/>
    <cellStyle name="CALC Currency Total 9 5 2" xfId="31772"/>
    <cellStyle name="CALC Currency Total 9 6" xfId="20362"/>
    <cellStyle name="CALC Currency Total 9 7" xfId="33177"/>
    <cellStyle name="CALC Currency Total_Sheet1" xfId="768"/>
    <cellStyle name="CALC Date Long" xfId="769"/>
    <cellStyle name="CALC Date Short" xfId="770"/>
    <cellStyle name="CALC Percent" xfId="771"/>
    <cellStyle name="CALC Percent [1]" xfId="772"/>
    <cellStyle name="CALC Percent [2]" xfId="773"/>
    <cellStyle name="CALC Percent Total" xfId="774"/>
    <cellStyle name="CALC Percent Total [1]" xfId="775"/>
    <cellStyle name="CALC Percent Total [1] 10" xfId="1321"/>
    <cellStyle name="CALC Percent Total [1] 10 2" xfId="3016"/>
    <cellStyle name="CALC Percent Total [1] 10 2 2" xfId="11375"/>
    <cellStyle name="CALC Percent Total [1] 10 2 2 2" xfId="26446"/>
    <cellStyle name="CALC Percent Total [1] 10 2 3" xfId="14825"/>
    <cellStyle name="CALC Percent Total [1] 10 2 3 2" xfId="29895"/>
    <cellStyle name="CALC Percent Total [1] 10 2 4" xfId="18645"/>
    <cellStyle name="CALC Percent Total [1] 10 2 4 2" xfId="33002"/>
    <cellStyle name="CALC Percent Total [1] 10 2 5" xfId="20596"/>
    <cellStyle name="CALC Percent Total [1] 10 3" xfId="9682"/>
    <cellStyle name="CALC Percent Total [1] 10 3 2" xfId="24753"/>
    <cellStyle name="CALC Percent Total [1] 10 4" xfId="13140"/>
    <cellStyle name="CALC Percent Total [1] 10 4 2" xfId="28210"/>
    <cellStyle name="CALC Percent Total [1] 10 5" xfId="16736"/>
    <cellStyle name="CALC Percent Total [1] 10 5 2" xfId="31806"/>
    <cellStyle name="CALC Percent Total [1] 10 6" xfId="20356"/>
    <cellStyle name="CALC Percent Total [1] 10 7" xfId="33178"/>
    <cellStyle name="CALC Percent Total [1] 11" xfId="1516"/>
    <cellStyle name="CALC Percent Total [1] 11 2" xfId="3017"/>
    <cellStyle name="CALC Percent Total [1] 11 2 2" xfId="11376"/>
    <cellStyle name="CALC Percent Total [1] 11 2 2 2" xfId="26447"/>
    <cellStyle name="CALC Percent Total [1] 11 2 3" xfId="14826"/>
    <cellStyle name="CALC Percent Total [1] 11 2 3 2" xfId="29896"/>
    <cellStyle name="CALC Percent Total [1] 11 2 4" xfId="18646"/>
    <cellStyle name="CALC Percent Total [1] 11 2 4 2" xfId="33003"/>
    <cellStyle name="CALC Percent Total [1] 11 2 5" xfId="20597"/>
    <cellStyle name="CALC Percent Total [1] 11 3" xfId="9877"/>
    <cellStyle name="CALC Percent Total [1] 11 3 2" xfId="24948"/>
    <cellStyle name="CALC Percent Total [1] 11 4" xfId="13335"/>
    <cellStyle name="CALC Percent Total [1] 11 4 2" xfId="28405"/>
    <cellStyle name="CALC Percent Total [1] 11 5" xfId="16541"/>
    <cellStyle name="CALC Percent Total [1] 11 5 2" xfId="31611"/>
    <cellStyle name="CALC Percent Total [1] 11 6" xfId="20409"/>
    <cellStyle name="CALC Percent Total [1] 11 7" xfId="33179"/>
    <cellStyle name="CALC Percent Total [1] 12" xfId="1298"/>
    <cellStyle name="CALC Percent Total [1] 12 2" xfId="3018"/>
    <cellStyle name="CALC Percent Total [1] 12 2 2" xfId="11377"/>
    <cellStyle name="CALC Percent Total [1] 12 2 2 2" xfId="26448"/>
    <cellStyle name="CALC Percent Total [1] 12 2 3" xfId="14827"/>
    <cellStyle name="CALC Percent Total [1] 12 2 3 2" xfId="29897"/>
    <cellStyle name="CALC Percent Total [1] 12 2 4" xfId="18647"/>
    <cellStyle name="CALC Percent Total [1] 12 2 4 2" xfId="33004"/>
    <cellStyle name="CALC Percent Total [1] 12 2 5" xfId="20598"/>
    <cellStyle name="CALC Percent Total [1] 12 3" xfId="9659"/>
    <cellStyle name="CALC Percent Total [1] 12 3 2" xfId="24730"/>
    <cellStyle name="CALC Percent Total [1] 12 4" xfId="13117"/>
    <cellStyle name="CALC Percent Total [1] 12 4 2" xfId="28187"/>
    <cellStyle name="CALC Percent Total [1] 12 5" xfId="16759"/>
    <cellStyle name="CALC Percent Total [1] 12 5 2" xfId="31829"/>
    <cellStyle name="CALC Percent Total [1] 12 6" xfId="20352"/>
    <cellStyle name="CALC Percent Total [1] 12 7" xfId="33180"/>
    <cellStyle name="CALC Percent Total [1] 13" xfId="1393"/>
    <cellStyle name="CALC Percent Total [1] 13 2" xfId="3019"/>
    <cellStyle name="CALC Percent Total [1] 13 2 2" xfId="11378"/>
    <cellStyle name="CALC Percent Total [1] 13 2 2 2" xfId="26449"/>
    <cellStyle name="CALC Percent Total [1] 13 2 3" xfId="14828"/>
    <cellStyle name="CALC Percent Total [1] 13 2 3 2" xfId="29898"/>
    <cellStyle name="CALC Percent Total [1] 13 2 4" xfId="18648"/>
    <cellStyle name="CALC Percent Total [1] 13 2 4 2" xfId="33005"/>
    <cellStyle name="CALC Percent Total [1] 13 2 5" xfId="20599"/>
    <cellStyle name="CALC Percent Total [1] 13 3" xfId="9754"/>
    <cellStyle name="CALC Percent Total [1] 13 3 2" xfId="24825"/>
    <cellStyle name="CALC Percent Total [1] 13 4" xfId="13212"/>
    <cellStyle name="CALC Percent Total [1] 13 4 2" xfId="28282"/>
    <cellStyle name="CALC Percent Total [1] 13 5" xfId="16664"/>
    <cellStyle name="CALC Percent Total [1] 13 5 2" xfId="31734"/>
    <cellStyle name="CALC Percent Total [1] 13 6" xfId="20371"/>
    <cellStyle name="CALC Percent Total [1] 13 7" xfId="33181"/>
    <cellStyle name="CALC Percent Total [1] 14" xfId="1665"/>
    <cellStyle name="CALC Percent Total [1] 14 2" xfId="3020"/>
    <cellStyle name="CALC Percent Total [1] 14 2 2" xfId="11379"/>
    <cellStyle name="CALC Percent Total [1] 14 2 2 2" xfId="26450"/>
    <cellStyle name="CALC Percent Total [1] 14 2 3" xfId="14829"/>
    <cellStyle name="CALC Percent Total [1] 14 2 3 2" xfId="29899"/>
    <cellStyle name="CALC Percent Total [1] 14 2 4" xfId="18649"/>
    <cellStyle name="CALC Percent Total [1] 14 2 4 2" xfId="33006"/>
    <cellStyle name="CALC Percent Total [1] 14 2 5" xfId="20600"/>
    <cellStyle name="CALC Percent Total [1] 14 3" xfId="10026"/>
    <cellStyle name="CALC Percent Total [1] 14 3 2" xfId="25097"/>
    <cellStyle name="CALC Percent Total [1] 14 4" xfId="13484"/>
    <cellStyle name="CALC Percent Total [1] 14 4 2" xfId="28554"/>
    <cellStyle name="CALC Percent Total [1] 14 5" xfId="9538"/>
    <cellStyle name="CALC Percent Total [1] 14 5 2" xfId="24609"/>
    <cellStyle name="CALC Percent Total [1] 14 6" xfId="20419"/>
    <cellStyle name="CALC Percent Total [1] 14 7" xfId="33182"/>
    <cellStyle name="CALC Percent Total [1] 15" xfId="1774"/>
    <cellStyle name="CALC Percent Total [1] 15 2" xfId="3021"/>
    <cellStyle name="CALC Percent Total [1] 15 2 2" xfId="11380"/>
    <cellStyle name="CALC Percent Total [1] 15 2 2 2" xfId="26451"/>
    <cellStyle name="CALC Percent Total [1] 15 2 3" xfId="14830"/>
    <cellStyle name="CALC Percent Total [1] 15 2 3 2" xfId="29900"/>
    <cellStyle name="CALC Percent Total [1] 15 2 4" xfId="18650"/>
    <cellStyle name="CALC Percent Total [1] 15 2 4 2" xfId="33007"/>
    <cellStyle name="CALC Percent Total [1] 15 2 5" xfId="20601"/>
    <cellStyle name="CALC Percent Total [1] 15 3" xfId="10135"/>
    <cellStyle name="CALC Percent Total [1] 15 3 2" xfId="25206"/>
    <cellStyle name="CALC Percent Total [1] 15 4" xfId="13593"/>
    <cellStyle name="CALC Percent Total [1] 15 4 2" xfId="28663"/>
    <cellStyle name="CALC Percent Total [1] 15 5" xfId="9416"/>
    <cellStyle name="CALC Percent Total [1] 15 5 2" xfId="24487"/>
    <cellStyle name="CALC Percent Total [1] 15 6" xfId="20432"/>
    <cellStyle name="CALC Percent Total [1] 15 7" xfId="33183"/>
    <cellStyle name="CALC Percent Total [1] 16" xfId="3015"/>
    <cellStyle name="CALC Percent Total [1] 16 2" xfId="11374"/>
    <cellStyle name="CALC Percent Total [1] 16 2 2" xfId="26445"/>
    <cellStyle name="CALC Percent Total [1] 16 3" xfId="14824"/>
    <cellStyle name="CALC Percent Total [1] 16 3 2" xfId="29894"/>
    <cellStyle name="CALC Percent Total [1] 16 4" xfId="18644"/>
    <cellStyle name="CALC Percent Total [1] 16 4 2" xfId="33001"/>
    <cellStyle name="CALC Percent Total [1] 16 5" xfId="20595"/>
    <cellStyle name="CALC Percent Total [1] 17" xfId="6655"/>
    <cellStyle name="CALC Percent Total [1] 17 2" xfId="21726"/>
    <cellStyle name="CALC Percent Total [1] 18" xfId="16897"/>
    <cellStyle name="CALC Percent Total [1] 18 2" xfId="31965"/>
    <cellStyle name="CALC Percent Total [1] 19" xfId="20338"/>
    <cellStyle name="CALC Percent Total [1] 2" xfId="2016"/>
    <cellStyle name="CALC Percent Total [1] 2 2" xfId="3022"/>
    <cellStyle name="CALC Percent Total [1] 2 2 2" xfId="11381"/>
    <cellStyle name="CALC Percent Total [1] 2 2 2 2" xfId="26452"/>
    <cellStyle name="CALC Percent Total [1] 2 2 3" xfId="14831"/>
    <cellStyle name="CALC Percent Total [1] 2 2 3 2" xfId="29901"/>
    <cellStyle name="CALC Percent Total [1] 2 2 4" xfId="18651"/>
    <cellStyle name="CALC Percent Total [1] 2 2 4 2" xfId="33008"/>
    <cellStyle name="CALC Percent Total [1] 2 2 5" xfId="20602"/>
    <cellStyle name="CALC Percent Total [1] 2 3" xfId="10375"/>
    <cellStyle name="CALC Percent Total [1] 2 3 2" xfId="25446"/>
    <cellStyle name="CALC Percent Total [1] 2 4" xfId="6005"/>
    <cellStyle name="CALC Percent Total [1] 2 4 2" xfId="21080"/>
    <cellStyle name="CALC Percent Total [1] 2 5" xfId="20468"/>
    <cellStyle name="CALC Percent Total [1] 2 6" xfId="20654"/>
    <cellStyle name="CALC Percent Total [1] 2 7" xfId="33184"/>
    <cellStyle name="CALC Percent Total [1] 20" xfId="33185"/>
    <cellStyle name="CALC Percent Total [1] 3" xfId="2031"/>
    <cellStyle name="CALC Percent Total [1] 3 2" xfId="3023"/>
    <cellStyle name="CALC Percent Total [1] 3 2 2" xfId="11382"/>
    <cellStyle name="CALC Percent Total [1] 3 2 2 2" xfId="26453"/>
    <cellStyle name="CALC Percent Total [1] 3 2 3" xfId="14832"/>
    <cellStyle name="CALC Percent Total [1] 3 2 3 2" xfId="29902"/>
    <cellStyle name="CALC Percent Total [1] 3 2 4" xfId="18652"/>
    <cellStyle name="CALC Percent Total [1] 3 2 4 2" xfId="33009"/>
    <cellStyle name="CALC Percent Total [1] 3 2 5" xfId="20603"/>
    <cellStyle name="CALC Percent Total [1] 3 3" xfId="10390"/>
    <cellStyle name="CALC Percent Total [1] 3 3 2" xfId="25461"/>
    <cellStyle name="CALC Percent Total [1] 3 4" xfId="7583"/>
    <cellStyle name="CALC Percent Total [1] 3 4 2" xfId="22654"/>
    <cellStyle name="CALC Percent Total [1] 3 5" xfId="20483"/>
    <cellStyle name="CALC Percent Total [1] 3 6" xfId="20649"/>
    <cellStyle name="CALC Percent Total [1] 3 7" xfId="33186"/>
    <cellStyle name="CALC Percent Total [1] 4" xfId="1432"/>
    <cellStyle name="CALC Percent Total [1] 4 2" xfId="3024"/>
    <cellStyle name="CALC Percent Total [1] 4 2 2" xfId="11383"/>
    <cellStyle name="CALC Percent Total [1] 4 2 2 2" xfId="26454"/>
    <cellStyle name="CALC Percent Total [1] 4 2 3" xfId="14833"/>
    <cellStyle name="CALC Percent Total [1] 4 2 3 2" xfId="29903"/>
    <cellStyle name="CALC Percent Total [1] 4 2 4" xfId="18653"/>
    <cellStyle name="CALC Percent Total [1] 4 2 4 2" xfId="33010"/>
    <cellStyle name="CALC Percent Total [1] 4 2 5" xfId="20604"/>
    <cellStyle name="CALC Percent Total [1] 4 3" xfId="9793"/>
    <cellStyle name="CALC Percent Total [1] 4 3 2" xfId="24864"/>
    <cellStyle name="CALC Percent Total [1] 4 4" xfId="13251"/>
    <cellStyle name="CALC Percent Total [1] 4 4 2" xfId="28321"/>
    <cellStyle name="CALC Percent Total [1] 4 5" xfId="16625"/>
    <cellStyle name="CALC Percent Total [1] 4 5 2" xfId="31695"/>
    <cellStyle name="CALC Percent Total [1] 4 6" xfId="20398"/>
    <cellStyle name="CALC Percent Total [1] 4 7" xfId="33187"/>
    <cellStyle name="CALC Percent Total [1] 5" xfId="1411"/>
    <cellStyle name="CALC Percent Total [1] 5 2" xfId="3025"/>
    <cellStyle name="CALC Percent Total [1] 5 2 2" xfId="11384"/>
    <cellStyle name="CALC Percent Total [1] 5 2 2 2" xfId="26455"/>
    <cellStyle name="CALC Percent Total [1] 5 2 3" xfId="14834"/>
    <cellStyle name="CALC Percent Total [1] 5 2 3 2" xfId="29904"/>
    <cellStyle name="CALC Percent Total [1] 5 2 4" xfId="18654"/>
    <cellStyle name="CALC Percent Total [1] 5 2 4 2" xfId="33011"/>
    <cellStyle name="CALC Percent Total [1] 5 2 5" xfId="20605"/>
    <cellStyle name="CALC Percent Total [1] 5 3" xfId="9772"/>
    <cellStyle name="CALC Percent Total [1] 5 3 2" xfId="24843"/>
    <cellStyle name="CALC Percent Total [1] 5 4" xfId="13230"/>
    <cellStyle name="CALC Percent Total [1] 5 4 2" xfId="28300"/>
    <cellStyle name="CALC Percent Total [1] 5 5" xfId="16646"/>
    <cellStyle name="CALC Percent Total [1] 5 5 2" xfId="31716"/>
    <cellStyle name="CALC Percent Total [1] 5 6" xfId="20389"/>
    <cellStyle name="CALC Percent Total [1] 5 7" xfId="33188"/>
    <cellStyle name="CALC Percent Total [1] 6" xfId="1762"/>
    <cellStyle name="CALC Percent Total [1] 6 2" xfId="3026"/>
    <cellStyle name="CALC Percent Total [1] 6 2 2" xfId="11385"/>
    <cellStyle name="CALC Percent Total [1] 6 2 2 2" xfId="26456"/>
    <cellStyle name="CALC Percent Total [1] 6 2 3" xfId="14835"/>
    <cellStyle name="CALC Percent Total [1] 6 2 3 2" xfId="29905"/>
    <cellStyle name="CALC Percent Total [1] 6 2 4" xfId="18655"/>
    <cellStyle name="CALC Percent Total [1] 6 2 4 2" xfId="33012"/>
    <cellStyle name="CALC Percent Total [1] 6 2 5" xfId="20606"/>
    <cellStyle name="CALC Percent Total [1] 6 3" xfId="10123"/>
    <cellStyle name="CALC Percent Total [1] 6 3 2" xfId="25194"/>
    <cellStyle name="CALC Percent Total [1] 6 4" xfId="13581"/>
    <cellStyle name="CALC Percent Total [1] 6 4 2" xfId="28651"/>
    <cellStyle name="CALC Percent Total [1] 6 5" xfId="9428"/>
    <cellStyle name="CALC Percent Total [1] 6 5 2" xfId="24499"/>
    <cellStyle name="CALC Percent Total [1] 6 6" xfId="20426"/>
    <cellStyle name="CALC Percent Total [1] 6 7" xfId="33189"/>
    <cellStyle name="CALC Percent Total [1] 7" xfId="1461"/>
    <cellStyle name="CALC Percent Total [1] 7 2" xfId="3027"/>
    <cellStyle name="CALC Percent Total [1] 7 2 2" xfId="11386"/>
    <cellStyle name="CALC Percent Total [1] 7 2 2 2" xfId="26457"/>
    <cellStyle name="CALC Percent Total [1] 7 2 3" xfId="14836"/>
    <cellStyle name="CALC Percent Total [1] 7 2 3 2" xfId="29906"/>
    <cellStyle name="CALC Percent Total [1] 7 2 4" xfId="18656"/>
    <cellStyle name="CALC Percent Total [1] 7 2 4 2" xfId="33013"/>
    <cellStyle name="CALC Percent Total [1] 7 2 5" xfId="20607"/>
    <cellStyle name="CALC Percent Total [1] 7 3" xfId="9822"/>
    <cellStyle name="CALC Percent Total [1] 7 3 2" xfId="24893"/>
    <cellStyle name="CALC Percent Total [1] 7 4" xfId="13280"/>
    <cellStyle name="CALC Percent Total [1] 7 4 2" xfId="28350"/>
    <cellStyle name="CALC Percent Total [1] 7 5" xfId="16596"/>
    <cellStyle name="CALC Percent Total [1] 7 5 2" xfId="31666"/>
    <cellStyle name="CALC Percent Total [1] 7 6" xfId="20402"/>
    <cellStyle name="CALC Percent Total [1] 7 7" xfId="33190"/>
    <cellStyle name="CALC Percent Total [1] 8" xfId="1336"/>
    <cellStyle name="CALC Percent Total [1] 8 2" xfId="3028"/>
    <cellStyle name="CALC Percent Total [1] 8 2 2" xfId="11387"/>
    <cellStyle name="CALC Percent Total [1] 8 2 2 2" xfId="26458"/>
    <cellStyle name="CALC Percent Total [1] 8 2 3" xfId="14837"/>
    <cellStyle name="CALC Percent Total [1] 8 2 3 2" xfId="29907"/>
    <cellStyle name="CALC Percent Total [1] 8 2 4" xfId="18657"/>
    <cellStyle name="CALC Percent Total [1] 8 2 4 2" xfId="33014"/>
    <cellStyle name="CALC Percent Total [1] 8 2 5" xfId="20608"/>
    <cellStyle name="CALC Percent Total [1] 8 3" xfId="9697"/>
    <cellStyle name="CALC Percent Total [1] 8 3 2" xfId="24768"/>
    <cellStyle name="CALC Percent Total [1] 8 4" xfId="13155"/>
    <cellStyle name="CALC Percent Total [1] 8 4 2" xfId="28225"/>
    <cellStyle name="CALC Percent Total [1] 8 5" xfId="16721"/>
    <cellStyle name="CALC Percent Total [1] 8 5 2" xfId="31791"/>
    <cellStyle name="CALC Percent Total [1] 8 6" xfId="20358"/>
    <cellStyle name="CALC Percent Total [1] 8 7" xfId="33191"/>
    <cellStyle name="CALC Percent Total [1] 9" xfId="1470"/>
    <cellStyle name="CALC Percent Total [1] 9 2" xfId="3029"/>
    <cellStyle name="CALC Percent Total [1] 9 2 2" xfId="11388"/>
    <cellStyle name="CALC Percent Total [1] 9 2 2 2" xfId="26459"/>
    <cellStyle name="CALC Percent Total [1] 9 2 3" xfId="14838"/>
    <cellStyle name="CALC Percent Total [1] 9 2 3 2" xfId="29908"/>
    <cellStyle name="CALC Percent Total [1] 9 2 4" xfId="18658"/>
    <cellStyle name="CALC Percent Total [1] 9 2 4 2" xfId="33015"/>
    <cellStyle name="CALC Percent Total [1] 9 2 5" xfId="20609"/>
    <cellStyle name="CALC Percent Total [1] 9 3" xfId="9831"/>
    <cellStyle name="CALC Percent Total [1] 9 3 2" xfId="24902"/>
    <cellStyle name="CALC Percent Total [1] 9 4" xfId="13289"/>
    <cellStyle name="CALC Percent Total [1] 9 4 2" xfId="28359"/>
    <cellStyle name="CALC Percent Total [1] 9 5" xfId="16587"/>
    <cellStyle name="CALC Percent Total [1] 9 5 2" xfId="31657"/>
    <cellStyle name="CALC Percent Total [1] 9 6" xfId="20404"/>
    <cellStyle name="CALC Percent Total [1] 9 7" xfId="33192"/>
    <cellStyle name="CALC Percent Total [2]" xfId="776"/>
    <cellStyle name="CALC Percent Total [2] 10" xfId="1320"/>
    <cellStyle name="CALC Percent Total [2] 10 2" xfId="3031"/>
    <cellStyle name="CALC Percent Total [2] 10 2 2" xfId="11390"/>
    <cellStyle name="CALC Percent Total [2] 10 2 2 2" xfId="26461"/>
    <cellStyle name="CALC Percent Total [2] 10 2 3" xfId="14840"/>
    <cellStyle name="CALC Percent Total [2] 10 2 3 2" xfId="29910"/>
    <cellStyle name="CALC Percent Total [2] 10 2 4" xfId="18660"/>
    <cellStyle name="CALC Percent Total [2] 10 2 4 2" xfId="33017"/>
    <cellStyle name="CALC Percent Total [2] 10 2 5" xfId="20611"/>
    <cellStyle name="CALC Percent Total [2] 10 3" xfId="9681"/>
    <cellStyle name="CALC Percent Total [2] 10 3 2" xfId="24752"/>
    <cellStyle name="CALC Percent Total [2] 10 4" xfId="13139"/>
    <cellStyle name="CALC Percent Total [2] 10 4 2" xfId="28209"/>
    <cellStyle name="CALC Percent Total [2] 10 5" xfId="16737"/>
    <cellStyle name="CALC Percent Total [2] 10 5 2" xfId="31807"/>
    <cellStyle name="CALC Percent Total [2] 10 6" xfId="20355"/>
    <cellStyle name="CALC Percent Total [2] 10 7" xfId="33193"/>
    <cellStyle name="CALC Percent Total [2] 11" xfId="1517"/>
    <cellStyle name="CALC Percent Total [2] 11 2" xfId="3032"/>
    <cellStyle name="CALC Percent Total [2] 11 2 2" xfId="11391"/>
    <cellStyle name="CALC Percent Total [2] 11 2 2 2" xfId="26462"/>
    <cellStyle name="CALC Percent Total [2] 11 2 3" xfId="14841"/>
    <cellStyle name="CALC Percent Total [2] 11 2 3 2" xfId="29911"/>
    <cellStyle name="CALC Percent Total [2] 11 2 4" xfId="18661"/>
    <cellStyle name="CALC Percent Total [2] 11 2 4 2" xfId="33018"/>
    <cellStyle name="CALC Percent Total [2] 11 2 5" xfId="20612"/>
    <cellStyle name="CALC Percent Total [2] 11 3" xfId="9878"/>
    <cellStyle name="CALC Percent Total [2] 11 3 2" xfId="24949"/>
    <cellStyle name="CALC Percent Total [2] 11 4" xfId="13336"/>
    <cellStyle name="CALC Percent Total [2] 11 4 2" xfId="28406"/>
    <cellStyle name="CALC Percent Total [2] 11 5" xfId="16540"/>
    <cellStyle name="CALC Percent Total [2] 11 5 2" xfId="31610"/>
    <cellStyle name="CALC Percent Total [2] 11 6" xfId="20410"/>
    <cellStyle name="CALC Percent Total [2] 11 7" xfId="33194"/>
    <cellStyle name="CALC Percent Total [2] 12" xfId="1834"/>
    <cellStyle name="CALC Percent Total [2] 12 2" xfId="3033"/>
    <cellStyle name="CALC Percent Total [2] 12 2 2" xfId="11392"/>
    <cellStyle name="CALC Percent Total [2] 12 2 2 2" xfId="26463"/>
    <cellStyle name="CALC Percent Total [2] 12 2 3" xfId="14842"/>
    <cellStyle name="CALC Percent Total [2] 12 2 3 2" xfId="29912"/>
    <cellStyle name="CALC Percent Total [2] 12 2 4" xfId="18662"/>
    <cellStyle name="CALC Percent Total [2] 12 2 4 2" xfId="33019"/>
    <cellStyle name="CALC Percent Total [2] 12 2 5" xfId="20613"/>
    <cellStyle name="CALC Percent Total [2] 12 3" xfId="10195"/>
    <cellStyle name="CALC Percent Total [2] 12 3 2" xfId="25266"/>
    <cellStyle name="CALC Percent Total [2] 12 4" xfId="13653"/>
    <cellStyle name="CALC Percent Total [2] 12 4 2" xfId="28723"/>
    <cellStyle name="CALC Percent Total [2] 12 5" xfId="9348"/>
    <cellStyle name="CALC Percent Total [2] 12 5 2" xfId="24419"/>
    <cellStyle name="CALC Percent Total [2] 12 6" xfId="20446"/>
    <cellStyle name="CALC Percent Total [2] 12 7" xfId="33195"/>
    <cellStyle name="CALC Percent Total [2] 13" xfId="1874"/>
    <cellStyle name="CALC Percent Total [2] 13 2" xfId="3034"/>
    <cellStyle name="CALC Percent Total [2] 13 2 2" xfId="11393"/>
    <cellStyle name="CALC Percent Total [2] 13 2 2 2" xfId="26464"/>
    <cellStyle name="CALC Percent Total [2] 13 2 3" xfId="14843"/>
    <cellStyle name="CALC Percent Total [2] 13 2 3 2" xfId="29913"/>
    <cellStyle name="CALC Percent Total [2] 13 2 4" xfId="18663"/>
    <cellStyle name="CALC Percent Total [2] 13 2 4 2" xfId="33020"/>
    <cellStyle name="CALC Percent Total [2] 13 2 5" xfId="20614"/>
    <cellStyle name="CALC Percent Total [2] 13 3" xfId="10235"/>
    <cellStyle name="CALC Percent Total [2] 13 3 2" xfId="25306"/>
    <cellStyle name="CALC Percent Total [2] 13 4" xfId="13693"/>
    <cellStyle name="CALC Percent Total [2] 13 4 2" xfId="28763"/>
    <cellStyle name="CALC Percent Total [2] 13 5" xfId="9308"/>
    <cellStyle name="CALC Percent Total [2] 13 5 2" xfId="24379"/>
    <cellStyle name="CALC Percent Total [2] 13 6" xfId="20458"/>
    <cellStyle name="CALC Percent Total [2] 13 7" xfId="33196"/>
    <cellStyle name="CALC Percent Total [2] 14" xfId="1666"/>
    <cellStyle name="CALC Percent Total [2] 14 2" xfId="3035"/>
    <cellStyle name="CALC Percent Total [2] 14 2 2" xfId="11394"/>
    <cellStyle name="CALC Percent Total [2] 14 2 2 2" xfId="26465"/>
    <cellStyle name="CALC Percent Total [2] 14 2 3" xfId="14844"/>
    <cellStyle name="CALC Percent Total [2] 14 2 3 2" xfId="29914"/>
    <cellStyle name="CALC Percent Total [2] 14 2 4" xfId="18664"/>
    <cellStyle name="CALC Percent Total [2] 14 2 4 2" xfId="33021"/>
    <cellStyle name="CALC Percent Total [2] 14 2 5" xfId="20615"/>
    <cellStyle name="CALC Percent Total [2] 14 3" xfId="10027"/>
    <cellStyle name="CALC Percent Total [2] 14 3 2" xfId="25098"/>
    <cellStyle name="CALC Percent Total [2] 14 4" xfId="13485"/>
    <cellStyle name="CALC Percent Total [2] 14 4 2" xfId="28555"/>
    <cellStyle name="CALC Percent Total [2] 14 5" xfId="9537"/>
    <cellStyle name="CALC Percent Total [2] 14 5 2" xfId="24608"/>
    <cellStyle name="CALC Percent Total [2] 14 6" xfId="20420"/>
    <cellStyle name="CALC Percent Total [2] 14 7" xfId="33197"/>
    <cellStyle name="CALC Percent Total [2] 15" xfId="1377"/>
    <cellStyle name="CALC Percent Total [2] 15 2" xfId="3036"/>
    <cellStyle name="CALC Percent Total [2] 15 2 2" xfId="11395"/>
    <cellStyle name="CALC Percent Total [2] 15 2 2 2" xfId="26466"/>
    <cellStyle name="CALC Percent Total [2] 15 2 3" xfId="14845"/>
    <cellStyle name="CALC Percent Total [2] 15 2 3 2" xfId="29915"/>
    <cellStyle name="CALC Percent Total [2] 15 2 4" xfId="18665"/>
    <cellStyle name="CALC Percent Total [2] 15 2 4 2" xfId="33022"/>
    <cellStyle name="CALC Percent Total [2] 15 2 5" xfId="20616"/>
    <cellStyle name="CALC Percent Total [2] 15 3" xfId="9738"/>
    <cellStyle name="CALC Percent Total [2] 15 3 2" xfId="24809"/>
    <cellStyle name="CALC Percent Total [2] 15 4" xfId="13196"/>
    <cellStyle name="CALC Percent Total [2] 15 4 2" xfId="28266"/>
    <cellStyle name="CALC Percent Total [2] 15 5" xfId="16680"/>
    <cellStyle name="CALC Percent Total [2] 15 5 2" xfId="31750"/>
    <cellStyle name="CALC Percent Total [2] 15 6" xfId="20369"/>
    <cellStyle name="CALC Percent Total [2] 15 7" xfId="33198"/>
    <cellStyle name="CALC Percent Total [2] 16" xfId="3030"/>
    <cellStyle name="CALC Percent Total [2] 16 2" xfId="11389"/>
    <cellStyle name="CALC Percent Total [2] 16 2 2" xfId="26460"/>
    <cellStyle name="CALC Percent Total [2] 16 3" xfId="14839"/>
    <cellStyle name="CALC Percent Total [2] 16 3 2" xfId="29909"/>
    <cellStyle name="CALC Percent Total [2] 16 4" xfId="18659"/>
    <cellStyle name="CALC Percent Total [2] 16 4 2" xfId="33016"/>
    <cellStyle name="CALC Percent Total [2] 16 5" xfId="20610"/>
    <cellStyle name="CALC Percent Total [2] 17" xfId="7599"/>
    <cellStyle name="CALC Percent Total [2] 17 2" xfId="22670"/>
    <cellStyle name="CALC Percent Total [2] 18" xfId="16896"/>
    <cellStyle name="CALC Percent Total [2] 18 2" xfId="31964"/>
    <cellStyle name="CALC Percent Total [2] 19" xfId="20339"/>
    <cellStyle name="CALC Percent Total [2] 2" xfId="2015"/>
    <cellStyle name="CALC Percent Total [2] 2 2" xfId="3037"/>
    <cellStyle name="CALC Percent Total [2] 2 2 2" xfId="11396"/>
    <cellStyle name="CALC Percent Total [2] 2 2 2 2" xfId="26467"/>
    <cellStyle name="CALC Percent Total [2] 2 2 3" xfId="14846"/>
    <cellStyle name="CALC Percent Total [2] 2 2 3 2" xfId="29916"/>
    <cellStyle name="CALC Percent Total [2] 2 2 4" xfId="18666"/>
    <cellStyle name="CALC Percent Total [2] 2 2 4 2" xfId="33023"/>
    <cellStyle name="CALC Percent Total [2] 2 2 5" xfId="20617"/>
    <cellStyle name="CALC Percent Total [2] 2 3" xfId="10374"/>
    <cellStyle name="CALC Percent Total [2] 2 3 2" xfId="25445"/>
    <cellStyle name="CALC Percent Total [2] 2 4" xfId="7609"/>
    <cellStyle name="CALC Percent Total [2] 2 4 2" xfId="22680"/>
    <cellStyle name="CALC Percent Total [2] 2 5" xfId="20467"/>
    <cellStyle name="CALC Percent Total [2] 2 6" xfId="33059"/>
    <cellStyle name="CALC Percent Total [2] 2 7" xfId="33199"/>
    <cellStyle name="CALC Percent Total [2] 20" xfId="33200"/>
    <cellStyle name="CALC Percent Total [2] 3" xfId="2032"/>
    <cellStyle name="CALC Percent Total [2] 3 2" xfId="3038"/>
    <cellStyle name="CALC Percent Total [2] 3 2 2" xfId="11397"/>
    <cellStyle name="CALC Percent Total [2] 3 2 2 2" xfId="26468"/>
    <cellStyle name="CALC Percent Total [2] 3 2 3" xfId="14847"/>
    <cellStyle name="CALC Percent Total [2] 3 2 3 2" xfId="29917"/>
    <cellStyle name="CALC Percent Total [2] 3 2 4" xfId="18667"/>
    <cellStyle name="CALC Percent Total [2] 3 2 4 2" xfId="33024"/>
    <cellStyle name="CALC Percent Total [2] 3 2 5" xfId="20618"/>
    <cellStyle name="CALC Percent Total [2] 3 3" xfId="10391"/>
    <cellStyle name="CALC Percent Total [2] 3 3 2" xfId="25462"/>
    <cellStyle name="CALC Percent Total [2] 3 4" xfId="7551"/>
    <cellStyle name="CALC Percent Total [2] 3 4 2" xfId="22622"/>
    <cellStyle name="CALC Percent Total [2] 3 5" xfId="20484"/>
    <cellStyle name="CALC Percent Total [2] 3 6" xfId="20486"/>
    <cellStyle name="CALC Percent Total [2] 3 7" xfId="33201"/>
    <cellStyle name="CALC Percent Total [2] 4" xfId="1433"/>
    <cellStyle name="CALC Percent Total [2] 4 2" xfId="3039"/>
    <cellStyle name="CALC Percent Total [2] 4 2 2" xfId="11398"/>
    <cellStyle name="CALC Percent Total [2] 4 2 2 2" xfId="26469"/>
    <cellStyle name="CALC Percent Total [2] 4 2 3" xfId="14848"/>
    <cellStyle name="CALC Percent Total [2] 4 2 3 2" xfId="29918"/>
    <cellStyle name="CALC Percent Total [2] 4 2 4" xfId="18668"/>
    <cellStyle name="CALC Percent Total [2] 4 2 4 2" xfId="33025"/>
    <cellStyle name="CALC Percent Total [2] 4 2 5" xfId="20619"/>
    <cellStyle name="CALC Percent Total [2] 4 3" xfId="9794"/>
    <cellStyle name="CALC Percent Total [2] 4 3 2" xfId="24865"/>
    <cellStyle name="CALC Percent Total [2] 4 4" xfId="13252"/>
    <cellStyle name="CALC Percent Total [2] 4 4 2" xfId="28322"/>
    <cellStyle name="CALC Percent Total [2] 4 5" xfId="16624"/>
    <cellStyle name="CALC Percent Total [2] 4 5 2" xfId="31694"/>
    <cellStyle name="CALC Percent Total [2] 4 6" xfId="20399"/>
    <cellStyle name="CALC Percent Total [2] 4 7" xfId="33202"/>
    <cellStyle name="CALC Percent Total [2] 5" xfId="1412"/>
    <cellStyle name="CALC Percent Total [2] 5 2" xfId="3040"/>
    <cellStyle name="CALC Percent Total [2] 5 2 2" xfId="11399"/>
    <cellStyle name="CALC Percent Total [2] 5 2 2 2" xfId="26470"/>
    <cellStyle name="CALC Percent Total [2] 5 2 3" xfId="14849"/>
    <cellStyle name="CALC Percent Total [2] 5 2 3 2" xfId="29919"/>
    <cellStyle name="CALC Percent Total [2] 5 2 4" xfId="18669"/>
    <cellStyle name="CALC Percent Total [2] 5 2 4 2" xfId="33026"/>
    <cellStyle name="CALC Percent Total [2] 5 2 5" xfId="20620"/>
    <cellStyle name="CALC Percent Total [2] 5 3" xfId="9773"/>
    <cellStyle name="CALC Percent Total [2] 5 3 2" xfId="24844"/>
    <cellStyle name="CALC Percent Total [2] 5 4" xfId="13231"/>
    <cellStyle name="CALC Percent Total [2] 5 4 2" xfId="28301"/>
    <cellStyle name="CALC Percent Total [2] 5 5" xfId="16645"/>
    <cellStyle name="CALC Percent Total [2] 5 5 2" xfId="31715"/>
    <cellStyle name="CALC Percent Total [2] 5 6" xfId="20390"/>
    <cellStyle name="CALC Percent Total [2] 5 7" xfId="33203"/>
    <cellStyle name="CALC Percent Total [2] 6" xfId="1354"/>
    <cellStyle name="CALC Percent Total [2] 6 2" xfId="3041"/>
    <cellStyle name="CALC Percent Total [2] 6 2 2" xfId="11400"/>
    <cellStyle name="CALC Percent Total [2] 6 2 2 2" xfId="26471"/>
    <cellStyle name="CALC Percent Total [2] 6 2 3" xfId="14850"/>
    <cellStyle name="CALC Percent Total [2] 6 2 3 2" xfId="29920"/>
    <cellStyle name="CALC Percent Total [2] 6 2 4" xfId="18670"/>
    <cellStyle name="CALC Percent Total [2] 6 2 4 2" xfId="33027"/>
    <cellStyle name="CALC Percent Total [2] 6 2 5" xfId="20621"/>
    <cellStyle name="CALC Percent Total [2] 6 3" xfId="9715"/>
    <cellStyle name="CALC Percent Total [2] 6 3 2" xfId="24786"/>
    <cellStyle name="CALC Percent Total [2] 6 4" xfId="13173"/>
    <cellStyle name="CALC Percent Total [2] 6 4 2" xfId="28243"/>
    <cellStyle name="CALC Percent Total [2] 6 5" xfId="16703"/>
    <cellStyle name="CALC Percent Total [2] 6 5 2" xfId="31773"/>
    <cellStyle name="CALC Percent Total [2] 6 6" xfId="20361"/>
    <cellStyle name="CALC Percent Total [2] 6 7" xfId="33204"/>
    <cellStyle name="CALC Percent Total [2] 7" xfId="1788"/>
    <cellStyle name="CALC Percent Total [2] 7 2" xfId="3042"/>
    <cellStyle name="CALC Percent Total [2] 7 2 2" xfId="11401"/>
    <cellStyle name="CALC Percent Total [2] 7 2 2 2" xfId="26472"/>
    <cellStyle name="CALC Percent Total [2] 7 2 3" xfId="14851"/>
    <cellStyle name="CALC Percent Total [2] 7 2 3 2" xfId="29921"/>
    <cellStyle name="CALC Percent Total [2] 7 2 4" xfId="18671"/>
    <cellStyle name="CALC Percent Total [2] 7 2 4 2" xfId="33028"/>
    <cellStyle name="CALC Percent Total [2] 7 2 5" xfId="20622"/>
    <cellStyle name="CALC Percent Total [2] 7 3" xfId="10149"/>
    <cellStyle name="CALC Percent Total [2] 7 3 2" xfId="25220"/>
    <cellStyle name="CALC Percent Total [2] 7 4" xfId="13607"/>
    <cellStyle name="CALC Percent Total [2] 7 4 2" xfId="28677"/>
    <cellStyle name="CALC Percent Total [2] 7 5" xfId="9402"/>
    <cellStyle name="CALC Percent Total [2] 7 5 2" xfId="24473"/>
    <cellStyle name="CALC Percent Total [2] 7 6" xfId="20440"/>
    <cellStyle name="CALC Percent Total [2] 7 7" xfId="33205"/>
    <cellStyle name="CALC Percent Total [2] 8" xfId="1851"/>
    <cellStyle name="CALC Percent Total [2] 8 2" xfId="3043"/>
    <cellStyle name="CALC Percent Total [2] 8 2 2" xfId="11402"/>
    <cellStyle name="CALC Percent Total [2] 8 2 2 2" xfId="26473"/>
    <cellStyle name="CALC Percent Total [2] 8 2 3" xfId="14852"/>
    <cellStyle name="CALC Percent Total [2] 8 2 3 2" xfId="29922"/>
    <cellStyle name="CALC Percent Total [2] 8 2 4" xfId="18672"/>
    <cellStyle name="CALC Percent Total [2] 8 2 4 2" xfId="33029"/>
    <cellStyle name="CALC Percent Total [2] 8 2 5" xfId="20623"/>
    <cellStyle name="CALC Percent Total [2] 8 3" xfId="10212"/>
    <cellStyle name="CALC Percent Total [2] 8 3 2" xfId="25283"/>
    <cellStyle name="CALC Percent Total [2] 8 4" xfId="13670"/>
    <cellStyle name="CALC Percent Total [2] 8 4 2" xfId="28740"/>
    <cellStyle name="CALC Percent Total [2] 8 5" xfId="9331"/>
    <cellStyle name="CALC Percent Total [2] 8 5 2" xfId="24402"/>
    <cellStyle name="CALC Percent Total [2] 8 6" xfId="20448"/>
    <cellStyle name="CALC Percent Total [2] 8 7" xfId="33206"/>
    <cellStyle name="CALC Percent Total [2] 9" xfId="1799"/>
    <cellStyle name="CALC Percent Total [2] 9 2" xfId="3044"/>
    <cellStyle name="CALC Percent Total [2] 9 2 2" xfId="11403"/>
    <cellStyle name="CALC Percent Total [2] 9 2 2 2" xfId="26474"/>
    <cellStyle name="CALC Percent Total [2] 9 2 3" xfId="14853"/>
    <cellStyle name="CALC Percent Total [2] 9 2 3 2" xfId="29923"/>
    <cellStyle name="CALC Percent Total [2] 9 2 4" xfId="18673"/>
    <cellStyle name="CALC Percent Total [2] 9 2 4 2" xfId="33030"/>
    <cellStyle name="CALC Percent Total [2] 9 2 5" xfId="20624"/>
    <cellStyle name="CALC Percent Total [2] 9 3" xfId="10160"/>
    <cellStyle name="CALC Percent Total [2] 9 3 2" xfId="25231"/>
    <cellStyle name="CALC Percent Total [2] 9 4" xfId="13618"/>
    <cellStyle name="CALC Percent Total [2] 9 4 2" xfId="28688"/>
    <cellStyle name="CALC Percent Total [2] 9 5" xfId="9391"/>
    <cellStyle name="CALC Percent Total [2] 9 5 2" xfId="24462"/>
    <cellStyle name="CALC Percent Total [2] 9 6" xfId="20444"/>
    <cellStyle name="CALC Percent Total [2] 9 7" xfId="33207"/>
    <cellStyle name="CALC Percent Total 10" xfId="1891"/>
    <cellStyle name="CALC Percent Total 10 2" xfId="3045"/>
    <cellStyle name="CALC Percent Total 10 2 2" xfId="11404"/>
    <cellStyle name="CALC Percent Total 10 2 2 2" xfId="26475"/>
    <cellStyle name="CALC Percent Total 10 2 3" xfId="14854"/>
    <cellStyle name="CALC Percent Total 10 2 3 2" xfId="29924"/>
    <cellStyle name="CALC Percent Total 10 2 4" xfId="18674"/>
    <cellStyle name="CALC Percent Total 10 2 4 2" xfId="33031"/>
    <cellStyle name="CALC Percent Total 10 2 5" xfId="20625"/>
    <cellStyle name="CALC Percent Total 10 3" xfId="10252"/>
    <cellStyle name="CALC Percent Total 10 3 2" xfId="25323"/>
    <cellStyle name="CALC Percent Total 10 4" xfId="13710"/>
    <cellStyle name="CALC Percent Total 10 4 2" xfId="28780"/>
    <cellStyle name="CALC Percent Total 10 5" xfId="4705"/>
    <cellStyle name="CALC Percent Total 10 5 2" xfId="20660"/>
    <cellStyle name="CALC Percent Total 10 6" xfId="20466"/>
    <cellStyle name="CALC Percent Total 10 7" xfId="33208"/>
    <cellStyle name="CALC Percent Total 11" xfId="1747"/>
    <cellStyle name="CALC Percent Total 11 2" xfId="3046"/>
    <cellStyle name="CALC Percent Total 11 2 2" xfId="11405"/>
    <cellStyle name="CALC Percent Total 11 2 2 2" xfId="26476"/>
    <cellStyle name="CALC Percent Total 11 2 3" xfId="14855"/>
    <cellStyle name="CALC Percent Total 11 2 3 2" xfId="29925"/>
    <cellStyle name="CALC Percent Total 11 2 4" xfId="18675"/>
    <cellStyle name="CALC Percent Total 11 2 4 2" xfId="33032"/>
    <cellStyle name="CALC Percent Total 11 2 5" xfId="20626"/>
    <cellStyle name="CALC Percent Total 11 3" xfId="10108"/>
    <cellStyle name="CALC Percent Total 11 3 2" xfId="25179"/>
    <cellStyle name="CALC Percent Total 11 4" xfId="13566"/>
    <cellStyle name="CALC Percent Total 11 4 2" xfId="28636"/>
    <cellStyle name="CALC Percent Total 11 5" xfId="9440"/>
    <cellStyle name="CALC Percent Total 11 5 2" xfId="24511"/>
    <cellStyle name="CALC Percent Total 11 6" xfId="20422"/>
    <cellStyle name="CALC Percent Total 11 7" xfId="33209"/>
    <cellStyle name="CALC Percent Total 12" xfId="1515"/>
    <cellStyle name="CALC Percent Total 12 2" xfId="3047"/>
    <cellStyle name="CALC Percent Total 12 2 2" xfId="11406"/>
    <cellStyle name="CALC Percent Total 12 2 2 2" xfId="26477"/>
    <cellStyle name="CALC Percent Total 12 2 3" xfId="14856"/>
    <cellStyle name="CALC Percent Total 12 2 3 2" xfId="29926"/>
    <cellStyle name="CALC Percent Total 12 2 4" xfId="18676"/>
    <cellStyle name="CALC Percent Total 12 2 4 2" xfId="33033"/>
    <cellStyle name="CALC Percent Total 12 2 5" xfId="20627"/>
    <cellStyle name="CALC Percent Total 12 3" xfId="9876"/>
    <cellStyle name="CALC Percent Total 12 3 2" xfId="24947"/>
    <cellStyle name="CALC Percent Total 12 4" xfId="13334"/>
    <cellStyle name="CALC Percent Total 12 4 2" xfId="28404"/>
    <cellStyle name="CALC Percent Total 12 5" xfId="16542"/>
    <cellStyle name="CALC Percent Total 12 5 2" xfId="31612"/>
    <cellStyle name="CALC Percent Total 12 6" xfId="20408"/>
    <cellStyle name="CALC Percent Total 12 7" xfId="33210"/>
    <cellStyle name="CALC Percent Total 13" xfId="1737"/>
    <cellStyle name="CALC Percent Total 13 2" xfId="3048"/>
    <cellStyle name="CALC Percent Total 13 2 2" xfId="11407"/>
    <cellStyle name="CALC Percent Total 13 2 2 2" xfId="26478"/>
    <cellStyle name="CALC Percent Total 13 2 3" xfId="14857"/>
    <cellStyle name="CALC Percent Total 13 2 3 2" xfId="29927"/>
    <cellStyle name="CALC Percent Total 13 2 4" xfId="18677"/>
    <cellStyle name="CALC Percent Total 13 2 4 2" xfId="33034"/>
    <cellStyle name="CALC Percent Total 13 2 5" xfId="20628"/>
    <cellStyle name="CALC Percent Total 13 3" xfId="10098"/>
    <cellStyle name="CALC Percent Total 13 3 2" xfId="25169"/>
    <cellStyle name="CALC Percent Total 13 4" xfId="13556"/>
    <cellStyle name="CALC Percent Total 13 4 2" xfId="28626"/>
    <cellStyle name="CALC Percent Total 13 5" xfId="9449"/>
    <cellStyle name="CALC Percent Total 13 5 2" xfId="24520"/>
    <cellStyle name="CALC Percent Total 13 6" xfId="20421"/>
    <cellStyle name="CALC Percent Total 13 7" xfId="33211"/>
    <cellStyle name="CALC Percent Total 14" xfId="1552"/>
    <cellStyle name="CALC Percent Total 14 2" xfId="3049"/>
    <cellStyle name="CALC Percent Total 14 2 2" xfId="11408"/>
    <cellStyle name="CALC Percent Total 14 2 2 2" xfId="26479"/>
    <cellStyle name="CALC Percent Total 14 2 3" xfId="14858"/>
    <cellStyle name="CALC Percent Total 14 2 3 2" xfId="29928"/>
    <cellStyle name="CALC Percent Total 14 2 4" xfId="18678"/>
    <cellStyle name="CALC Percent Total 14 2 4 2" xfId="33035"/>
    <cellStyle name="CALC Percent Total 14 2 5" xfId="20629"/>
    <cellStyle name="CALC Percent Total 14 3" xfId="9913"/>
    <cellStyle name="CALC Percent Total 14 3 2" xfId="24984"/>
    <cellStyle name="CALC Percent Total 14 4" xfId="13371"/>
    <cellStyle name="CALC Percent Total 14 4 2" xfId="28441"/>
    <cellStyle name="CALC Percent Total 14 5" xfId="10501"/>
    <cellStyle name="CALC Percent Total 14 5 2" xfId="25572"/>
    <cellStyle name="CALC Percent Total 14 6" xfId="20411"/>
    <cellStyle name="CALC Percent Total 14 7" xfId="33212"/>
    <cellStyle name="CALC Percent Total 15" xfId="1779"/>
    <cellStyle name="CALC Percent Total 15 2" xfId="3050"/>
    <cellStyle name="CALC Percent Total 15 2 2" xfId="11409"/>
    <cellStyle name="CALC Percent Total 15 2 2 2" xfId="26480"/>
    <cellStyle name="CALC Percent Total 15 2 3" xfId="14859"/>
    <cellStyle name="CALC Percent Total 15 2 3 2" xfId="29929"/>
    <cellStyle name="CALC Percent Total 15 2 4" xfId="18679"/>
    <cellStyle name="CALC Percent Total 15 2 4 2" xfId="33036"/>
    <cellStyle name="CALC Percent Total 15 2 5" xfId="20630"/>
    <cellStyle name="CALC Percent Total 15 3" xfId="10140"/>
    <cellStyle name="CALC Percent Total 15 3 2" xfId="25211"/>
    <cellStyle name="CALC Percent Total 15 4" xfId="13598"/>
    <cellStyle name="CALC Percent Total 15 4 2" xfId="28668"/>
    <cellStyle name="CALC Percent Total 15 5" xfId="9411"/>
    <cellStyle name="CALC Percent Total 15 5 2" xfId="24482"/>
    <cellStyle name="CALC Percent Total 15 6" xfId="20434"/>
    <cellStyle name="CALC Percent Total 15 7" xfId="33213"/>
    <cellStyle name="CALC Percent Total 16" xfId="1664"/>
    <cellStyle name="CALC Percent Total 16 2" xfId="3051"/>
    <cellStyle name="CALC Percent Total 16 2 2" xfId="11410"/>
    <cellStyle name="CALC Percent Total 16 2 2 2" xfId="26481"/>
    <cellStyle name="CALC Percent Total 16 2 3" xfId="14860"/>
    <cellStyle name="CALC Percent Total 16 2 3 2" xfId="29930"/>
    <cellStyle name="CALC Percent Total 16 2 4" xfId="18680"/>
    <cellStyle name="CALC Percent Total 16 2 4 2" xfId="33037"/>
    <cellStyle name="CALC Percent Total 16 2 5" xfId="20631"/>
    <cellStyle name="CALC Percent Total 16 3" xfId="10025"/>
    <cellStyle name="CALC Percent Total 16 3 2" xfId="25096"/>
    <cellStyle name="CALC Percent Total 16 4" xfId="13483"/>
    <cellStyle name="CALC Percent Total 16 4 2" xfId="28553"/>
    <cellStyle name="CALC Percent Total 16 5" xfId="9539"/>
    <cellStyle name="CALC Percent Total 16 5 2" xfId="24610"/>
    <cellStyle name="CALC Percent Total 16 6" xfId="20418"/>
    <cellStyle name="CALC Percent Total 16 7" xfId="33214"/>
    <cellStyle name="CALC Percent Total 17" xfId="1869"/>
    <cellStyle name="CALC Percent Total 17 2" xfId="3052"/>
    <cellStyle name="CALC Percent Total 17 2 2" xfId="11411"/>
    <cellStyle name="CALC Percent Total 17 2 2 2" xfId="26482"/>
    <cellStyle name="CALC Percent Total 17 2 3" xfId="14861"/>
    <cellStyle name="CALC Percent Total 17 2 3 2" xfId="29931"/>
    <cellStyle name="CALC Percent Total 17 2 4" xfId="18681"/>
    <cellStyle name="CALC Percent Total 17 2 4 2" xfId="33038"/>
    <cellStyle name="CALC Percent Total 17 2 5" xfId="20632"/>
    <cellStyle name="CALC Percent Total 17 3" xfId="10230"/>
    <cellStyle name="CALC Percent Total 17 3 2" xfId="25301"/>
    <cellStyle name="CALC Percent Total 17 4" xfId="13688"/>
    <cellStyle name="CALC Percent Total 17 4 2" xfId="28758"/>
    <cellStyle name="CALC Percent Total 17 5" xfId="9313"/>
    <cellStyle name="CALC Percent Total 17 5 2" xfId="24384"/>
    <cellStyle name="CALC Percent Total 17 6" xfId="20457"/>
    <cellStyle name="CALC Percent Total 17 7" xfId="33215"/>
    <cellStyle name="CALC Percent Total 18" xfId="3014"/>
    <cellStyle name="CALC Percent Total 18 2" xfId="11373"/>
    <cellStyle name="CALC Percent Total 18 2 2" xfId="26444"/>
    <cellStyle name="CALC Percent Total 18 3" xfId="14823"/>
    <cellStyle name="CALC Percent Total 18 3 2" xfId="29893"/>
    <cellStyle name="CALC Percent Total 18 4" xfId="18643"/>
    <cellStyle name="CALC Percent Total 18 4 2" xfId="33000"/>
    <cellStyle name="CALC Percent Total 18 5" xfId="20594"/>
    <cellStyle name="CALC Percent Total 19" xfId="2917"/>
    <cellStyle name="CALC Percent Total 19 2" xfId="11276"/>
    <cellStyle name="CALC Percent Total 19 2 2" xfId="26347"/>
    <cellStyle name="CALC Percent Total 19 3" xfId="14726"/>
    <cellStyle name="CALC Percent Total 19 3 2" xfId="29796"/>
    <cellStyle name="CALC Percent Total 19 4" xfId="5828"/>
    <cellStyle name="CALC Percent Total 19 4 2" xfId="20928"/>
    <cellStyle name="CALC Percent Total 19 5" xfId="20497"/>
    <cellStyle name="CALC Percent Total 2" xfId="2017"/>
    <cellStyle name="CALC Percent Total 2 2" xfId="3053"/>
    <cellStyle name="CALC Percent Total 2 2 2" xfId="11412"/>
    <cellStyle name="CALC Percent Total 2 2 2 2" xfId="26483"/>
    <cellStyle name="CALC Percent Total 2 2 3" xfId="14862"/>
    <cellStyle name="CALC Percent Total 2 2 3 2" xfId="29932"/>
    <cellStyle name="CALC Percent Total 2 2 4" xfId="18682"/>
    <cellStyle name="CALC Percent Total 2 2 4 2" xfId="33039"/>
    <cellStyle name="CALC Percent Total 2 2 5" xfId="20633"/>
    <cellStyle name="CALC Percent Total 2 3" xfId="10376"/>
    <cellStyle name="CALC Percent Total 2 3 2" xfId="25447"/>
    <cellStyle name="CALC Percent Total 2 4" xfId="7610"/>
    <cellStyle name="CALC Percent Total 2 4 2" xfId="22681"/>
    <cellStyle name="CALC Percent Total 2 5" xfId="20469"/>
    <cellStyle name="CALC Percent Total 2 6" xfId="20492"/>
    <cellStyle name="CALC Percent Total 2 7" xfId="33216"/>
    <cellStyle name="CALC Percent Total 20" xfId="5460"/>
    <cellStyle name="CALC Percent Total 20 2" xfId="20675"/>
    <cellStyle name="CALC Percent Total 21" xfId="7605"/>
    <cellStyle name="CALC Percent Total 21 2" xfId="22676"/>
    <cellStyle name="CALC Percent Total 22" xfId="6503"/>
    <cellStyle name="CALC Percent Total 22 2" xfId="21577"/>
    <cellStyle name="CALC Percent Total 23" xfId="6514"/>
    <cellStyle name="CALC Percent Total 23 2" xfId="21588"/>
    <cellStyle name="CALC Percent Total 24" xfId="16898"/>
    <cellStyle name="CALC Percent Total 24 2" xfId="31966"/>
    <cellStyle name="CALC Percent Total 25" xfId="20337"/>
    <cellStyle name="CALC Percent Total 26" xfId="20494"/>
    <cellStyle name="CALC Percent Total 27" xfId="33217"/>
    <cellStyle name="CALC Percent Total 28" xfId="34988"/>
    <cellStyle name="CALC Percent Total 29" xfId="34951"/>
    <cellStyle name="CALC Percent Total 3" xfId="2030"/>
    <cellStyle name="CALC Percent Total 3 2" xfId="3054"/>
    <cellStyle name="CALC Percent Total 3 2 2" xfId="11413"/>
    <cellStyle name="CALC Percent Total 3 2 2 2" xfId="26484"/>
    <cellStyle name="CALC Percent Total 3 2 3" xfId="14863"/>
    <cellStyle name="CALC Percent Total 3 2 3 2" xfId="29933"/>
    <cellStyle name="CALC Percent Total 3 2 4" xfId="18683"/>
    <cellStyle name="CALC Percent Total 3 2 4 2" xfId="33040"/>
    <cellStyle name="CALC Percent Total 3 2 5" xfId="20634"/>
    <cellStyle name="CALC Percent Total 3 3" xfId="10389"/>
    <cellStyle name="CALC Percent Total 3 3 2" xfId="25460"/>
    <cellStyle name="CALC Percent Total 3 4" xfId="7619"/>
    <cellStyle name="CALC Percent Total 3 4 2" xfId="22690"/>
    <cellStyle name="CALC Percent Total 3 5" xfId="20482"/>
    <cellStyle name="CALC Percent Total 3 6" xfId="33054"/>
    <cellStyle name="CALC Percent Total 3 7" xfId="33218"/>
    <cellStyle name="CALC Percent Total 30" xfId="35154"/>
    <cellStyle name="CALC Percent Total 31" xfId="34962"/>
    <cellStyle name="CALC Percent Total 32" xfId="35010"/>
    <cellStyle name="CALC Percent Total 33" xfId="34960"/>
    <cellStyle name="CALC Percent Total 34" xfId="35129"/>
    <cellStyle name="CALC Percent Total 35" xfId="34958"/>
    <cellStyle name="CALC Percent Total 36" xfId="35012"/>
    <cellStyle name="CALC Percent Total 37" xfId="34957"/>
    <cellStyle name="CALC Percent Total 38" xfId="35132"/>
    <cellStyle name="CALC Percent Total 39" xfId="34964"/>
    <cellStyle name="CALC Percent Total 4" xfId="1431"/>
    <cellStyle name="CALC Percent Total 4 2" xfId="3055"/>
    <cellStyle name="CALC Percent Total 4 2 2" xfId="11414"/>
    <cellStyle name="CALC Percent Total 4 2 2 2" xfId="26485"/>
    <cellStyle name="CALC Percent Total 4 2 3" xfId="14864"/>
    <cellStyle name="CALC Percent Total 4 2 3 2" xfId="29934"/>
    <cellStyle name="CALC Percent Total 4 2 4" xfId="18684"/>
    <cellStyle name="CALC Percent Total 4 2 4 2" xfId="33041"/>
    <cellStyle name="CALC Percent Total 4 2 5" xfId="20635"/>
    <cellStyle name="CALC Percent Total 4 3" xfId="9792"/>
    <cellStyle name="CALC Percent Total 4 3 2" xfId="24863"/>
    <cellStyle name="CALC Percent Total 4 4" xfId="13250"/>
    <cellStyle name="CALC Percent Total 4 4 2" xfId="28320"/>
    <cellStyle name="CALC Percent Total 4 5" xfId="16626"/>
    <cellStyle name="CALC Percent Total 4 5 2" xfId="31696"/>
    <cellStyle name="CALC Percent Total 4 6" xfId="20397"/>
    <cellStyle name="CALC Percent Total 4 7" xfId="33219"/>
    <cellStyle name="CALC Percent Total 40" xfId="35013"/>
    <cellStyle name="CALC Percent Total 41" xfId="34961"/>
    <cellStyle name="CALC Percent Total 42" xfId="34866"/>
    <cellStyle name="CALC Percent Total 43" xfId="34959"/>
    <cellStyle name="CALC Percent Total 5" xfId="1369"/>
    <cellStyle name="CALC Percent Total 5 2" xfId="3056"/>
    <cellStyle name="CALC Percent Total 5 2 2" xfId="11415"/>
    <cellStyle name="CALC Percent Total 5 2 2 2" xfId="26486"/>
    <cellStyle name="CALC Percent Total 5 2 3" xfId="14865"/>
    <cellStyle name="CALC Percent Total 5 2 3 2" xfId="29935"/>
    <cellStyle name="CALC Percent Total 5 2 4" xfId="18685"/>
    <cellStyle name="CALC Percent Total 5 2 4 2" xfId="33042"/>
    <cellStyle name="CALC Percent Total 5 2 5" xfId="20636"/>
    <cellStyle name="CALC Percent Total 5 3" xfId="9730"/>
    <cellStyle name="CALC Percent Total 5 3 2" xfId="24801"/>
    <cellStyle name="CALC Percent Total 5 4" xfId="13188"/>
    <cellStyle name="CALC Percent Total 5 4 2" xfId="28258"/>
    <cellStyle name="CALC Percent Total 5 5" xfId="16688"/>
    <cellStyle name="CALC Percent Total 5 5 2" xfId="31758"/>
    <cellStyle name="CALC Percent Total 5 6" xfId="20367"/>
    <cellStyle name="CALC Percent Total 5 7" xfId="33220"/>
    <cellStyle name="CALC Percent Total 6" xfId="1410"/>
    <cellStyle name="CALC Percent Total 6 2" xfId="3057"/>
    <cellStyle name="CALC Percent Total 6 2 2" xfId="11416"/>
    <cellStyle name="CALC Percent Total 6 2 2 2" xfId="26487"/>
    <cellStyle name="CALC Percent Total 6 2 3" xfId="14866"/>
    <cellStyle name="CALC Percent Total 6 2 3 2" xfId="29936"/>
    <cellStyle name="CALC Percent Total 6 2 4" xfId="18686"/>
    <cellStyle name="CALC Percent Total 6 2 4 2" xfId="33043"/>
    <cellStyle name="CALC Percent Total 6 2 5" xfId="20637"/>
    <cellStyle name="CALC Percent Total 6 3" xfId="9771"/>
    <cellStyle name="CALC Percent Total 6 3 2" xfId="24842"/>
    <cellStyle name="CALC Percent Total 6 4" xfId="13229"/>
    <cellStyle name="CALC Percent Total 6 4 2" xfId="28299"/>
    <cellStyle name="CALC Percent Total 6 5" xfId="16647"/>
    <cellStyle name="CALC Percent Total 6 5 2" xfId="31717"/>
    <cellStyle name="CALC Percent Total 6 6" xfId="20388"/>
    <cellStyle name="CALC Percent Total 6 7" xfId="33221"/>
    <cellStyle name="CALC Percent Total 7" xfId="1858"/>
    <cellStyle name="CALC Percent Total 7 2" xfId="3058"/>
    <cellStyle name="CALC Percent Total 7 2 2" xfId="11417"/>
    <cellStyle name="CALC Percent Total 7 2 2 2" xfId="26488"/>
    <cellStyle name="CALC Percent Total 7 2 3" xfId="14867"/>
    <cellStyle name="CALC Percent Total 7 2 3 2" xfId="29937"/>
    <cellStyle name="CALC Percent Total 7 2 4" xfId="18687"/>
    <cellStyle name="CALC Percent Total 7 2 4 2" xfId="33044"/>
    <cellStyle name="CALC Percent Total 7 2 5" xfId="20638"/>
    <cellStyle name="CALC Percent Total 7 3" xfId="10219"/>
    <cellStyle name="CALC Percent Total 7 3 2" xfId="25290"/>
    <cellStyle name="CALC Percent Total 7 4" xfId="13677"/>
    <cellStyle name="CALC Percent Total 7 4 2" xfId="28747"/>
    <cellStyle name="CALC Percent Total 7 5" xfId="9324"/>
    <cellStyle name="CALC Percent Total 7 5 2" xfId="24395"/>
    <cellStyle name="CALC Percent Total 7 6" xfId="20452"/>
    <cellStyle name="CALC Percent Total 7 7" xfId="33222"/>
    <cellStyle name="CALC Percent Total 8" xfId="1883"/>
    <cellStyle name="CALC Percent Total 8 2" xfId="3059"/>
    <cellStyle name="CALC Percent Total 8 2 2" xfId="11418"/>
    <cellStyle name="CALC Percent Total 8 2 2 2" xfId="26489"/>
    <cellStyle name="CALC Percent Total 8 2 3" xfId="14868"/>
    <cellStyle name="CALC Percent Total 8 2 3 2" xfId="29938"/>
    <cellStyle name="CALC Percent Total 8 2 4" xfId="18688"/>
    <cellStyle name="CALC Percent Total 8 2 4 2" xfId="33045"/>
    <cellStyle name="CALC Percent Total 8 2 5" xfId="20639"/>
    <cellStyle name="CALC Percent Total 8 3" xfId="10244"/>
    <cellStyle name="CALC Percent Total 8 3 2" xfId="25315"/>
    <cellStyle name="CALC Percent Total 8 4" xfId="13702"/>
    <cellStyle name="CALC Percent Total 8 4 2" xfId="28772"/>
    <cellStyle name="CALC Percent Total 8 5" xfId="9299"/>
    <cellStyle name="CALC Percent Total 8 5 2" xfId="24370"/>
    <cellStyle name="CALC Percent Total 8 6" xfId="20465"/>
    <cellStyle name="CALC Percent Total 8 7" xfId="33223"/>
    <cellStyle name="CALC Percent Total 9" xfId="1755"/>
    <cellStyle name="CALC Percent Total 9 2" xfId="3060"/>
    <cellStyle name="CALC Percent Total 9 2 2" xfId="11419"/>
    <cellStyle name="CALC Percent Total 9 2 2 2" xfId="26490"/>
    <cellStyle name="CALC Percent Total 9 2 3" xfId="14869"/>
    <cellStyle name="CALC Percent Total 9 2 3 2" xfId="29939"/>
    <cellStyle name="CALC Percent Total 9 2 4" xfId="18689"/>
    <cellStyle name="CALC Percent Total 9 2 4 2" xfId="33046"/>
    <cellStyle name="CALC Percent Total 9 2 5" xfId="20640"/>
    <cellStyle name="CALC Percent Total 9 3" xfId="10116"/>
    <cellStyle name="CALC Percent Total 9 3 2" xfId="25187"/>
    <cellStyle name="CALC Percent Total 9 4" xfId="13574"/>
    <cellStyle name="CALC Percent Total 9 4 2" xfId="28644"/>
    <cellStyle name="CALC Percent Total 9 5" xfId="9434"/>
    <cellStyle name="CALC Percent Total 9 5 2" xfId="24505"/>
    <cellStyle name="CALC Percent Total 9 6" xfId="20424"/>
    <cellStyle name="CALC Percent Total 9 7" xfId="33224"/>
    <cellStyle name="CALC Percent Total_Sheet1" xfId="777"/>
    <cellStyle name="Calculation 10" xfId="778"/>
    <cellStyle name="Calculation 10 10" xfId="1746"/>
    <cellStyle name="Calculation 10 10 2" xfId="3062"/>
    <cellStyle name="Calculation 10 10 2 2" xfId="7660"/>
    <cellStyle name="Calculation 10 10 2 2 2" xfId="22731"/>
    <cellStyle name="Calculation 10 10 2 3" xfId="11421"/>
    <cellStyle name="Calculation 10 10 2 3 2" xfId="26492"/>
    <cellStyle name="Calculation 10 10 2 4" xfId="14871"/>
    <cellStyle name="Calculation 10 10 2 4 2" xfId="29941"/>
    <cellStyle name="Calculation 10 10 2 5" xfId="18691"/>
    <cellStyle name="Calculation 10 10 3" xfId="6395"/>
    <cellStyle name="Calculation 10 10 3 2" xfId="21469"/>
    <cellStyle name="Calculation 10 10 4" xfId="10107"/>
    <cellStyle name="Calculation 10 10 4 2" xfId="25178"/>
    <cellStyle name="Calculation 10 10 5" xfId="13565"/>
    <cellStyle name="Calculation 10 10 5 2" xfId="28635"/>
    <cellStyle name="Calculation 10 10 6" xfId="9441"/>
    <cellStyle name="Calculation 10 10 6 2" xfId="24512"/>
    <cellStyle name="Calculation 10 10 7" xfId="33225"/>
    <cellStyle name="Calculation 10 11" xfId="1518"/>
    <cellStyle name="Calculation 10 11 2" xfId="3063"/>
    <cellStyle name="Calculation 10 11 2 2" xfId="7661"/>
    <cellStyle name="Calculation 10 11 2 2 2" xfId="22732"/>
    <cellStyle name="Calculation 10 11 2 3" xfId="11422"/>
    <cellStyle name="Calculation 10 11 2 3 2" xfId="26493"/>
    <cellStyle name="Calculation 10 11 2 4" xfId="14872"/>
    <cellStyle name="Calculation 10 11 2 4 2" xfId="29942"/>
    <cellStyle name="Calculation 10 11 2 5" xfId="18692"/>
    <cellStyle name="Calculation 10 11 3" xfId="6171"/>
    <cellStyle name="Calculation 10 11 3 2" xfId="21246"/>
    <cellStyle name="Calculation 10 11 4" xfId="9879"/>
    <cellStyle name="Calculation 10 11 4 2" xfId="24950"/>
    <cellStyle name="Calculation 10 11 5" xfId="13337"/>
    <cellStyle name="Calculation 10 11 5 2" xfId="28407"/>
    <cellStyle name="Calculation 10 11 6" xfId="16539"/>
    <cellStyle name="Calculation 10 11 6 2" xfId="31609"/>
    <cellStyle name="Calculation 10 11 7" xfId="33226"/>
    <cellStyle name="Calculation 10 12" xfId="1297"/>
    <cellStyle name="Calculation 10 12 2" xfId="3064"/>
    <cellStyle name="Calculation 10 12 2 2" xfId="7662"/>
    <cellStyle name="Calculation 10 12 2 2 2" xfId="22733"/>
    <cellStyle name="Calculation 10 12 2 3" xfId="11423"/>
    <cellStyle name="Calculation 10 12 2 3 2" xfId="26494"/>
    <cellStyle name="Calculation 10 12 2 4" xfId="14873"/>
    <cellStyle name="Calculation 10 12 2 4 2" xfId="29943"/>
    <cellStyle name="Calculation 10 12 2 5" xfId="18693"/>
    <cellStyle name="Calculation 10 12 3" xfId="5965"/>
    <cellStyle name="Calculation 10 12 3 2" xfId="21040"/>
    <cellStyle name="Calculation 10 12 4" xfId="9658"/>
    <cellStyle name="Calculation 10 12 4 2" xfId="24729"/>
    <cellStyle name="Calculation 10 12 5" xfId="13116"/>
    <cellStyle name="Calculation 10 12 5 2" xfId="28186"/>
    <cellStyle name="Calculation 10 12 6" xfId="16760"/>
    <cellStyle name="Calculation 10 12 6 2" xfId="31830"/>
    <cellStyle name="Calculation 10 12 7" xfId="33227"/>
    <cellStyle name="Calculation 10 13" xfId="1392"/>
    <cellStyle name="Calculation 10 13 2" xfId="3065"/>
    <cellStyle name="Calculation 10 13 2 2" xfId="7663"/>
    <cellStyle name="Calculation 10 13 2 2 2" xfId="22734"/>
    <cellStyle name="Calculation 10 13 2 3" xfId="11424"/>
    <cellStyle name="Calculation 10 13 2 3 2" xfId="26495"/>
    <cellStyle name="Calculation 10 13 2 4" xfId="14874"/>
    <cellStyle name="Calculation 10 13 2 4 2" xfId="29944"/>
    <cellStyle name="Calculation 10 13 2 5" xfId="18694"/>
    <cellStyle name="Calculation 10 13 3" xfId="6054"/>
    <cellStyle name="Calculation 10 13 3 2" xfId="21129"/>
    <cellStyle name="Calculation 10 13 4" xfId="9753"/>
    <cellStyle name="Calculation 10 13 4 2" xfId="24824"/>
    <cellStyle name="Calculation 10 13 5" xfId="13211"/>
    <cellStyle name="Calculation 10 13 5 2" xfId="28281"/>
    <cellStyle name="Calculation 10 13 6" xfId="16665"/>
    <cellStyle name="Calculation 10 13 6 2" xfId="31735"/>
    <cellStyle name="Calculation 10 13 7" xfId="33228"/>
    <cellStyle name="Calculation 10 14" xfId="1667"/>
    <cellStyle name="Calculation 10 14 2" xfId="3066"/>
    <cellStyle name="Calculation 10 14 2 2" xfId="7664"/>
    <cellStyle name="Calculation 10 14 2 2 2" xfId="22735"/>
    <cellStyle name="Calculation 10 14 2 3" xfId="11425"/>
    <cellStyle name="Calculation 10 14 2 3 2" xfId="26496"/>
    <cellStyle name="Calculation 10 14 2 4" xfId="14875"/>
    <cellStyle name="Calculation 10 14 2 4 2" xfId="29945"/>
    <cellStyle name="Calculation 10 14 2 5" xfId="18695"/>
    <cellStyle name="Calculation 10 14 3" xfId="6317"/>
    <cellStyle name="Calculation 10 14 3 2" xfId="21391"/>
    <cellStyle name="Calculation 10 14 4" xfId="10028"/>
    <cellStyle name="Calculation 10 14 4 2" xfId="25099"/>
    <cellStyle name="Calculation 10 14 5" xfId="13486"/>
    <cellStyle name="Calculation 10 14 5 2" xfId="28556"/>
    <cellStyle name="Calculation 10 14 6" xfId="9536"/>
    <cellStyle name="Calculation 10 14 6 2" xfId="24607"/>
    <cellStyle name="Calculation 10 14 7" xfId="33229"/>
    <cellStyle name="Calculation 10 15" xfId="1376"/>
    <cellStyle name="Calculation 10 15 2" xfId="3067"/>
    <cellStyle name="Calculation 10 15 2 2" xfId="7665"/>
    <cellStyle name="Calculation 10 15 2 2 2" xfId="22736"/>
    <cellStyle name="Calculation 10 15 2 3" xfId="11426"/>
    <cellStyle name="Calculation 10 15 2 3 2" xfId="26497"/>
    <cellStyle name="Calculation 10 15 2 4" xfId="14876"/>
    <cellStyle name="Calculation 10 15 2 4 2" xfId="29946"/>
    <cellStyle name="Calculation 10 15 2 5" xfId="18696"/>
    <cellStyle name="Calculation 10 15 3" xfId="6039"/>
    <cellStyle name="Calculation 10 15 3 2" xfId="21114"/>
    <cellStyle name="Calculation 10 15 4" xfId="9737"/>
    <cellStyle name="Calculation 10 15 4 2" xfId="24808"/>
    <cellStyle name="Calculation 10 15 5" xfId="13195"/>
    <cellStyle name="Calculation 10 15 5 2" xfId="28265"/>
    <cellStyle name="Calculation 10 15 6" xfId="16681"/>
    <cellStyle name="Calculation 10 15 6 2" xfId="31751"/>
    <cellStyle name="Calculation 10 15 7" xfId="33230"/>
    <cellStyle name="Calculation 10 16" xfId="3061"/>
    <cellStyle name="Calculation 10 16 2" xfId="7659"/>
    <cellStyle name="Calculation 10 16 2 2" xfId="22730"/>
    <cellStyle name="Calculation 10 16 3" xfId="11420"/>
    <cellStyle name="Calculation 10 16 3 2" xfId="26491"/>
    <cellStyle name="Calculation 10 16 4" xfId="14870"/>
    <cellStyle name="Calculation 10 16 4 2" xfId="29940"/>
    <cellStyle name="Calculation 10 16 5" xfId="18690"/>
    <cellStyle name="Calculation 10 17" xfId="5463"/>
    <cellStyle name="Calculation 10 17 2" xfId="20678"/>
    <cellStyle name="Calculation 10 18" xfId="6040"/>
    <cellStyle name="Calculation 10 18 2" xfId="21115"/>
    <cellStyle name="Calculation 10 19" xfId="16895"/>
    <cellStyle name="Calculation 10 19 2" xfId="31963"/>
    <cellStyle name="Calculation 10 2" xfId="2014"/>
    <cellStyle name="Calculation 10 2 2" xfId="3068"/>
    <cellStyle name="Calculation 10 2 2 2" xfId="7666"/>
    <cellStyle name="Calculation 10 2 2 2 2" xfId="22737"/>
    <cellStyle name="Calculation 10 2 2 3" xfId="11427"/>
    <cellStyle name="Calculation 10 2 2 3 2" xfId="26498"/>
    <cellStyle name="Calculation 10 2 2 4" xfId="14877"/>
    <cellStyle name="Calculation 10 2 2 4 2" xfId="29947"/>
    <cellStyle name="Calculation 10 2 2 5" xfId="18697"/>
    <cellStyle name="Calculation 10 2 3" xfId="6652"/>
    <cellStyle name="Calculation 10 2 3 2" xfId="21723"/>
    <cellStyle name="Calculation 10 2 4" xfId="10373"/>
    <cellStyle name="Calculation 10 2 4 2" xfId="25444"/>
    <cellStyle name="Calculation 10 2 5" xfId="6065"/>
    <cellStyle name="Calculation 10 2 5 2" xfId="21140"/>
    <cellStyle name="Calculation 10 2 6" xfId="33231"/>
    <cellStyle name="Calculation 10 20" xfId="33232"/>
    <cellStyle name="Calculation 10 21" xfId="34989"/>
    <cellStyle name="Calculation 10 22" xfId="34949"/>
    <cellStyle name="Calculation 10 3" xfId="2033"/>
    <cellStyle name="Calculation 10 3 2" xfId="3069"/>
    <cellStyle name="Calculation 10 3 2 2" xfId="7667"/>
    <cellStyle name="Calculation 10 3 2 2 2" xfId="22738"/>
    <cellStyle name="Calculation 10 3 2 3" xfId="11428"/>
    <cellStyle name="Calculation 10 3 2 3 2" xfId="26499"/>
    <cellStyle name="Calculation 10 3 2 4" xfId="14878"/>
    <cellStyle name="Calculation 10 3 2 4 2" xfId="29948"/>
    <cellStyle name="Calculation 10 3 2 5" xfId="18698"/>
    <cellStyle name="Calculation 10 3 3" xfId="6666"/>
    <cellStyle name="Calculation 10 3 3 2" xfId="21737"/>
    <cellStyle name="Calculation 10 3 4" xfId="10392"/>
    <cellStyle name="Calculation 10 3 4 2" xfId="25463"/>
    <cellStyle name="Calculation 10 3 5" xfId="6657"/>
    <cellStyle name="Calculation 10 3 5 2" xfId="21728"/>
    <cellStyle name="Calculation 10 3 6" xfId="33233"/>
    <cellStyle name="Calculation 10 4" xfId="1434"/>
    <cellStyle name="Calculation 10 4 2" xfId="3070"/>
    <cellStyle name="Calculation 10 4 2 2" xfId="7668"/>
    <cellStyle name="Calculation 10 4 2 2 2" xfId="22739"/>
    <cellStyle name="Calculation 10 4 2 3" xfId="11429"/>
    <cellStyle name="Calculation 10 4 2 3 2" xfId="26500"/>
    <cellStyle name="Calculation 10 4 2 4" xfId="14879"/>
    <cellStyle name="Calculation 10 4 2 4 2" xfId="29949"/>
    <cellStyle name="Calculation 10 4 2 5" xfId="18699"/>
    <cellStyle name="Calculation 10 4 3" xfId="6089"/>
    <cellStyle name="Calculation 10 4 3 2" xfId="21164"/>
    <cellStyle name="Calculation 10 4 4" xfId="9795"/>
    <cellStyle name="Calculation 10 4 4 2" xfId="24866"/>
    <cellStyle name="Calculation 10 4 5" xfId="13253"/>
    <cellStyle name="Calculation 10 4 5 2" xfId="28323"/>
    <cellStyle name="Calculation 10 4 6" xfId="16623"/>
    <cellStyle name="Calculation 10 4 6 2" xfId="31693"/>
    <cellStyle name="Calculation 10 4 7" xfId="33234"/>
    <cellStyle name="Calculation 10 5" xfId="1413"/>
    <cellStyle name="Calculation 10 5 2" xfId="3071"/>
    <cellStyle name="Calculation 10 5 2 2" xfId="7669"/>
    <cellStyle name="Calculation 10 5 2 2 2" xfId="22740"/>
    <cellStyle name="Calculation 10 5 2 3" xfId="11430"/>
    <cellStyle name="Calculation 10 5 2 3 2" xfId="26501"/>
    <cellStyle name="Calculation 10 5 2 4" xfId="14880"/>
    <cellStyle name="Calculation 10 5 2 4 2" xfId="29950"/>
    <cellStyle name="Calculation 10 5 2 5" xfId="18700"/>
    <cellStyle name="Calculation 10 5 3" xfId="6069"/>
    <cellStyle name="Calculation 10 5 3 2" xfId="21144"/>
    <cellStyle name="Calculation 10 5 4" xfId="9774"/>
    <cellStyle name="Calculation 10 5 4 2" xfId="24845"/>
    <cellStyle name="Calculation 10 5 5" xfId="13232"/>
    <cellStyle name="Calculation 10 5 5 2" xfId="28302"/>
    <cellStyle name="Calculation 10 5 6" xfId="16644"/>
    <cellStyle name="Calculation 10 5 6 2" xfId="31714"/>
    <cellStyle name="Calculation 10 5 7" xfId="33235"/>
    <cellStyle name="Calculation 10 6" xfId="1761"/>
    <cellStyle name="Calculation 10 6 2" xfId="3072"/>
    <cellStyle name="Calculation 10 6 2 2" xfId="7670"/>
    <cellStyle name="Calculation 10 6 2 2 2" xfId="22741"/>
    <cellStyle name="Calculation 10 6 2 3" xfId="11431"/>
    <cellStyle name="Calculation 10 6 2 3 2" xfId="26502"/>
    <cellStyle name="Calculation 10 6 2 4" xfId="14881"/>
    <cellStyle name="Calculation 10 6 2 4 2" xfId="29951"/>
    <cellStyle name="Calculation 10 6 2 5" xfId="18701"/>
    <cellStyle name="Calculation 10 6 3" xfId="6409"/>
    <cellStyle name="Calculation 10 6 3 2" xfId="21483"/>
    <cellStyle name="Calculation 10 6 4" xfId="10122"/>
    <cellStyle name="Calculation 10 6 4 2" xfId="25193"/>
    <cellStyle name="Calculation 10 6 5" xfId="13580"/>
    <cellStyle name="Calculation 10 6 5 2" xfId="28650"/>
    <cellStyle name="Calculation 10 6 6" xfId="9429"/>
    <cellStyle name="Calculation 10 6 6 2" xfId="24500"/>
    <cellStyle name="Calculation 10 6 7" xfId="33236"/>
    <cellStyle name="Calculation 10 7" xfId="1462"/>
    <cellStyle name="Calculation 10 7 2" xfId="3073"/>
    <cellStyle name="Calculation 10 7 2 2" xfId="7671"/>
    <cellStyle name="Calculation 10 7 2 2 2" xfId="22742"/>
    <cellStyle name="Calculation 10 7 2 3" xfId="11432"/>
    <cellStyle name="Calculation 10 7 2 3 2" xfId="26503"/>
    <cellStyle name="Calculation 10 7 2 4" xfId="14882"/>
    <cellStyle name="Calculation 10 7 2 4 2" xfId="29952"/>
    <cellStyle name="Calculation 10 7 2 5" xfId="18702"/>
    <cellStyle name="Calculation 10 7 3" xfId="6115"/>
    <cellStyle name="Calculation 10 7 3 2" xfId="21190"/>
    <cellStyle name="Calculation 10 7 4" xfId="9823"/>
    <cellStyle name="Calculation 10 7 4 2" xfId="24894"/>
    <cellStyle name="Calculation 10 7 5" xfId="13281"/>
    <cellStyle name="Calculation 10 7 5 2" xfId="28351"/>
    <cellStyle name="Calculation 10 7 6" xfId="16595"/>
    <cellStyle name="Calculation 10 7 6 2" xfId="31665"/>
    <cellStyle name="Calculation 10 7 7" xfId="33237"/>
    <cellStyle name="Calculation 10 8" xfId="1850"/>
    <cellStyle name="Calculation 10 8 2" xfId="3074"/>
    <cellStyle name="Calculation 10 8 2 2" xfId="7672"/>
    <cellStyle name="Calculation 10 8 2 2 2" xfId="22743"/>
    <cellStyle name="Calculation 10 8 2 3" xfId="11433"/>
    <cellStyle name="Calculation 10 8 2 3 2" xfId="26504"/>
    <cellStyle name="Calculation 10 8 2 4" xfId="14883"/>
    <cellStyle name="Calculation 10 8 2 4 2" xfId="29953"/>
    <cellStyle name="Calculation 10 8 2 5" xfId="18703"/>
    <cellStyle name="Calculation 10 8 3" xfId="6491"/>
    <cellStyle name="Calculation 10 8 3 2" xfId="21565"/>
    <cellStyle name="Calculation 10 8 4" xfId="10211"/>
    <cellStyle name="Calculation 10 8 4 2" xfId="25282"/>
    <cellStyle name="Calculation 10 8 5" xfId="13669"/>
    <cellStyle name="Calculation 10 8 5 2" xfId="28739"/>
    <cellStyle name="Calculation 10 8 6" xfId="9332"/>
    <cellStyle name="Calculation 10 8 6 2" xfId="24403"/>
    <cellStyle name="Calculation 10 8 7" xfId="33238"/>
    <cellStyle name="Calculation 10 9" xfId="1471"/>
    <cellStyle name="Calculation 10 9 2" xfId="3075"/>
    <cellStyle name="Calculation 10 9 2 2" xfId="7673"/>
    <cellStyle name="Calculation 10 9 2 2 2" xfId="22744"/>
    <cellStyle name="Calculation 10 9 2 3" xfId="11434"/>
    <cellStyle name="Calculation 10 9 2 3 2" xfId="26505"/>
    <cellStyle name="Calculation 10 9 2 4" xfId="14884"/>
    <cellStyle name="Calculation 10 9 2 4 2" xfId="29954"/>
    <cellStyle name="Calculation 10 9 2 5" xfId="18704"/>
    <cellStyle name="Calculation 10 9 3" xfId="6124"/>
    <cellStyle name="Calculation 10 9 3 2" xfId="21199"/>
    <cellStyle name="Calculation 10 9 4" xfId="9832"/>
    <cellStyle name="Calculation 10 9 4 2" xfId="24903"/>
    <cellStyle name="Calculation 10 9 5" xfId="13290"/>
    <cellStyle name="Calculation 10 9 5 2" xfId="28360"/>
    <cellStyle name="Calculation 10 9 6" xfId="16586"/>
    <cellStyle name="Calculation 10 9 6 2" xfId="31656"/>
    <cellStyle name="Calculation 10 9 7" xfId="33239"/>
    <cellStyle name="Calculation 11" xfId="779"/>
    <cellStyle name="Calculation 11 10" xfId="1319"/>
    <cellStyle name="Calculation 11 10 2" xfId="3077"/>
    <cellStyle name="Calculation 11 10 2 2" xfId="7675"/>
    <cellStyle name="Calculation 11 10 2 2 2" xfId="22746"/>
    <cellStyle name="Calculation 11 10 2 3" xfId="11436"/>
    <cellStyle name="Calculation 11 10 2 3 2" xfId="26507"/>
    <cellStyle name="Calculation 11 10 2 4" xfId="14886"/>
    <cellStyle name="Calculation 11 10 2 4 2" xfId="29956"/>
    <cellStyle name="Calculation 11 10 2 5" xfId="18706"/>
    <cellStyle name="Calculation 11 10 3" xfId="5987"/>
    <cellStyle name="Calculation 11 10 3 2" xfId="21062"/>
    <cellStyle name="Calculation 11 10 4" xfId="9680"/>
    <cellStyle name="Calculation 11 10 4 2" xfId="24751"/>
    <cellStyle name="Calculation 11 10 5" xfId="13138"/>
    <cellStyle name="Calculation 11 10 5 2" xfId="28208"/>
    <cellStyle name="Calculation 11 10 6" xfId="16738"/>
    <cellStyle name="Calculation 11 10 6 2" xfId="31808"/>
    <cellStyle name="Calculation 11 10 7" xfId="33240"/>
    <cellStyle name="Calculation 11 11" xfId="1519"/>
    <cellStyle name="Calculation 11 11 2" xfId="3078"/>
    <cellStyle name="Calculation 11 11 2 2" xfId="7676"/>
    <cellStyle name="Calculation 11 11 2 2 2" xfId="22747"/>
    <cellStyle name="Calculation 11 11 2 3" xfId="11437"/>
    <cellStyle name="Calculation 11 11 2 3 2" xfId="26508"/>
    <cellStyle name="Calculation 11 11 2 4" xfId="14887"/>
    <cellStyle name="Calculation 11 11 2 4 2" xfId="29957"/>
    <cellStyle name="Calculation 11 11 2 5" xfId="18707"/>
    <cellStyle name="Calculation 11 11 3" xfId="6172"/>
    <cellStyle name="Calculation 11 11 3 2" xfId="21247"/>
    <cellStyle name="Calculation 11 11 4" xfId="9880"/>
    <cellStyle name="Calculation 11 11 4 2" xfId="24951"/>
    <cellStyle name="Calculation 11 11 5" xfId="13338"/>
    <cellStyle name="Calculation 11 11 5 2" xfId="28408"/>
    <cellStyle name="Calculation 11 11 6" xfId="16538"/>
    <cellStyle name="Calculation 11 11 6 2" xfId="31608"/>
    <cellStyle name="Calculation 11 11 7" xfId="33241"/>
    <cellStyle name="Calculation 11 12" xfId="1833"/>
    <cellStyle name="Calculation 11 12 2" xfId="3079"/>
    <cellStyle name="Calculation 11 12 2 2" xfId="7677"/>
    <cellStyle name="Calculation 11 12 2 2 2" xfId="22748"/>
    <cellStyle name="Calculation 11 12 2 3" xfId="11438"/>
    <cellStyle name="Calculation 11 12 2 3 2" xfId="26509"/>
    <cellStyle name="Calculation 11 12 2 4" xfId="14888"/>
    <cellStyle name="Calculation 11 12 2 4 2" xfId="29958"/>
    <cellStyle name="Calculation 11 12 2 5" xfId="18708"/>
    <cellStyle name="Calculation 11 12 3" xfId="6474"/>
    <cellStyle name="Calculation 11 12 3 2" xfId="21548"/>
    <cellStyle name="Calculation 11 12 4" xfId="10194"/>
    <cellStyle name="Calculation 11 12 4 2" xfId="25265"/>
    <cellStyle name="Calculation 11 12 5" xfId="13652"/>
    <cellStyle name="Calculation 11 12 5 2" xfId="28722"/>
    <cellStyle name="Calculation 11 12 6" xfId="9349"/>
    <cellStyle name="Calculation 11 12 6 2" xfId="24420"/>
    <cellStyle name="Calculation 11 12 7" xfId="33242"/>
    <cellStyle name="Calculation 11 13" xfId="1873"/>
    <cellStyle name="Calculation 11 13 2" xfId="3080"/>
    <cellStyle name="Calculation 11 13 2 2" xfId="7678"/>
    <cellStyle name="Calculation 11 13 2 2 2" xfId="22749"/>
    <cellStyle name="Calculation 11 13 2 3" xfId="11439"/>
    <cellStyle name="Calculation 11 13 2 3 2" xfId="26510"/>
    <cellStyle name="Calculation 11 13 2 4" xfId="14889"/>
    <cellStyle name="Calculation 11 13 2 4 2" xfId="29959"/>
    <cellStyle name="Calculation 11 13 2 5" xfId="18709"/>
    <cellStyle name="Calculation 11 13 3" xfId="6513"/>
    <cellStyle name="Calculation 11 13 3 2" xfId="21587"/>
    <cellStyle name="Calculation 11 13 4" xfId="10234"/>
    <cellStyle name="Calculation 11 13 4 2" xfId="25305"/>
    <cellStyle name="Calculation 11 13 5" xfId="13692"/>
    <cellStyle name="Calculation 11 13 5 2" xfId="28762"/>
    <cellStyle name="Calculation 11 13 6" xfId="9309"/>
    <cellStyle name="Calculation 11 13 6 2" xfId="24380"/>
    <cellStyle name="Calculation 11 13 7" xfId="33243"/>
    <cellStyle name="Calculation 11 14" xfId="1668"/>
    <cellStyle name="Calculation 11 14 2" xfId="3081"/>
    <cellStyle name="Calculation 11 14 2 2" xfId="7679"/>
    <cellStyle name="Calculation 11 14 2 2 2" xfId="22750"/>
    <cellStyle name="Calculation 11 14 2 3" xfId="11440"/>
    <cellStyle name="Calculation 11 14 2 3 2" xfId="26511"/>
    <cellStyle name="Calculation 11 14 2 4" xfId="14890"/>
    <cellStyle name="Calculation 11 14 2 4 2" xfId="29960"/>
    <cellStyle name="Calculation 11 14 2 5" xfId="18710"/>
    <cellStyle name="Calculation 11 14 3" xfId="6318"/>
    <cellStyle name="Calculation 11 14 3 2" xfId="21392"/>
    <cellStyle name="Calculation 11 14 4" xfId="10029"/>
    <cellStyle name="Calculation 11 14 4 2" xfId="25100"/>
    <cellStyle name="Calculation 11 14 5" xfId="13487"/>
    <cellStyle name="Calculation 11 14 5 2" xfId="28557"/>
    <cellStyle name="Calculation 11 14 6" xfId="9535"/>
    <cellStyle name="Calculation 11 14 6 2" xfId="24606"/>
    <cellStyle name="Calculation 11 14 7" xfId="33244"/>
    <cellStyle name="Calculation 11 15" xfId="1868"/>
    <cellStyle name="Calculation 11 15 2" xfId="3082"/>
    <cellStyle name="Calculation 11 15 2 2" xfId="7680"/>
    <cellStyle name="Calculation 11 15 2 2 2" xfId="22751"/>
    <cellStyle name="Calculation 11 15 2 3" xfId="11441"/>
    <cellStyle name="Calculation 11 15 2 3 2" xfId="26512"/>
    <cellStyle name="Calculation 11 15 2 4" xfId="14891"/>
    <cellStyle name="Calculation 11 15 2 4 2" xfId="29961"/>
    <cellStyle name="Calculation 11 15 2 5" xfId="18711"/>
    <cellStyle name="Calculation 11 15 3" xfId="6508"/>
    <cellStyle name="Calculation 11 15 3 2" xfId="21582"/>
    <cellStyle name="Calculation 11 15 4" xfId="10229"/>
    <cellStyle name="Calculation 11 15 4 2" xfId="25300"/>
    <cellStyle name="Calculation 11 15 5" xfId="13687"/>
    <cellStyle name="Calculation 11 15 5 2" xfId="28757"/>
    <cellStyle name="Calculation 11 15 6" xfId="9314"/>
    <cellStyle name="Calculation 11 15 6 2" xfId="24385"/>
    <cellStyle name="Calculation 11 15 7" xfId="33245"/>
    <cellStyle name="Calculation 11 16" xfId="3076"/>
    <cellStyle name="Calculation 11 16 2" xfId="7674"/>
    <cellStyle name="Calculation 11 16 2 2" xfId="22745"/>
    <cellStyle name="Calculation 11 16 3" xfId="11435"/>
    <cellStyle name="Calculation 11 16 3 2" xfId="26506"/>
    <cellStyle name="Calculation 11 16 4" xfId="14885"/>
    <cellStyle name="Calculation 11 16 4 2" xfId="29955"/>
    <cellStyle name="Calculation 11 16 5" xfId="18705"/>
    <cellStyle name="Calculation 11 17" xfId="5464"/>
    <cellStyle name="Calculation 11 17 2" xfId="20679"/>
    <cellStyle name="Calculation 11 18" xfId="7604"/>
    <cellStyle name="Calculation 11 18 2" xfId="22675"/>
    <cellStyle name="Calculation 11 19" xfId="16894"/>
    <cellStyle name="Calculation 11 19 2" xfId="31962"/>
    <cellStyle name="Calculation 11 2" xfId="2013"/>
    <cellStyle name="Calculation 11 2 2" xfId="3083"/>
    <cellStyle name="Calculation 11 2 2 2" xfId="7681"/>
    <cellStyle name="Calculation 11 2 2 2 2" xfId="22752"/>
    <cellStyle name="Calculation 11 2 2 3" xfId="11442"/>
    <cellStyle name="Calculation 11 2 2 3 2" xfId="26513"/>
    <cellStyle name="Calculation 11 2 2 4" xfId="14892"/>
    <cellStyle name="Calculation 11 2 2 4 2" xfId="29962"/>
    <cellStyle name="Calculation 11 2 2 5" xfId="18712"/>
    <cellStyle name="Calculation 11 2 3" xfId="6651"/>
    <cellStyle name="Calculation 11 2 3 2" xfId="21722"/>
    <cellStyle name="Calculation 11 2 4" xfId="10372"/>
    <cellStyle name="Calculation 11 2 4 2" xfId="25443"/>
    <cellStyle name="Calculation 11 2 5" xfId="7607"/>
    <cellStyle name="Calculation 11 2 5 2" xfId="22678"/>
    <cellStyle name="Calculation 11 2 6" xfId="33246"/>
    <cellStyle name="Calculation 11 20" xfId="33247"/>
    <cellStyle name="Calculation 11 21" xfId="34990"/>
    <cellStyle name="Calculation 11 22" xfId="34948"/>
    <cellStyle name="Calculation 11 3" xfId="2034"/>
    <cellStyle name="Calculation 11 3 2" xfId="3084"/>
    <cellStyle name="Calculation 11 3 2 2" xfId="7682"/>
    <cellStyle name="Calculation 11 3 2 2 2" xfId="22753"/>
    <cellStyle name="Calculation 11 3 2 3" xfId="11443"/>
    <cellStyle name="Calculation 11 3 2 3 2" xfId="26514"/>
    <cellStyle name="Calculation 11 3 2 4" xfId="14893"/>
    <cellStyle name="Calculation 11 3 2 4 2" xfId="29963"/>
    <cellStyle name="Calculation 11 3 2 5" xfId="18713"/>
    <cellStyle name="Calculation 11 3 3" xfId="6667"/>
    <cellStyle name="Calculation 11 3 3 2" xfId="21738"/>
    <cellStyle name="Calculation 11 3 4" xfId="10393"/>
    <cellStyle name="Calculation 11 3 4 2" xfId="25464"/>
    <cellStyle name="Calculation 11 3 5" xfId="7620"/>
    <cellStyle name="Calculation 11 3 5 2" xfId="22691"/>
    <cellStyle name="Calculation 11 3 6" xfId="33248"/>
    <cellStyle name="Calculation 11 4" xfId="1435"/>
    <cellStyle name="Calculation 11 4 2" xfId="3085"/>
    <cellStyle name="Calculation 11 4 2 2" xfId="7683"/>
    <cellStyle name="Calculation 11 4 2 2 2" xfId="22754"/>
    <cellStyle name="Calculation 11 4 2 3" xfId="11444"/>
    <cellStyle name="Calculation 11 4 2 3 2" xfId="26515"/>
    <cellStyle name="Calculation 11 4 2 4" xfId="14894"/>
    <cellStyle name="Calculation 11 4 2 4 2" xfId="29964"/>
    <cellStyle name="Calculation 11 4 2 5" xfId="18714"/>
    <cellStyle name="Calculation 11 4 3" xfId="6090"/>
    <cellStyle name="Calculation 11 4 3 2" xfId="21165"/>
    <cellStyle name="Calculation 11 4 4" xfId="9796"/>
    <cellStyle name="Calculation 11 4 4 2" xfId="24867"/>
    <cellStyle name="Calculation 11 4 5" xfId="13254"/>
    <cellStyle name="Calculation 11 4 5 2" xfId="28324"/>
    <cellStyle name="Calculation 11 4 6" xfId="16622"/>
    <cellStyle name="Calculation 11 4 6 2" xfId="31692"/>
    <cellStyle name="Calculation 11 4 7" xfId="33249"/>
    <cellStyle name="Calculation 11 5" xfId="1414"/>
    <cellStyle name="Calculation 11 5 2" xfId="3086"/>
    <cellStyle name="Calculation 11 5 2 2" xfId="7684"/>
    <cellStyle name="Calculation 11 5 2 2 2" xfId="22755"/>
    <cellStyle name="Calculation 11 5 2 3" xfId="11445"/>
    <cellStyle name="Calculation 11 5 2 3 2" xfId="26516"/>
    <cellStyle name="Calculation 11 5 2 4" xfId="14895"/>
    <cellStyle name="Calculation 11 5 2 4 2" xfId="29965"/>
    <cellStyle name="Calculation 11 5 2 5" xfId="18715"/>
    <cellStyle name="Calculation 11 5 3" xfId="6070"/>
    <cellStyle name="Calculation 11 5 3 2" xfId="21145"/>
    <cellStyle name="Calculation 11 5 4" xfId="9775"/>
    <cellStyle name="Calculation 11 5 4 2" xfId="24846"/>
    <cellStyle name="Calculation 11 5 5" xfId="13233"/>
    <cellStyle name="Calculation 11 5 5 2" xfId="28303"/>
    <cellStyle name="Calculation 11 5 6" xfId="16643"/>
    <cellStyle name="Calculation 11 5 6 2" xfId="31713"/>
    <cellStyle name="Calculation 11 5 7" xfId="33250"/>
    <cellStyle name="Calculation 11 6" xfId="1353"/>
    <cellStyle name="Calculation 11 6 2" xfId="3087"/>
    <cellStyle name="Calculation 11 6 2 2" xfId="7685"/>
    <cellStyle name="Calculation 11 6 2 2 2" xfId="22756"/>
    <cellStyle name="Calculation 11 6 2 3" xfId="11446"/>
    <cellStyle name="Calculation 11 6 2 3 2" xfId="26517"/>
    <cellStyle name="Calculation 11 6 2 4" xfId="14896"/>
    <cellStyle name="Calculation 11 6 2 4 2" xfId="29966"/>
    <cellStyle name="Calculation 11 6 2 5" xfId="18716"/>
    <cellStyle name="Calculation 11 6 3" xfId="6019"/>
    <cellStyle name="Calculation 11 6 3 2" xfId="21094"/>
    <cellStyle name="Calculation 11 6 4" xfId="9714"/>
    <cellStyle name="Calculation 11 6 4 2" xfId="24785"/>
    <cellStyle name="Calculation 11 6 5" xfId="13172"/>
    <cellStyle name="Calculation 11 6 5 2" xfId="28242"/>
    <cellStyle name="Calculation 11 6 6" xfId="16704"/>
    <cellStyle name="Calculation 11 6 6 2" xfId="31774"/>
    <cellStyle name="Calculation 11 6 7" xfId="33251"/>
    <cellStyle name="Calculation 11 7" xfId="1789"/>
    <cellStyle name="Calculation 11 7 2" xfId="3088"/>
    <cellStyle name="Calculation 11 7 2 2" xfId="7686"/>
    <cellStyle name="Calculation 11 7 2 2 2" xfId="22757"/>
    <cellStyle name="Calculation 11 7 2 3" xfId="11447"/>
    <cellStyle name="Calculation 11 7 2 3 2" xfId="26518"/>
    <cellStyle name="Calculation 11 7 2 4" xfId="14897"/>
    <cellStyle name="Calculation 11 7 2 4 2" xfId="29967"/>
    <cellStyle name="Calculation 11 7 2 5" xfId="18717"/>
    <cellStyle name="Calculation 11 7 3" xfId="6432"/>
    <cellStyle name="Calculation 11 7 3 2" xfId="21506"/>
    <cellStyle name="Calculation 11 7 4" xfId="10150"/>
    <cellStyle name="Calculation 11 7 4 2" xfId="25221"/>
    <cellStyle name="Calculation 11 7 5" xfId="13608"/>
    <cellStyle name="Calculation 11 7 5 2" xfId="28678"/>
    <cellStyle name="Calculation 11 7 6" xfId="9401"/>
    <cellStyle name="Calculation 11 7 6 2" xfId="24472"/>
    <cellStyle name="Calculation 11 7 7" xfId="33252"/>
    <cellStyle name="Calculation 11 8" xfId="1753"/>
    <cellStyle name="Calculation 11 8 2" xfId="3089"/>
    <cellStyle name="Calculation 11 8 2 2" xfId="7687"/>
    <cellStyle name="Calculation 11 8 2 2 2" xfId="22758"/>
    <cellStyle name="Calculation 11 8 2 3" xfId="11448"/>
    <cellStyle name="Calculation 11 8 2 3 2" xfId="26519"/>
    <cellStyle name="Calculation 11 8 2 4" xfId="14898"/>
    <cellStyle name="Calculation 11 8 2 4 2" xfId="29968"/>
    <cellStyle name="Calculation 11 8 2 5" xfId="18718"/>
    <cellStyle name="Calculation 11 8 3" xfId="6401"/>
    <cellStyle name="Calculation 11 8 3 2" xfId="21475"/>
    <cellStyle name="Calculation 11 8 4" xfId="10114"/>
    <cellStyle name="Calculation 11 8 4 2" xfId="25185"/>
    <cellStyle name="Calculation 11 8 5" xfId="13572"/>
    <cellStyle name="Calculation 11 8 5 2" xfId="28642"/>
    <cellStyle name="Calculation 11 8 6" xfId="10259"/>
    <cellStyle name="Calculation 11 8 6 2" xfId="25330"/>
    <cellStyle name="Calculation 11 8 7" xfId="33253"/>
    <cellStyle name="Calculation 11 9" xfId="1800"/>
    <cellStyle name="Calculation 11 9 2" xfId="3090"/>
    <cellStyle name="Calculation 11 9 2 2" xfId="7688"/>
    <cellStyle name="Calculation 11 9 2 2 2" xfId="22759"/>
    <cellStyle name="Calculation 11 9 2 3" xfId="11449"/>
    <cellStyle name="Calculation 11 9 2 3 2" xfId="26520"/>
    <cellStyle name="Calculation 11 9 2 4" xfId="14899"/>
    <cellStyle name="Calculation 11 9 2 4 2" xfId="29969"/>
    <cellStyle name="Calculation 11 9 2 5" xfId="18719"/>
    <cellStyle name="Calculation 11 9 3" xfId="6441"/>
    <cellStyle name="Calculation 11 9 3 2" xfId="21515"/>
    <cellStyle name="Calculation 11 9 4" xfId="10161"/>
    <cellStyle name="Calculation 11 9 4 2" xfId="25232"/>
    <cellStyle name="Calculation 11 9 5" xfId="13619"/>
    <cellStyle name="Calculation 11 9 5 2" xfId="28689"/>
    <cellStyle name="Calculation 11 9 6" xfId="9390"/>
    <cellStyle name="Calculation 11 9 6 2" xfId="24461"/>
    <cellStyle name="Calculation 11 9 7" xfId="33254"/>
    <cellStyle name="Calculation 12" xfId="780"/>
    <cellStyle name="Calculation 12 10" xfId="1843"/>
    <cellStyle name="Calculation 12 10 2" xfId="3092"/>
    <cellStyle name="Calculation 12 10 2 2" xfId="7690"/>
    <cellStyle name="Calculation 12 10 2 2 2" xfId="22761"/>
    <cellStyle name="Calculation 12 10 2 3" xfId="11451"/>
    <cellStyle name="Calculation 12 10 2 3 2" xfId="26522"/>
    <cellStyle name="Calculation 12 10 2 4" xfId="14901"/>
    <cellStyle name="Calculation 12 10 2 4 2" xfId="29971"/>
    <cellStyle name="Calculation 12 10 2 5" xfId="18721"/>
    <cellStyle name="Calculation 12 10 3" xfId="6484"/>
    <cellStyle name="Calculation 12 10 3 2" xfId="21558"/>
    <cellStyle name="Calculation 12 10 4" xfId="10204"/>
    <cellStyle name="Calculation 12 10 4 2" xfId="25275"/>
    <cellStyle name="Calculation 12 10 5" xfId="13662"/>
    <cellStyle name="Calculation 12 10 5 2" xfId="28732"/>
    <cellStyle name="Calculation 12 10 6" xfId="9339"/>
    <cellStyle name="Calculation 12 10 6 2" xfId="24410"/>
    <cellStyle name="Calculation 12 10 7" xfId="33255"/>
    <cellStyle name="Calculation 12 11" xfId="1520"/>
    <cellStyle name="Calculation 12 11 2" xfId="3093"/>
    <cellStyle name="Calculation 12 11 2 2" xfId="7691"/>
    <cellStyle name="Calculation 12 11 2 2 2" xfId="22762"/>
    <cellStyle name="Calculation 12 11 2 3" xfId="11452"/>
    <cellStyle name="Calculation 12 11 2 3 2" xfId="26523"/>
    <cellStyle name="Calculation 12 11 2 4" xfId="14902"/>
    <cellStyle name="Calculation 12 11 2 4 2" xfId="29972"/>
    <cellStyle name="Calculation 12 11 2 5" xfId="18722"/>
    <cellStyle name="Calculation 12 11 3" xfId="6173"/>
    <cellStyle name="Calculation 12 11 3 2" xfId="21248"/>
    <cellStyle name="Calculation 12 11 4" xfId="9881"/>
    <cellStyle name="Calculation 12 11 4 2" xfId="24952"/>
    <cellStyle name="Calculation 12 11 5" xfId="13339"/>
    <cellStyle name="Calculation 12 11 5 2" xfId="28409"/>
    <cellStyle name="Calculation 12 11 6" xfId="16537"/>
    <cellStyle name="Calculation 12 11 6 2" xfId="31607"/>
    <cellStyle name="Calculation 12 11 7" xfId="33256"/>
    <cellStyle name="Calculation 12 12" xfId="1736"/>
    <cellStyle name="Calculation 12 12 2" xfId="3094"/>
    <cellStyle name="Calculation 12 12 2 2" xfId="7692"/>
    <cellStyle name="Calculation 12 12 2 2 2" xfId="22763"/>
    <cellStyle name="Calculation 12 12 2 3" xfId="11453"/>
    <cellStyle name="Calculation 12 12 2 3 2" xfId="26524"/>
    <cellStyle name="Calculation 12 12 2 4" xfId="14903"/>
    <cellStyle name="Calculation 12 12 2 4 2" xfId="29973"/>
    <cellStyle name="Calculation 12 12 2 5" xfId="18723"/>
    <cellStyle name="Calculation 12 12 3" xfId="6386"/>
    <cellStyle name="Calculation 12 12 3 2" xfId="21460"/>
    <cellStyle name="Calculation 12 12 4" xfId="10097"/>
    <cellStyle name="Calculation 12 12 4 2" xfId="25168"/>
    <cellStyle name="Calculation 12 12 5" xfId="13555"/>
    <cellStyle name="Calculation 12 12 5 2" xfId="28625"/>
    <cellStyle name="Calculation 12 12 6" xfId="9450"/>
    <cellStyle name="Calculation 12 12 6 2" xfId="24521"/>
    <cellStyle name="Calculation 12 12 7" xfId="33257"/>
    <cellStyle name="Calculation 12 13" xfId="1778"/>
    <cellStyle name="Calculation 12 13 2" xfId="3095"/>
    <cellStyle name="Calculation 12 13 2 2" xfId="7693"/>
    <cellStyle name="Calculation 12 13 2 2 2" xfId="22764"/>
    <cellStyle name="Calculation 12 13 2 3" xfId="11454"/>
    <cellStyle name="Calculation 12 13 2 3 2" xfId="26525"/>
    <cellStyle name="Calculation 12 13 2 4" xfId="14904"/>
    <cellStyle name="Calculation 12 13 2 4 2" xfId="29974"/>
    <cellStyle name="Calculation 12 13 2 5" xfId="18724"/>
    <cellStyle name="Calculation 12 13 3" xfId="6423"/>
    <cellStyle name="Calculation 12 13 3 2" xfId="21497"/>
    <cellStyle name="Calculation 12 13 4" xfId="10139"/>
    <cellStyle name="Calculation 12 13 4 2" xfId="25210"/>
    <cellStyle name="Calculation 12 13 5" xfId="13597"/>
    <cellStyle name="Calculation 12 13 5 2" xfId="28667"/>
    <cellStyle name="Calculation 12 13 6" xfId="9412"/>
    <cellStyle name="Calculation 12 13 6 2" xfId="24483"/>
    <cellStyle name="Calculation 12 13 7" xfId="33258"/>
    <cellStyle name="Calculation 12 14" xfId="1670"/>
    <cellStyle name="Calculation 12 14 2" xfId="3096"/>
    <cellStyle name="Calculation 12 14 2 2" xfId="7694"/>
    <cellStyle name="Calculation 12 14 2 2 2" xfId="22765"/>
    <cellStyle name="Calculation 12 14 2 3" xfId="11455"/>
    <cellStyle name="Calculation 12 14 2 3 2" xfId="26526"/>
    <cellStyle name="Calculation 12 14 2 4" xfId="14905"/>
    <cellStyle name="Calculation 12 14 2 4 2" xfId="29975"/>
    <cellStyle name="Calculation 12 14 2 5" xfId="18725"/>
    <cellStyle name="Calculation 12 14 3" xfId="6320"/>
    <cellStyle name="Calculation 12 14 3 2" xfId="21394"/>
    <cellStyle name="Calculation 12 14 4" xfId="10031"/>
    <cellStyle name="Calculation 12 14 4 2" xfId="25102"/>
    <cellStyle name="Calculation 12 14 5" xfId="13489"/>
    <cellStyle name="Calculation 12 14 5 2" xfId="28559"/>
    <cellStyle name="Calculation 12 14 6" xfId="9533"/>
    <cellStyle name="Calculation 12 14 6 2" xfId="24604"/>
    <cellStyle name="Calculation 12 14 7" xfId="33259"/>
    <cellStyle name="Calculation 12 15" xfId="1772"/>
    <cellStyle name="Calculation 12 15 2" xfId="3097"/>
    <cellStyle name="Calculation 12 15 2 2" xfId="7695"/>
    <cellStyle name="Calculation 12 15 2 2 2" xfId="22766"/>
    <cellStyle name="Calculation 12 15 2 3" xfId="11456"/>
    <cellStyle name="Calculation 12 15 2 3 2" xfId="26527"/>
    <cellStyle name="Calculation 12 15 2 4" xfId="14906"/>
    <cellStyle name="Calculation 12 15 2 4 2" xfId="29976"/>
    <cellStyle name="Calculation 12 15 2 5" xfId="18726"/>
    <cellStyle name="Calculation 12 15 3" xfId="6417"/>
    <cellStyle name="Calculation 12 15 3 2" xfId="21491"/>
    <cellStyle name="Calculation 12 15 4" xfId="10133"/>
    <cellStyle name="Calculation 12 15 4 2" xfId="25204"/>
    <cellStyle name="Calculation 12 15 5" xfId="13591"/>
    <cellStyle name="Calculation 12 15 5 2" xfId="28661"/>
    <cellStyle name="Calculation 12 15 6" xfId="9418"/>
    <cellStyle name="Calculation 12 15 6 2" xfId="24489"/>
    <cellStyle name="Calculation 12 15 7" xfId="33260"/>
    <cellStyle name="Calculation 12 16" xfId="3091"/>
    <cellStyle name="Calculation 12 16 2" xfId="7689"/>
    <cellStyle name="Calculation 12 16 2 2" xfId="22760"/>
    <cellStyle name="Calculation 12 16 3" xfId="11450"/>
    <cellStyle name="Calculation 12 16 3 2" xfId="26521"/>
    <cellStyle name="Calculation 12 16 4" xfId="14900"/>
    <cellStyle name="Calculation 12 16 4 2" xfId="29970"/>
    <cellStyle name="Calculation 12 16 5" xfId="18720"/>
    <cellStyle name="Calculation 12 17" xfId="5465"/>
    <cellStyle name="Calculation 12 17 2" xfId="20680"/>
    <cellStyle name="Calculation 12 18" xfId="6314"/>
    <cellStyle name="Calculation 12 18 2" xfId="21388"/>
    <cellStyle name="Calculation 12 19" xfId="16893"/>
    <cellStyle name="Calculation 12 19 2" xfId="31961"/>
    <cellStyle name="Calculation 12 2" xfId="2012"/>
    <cellStyle name="Calculation 12 2 2" xfId="3098"/>
    <cellStyle name="Calculation 12 2 2 2" xfId="7696"/>
    <cellStyle name="Calculation 12 2 2 2 2" xfId="22767"/>
    <cellStyle name="Calculation 12 2 2 3" xfId="11457"/>
    <cellStyle name="Calculation 12 2 2 3 2" xfId="26528"/>
    <cellStyle name="Calculation 12 2 2 4" xfId="14907"/>
    <cellStyle name="Calculation 12 2 2 4 2" xfId="29977"/>
    <cellStyle name="Calculation 12 2 2 5" xfId="18727"/>
    <cellStyle name="Calculation 12 2 3" xfId="6650"/>
    <cellStyle name="Calculation 12 2 3 2" xfId="21721"/>
    <cellStyle name="Calculation 12 2 4" xfId="10371"/>
    <cellStyle name="Calculation 12 2 4 2" xfId="25442"/>
    <cellStyle name="Calculation 12 2 5" xfId="6081"/>
    <cellStyle name="Calculation 12 2 5 2" xfId="21156"/>
    <cellStyle name="Calculation 12 2 6" xfId="33261"/>
    <cellStyle name="Calculation 12 20" xfId="33262"/>
    <cellStyle name="Calculation 12 21" xfId="34991"/>
    <cellStyle name="Calculation 12 22" xfId="34947"/>
    <cellStyle name="Calculation 12 3" xfId="2035"/>
    <cellStyle name="Calculation 12 3 2" xfId="3099"/>
    <cellStyle name="Calculation 12 3 2 2" xfId="7697"/>
    <cellStyle name="Calculation 12 3 2 2 2" xfId="22768"/>
    <cellStyle name="Calculation 12 3 2 3" xfId="11458"/>
    <cellStyle name="Calculation 12 3 2 3 2" xfId="26529"/>
    <cellStyle name="Calculation 12 3 2 4" xfId="14908"/>
    <cellStyle name="Calculation 12 3 2 4 2" xfId="29978"/>
    <cellStyle name="Calculation 12 3 2 5" xfId="18728"/>
    <cellStyle name="Calculation 12 3 3" xfId="6668"/>
    <cellStyle name="Calculation 12 3 3 2" xfId="21739"/>
    <cellStyle name="Calculation 12 3 4" xfId="10394"/>
    <cellStyle name="Calculation 12 3 4 2" xfId="25465"/>
    <cellStyle name="Calculation 12 3 5" xfId="7621"/>
    <cellStyle name="Calculation 12 3 5 2" xfId="22692"/>
    <cellStyle name="Calculation 12 3 6" xfId="33263"/>
    <cellStyle name="Calculation 12 4" xfId="1436"/>
    <cellStyle name="Calculation 12 4 2" xfId="3100"/>
    <cellStyle name="Calculation 12 4 2 2" xfId="7698"/>
    <cellStyle name="Calculation 12 4 2 2 2" xfId="22769"/>
    <cellStyle name="Calculation 12 4 2 3" xfId="11459"/>
    <cellStyle name="Calculation 12 4 2 3 2" xfId="26530"/>
    <cellStyle name="Calculation 12 4 2 4" xfId="14909"/>
    <cellStyle name="Calculation 12 4 2 4 2" xfId="29979"/>
    <cellStyle name="Calculation 12 4 2 5" xfId="18729"/>
    <cellStyle name="Calculation 12 4 3" xfId="6091"/>
    <cellStyle name="Calculation 12 4 3 2" xfId="21166"/>
    <cellStyle name="Calculation 12 4 4" xfId="9797"/>
    <cellStyle name="Calculation 12 4 4 2" xfId="24868"/>
    <cellStyle name="Calculation 12 4 5" xfId="13255"/>
    <cellStyle name="Calculation 12 4 5 2" xfId="28325"/>
    <cellStyle name="Calculation 12 4 6" xfId="16621"/>
    <cellStyle name="Calculation 12 4 6 2" xfId="31691"/>
    <cellStyle name="Calculation 12 4 7" xfId="33264"/>
    <cellStyle name="Calculation 12 5" xfId="1415"/>
    <cellStyle name="Calculation 12 5 2" xfId="3101"/>
    <cellStyle name="Calculation 12 5 2 2" xfId="7699"/>
    <cellStyle name="Calculation 12 5 2 2 2" xfId="22770"/>
    <cellStyle name="Calculation 12 5 2 3" xfId="11460"/>
    <cellStyle name="Calculation 12 5 2 3 2" xfId="26531"/>
    <cellStyle name="Calculation 12 5 2 4" xfId="14910"/>
    <cellStyle name="Calculation 12 5 2 4 2" xfId="29980"/>
    <cellStyle name="Calculation 12 5 2 5" xfId="18730"/>
    <cellStyle name="Calculation 12 5 3" xfId="6071"/>
    <cellStyle name="Calculation 12 5 3 2" xfId="21146"/>
    <cellStyle name="Calculation 12 5 4" xfId="9776"/>
    <cellStyle name="Calculation 12 5 4 2" xfId="24847"/>
    <cellStyle name="Calculation 12 5 5" xfId="13234"/>
    <cellStyle name="Calculation 12 5 5 2" xfId="28304"/>
    <cellStyle name="Calculation 12 5 6" xfId="16642"/>
    <cellStyle name="Calculation 12 5 6 2" xfId="31712"/>
    <cellStyle name="Calculation 12 5 7" xfId="33265"/>
    <cellStyle name="Calculation 12 6" xfId="1857"/>
    <cellStyle name="Calculation 12 6 2" xfId="3102"/>
    <cellStyle name="Calculation 12 6 2 2" xfId="7700"/>
    <cellStyle name="Calculation 12 6 2 2 2" xfId="22771"/>
    <cellStyle name="Calculation 12 6 2 3" xfId="11461"/>
    <cellStyle name="Calculation 12 6 2 3 2" xfId="26532"/>
    <cellStyle name="Calculation 12 6 2 4" xfId="14911"/>
    <cellStyle name="Calculation 12 6 2 4 2" xfId="29981"/>
    <cellStyle name="Calculation 12 6 2 5" xfId="18731"/>
    <cellStyle name="Calculation 12 6 3" xfId="6497"/>
    <cellStyle name="Calculation 12 6 3 2" xfId="21571"/>
    <cellStyle name="Calculation 12 6 4" xfId="10218"/>
    <cellStyle name="Calculation 12 6 4 2" xfId="25289"/>
    <cellStyle name="Calculation 12 6 5" xfId="13676"/>
    <cellStyle name="Calculation 12 6 5 2" xfId="28746"/>
    <cellStyle name="Calculation 12 6 6" xfId="9325"/>
    <cellStyle name="Calculation 12 6 6 2" xfId="24396"/>
    <cellStyle name="Calculation 12 6 7" xfId="33266"/>
    <cellStyle name="Calculation 12 7" xfId="1884"/>
    <cellStyle name="Calculation 12 7 2" xfId="3103"/>
    <cellStyle name="Calculation 12 7 2 2" xfId="7701"/>
    <cellStyle name="Calculation 12 7 2 2 2" xfId="22772"/>
    <cellStyle name="Calculation 12 7 2 3" xfId="11462"/>
    <cellStyle name="Calculation 12 7 2 3 2" xfId="26533"/>
    <cellStyle name="Calculation 12 7 2 4" xfId="14912"/>
    <cellStyle name="Calculation 12 7 2 4 2" xfId="29982"/>
    <cellStyle name="Calculation 12 7 2 5" xfId="18732"/>
    <cellStyle name="Calculation 12 7 3" xfId="6523"/>
    <cellStyle name="Calculation 12 7 3 2" xfId="21597"/>
    <cellStyle name="Calculation 12 7 4" xfId="10245"/>
    <cellStyle name="Calculation 12 7 4 2" xfId="25316"/>
    <cellStyle name="Calculation 12 7 5" xfId="13703"/>
    <cellStyle name="Calculation 12 7 5 2" xfId="28773"/>
    <cellStyle name="Calculation 12 7 6" xfId="9298"/>
    <cellStyle name="Calculation 12 7 6 2" xfId="24369"/>
    <cellStyle name="Calculation 12 7 7" xfId="33267"/>
    <cellStyle name="Calculation 12 8" xfId="1335"/>
    <cellStyle name="Calculation 12 8 2" xfId="3104"/>
    <cellStyle name="Calculation 12 8 2 2" xfId="7702"/>
    <cellStyle name="Calculation 12 8 2 2 2" xfId="22773"/>
    <cellStyle name="Calculation 12 8 2 3" xfId="11463"/>
    <cellStyle name="Calculation 12 8 2 3 2" xfId="26534"/>
    <cellStyle name="Calculation 12 8 2 4" xfId="14913"/>
    <cellStyle name="Calculation 12 8 2 4 2" xfId="29983"/>
    <cellStyle name="Calculation 12 8 2 5" xfId="18733"/>
    <cellStyle name="Calculation 12 8 3" xfId="6003"/>
    <cellStyle name="Calculation 12 8 3 2" xfId="21078"/>
    <cellStyle name="Calculation 12 8 4" xfId="9696"/>
    <cellStyle name="Calculation 12 8 4 2" xfId="24767"/>
    <cellStyle name="Calculation 12 8 5" xfId="13154"/>
    <cellStyle name="Calculation 12 8 5 2" xfId="28224"/>
    <cellStyle name="Calculation 12 8 6" xfId="16722"/>
    <cellStyle name="Calculation 12 8 6 2" xfId="31792"/>
    <cellStyle name="Calculation 12 8 7" xfId="33268"/>
    <cellStyle name="Calculation 12 9" xfId="1892"/>
    <cellStyle name="Calculation 12 9 2" xfId="3105"/>
    <cellStyle name="Calculation 12 9 2 2" xfId="7703"/>
    <cellStyle name="Calculation 12 9 2 2 2" xfId="22774"/>
    <cellStyle name="Calculation 12 9 2 3" xfId="11464"/>
    <cellStyle name="Calculation 12 9 2 3 2" xfId="26535"/>
    <cellStyle name="Calculation 12 9 2 4" xfId="14914"/>
    <cellStyle name="Calculation 12 9 2 4 2" xfId="29984"/>
    <cellStyle name="Calculation 12 9 2 5" xfId="18734"/>
    <cellStyle name="Calculation 12 9 3" xfId="6530"/>
    <cellStyle name="Calculation 12 9 3 2" xfId="21604"/>
    <cellStyle name="Calculation 12 9 4" xfId="10253"/>
    <cellStyle name="Calculation 12 9 4 2" xfId="25324"/>
    <cellStyle name="Calculation 12 9 5" xfId="13711"/>
    <cellStyle name="Calculation 12 9 5 2" xfId="28781"/>
    <cellStyle name="Calculation 12 9 6" xfId="6537"/>
    <cellStyle name="Calculation 12 9 6 2" xfId="21611"/>
    <cellStyle name="Calculation 12 9 7" xfId="33269"/>
    <cellStyle name="Calculation 2" xfId="781"/>
    <cellStyle name="Calculation 2 10" xfId="782"/>
    <cellStyle name="Calculation 2 10 10" xfId="1318"/>
    <cellStyle name="Calculation 2 10 10 2" xfId="3108"/>
    <cellStyle name="Calculation 2 10 10 2 2" xfId="7706"/>
    <cellStyle name="Calculation 2 10 10 2 2 2" xfId="22777"/>
    <cellStyle name="Calculation 2 10 10 2 3" xfId="11467"/>
    <cellStyle name="Calculation 2 10 10 2 3 2" xfId="26538"/>
    <cellStyle name="Calculation 2 10 10 2 4" xfId="14917"/>
    <cellStyle name="Calculation 2 10 10 2 4 2" xfId="29987"/>
    <cellStyle name="Calculation 2 10 10 2 5" xfId="18737"/>
    <cellStyle name="Calculation 2 10 10 3" xfId="5986"/>
    <cellStyle name="Calculation 2 10 10 3 2" xfId="21061"/>
    <cellStyle name="Calculation 2 10 10 4" xfId="9679"/>
    <cellStyle name="Calculation 2 10 10 4 2" xfId="24750"/>
    <cellStyle name="Calculation 2 10 10 5" xfId="13137"/>
    <cellStyle name="Calculation 2 10 10 5 2" xfId="28207"/>
    <cellStyle name="Calculation 2 10 10 6" xfId="16739"/>
    <cellStyle name="Calculation 2 10 10 6 2" xfId="31809"/>
    <cellStyle name="Calculation 2 10 10 7" xfId="33270"/>
    <cellStyle name="Calculation 2 10 11" xfId="1522"/>
    <cellStyle name="Calculation 2 10 11 2" xfId="3109"/>
    <cellStyle name="Calculation 2 10 11 2 2" xfId="7707"/>
    <cellStyle name="Calculation 2 10 11 2 2 2" xfId="22778"/>
    <cellStyle name="Calculation 2 10 11 2 3" xfId="11468"/>
    <cellStyle name="Calculation 2 10 11 2 3 2" xfId="26539"/>
    <cellStyle name="Calculation 2 10 11 2 4" xfId="14918"/>
    <cellStyle name="Calculation 2 10 11 2 4 2" xfId="29988"/>
    <cellStyle name="Calculation 2 10 11 2 5" xfId="18738"/>
    <cellStyle name="Calculation 2 10 11 3" xfId="6175"/>
    <cellStyle name="Calculation 2 10 11 3 2" xfId="21250"/>
    <cellStyle name="Calculation 2 10 11 4" xfId="9883"/>
    <cellStyle name="Calculation 2 10 11 4 2" xfId="24954"/>
    <cellStyle name="Calculation 2 10 11 5" xfId="13341"/>
    <cellStyle name="Calculation 2 10 11 5 2" xfId="28411"/>
    <cellStyle name="Calculation 2 10 11 6" xfId="16535"/>
    <cellStyle name="Calculation 2 10 11 6 2" xfId="31605"/>
    <cellStyle name="Calculation 2 10 11 7" xfId="33271"/>
    <cellStyle name="Calculation 2 10 12" xfId="1832"/>
    <cellStyle name="Calculation 2 10 12 2" xfId="3110"/>
    <cellStyle name="Calculation 2 10 12 2 2" xfId="7708"/>
    <cellStyle name="Calculation 2 10 12 2 2 2" xfId="22779"/>
    <cellStyle name="Calculation 2 10 12 2 3" xfId="11469"/>
    <cellStyle name="Calculation 2 10 12 2 3 2" xfId="26540"/>
    <cellStyle name="Calculation 2 10 12 2 4" xfId="14919"/>
    <cellStyle name="Calculation 2 10 12 2 4 2" xfId="29989"/>
    <cellStyle name="Calculation 2 10 12 2 5" xfId="18739"/>
    <cellStyle name="Calculation 2 10 12 3" xfId="6473"/>
    <cellStyle name="Calculation 2 10 12 3 2" xfId="21547"/>
    <cellStyle name="Calculation 2 10 12 4" xfId="10193"/>
    <cellStyle name="Calculation 2 10 12 4 2" xfId="25264"/>
    <cellStyle name="Calculation 2 10 12 5" xfId="13651"/>
    <cellStyle name="Calculation 2 10 12 5 2" xfId="28721"/>
    <cellStyle name="Calculation 2 10 12 6" xfId="9350"/>
    <cellStyle name="Calculation 2 10 12 6 2" xfId="24421"/>
    <cellStyle name="Calculation 2 10 12 7" xfId="33272"/>
    <cellStyle name="Calculation 2 10 13" xfId="1872"/>
    <cellStyle name="Calculation 2 10 13 2" xfId="3111"/>
    <cellStyle name="Calculation 2 10 13 2 2" xfId="7709"/>
    <cellStyle name="Calculation 2 10 13 2 2 2" xfId="22780"/>
    <cellStyle name="Calculation 2 10 13 2 3" xfId="11470"/>
    <cellStyle name="Calculation 2 10 13 2 3 2" xfId="26541"/>
    <cellStyle name="Calculation 2 10 13 2 4" xfId="14920"/>
    <cellStyle name="Calculation 2 10 13 2 4 2" xfId="29990"/>
    <cellStyle name="Calculation 2 10 13 2 5" xfId="18740"/>
    <cellStyle name="Calculation 2 10 13 3" xfId="6512"/>
    <cellStyle name="Calculation 2 10 13 3 2" xfId="21586"/>
    <cellStyle name="Calculation 2 10 13 4" xfId="10233"/>
    <cellStyle name="Calculation 2 10 13 4 2" xfId="25304"/>
    <cellStyle name="Calculation 2 10 13 5" xfId="13691"/>
    <cellStyle name="Calculation 2 10 13 5 2" xfId="28761"/>
    <cellStyle name="Calculation 2 10 13 6" xfId="9310"/>
    <cellStyle name="Calculation 2 10 13 6 2" xfId="24381"/>
    <cellStyle name="Calculation 2 10 13 7" xfId="33273"/>
    <cellStyle name="Calculation 2 10 14" xfId="1672"/>
    <cellStyle name="Calculation 2 10 14 2" xfId="3112"/>
    <cellStyle name="Calculation 2 10 14 2 2" xfId="7710"/>
    <cellStyle name="Calculation 2 10 14 2 2 2" xfId="22781"/>
    <cellStyle name="Calculation 2 10 14 2 3" xfId="11471"/>
    <cellStyle name="Calculation 2 10 14 2 3 2" xfId="26542"/>
    <cellStyle name="Calculation 2 10 14 2 4" xfId="14921"/>
    <cellStyle name="Calculation 2 10 14 2 4 2" xfId="29991"/>
    <cellStyle name="Calculation 2 10 14 2 5" xfId="18741"/>
    <cellStyle name="Calculation 2 10 14 3" xfId="6322"/>
    <cellStyle name="Calculation 2 10 14 3 2" xfId="21396"/>
    <cellStyle name="Calculation 2 10 14 4" xfId="10033"/>
    <cellStyle name="Calculation 2 10 14 4 2" xfId="25104"/>
    <cellStyle name="Calculation 2 10 14 5" xfId="13491"/>
    <cellStyle name="Calculation 2 10 14 5 2" xfId="28561"/>
    <cellStyle name="Calculation 2 10 14 6" xfId="9531"/>
    <cellStyle name="Calculation 2 10 14 6 2" xfId="24602"/>
    <cellStyle name="Calculation 2 10 14 7" xfId="33274"/>
    <cellStyle name="Calculation 2 10 15" xfId="1867"/>
    <cellStyle name="Calculation 2 10 15 2" xfId="3113"/>
    <cellStyle name="Calculation 2 10 15 2 2" xfId="7711"/>
    <cellStyle name="Calculation 2 10 15 2 2 2" xfId="22782"/>
    <cellStyle name="Calculation 2 10 15 2 3" xfId="11472"/>
    <cellStyle name="Calculation 2 10 15 2 3 2" xfId="26543"/>
    <cellStyle name="Calculation 2 10 15 2 4" xfId="14922"/>
    <cellStyle name="Calculation 2 10 15 2 4 2" xfId="29992"/>
    <cellStyle name="Calculation 2 10 15 2 5" xfId="18742"/>
    <cellStyle name="Calculation 2 10 15 3" xfId="6507"/>
    <cellStyle name="Calculation 2 10 15 3 2" xfId="21581"/>
    <cellStyle name="Calculation 2 10 15 4" xfId="10228"/>
    <cellStyle name="Calculation 2 10 15 4 2" xfId="25299"/>
    <cellStyle name="Calculation 2 10 15 5" xfId="13686"/>
    <cellStyle name="Calculation 2 10 15 5 2" xfId="28756"/>
    <cellStyle name="Calculation 2 10 15 6" xfId="9315"/>
    <cellStyle name="Calculation 2 10 15 6 2" xfId="24386"/>
    <cellStyle name="Calculation 2 10 15 7" xfId="33275"/>
    <cellStyle name="Calculation 2 10 16" xfId="3107"/>
    <cellStyle name="Calculation 2 10 16 2" xfId="7705"/>
    <cellStyle name="Calculation 2 10 16 2 2" xfId="22776"/>
    <cellStyle name="Calculation 2 10 16 3" xfId="11466"/>
    <cellStyle name="Calculation 2 10 16 3 2" xfId="26537"/>
    <cellStyle name="Calculation 2 10 16 4" xfId="14916"/>
    <cellStyle name="Calculation 2 10 16 4 2" xfId="29986"/>
    <cellStyle name="Calculation 2 10 16 5" xfId="18736"/>
    <cellStyle name="Calculation 2 10 17" xfId="5467"/>
    <cellStyle name="Calculation 2 10 17 2" xfId="20682"/>
    <cellStyle name="Calculation 2 10 18" xfId="6515"/>
    <cellStyle name="Calculation 2 10 18 2" xfId="21589"/>
    <cellStyle name="Calculation 2 10 19" xfId="16891"/>
    <cellStyle name="Calculation 2 10 19 2" xfId="31959"/>
    <cellStyle name="Calculation 2 10 2" xfId="2010"/>
    <cellStyle name="Calculation 2 10 2 2" xfId="3114"/>
    <cellStyle name="Calculation 2 10 2 2 2" xfId="7712"/>
    <cellStyle name="Calculation 2 10 2 2 2 2" xfId="22783"/>
    <cellStyle name="Calculation 2 10 2 2 3" xfId="11473"/>
    <cellStyle name="Calculation 2 10 2 2 3 2" xfId="26544"/>
    <cellStyle name="Calculation 2 10 2 2 4" xfId="14923"/>
    <cellStyle name="Calculation 2 10 2 2 4 2" xfId="29993"/>
    <cellStyle name="Calculation 2 10 2 2 5" xfId="18743"/>
    <cellStyle name="Calculation 2 10 2 3" xfId="6648"/>
    <cellStyle name="Calculation 2 10 2 3 2" xfId="21719"/>
    <cellStyle name="Calculation 2 10 2 4" xfId="10369"/>
    <cellStyle name="Calculation 2 10 2 4 2" xfId="25440"/>
    <cellStyle name="Calculation 2 10 2 5" xfId="6664"/>
    <cellStyle name="Calculation 2 10 2 5 2" xfId="21735"/>
    <cellStyle name="Calculation 2 10 2 6" xfId="33276"/>
    <cellStyle name="Calculation 2 10 20" xfId="33277"/>
    <cellStyle name="Calculation 2 10 21" xfId="34993"/>
    <cellStyle name="Calculation 2 10 22" xfId="34945"/>
    <cellStyle name="Calculation 2 10 3" xfId="2037"/>
    <cellStyle name="Calculation 2 10 3 2" xfId="3115"/>
    <cellStyle name="Calculation 2 10 3 2 2" xfId="7713"/>
    <cellStyle name="Calculation 2 10 3 2 2 2" xfId="22784"/>
    <cellStyle name="Calculation 2 10 3 2 3" xfId="11474"/>
    <cellStyle name="Calculation 2 10 3 2 3 2" xfId="26545"/>
    <cellStyle name="Calculation 2 10 3 2 4" xfId="14924"/>
    <cellStyle name="Calculation 2 10 3 2 4 2" xfId="29994"/>
    <cellStyle name="Calculation 2 10 3 2 5" xfId="18744"/>
    <cellStyle name="Calculation 2 10 3 3" xfId="6670"/>
    <cellStyle name="Calculation 2 10 3 3 2" xfId="21741"/>
    <cellStyle name="Calculation 2 10 3 4" xfId="10396"/>
    <cellStyle name="Calculation 2 10 3 4 2" xfId="25467"/>
    <cellStyle name="Calculation 2 10 3 5" xfId="7622"/>
    <cellStyle name="Calculation 2 10 3 5 2" xfId="22693"/>
    <cellStyle name="Calculation 2 10 3 6" xfId="33278"/>
    <cellStyle name="Calculation 2 10 4" xfId="1438"/>
    <cellStyle name="Calculation 2 10 4 2" xfId="3116"/>
    <cellStyle name="Calculation 2 10 4 2 2" xfId="7714"/>
    <cellStyle name="Calculation 2 10 4 2 2 2" xfId="22785"/>
    <cellStyle name="Calculation 2 10 4 2 3" xfId="11475"/>
    <cellStyle name="Calculation 2 10 4 2 3 2" xfId="26546"/>
    <cellStyle name="Calculation 2 10 4 2 4" xfId="14925"/>
    <cellStyle name="Calculation 2 10 4 2 4 2" xfId="29995"/>
    <cellStyle name="Calculation 2 10 4 2 5" xfId="18745"/>
    <cellStyle name="Calculation 2 10 4 3" xfId="6093"/>
    <cellStyle name="Calculation 2 10 4 3 2" xfId="21168"/>
    <cellStyle name="Calculation 2 10 4 4" xfId="9799"/>
    <cellStyle name="Calculation 2 10 4 4 2" xfId="24870"/>
    <cellStyle name="Calculation 2 10 4 5" xfId="13257"/>
    <cellStyle name="Calculation 2 10 4 5 2" xfId="28327"/>
    <cellStyle name="Calculation 2 10 4 6" xfId="16619"/>
    <cellStyle name="Calculation 2 10 4 6 2" xfId="31689"/>
    <cellStyle name="Calculation 2 10 4 7" xfId="33279"/>
    <cellStyle name="Calculation 2 10 5" xfId="1420"/>
    <cellStyle name="Calculation 2 10 5 2" xfId="3117"/>
    <cellStyle name="Calculation 2 10 5 2 2" xfId="7715"/>
    <cellStyle name="Calculation 2 10 5 2 2 2" xfId="22786"/>
    <cellStyle name="Calculation 2 10 5 2 3" xfId="11476"/>
    <cellStyle name="Calculation 2 10 5 2 3 2" xfId="26547"/>
    <cellStyle name="Calculation 2 10 5 2 4" xfId="14926"/>
    <cellStyle name="Calculation 2 10 5 2 4 2" xfId="29996"/>
    <cellStyle name="Calculation 2 10 5 2 5" xfId="18746"/>
    <cellStyle name="Calculation 2 10 5 3" xfId="6076"/>
    <cellStyle name="Calculation 2 10 5 3 2" xfId="21151"/>
    <cellStyle name="Calculation 2 10 5 4" xfId="9781"/>
    <cellStyle name="Calculation 2 10 5 4 2" xfId="24852"/>
    <cellStyle name="Calculation 2 10 5 5" xfId="13239"/>
    <cellStyle name="Calculation 2 10 5 5 2" xfId="28309"/>
    <cellStyle name="Calculation 2 10 5 6" xfId="16637"/>
    <cellStyle name="Calculation 2 10 5 6 2" xfId="31707"/>
    <cellStyle name="Calculation 2 10 5 7" xfId="33280"/>
    <cellStyle name="Calculation 2 10 6" xfId="1352"/>
    <cellStyle name="Calculation 2 10 6 2" xfId="3118"/>
    <cellStyle name="Calculation 2 10 6 2 2" xfId="7716"/>
    <cellStyle name="Calculation 2 10 6 2 2 2" xfId="22787"/>
    <cellStyle name="Calculation 2 10 6 2 3" xfId="11477"/>
    <cellStyle name="Calculation 2 10 6 2 3 2" xfId="26548"/>
    <cellStyle name="Calculation 2 10 6 2 4" xfId="14927"/>
    <cellStyle name="Calculation 2 10 6 2 4 2" xfId="29997"/>
    <cellStyle name="Calculation 2 10 6 2 5" xfId="18747"/>
    <cellStyle name="Calculation 2 10 6 3" xfId="6018"/>
    <cellStyle name="Calculation 2 10 6 3 2" xfId="21093"/>
    <cellStyle name="Calculation 2 10 6 4" xfId="9713"/>
    <cellStyle name="Calculation 2 10 6 4 2" xfId="24784"/>
    <cellStyle name="Calculation 2 10 6 5" xfId="13171"/>
    <cellStyle name="Calculation 2 10 6 5 2" xfId="28241"/>
    <cellStyle name="Calculation 2 10 6 6" xfId="16705"/>
    <cellStyle name="Calculation 2 10 6 6 2" xfId="31775"/>
    <cellStyle name="Calculation 2 10 6 7" xfId="33281"/>
    <cellStyle name="Calculation 2 10 7" xfId="1790"/>
    <cellStyle name="Calculation 2 10 7 2" xfId="3119"/>
    <cellStyle name="Calculation 2 10 7 2 2" xfId="7717"/>
    <cellStyle name="Calculation 2 10 7 2 2 2" xfId="22788"/>
    <cellStyle name="Calculation 2 10 7 2 3" xfId="11478"/>
    <cellStyle name="Calculation 2 10 7 2 3 2" xfId="26549"/>
    <cellStyle name="Calculation 2 10 7 2 4" xfId="14928"/>
    <cellStyle name="Calculation 2 10 7 2 4 2" xfId="29998"/>
    <cellStyle name="Calculation 2 10 7 2 5" xfId="18748"/>
    <cellStyle name="Calculation 2 10 7 3" xfId="6433"/>
    <cellStyle name="Calculation 2 10 7 3 2" xfId="21507"/>
    <cellStyle name="Calculation 2 10 7 4" xfId="10151"/>
    <cellStyle name="Calculation 2 10 7 4 2" xfId="25222"/>
    <cellStyle name="Calculation 2 10 7 5" xfId="13609"/>
    <cellStyle name="Calculation 2 10 7 5 2" xfId="28679"/>
    <cellStyle name="Calculation 2 10 7 6" xfId="9400"/>
    <cellStyle name="Calculation 2 10 7 6 2" xfId="24471"/>
    <cellStyle name="Calculation 2 10 7 7" xfId="33282"/>
    <cellStyle name="Calculation 2 10 8" xfId="1752"/>
    <cellStyle name="Calculation 2 10 8 2" xfId="3120"/>
    <cellStyle name="Calculation 2 10 8 2 2" xfId="7718"/>
    <cellStyle name="Calculation 2 10 8 2 2 2" xfId="22789"/>
    <cellStyle name="Calculation 2 10 8 2 3" xfId="11479"/>
    <cellStyle name="Calculation 2 10 8 2 3 2" xfId="26550"/>
    <cellStyle name="Calculation 2 10 8 2 4" xfId="14929"/>
    <cellStyle name="Calculation 2 10 8 2 4 2" xfId="29999"/>
    <cellStyle name="Calculation 2 10 8 2 5" xfId="18749"/>
    <cellStyle name="Calculation 2 10 8 3" xfId="6400"/>
    <cellStyle name="Calculation 2 10 8 3 2" xfId="21474"/>
    <cellStyle name="Calculation 2 10 8 4" xfId="10113"/>
    <cellStyle name="Calculation 2 10 8 4 2" xfId="25184"/>
    <cellStyle name="Calculation 2 10 8 5" xfId="13571"/>
    <cellStyle name="Calculation 2 10 8 5 2" xfId="28641"/>
    <cellStyle name="Calculation 2 10 8 6" xfId="9436"/>
    <cellStyle name="Calculation 2 10 8 6 2" xfId="24507"/>
    <cellStyle name="Calculation 2 10 8 7" xfId="33283"/>
    <cellStyle name="Calculation 2 10 9" xfId="1801"/>
    <cellStyle name="Calculation 2 10 9 2" xfId="3121"/>
    <cellStyle name="Calculation 2 10 9 2 2" xfId="7719"/>
    <cellStyle name="Calculation 2 10 9 2 2 2" xfId="22790"/>
    <cellStyle name="Calculation 2 10 9 2 3" xfId="11480"/>
    <cellStyle name="Calculation 2 10 9 2 3 2" xfId="26551"/>
    <cellStyle name="Calculation 2 10 9 2 4" xfId="14930"/>
    <cellStyle name="Calculation 2 10 9 2 4 2" xfId="30000"/>
    <cellStyle name="Calculation 2 10 9 2 5" xfId="18750"/>
    <cellStyle name="Calculation 2 10 9 3" xfId="6442"/>
    <cellStyle name="Calculation 2 10 9 3 2" xfId="21516"/>
    <cellStyle name="Calculation 2 10 9 4" xfId="10162"/>
    <cellStyle name="Calculation 2 10 9 4 2" xfId="25233"/>
    <cellStyle name="Calculation 2 10 9 5" xfId="13620"/>
    <cellStyle name="Calculation 2 10 9 5 2" xfId="28690"/>
    <cellStyle name="Calculation 2 10 9 6" xfId="9389"/>
    <cellStyle name="Calculation 2 10 9 6 2" xfId="24460"/>
    <cellStyle name="Calculation 2 10 9 7" xfId="33284"/>
    <cellStyle name="Calculation 2 11" xfId="783"/>
    <cellStyle name="Calculation 2 11 10" xfId="1842"/>
    <cellStyle name="Calculation 2 11 10 2" xfId="3123"/>
    <cellStyle name="Calculation 2 11 10 2 2" xfId="7721"/>
    <cellStyle name="Calculation 2 11 10 2 2 2" xfId="22792"/>
    <cellStyle name="Calculation 2 11 10 2 3" xfId="11482"/>
    <cellStyle name="Calculation 2 11 10 2 3 2" xfId="26553"/>
    <cellStyle name="Calculation 2 11 10 2 4" xfId="14932"/>
    <cellStyle name="Calculation 2 11 10 2 4 2" xfId="30002"/>
    <cellStyle name="Calculation 2 11 10 2 5" xfId="18752"/>
    <cellStyle name="Calculation 2 11 10 3" xfId="6483"/>
    <cellStyle name="Calculation 2 11 10 3 2" xfId="21557"/>
    <cellStyle name="Calculation 2 11 10 4" xfId="10203"/>
    <cellStyle name="Calculation 2 11 10 4 2" xfId="25274"/>
    <cellStyle name="Calculation 2 11 10 5" xfId="13661"/>
    <cellStyle name="Calculation 2 11 10 5 2" xfId="28731"/>
    <cellStyle name="Calculation 2 11 10 6" xfId="9340"/>
    <cellStyle name="Calculation 2 11 10 6 2" xfId="24411"/>
    <cellStyle name="Calculation 2 11 10 7" xfId="33285"/>
    <cellStyle name="Calculation 2 11 11" xfId="1523"/>
    <cellStyle name="Calculation 2 11 11 2" xfId="3124"/>
    <cellStyle name="Calculation 2 11 11 2 2" xfId="7722"/>
    <cellStyle name="Calculation 2 11 11 2 2 2" xfId="22793"/>
    <cellStyle name="Calculation 2 11 11 2 3" xfId="11483"/>
    <cellStyle name="Calculation 2 11 11 2 3 2" xfId="26554"/>
    <cellStyle name="Calculation 2 11 11 2 4" xfId="14933"/>
    <cellStyle name="Calculation 2 11 11 2 4 2" xfId="30003"/>
    <cellStyle name="Calculation 2 11 11 2 5" xfId="18753"/>
    <cellStyle name="Calculation 2 11 11 3" xfId="6176"/>
    <cellStyle name="Calculation 2 11 11 3 2" xfId="21251"/>
    <cellStyle name="Calculation 2 11 11 4" xfId="9884"/>
    <cellStyle name="Calculation 2 11 11 4 2" xfId="24955"/>
    <cellStyle name="Calculation 2 11 11 5" xfId="13342"/>
    <cellStyle name="Calculation 2 11 11 5 2" xfId="28412"/>
    <cellStyle name="Calculation 2 11 11 6" xfId="16534"/>
    <cellStyle name="Calculation 2 11 11 6 2" xfId="31604"/>
    <cellStyle name="Calculation 2 11 11 7" xfId="33286"/>
    <cellStyle name="Calculation 2 11 12" xfId="1735"/>
    <cellStyle name="Calculation 2 11 12 2" xfId="3125"/>
    <cellStyle name="Calculation 2 11 12 2 2" xfId="7723"/>
    <cellStyle name="Calculation 2 11 12 2 2 2" xfId="22794"/>
    <cellStyle name="Calculation 2 11 12 2 3" xfId="11484"/>
    <cellStyle name="Calculation 2 11 12 2 3 2" xfId="26555"/>
    <cellStyle name="Calculation 2 11 12 2 4" xfId="14934"/>
    <cellStyle name="Calculation 2 11 12 2 4 2" xfId="30004"/>
    <cellStyle name="Calculation 2 11 12 2 5" xfId="18754"/>
    <cellStyle name="Calculation 2 11 12 3" xfId="6385"/>
    <cellStyle name="Calculation 2 11 12 3 2" xfId="21459"/>
    <cellStyle name="Calculation 2 11 12 4" xfId="10096"/>
    <cellStyle name="Calculation 2 11 12 4 2" xfId="25167"/>
    <cellStyle name="Calculation 2 11 12 5" xfId="13554"/>
    <cellStyle name="Calculation 2 11 12 5 2" xfId="28624"/>
    <cellStyle name="Calculation 2 11 12 6" xfId="9451"/>
    <cellStyle name="Calculation 2 11 12 6 2" xfId="24522"/>
    <cellStyle name="Calculation 2 11 12 7" xfId="33287"/>
    <cellStyle name="Calculation 2 11 13" xfId="1777"/>
    <cellStyle name="Calculation 2 11 13 2" xfId="3126"/>
    <cellStyle name="Calculation 2 11 13 2 2" xfId="7724"/>
    <cellStyle name="Calculation 2 11 13 2 2 2" xfId="22795"/>
    <cellStyle name="Calculation 2 11 13 2 3" xfId="11485"/>
    <cellStyle name="Calculation 2 11 13 2 3 2" xfId="26556"/>
    <cellStyle name="Calculation 2 11 13 2 4" xfId="14935"/>
    <cellStyle name="Calculation 2 11 13 2 4 2" xfId="30005"/>
    <cellStyle name="Calculation 2 11 13 2 5" xfId="18755"/>
    <cellStyle name="Calculation 2 11 13 3" xfId="6422"/>
    <cellStyle name="Calculation 2 11 13 3 2" xfId="21496"/>
    <cellStyle name="Calculation 2 11 13 4" xfId="10138"/>
    <cellStyle name="Calculation 2 11 13 4 2" xfId="25209"/>
    <cellStyle name="Calculation 2 11 13 5" xfId="13596"/>
    <cellStyle name="Calculation 2 11 13 5 2" xfId="28666"/>
    <cellStyle name="Calculation 2 11 13 6" xfId="9413"/>
    <cellStyle name="Calculation 2 11 13 6 2" xfId="24484"/>
    <cellStyle name="Calculation 2 11 13 7" xfId="33288"/>
    <cellStyle name="Calculation 2 11 14" xfId="1673"/>
    <cellStyle name="Calculation 2 11 14 2" xfId="3127"/>
    <cellStyle name="Calculation 2 11 14 2 2" xfId="7725"/>
    <cellStyle name="Calculation 2 11 14 2 2 2" xfId="22796"/>
    <cellStyle name="Calculation 2 11 14 2 3" xfId="11486"/>
    <cellStyle name="Calculation 2 11 14 2 3 2" xfId="26557"/>
    <cellStyle name="Calculation 2 11 14 2 4" xfId="14936"/>
    <cellStyle name="Calculation 2 11 14 2 4 2" xfId="30006"/>
    <cellStyle name="Calculation 2 11 14 2 5" xfId="18756"/>
    <cellStyle name="Calculation 2 11 14 3" xfId="6323"/>
    <cellStyle name="Calculation 2 11 14 3 2" xfId="21397"/>
    <cellStyle name="Calculation 2 11 14 4" xfId="10034"/>
    <cellStyle name="Calculation 2 11 14 4 2" xfId="25105"/>
    <cellStyle name="Calculation 2 11 14 5" xfId="13492"/>
    <cellStyle name="Calculation 2 11 14 5 2" xfId="28562"/>
    <cellStyle name="Calculation 2 11 14 6" xfId="9530"/>
    <cellStyle name="Calculation 2 11 14 6 2" xfId="24601"/>
    <cellStyle name="Calculation 2 11 14 7" xfId="33289"/>
    <cellStyle name="Calculation 2 11 15" xfId="1771"/>
    <cellStyle name="Calculation 2 11 15 2" xfId="3128"/>
    <cellStyle name="Calculation 2 11 15 2 2" xfId="7726"/>
    <cellStyle name="Calculation 2 11 15 2 2 2" xfId="22797"/>
    <cellStyle name="Calculation 2 11 15 2 3" xfId="11487"/>
    <cellStyle name="Calculation 2 11 15 2 3 2" xfId="26558"/>
    <cellStyle name="Calculation 2 11 15 2 4" xfId="14937"/>
    <cellStyle name="Calculation 2 11 15 2 4 2" xfId="30007"/>
    <cellStyle name="Calculation 2 11 15 2 5" xfId="18757"/>
    <cellStyle name="Calculation 2 11 15 3" xfId="6416"/>
    <cellStyle name="Calculation 2 11 15 3 2" xfId="21490"/>
    <cellStyle name="Calculation 2 11 15 4" xfId="10132"/>
    <cellStyle name="Calculation 2 11 15 4 2" xfId="25203"/>
    <cellStyle name="Calculation 2 11 15 5" xfId="13590"/>
    <cellStyle name="Calculation 2 11 15 5 2" xfId="28660"/>
    <cellStyle name="Calculation 2 11 15 6" xfId="9419"/>
    <cellStyle name="Calculation 2 11 15 6 2" xfId="24490"/>
    <cellStyle name="Calculation 2 11 15 7" xfId="33290"/>
    <cellStyle name="Calculation 2 11 16" xfId="3122"/>
    <cellStyle name="Calculation 2 11 16 2" xfId="7720"/>
    <cellStyle name="Calculation 2 11 16 2 2" xfId="22791"/>
    <cellStyle name="Calculation 2 11 16 3" xfId="11481"/>
    <cellStyle name="Calculation 2 11 16 3 2" xfId="26552"/>
    <cellStyle name="Calculation 2 11 16 4" xfId="14931"/>
    <cellStyle name="Calculation 2 11 16 4 2" xfId="30001"/>
    <cellStyle name="Calculation 2 11 16 5" xfId="18751"/>
    <cellStyle name="Calculation 2 11 17" xfId="5468"/>
    <cellStyle name="Calculation 2 11 17 2" xfId="20683"/>
    <cellStyle name="Calculation 2 11 18" xfId="7602"/>
    <cellStyle name="Calculation 2 11 18 2" xfId="22673"/>
    <cellStyle name="Calculation 2 11 19" xfId="16890"/>
    <cellStyle name="Calculation 2 11 19 2" xfId="31958"/>
    <cellStyle name="Calculation 2 11 2" xfId="2009"/>
    <cellStyle name="Calculation 2 11 2 2" xfId="3129"/>
    <cellStyle name="Calculation 2 11 2 2 2" xfId="7727"/>
    <cellStyle name="Calculation 2 11 2 2 2 2" xfId="22798"/>
    <cellStyle name="Calculation 2 11 2 2 3" xfId="11488"/>
    <cellStyle name="Calculation 2 11 2 2 3 2" xfId="26559"/>
    <cellStyle name="Calculation 2 11 2 2 4" xfId="14938"/>
    <cellStyle name="Calculation 2 11 2 2 4 2" xfId="30008"/>
    <cellStyle name="Calculation 2 11 2 2 5" xfId="18758"/>
    <cellStyle name="Calculation 2 11 2 3" xfId="6647"/>
    <cellStyle name="Calculation 2 11 2 3 2" xfId="21718"/>
    <cellStyle name="Calculation 2 11 2 4" xfId="10368"/>
    <cellStyle name="Calculation 2 11 2 4 2" xfId="25439"/>
    <cellStyle name="Calculation 2 11 2 5" xfId="6064"/>
    <cellStyle name="Calculation 2 11 2 5 2" xfId="21139"/>
    <cellStyle name="Calculation 2 11 2 6" xfId="33291"/>
    <cellStyle name="Calculation 2 11 20" xfId="33292"/>
    <cellStyle name="Calculation 2 11 21" xfId="34994"/>
    <cellStyle name="Calculation 2 11 22" xfId="34944"/>
    <cellStyle name="Calculation 2 11 3" xfId="2038"/>
    <cellStyle name="Calculation 2 11 3 2" xfId="3130"/>
    <cellStyle name="Calculation 2 11 3 2 2" xfId="7728"/>
    <cellStyle name="Calculation 2 11 3 2 2 2" xfId="22799"/>
    <cellStyle name="Calculation 2 11 3 2 3" xfId="11489"/>
    <cellStyle name="Calculation 2 11 3 2 3 2" xfId="26560"/>
    <cellStyle name="Calculation 2 11 3 2 4" xfId="14939"/>
    <cellStyle name="Calculation 2 11 3 2 4 2" xfId="30009"/>
    <cellStyle name="Calculation 2 11 3 2 5" xfId="18759"/>
    <cellStyle name="Calculation 2 11 3 3" xfId="6671"/>
    <cellStyle name="Calculation 2 11 3 3 2" xfId="21742"/>
    <cellStyle name="Calculation 2 11 3 4" xfId="10397"/>
    <cellStyle name="Calculation 2 11 3 4 2" xfId="25468"/>
    <cellStyle name="Calculation 2 11 3 5" xfId="6037"/>
    <cellStyle name="Calculation 2 11 3 5 2" xfId="21112"/>
    <cellStyle name="Calculation 2 11 3 6" xfId="33293"/>
    <cellStyle name="Calculation 2 11 4" xfId="1439"/>
    <cellStyle name="Calculation 2 11 4 2" xfId="3131"/>
    <cellStyle name="Calculation 2 11 4 2 2" xfId="7729"/>
    <cellStyle name="Calculation 2 11 4 2 2 2" xfId="22800"/>
    <cellStyle name="Calculation 2 11 4 2 3" xfId="11490"/>
    <cellStyle name="Calculation 2 11 4 2 3 2" xfId="26561"/>
    <cellStyle name="Calculation 2 11 4 2 4" xfId="14940"/>
    <cellStyle name="Calculation 2 11 4 2 4 2" xfId="30010"/>
    <cellStyle name="Calculation 2 11 4 2 5" xfId="18760"/>
    <cellStyle name="Calculation 2 11 4 3" xfId="6094"/>
    <cellStyle name="Calculation 2 11 4 3 2" xfId="21169"/>
    <cellStyle name="Calculation 2 11 4 4" xfId="9800"/>
    <cellStyle name="Calculation 2 11 4 4 2" xfId="24871"/>
    <cellStyle name="Calculation 2 11 4 5" xfId="13258"/>
    <cellStyle name="Calculation 2 11 4 5 2" xfId="28328"/>
    <cellStyle name="Calculation 2 11 4 6" xfId="16618"/>
    <cellStyle name="Calculation 2 11 4 6 2" xfId="31688"/>
    <cellStyle name="Calculation 2 11 4 7" xfId="33294"/>
    <cellStyle name="Calculation 2 11 5" xfId="1421"/>
    <cellStyle name="Calculation 2 11 5 2" xfId="3132"/>
    <cellStyle name="Calculation 2 11 5 2 2" xfId="7730"/>
    <cellStyle name="Calculation 2 11 5 2 2 2" xfId="22801"/>
    <cellStyle name="Calculation 2 11 5 2 3" xfId="11491"/>
    <cellStyle name="Calculation 2 11 5 2 3 2" xfId="26562"/>
    <cellStyle name="Calculation 2 11 5 2 4" xfId="14941"/>
    <cellStyle name="Calculation 2 11 5 2 4 2" xfId="30011"/>
    <cellStyle name="Calculation 2 11 5 2 5" xfId="18761"/>
    <cellStyle name="Calculation 2 11 5 3" xfId="6077"/>
    <cellStyle name="Calculation 2 11 5 3 2" xfId="21152"/>
    <cellStyle name="Calculation 2 11 5 4" xfId="9782"/>
    <cellStyle name="Calculation 2 11 5 4 2" xfId="24853"/>
    <cellStyle name="Calculation 2 11 5 5" xfId="13240"/>
    <cellStyle name="Calculation 2 11 5 5 2" xfId="28310"/>
    <cellStyle name="Calculation 2 11 5 6" xfId="16636"/>
    <cellStyle name="Calculation 2 11 5 6 2" xfId="31706"/>
    <cellStyle name="Calculation 2 11 5 7" xfId="33295"/>
    <cellStyle name="Calculation 2 11 6" xfId="1856"/>
    <cellStyle name="Calculation 2 11 6 2" xfId="3133"/>
    <cellStyle name="Calculation 2 11 6 2 2" xfId="7731"/>
    <cellStyle name="Calculation 2 11 6 2 2 2" xfId="22802"/>
    <cellStyle name="Calculation 2 11 6 2 3" xfId="11492"/>
    <cellStyle name="Calculation 2 11 6 2 3 2" xfId="26563"/>
    <cellStyle name="Calculation 2 11 6 2 4" xfId="14942"/>
    <cellStyle name="Calculation 2 11 6 2 4 2" xfId="30012"/>
    <cellStyle name="Calculation 2 11 6 2 5" xfId="18762"/>
    <cellStyle name="Calculation 2 11 6 3" xfId="6496"/>
    <cellStyle name="Calculation 2 11 6 3 2" xfId="21570"/>
    <cellStyle name="Calculation 2 11 6 4" xfId="10217"/>
    <cellStyle name="Calculation 2 11 6 4 2" xfId="25288"/>
    <cellStyle name="Calculation 2 11 6 5" xfId="13675"/>
    <cellStyle name="Calculation 2 11 6 5 2" xfId="28745"/>
    <cellStyle name="Calculation 2 11 6 6" xfId="9326"/>
    <cellStyle name="Calculation 2 11 6 6 2" xfId="24397"/>
    <cellStyle name="Calculation 2 11 6 7" xfId="33296"/>
    <cellStyle name="Calculation 2 11 7" xfId="1885"/>
    <cellStyle name="Calculation 2 11 7 2" xfId="3134"/>
    <cellStyle name="Calculation 2 11 7 2 2" xfId="7732"/>
    <cellStyle name="Calculation 2 11 7 2 2 2" xfId="22803"/>
    <cellStyle name="Calculation 2 11 7 2 3" xfId="11493"/>
    <cellStyle name="Calculation 2 11 7 2 3 2" xfId="26564"/>
    <cellStyle name="Calculation 2 11 7 2 4" xfId="14943"/>
    <cellStyle name="Calculation 2 11 7 2 4 2" xfId="30013"/>
    <cellStyle name="Calculation 2 11 7 2 5" xfId="18763"/>
    <cellStyle name="Calculation 2 11 7 3" xfId="6524"/>
    <cellStyle name="Calculation 2 11 7 3 2" xfId="21598"/>
    <cellStyle name="Calculation 2 11 7 4" xfId="10246"/>
    <cellStyle name="Calculation 2 11 7 4 2" xfId="25317"/>
    <cellStyle name="Calculation 2 11 7 5" xfId="13704"/>
    <cellStyle name="Calculation 2 11 7 5 2" xfId="28774"/>
    <cellStyle name="Calculation 2 11 7 6" xfId="9297"/>
    <cellStyle name="Calculation 2 11 7 6 2" xfId="24368"/>
    <cellStyle name="Calculation 2 11 7 7" xfId="33297"/>
    <cellStyle name="Calculation 2 11 8" xfId="1334"/>
    <cellStyle name="Calculation 2 11 8 2" xfId="3135"/>
    <cellStyle name="Calculation 2 11 8 2 2" xfId="7733"/>
    <cellStyle name="Calculation 2 11 8 2 2 2" xfId="22804"/>
    <cellStyle name="Calculation 2 11 8 2 3" xfId="11494"/>
    <cellStyle name="Calculation 2 11 8 2 3 2" xfId="26565"/>
    <cellStyle name="Calculation 2 11 8 2 4" xfId="14944"/>
    <cellStyle name="Calculation 2 11 8 2 4 2" xfId="30014"/>
    <cellStyle name="Calculation 2 11 8 2 5" xfId="18764"/>
    <cellStyle name="Calculation 2 11 8 3" xfId="6002"/>
    <cellStyle name="Calculation 2 11 8 3 2" xfId="21077"/>
    <cellStyle name="Calculation 2 11 8 4" xfId="9695"/>
    <cellStyle name="Calculation 2 11 8 4 2" xfId="24766"/>
    <cellStyle name="Calculation 2 11 8 5" xfId="13153"/>
    <cellStyle name="Calculation 2 11 8 5 2" xfId="28223"/>
    <cellStyle name="Calculation 2 11 8 6" xfId="16723"/>
    <cellStyle name="Calculation 2 11 8 6 2" xfId="31793"/>
    <cellStyle name="Calculation 2 11 8 7" xfId="33298"/>
    <cellStyle name="Calculation 2 11 9" xfId="1893"/>
    <cellStyle name="Calculation 2 11 9 2" xfId="3136"/>
    <cellStyle name="Calculation 2 11 9 2 2" xfId="7734"/>
    <cellStyle name="Calculation 2 11 9 2 2 2" xfId="22805"/>
    <cellStyle name="Calculation 2 11 9 2 3" xfId="11495"/>
    <cellStyle name="Calculation 2 11 9 2 3 2" xfId="26566"/>
    <cellStyle name="Calculation 2 11 9 2 4" xfId="14945"/>
    <cellStyle name="Calculation 2 11 9 2 4 2" xfId="30015"/>
    <cellStyle name="Calculation 2 11 9 2 5" xfId="18765"/>
    <cellStyle name="Calculation 2 11 9 3" xfId="6531"/>
    <cellStyle name="Calculation 2 11 9 3 2" xfId="21605"/>
    <cellStyle name="Calculation 2 11 9 4" xfId="10254"/>
    <cellStyle name="Calculation 2 11 9 4 2" xfId="25325"/>
    <cellStyle name="Calculation 2 11 9 5" xfId="13712"/>
    <cellStyle name="Calculation 2 11 9 5 2" xfId="28782"/>
    <cellStyle name="Calculation 2 11 9 6" xfId="4706"/>
    <cellStyle name="Calculation 2 11 9 6 2" xfId="20661"/>
    <cellStyle name="Calculation 2 11 9 7" xfId="33299"/>
    <cellStyle name="Calculation 2 12" xfId="2011"/>
    <cellStyle name="Calculation 2 12 2" xfId="3137"/>
    <cellStyle name="Calculation 2 12 2 2" xfId="7735"/>
    <cellStyle name="Calculation 2 12 2 2 2" xfId="22806"/>
    <cellStyle name="Calculation 2 12 2 3" xfId="11496"/>
    <cellStyle name="Calculation 2 12 2 3 2" xfId="26567"/>
    <cellStyle name="Calculation 2 12 2 4" xfId="14946"/>
    <cellStyle name="Calculation 2 12 2 4 2" xfId="30016"/>
    <cellStyle name="Calculation 2 12 2 5" xfId="18766"/>
    <cellStyle name="Calculation 2 12 3" xfId="6649"/>
    <cellStyle name="Calculation 2 12 3 2" xfId="21720"/>
    <cellStyle name="Calculation 2 12 4" xfId="10370"/>
    <cellStyle name="Calculation 2 12 4 2" xfId="25441"/>
    <cellStyle name="Calculation 2 12 5" xfId="7606"/>
    <cellStyle name="Calculation 2 12 5 2" xfId="22677"/>
    <cellStyle name="Calculation 2 12 6" xfId="33300"/>
    <cellStyle name="Calculation 2 13" xfId="2036"/>
    <cellStyle name="Calculation 2 13 2" xfId="3138"/>
    <cellStyle name="Calculation 2 13 2 2" xfId="7736"/>
    <cellStyle name="Calculation 2 13 2 2 2" xfId="22807"/>
    <cellStyle name="Calculation 2 13 2 3" xfId="11497"/>
    <cellStyle name="Calculation 2 13 2 3 2" xfId="26568"/>
    <cellStyle name="Calculation 2 13 2 4" xfId="14947"/>
    <cellStyle name="Calculation 2 13 2 4 2" xfId="30017"/>
    <cellStyle name="Calculation 2 13 2 5" xfId="18767"/>
    <cellStyle name="Calculation 2 13 3" xfId="6669"/>
    <cellStyle name="Calculation 2 13 3 2" xfId="21740"/>
    <cellStyle name="Calculation 2 13 4" xfId="10395"/>
    <cellStyle name="Calculation 2 13 4 2" xfId="25466"/>
    <cellStyle name="Calculation 2 13 5" xfId="6079"/>
    <cellStyle name="Calculation 2 13 5 2" xfId="21154"/>
    <cellStyle name="Calculation 2 13 6" xfId="33301"/>
    <cellStyle name="Calculation 2 14" xfId="1437"/>
    <cellStyle name="Calculation 2 14 2" xfId="3139"/>
    <cellStyle name="Calculation 2 14 2 2" xfId="7737"/>
    <cellStyle name="Calculation 2 14 2 2 2" xfId="22808"/>
    <cellStyle name="Calculation 2 14 2 3" xfId="11498"/>
    <cellStyle name="Calculation 2 14 2 3 2" xfId="26569"/>
    <cellStyle name="Calculation 2 14 2 4" xfId="14948"/>
    <cellStyle name="Calculation 2 14 2 4 2" xfId="30018"/>
    <cellStyle name="Calculation 2 14 2 5" xfId="18768"/>
    <cellStyle name="Calculation 2 14 3" xfId="6092"/>
    <cellStyle name="Calculation 2 14 3 2" xfId="21167"/>
    <cellStyle name="Calculation 2 14 4" xfId="9798"/>
    <cellStyle name="Calculation 2 14 4 2" xfId="24869"/>
    <cellStyle name="Calculation 2 14 5" xfId="13256"/>
    <cellStyle name="Calculation 2 14 5 2" xfId="28326"/>
    <cellStyle name="Calculation 2 14 6" xfId="16620"/>
    <cellStyle name="Calculation 2 14 6 2" xfId="31690"/>
    <cellStyle name="Calculation 2 14 7" xfId="33302"/>
    <cellStyle name="Calculation 2 15" xfId="1416"/>
    <cellStyle name="Calculation 2 15 2" xfId="3140"/>
    <cellStyle name="Calculation 2 15 2 2" xfId="7738"/>
    <cellStyle name="Calculation 2 15 2 2 2" xfId="22809"/>
    <cellStyle name="Calculation 2 15 2 3" xfId="11499"/>
    <cellStyle name="Calculation 2 15 2 3 2" xfId="26570"/>
    <cellStyle name="Calculation 2 15 2 4" xfId="14949"/>
    <cellStyle name="Calculation 2 15 2 4 2" xfId="30019"/>
    <cellStyle name="Calculation 2 15 2 5" xfId="18769"/>
    <cellStyle name="Calculation 2 15 3" xfId="6072"/>
    <cellStyle name="Calculation 2 15 3 2" xfId="21147"/>
    <cellStyle name="Calculation 2 15 4" xfId="9777"/>
    <cellStyle name="Calculation 2 15 4 2" xfId="24848"/>
    <cellStyle name="Calculation 2 15 5" xfId="13235"/>
    <cellStyle name="Calculation 2 15 5 2" xfId="28305"/>
    <cellStyle name="Calculation 2 15 6" xfId="16641"/>
    <cellStyle name="Calculation 2 15 6 2" xfId="31711"/>
    <cellStyle name="Calculation 2 15 7" xfId="33303"/>
    <cellStyle name="Calculation 2 16" xfId="1760"/>
    <cellStyle name="Calculation 2 16 2" xfId="3141"/>
    <cellStyle name="Calculation 2 16 2 2" xfId="7739"/>
    <cellStyle name="Calculation 2 16 2 2 2" xfId="22810"/>
    <cellStyle name="Calculation 2 16 2 3" xfId="11500"/>
    <cellStyle name="Calculation 2 16 2 3 2" xfId="26571"/>
    <cellStyle name="Calculation 2 16 2 4" xfId="14950"/>
    <cellStyle name="Calculation 2 16 2 4 2" xfId="30020"/>
    <cellStyle name="Calculation 2 16 2 5" xfId="18770"/>
    <cellStyle name="Calculation 2 16 3" xfId="6408"/>
    <cellStyle name="Calculation 2 16 3 2" xfId="21482"/>
    <cellStyle name="Calculation 2 16 4" xfId="10121"/>
    <cellStyle name="Calculation 2 16 4 2" xfId="25192"/>
    <cellStyle name="Calculation 2 16 5" xfId="13579"/>
    <cellStyle name="Calculation 2 16 5 2" xfId="28649"/>
    <cellStyle name="Calculation 2 16 6" xfId="5910"/>
    <cellStyle name="Calculation 2 16 6 2" xfId="20985"/>
    <cellStyle name="Calculation 2 16 7" xfId="33304"/>
    <cellStyle name="Calculation 2 17" xfId="1463"/>
    <cellStyle name="Calculation 2 17 2" xfId="3142"/>
    <cellStyle name="Calculation 2 17 2 2" xfId="7740"/>
    <cellStyle name="Calculation 2 17 2 2 2" xfId="22811"/>
    <cellStyle name="Calculation 2 17 2 3" xfId="11501"/>
    <cellStyle name="Calculation 2 17 2 3 2" xfId="26572"/>
    <cellStyle name="Calculation 2 17 2 4" xfId="14951"/>
    <cellStyle name="Calculation 2 17 2 4 2" xfId="30021"/>
    <cellStyle name="Calculation 2 17 2 5" xfId="18771"/>
    <cellStyle name="Calculation 2 17 3" xfId="6116"/>
    <cellStyle name="Calculation 2 17 3 2" xfId="21191"/>
    <cellStyle name="Calculation 2 17 4" xfId="9824"/>
    <cellStyle name="Calculation 2 17 4 2" xfId="24895"/>
    <cellStyle name="Calculation 2 17 5" xfId="13282"/>
    <cellStyle name="Calculation 2 17 5 2" xfId="28352"/>
    <cellStyle name="Calculation 2 17 6" xfId="16594"/>
    <cellStyle name="Calculation 2 17 6 2" xfId="31664"/>
    <cellStyle name="Calculation 2 17 7" xfId="33305"/>
    <cellStyle name="Calculation 2 18" xfId="1849"/>
    <cellStyle name="Calculation 2 18 2" xfId="3143"/>
    <cellStyle name="Calculation 2 18 2 2" xfId="7741"/>
    <cellStyle name="Calculation 2 18 2 2 2" xfId="22812"/>
    <cellStyle name="Calculation 2 18 2 3" xfId="11502"/>
    <cellStyle name="Calculation 2 18 2 3 2" xfId="26573"/>
    <cellStyle name="Calculation 2 18 2 4" xfId="14952"/>
    <cellStyle name="Calculation 2 18 2 4 2" xfId="30022"/>
    <cellStyle name="Calculation 2 18 2 5" xfId="18772"/>
    <cellStyle name="Calculation 2 18 3" xfId="6490"/>
    <cellStyle name="Calculation 2 18 3 2" xfId="21564"/>
    <cellStyle name="Calculation 2 18 4" xfId="10210"/>
    <cellStyle name="Calculation 2 18 4 2" xfId="25281"/>
    <cellStyle name="Calculation 2 18 5" xfId="13668"/>
    <cellStyle name="Calculation 2 18 5 2" xfId="28738"/>
    <cellStyle name="Calculation 2 18 6" xfId="9333"/>
    <cellStyle name="Calculation 2 18 6 2" xfId="24404"/>
    <cellStyle name="Calculation 2 18 7" xfId="33306"/>
    <cellStyle name="Calculation 2 19" xfId="1472"/>
    <cellStyle name="Calculation 2 19 2" xfId="3144"/>
    <cellStyle name="Calculation 2 19 2 2" xfId="7742"/>
    <cellStyle name="Calculation 2 19 2 2 2" xfId="22813"/>
    <cellStyle name="Calculation 2 19 2 3" xfId="11503"/>
    <cellStyle name="Calculation 2 19 2 3 2" xfId="26574"/>
    <cellStyle name="Calculation 2 19 2 4" xfId="14953"/>
    <cellStyle name="Calculation 2 19 2 4 2" xfId="30023"/>
    <cellStyle name="Calculation 2 19 2 5" xfId="18773"/>
    <cellStyle name="Calculation 2 19 3" xfId="6125"/>
    <cellStyle name="Calculation 2 19 3 2" xfId="21200"/>
    <cellStyle name="Calculation 2 19 4" xfId="9833"/>
    <cellStyle name="Calculation 2 19 4 2" xfId="24904"/>
    <cellStyle name="Calculation 2 19 5" xfId="13291"/>
    <cellStyle name="Calculation 2 19 5 2" xfId="28361"/>
    <cellStyle name="Calculation 2 19 6" xfId="16585"/>
    <cellStyle name="Calculation 2 19 6 2" xfId="31655"/>
    <cellStyle name="Calculation 2 19 7" xfId="33307"/>
    <cellStyle name="Calculation 2 2" xfId="784"/>
    <cellStyle name="Calculation 2 2 10" xfId="1744"/>
    <cellStyle name="Calculation 2 2 10 2" xfId="3146"/>
    <cellStyle name="Calculation 2 2 10 2 2" xfId="7744"/>
    <cellStyle name="Calculation 2 2 10 2 2 2" xfId="22815"/>
    <cellStyle name="Calculation 2 2 10 2 3" xfId="11505"/>
    <cellStyle name="Calculation 2 2 10 2 3 2" xfId="26576"/>
    <cellStyle name="Calculation 2 2 10 2 4" xfId="14955"/>
    <cellStyle name="Calculation 2 2 10 2 4 2" xfId="30025"/>
    <cellStyle name="Calculation 2 2 10 2 5" xfId="18775"/>
    <cellStyle name="Calculation 2 2 10 3" xfId="6393"/>
    <cellStyle name="Calculation 2 2 10 3 2" xfId="21467"/>
    <cellStyle name="Calculation 2 2 10 4" xfId="10105"/>
    <cellStyle name="Calculation 2 2 10 4 2" xfId="25176"/>
    <cellStyle name="Calculation 2 2 10 5" xfId="13563"/>
    <cellStyle name="Calculation 2 2 10 5 2" xfId="28633"/>
    <cellStyle name="Calculation 2 2 10 6" xfId="9443"/>
    <cellStyle name="Calculation 2 2 10 6 2" xfId="24514"/>
    <cellStyle name="Calculation 2 2 10 7" xfId="33308"/>
    <cellStyle name="Calculation 2 2 11" xfId="1524"/>
    <cellStyle name="Calculation 2 2 11 2" xfId="3147"/>
    <cellStyle name="Calculation 2 2 11 2 2" xfId="7745"/>
    <cellStyle name="Calculation 2 2 11 2 2 2" xfId="22816"/>
    <cellStyle name="Calculation 2 2 11 2 3" xfId="11506"/>
    <cellStyle name="Calculation 2 2 11 2 3 2" xfId="26577"/>
    <cellStyle name="Calculation 2 2 11 2 4" xfId="14956"/>
    <cellStyle name="Calculation 2 2 11 2 4 2" xfId="30026"/>
    <cellStyle name="Calculation 2 2 11 2 5" xfId="18776"/>
    <cellStyle name="Calculation 2 2 11 3" xfId="6177"/>
    <cellStyle name="Calculation 2 2 11 3 2" xfId="21252"/>
    <cellStyle name="Calculation 2 2 11 4" xfId="9885"/>
    <cellStyle name="Calculation 2 2 11 4 2" xfId="24956"/>
    <cellStyle name="Calculation 2 2 11 5" xfId="13343"/>
    <cellStyle name="Calculation 2 2 11 5 2" xfId="28413"/>
    <cellStyle name="Calculation 2 2 11 6" xfId="16533"/>
    <cellStyle name="Calculation 2 2 11 6 2" xfId="31603"/>
    <cellStyle name="Calculation 2 2 11 7" xfId="33309"/>
    <cellStyle name="Calculation 2 2 12" xfId="1295"/>
    <cellStyle name="Calculation 2 2 12 2" xfId="3148"/>
    <cellStyle name="Calculation 2 2 12 2 2" xfId="7746"/>
    <cellStyle name="Calculation 2 2 12 2 2 2" xfId="22817"/>
    <cellStyle name="Calculation 2 2 12 2 3" xfId="11507"/>
    <cellStyle name="Calculation 2 2 12 2 3 2" xfId="26578"/>
    <cellStyle name="Calculation 2 2 12 2 4" xfId="14957"/>
    <cellStyle name="Calculation 2 2 12 2 4 2" xfId="30027"/>
    <cellStyle name="Calculation 2 2 12 2 5" xfId="18777"/>
    <cellStyle name="Calculation 2 2 12 3" xfId="5963"/>
    <cellStyle name="Calculation 2 2 12 3 2" xfId="21038"/>
    <cellStyle name="Calculation 2 2 12 4" xfId="9656"/>
    <cellStyle name="Calculation 2 2 12 4 2" xfId="24727"/>
    <cellStyle name="Calculation 2 2 12 5" xfId="13114"/>
    <cellStyle name="Calculation 2 2 12 5 2" xfId="28184"/>
    <cellStyle name="Calculation 2 2 12 6" xfId="16762"/>
    <cellStyle name="Calculation 2 2 12 6 2" xfId="31832"/>
    <cellStyle name="Calculation 2 2 12 7" xfId="33310"/>
    <cellStyle name="Calculation 2 2 13" xfId="1390"/>
    <cellStyle name="Calculation 2 2 13 2" xfId="3149"/>
    <cellStyle name="Calculation 2 2 13 2 2" xfId="7747"/>
    <cellStyle name="Calculation 2 2 13 2 2 2" xfId="22818"/>
    <cellStyle name="Calculation 2 2 13 2 3" xfId="11508"/>
    <cellStyle name="Calculation 2 2 13 2 3 2" xfId="26579"/>
    <cellStyle name="Calculation 2 2 13 2 4" xfId="14958"/>
    <cellStyle name="Calculation 2 2 13 2 4 2" xfId="30028"/>
    <cellStyle name="Calculation 2 2 13 2 5" xfId="18778"/>
    <cellStyle name="Calculation 2 2 13 3" xfId="6052"/>
    <cellStyle name="Calculation 2 2 13 3 2" xfId="21127"/>
    <cellStyle name="Calculation 2 2 13 4" xfId="9751"/>
    <cellStyle name="Calculation 2 2 13 4 2" xfId="24822"/>
    <cellStyle name="Calculation 2 2 13 5" xfId="13209"/>
    <cellStyle name="Calculation 2 2 13 5 2" xfId="28279"/>
    <cellStyle name="Calculation 2 2 13 6" xfId="16667"/>
    <cellStyle name="Calculation 2 2 13 6 2" xfId="31737"/>
    <cellStyle name="Calculation 2 2 13 7" xfId="33311"/>
    <cellStyle name="Calculation 2 2 14" xfId="1674"/>
    <cellStyle name="Calculation 2 2 14 2" xfId="3150"/>
    <cellStyle name="Calculation 2 2 14 2 2" xfId="7748"/>
    <cellStyle name="Calculation 2 2 14 2 2 2" xfId="22819"/>
    <cellStyle name="Calculation 2 2 14 2 3" xfId="11509"/>
    <cellStyle name="Calculation 2 2 14 2 3 2" xfId="26580"/>
    <cellStyle name="Calculation 2 2 14 2 4" xfId="14959"/>
    <cellStyle name="Calculation 2 2 14 2 4 2" xfId="30029"/>
    <cellStyle name="Calculation 2 2 14 2 5" xfId="18779"/>
    <cellStyle name="Calculation 2 2 14 3" xfId="6324"/>
    <cellStyle name="Calculation 2 2 14 3 2" xfId="21398"/>
    <cellStyle name="Calculation 2 2 14 4" xfId="10035"/>
    <cellStyle name="Calculation 2 2 14 4 2" xfId="25106"/>
    <cellStyle name="Calculation 2 2 14 5" xfId="13493"/>
    <cellStyle name="Calculation 2 2 14 5 2" xfId="28563"/>
    <cellStyle name="Calculation 2 2 14 6" xfId="9529"/>
    <cellStyle name="Calculation 2 2 14 6 2" xfId="24600"/>
    <cellStyle name="Calculation 2 2 14 7" xfId="33312"/>
    <cellStyle name="Calculation 2 2 15" xfId="1866"/>
    <cellStyle name="Calculation 2 2 15 2" xfId="3151"/>
    <cellStyle name="Calculation 2 2 15 2 2" xfId="7749"/>
    <cellStyle name="Calculation 2 2 15 2 2 2" xfId="22820"/>
    <cellStyle name="Calculation 2 2 15 2 3" xfId="11510"/>
    <cellStyle name="Calculation 2 2 15 2 3 2" xfId="26581"/>
    <cellStyle name="Calculation 2 2 15 2 4" xfId="14960"/>
    <cellStyle name="Calculation 2 2 15 2 4 2" xfId="30030"/>
    <cellStyle name="Calculation 2 2 15 2 5" xfId="18780"/>
    <cellStyle name="Calculation 2 2 15 3" xfId="6506"/>
    <cellStyle name="Calculation 2 2 15 3 2" xfId="21580"/>
    <cellStyle name="Calculation 2 2 15 4" xfId="10227"/>
    <cellStyle name="Calculation 2 2 15 4 2" xfId="25298"/>
    <cellStyle name="Calculation 2 2 15 5" xfId="13685"/>
    <cellStyle name="Calculation 2 2 15 5 2" xfId="28755"/>
    <cellStyle name="Calculation 2 2 15 6" xfId="9316"/>
    <cellStyle name="Calculation 2 2 15 6 2" xfId="24387"/>
    <cellStyle name="Calculation 2 2 15 7" xfId="33313"/>
    <cellStyle name="Calculation 2 2 16" xfId="3145"/>
    <cellStyle name="Calculation 2 2 16 2" xfId="7743"/>
    <cellStyle name="Calculation 2 2 16 2 2" xfId="22814"/>
    <cellStyle name="Calculation 2 2 16 3" xfId="11504"/>
    <cellStyle name="Calculation 2 2 16 3 2" xfId="26575"/>
    <cellStyle name="Calculation 2 2 16 4" xfId="14954"/>
    <cellStyle name="Calculation 2 2 16 4 2" xfId="30024"/>
    <cellStyle name="Calculation 2 2 16 5" xfId="18774"/>
    <cellStyle name="Calculation 2 2 17" xfId="5469"/>
    <cellStyle name="Calculation 2 2 17 2" xfId="20684"/>
    <cellStyle name="Calculation 2 2 18" xfId="5975"/>
    <cellStyle name="Calculation 2 2 18 2" xfId="21050"/>
    <cellStyle name="Calculation 2 2 19" xfId="16889"/>
    <cellStyle name="Calculation 2 2 19 2" xfId="31957"/>
    <cellStyle name="Calculation 2 2 2" xfId="2008"/>
    <cellStyle name="Calculation 2 2 2 2" xfId="3152"/>
    <cellStyle name="Calculation 2 2 2 2 2" xfId="7750"/>
    <cellStyle name="Calculation 2 2 2 2 2 2" xfId="22821"/>
    <cellStyle name="Calculation 2 2 2 2 3" xfId="11511"/>
    <cellStyle name="Calculation 2 2 2 2 3 2" xfId="26582"/>
    <cellStyle name="Calculation 2 2 2 2 4" xfId="14961"/>
    <cellStyle name="Calculation 2 2 2 2 4 2" xfId="30031"/>
    <cellStyle name="Calculation 2 2 2 2 5" xfId="18781"/>
    <cellStyle name="Calculation 2 2 2 3" xfId="6646"/>
    <cellStyle name="Calculation 2 2 2 3 2" xfId="21717"/>
    <cellStyle name="Calculation 2 2 2 4" xfId="10367"/>
    <cellStyle name="Calculation 2 2 2 4 2" xfId="25438"/>
    <cellStyle name="Calculation 2 2 2 5" xfId="7593"/>
    <cellStyle name="Calculation 2 2 2 5 2" xfId="22664"/>
    <cellStyle name="Calculation 2 2 2 6" xfId="33314"/>
    <cellStyle name="Calculation 2 2 20" xfId="33315"/>
    <cellStyle name="Calculation 2 2 21" xfId="34995"/>
    <cellStyle name="Calculation 2 2 22" xfId="34943"/>
    <cellStyle name="Calculation 2 2 3" xfId="2039"/>
    <cellStyle name="Calculation 2 2 3 2" xfId="3153"/>
    <cellStyle name="Calculation 2 2 3 2 2" xfId="7751"/>
    <cellStyle name="Calculation 2 2 3 2 2 2" xfId="22822"/>
    <cellStyle name="Calculation 2 2 3 2 3" xfId="11512"/>
    <cellStyle name="Calculation 2 2 3 2 3 2" xfId="26583"/>
    <cellStyle name="Calculation 2 2 3 2 4" xfId="14962"/>
    <cellStyle name="Calculation 2 2 3 2 4 2" xfId="30032"/>
    <cellStyle name="Calculation 2 2 3 2 5" xfId="18782"/>
    <cellStyle name="Calculation 2 2 3 3" xfId="6672"/>
    <cellStyle name="Calculation 2 2 3 3 2" xfId="21743"/>
    <cellStyle name="Calculation 2 2 3 4" xfId="10398"/>
    <cellStyle name="Calculation 2 2 3 4 2" xfId="25469"/>
    <cellStyle name="Calculation 2 2 3 5" xfId="7623"/>
    <cellStyle name="Calculation 2 2 3 5 2" xfId="22694"/>
    <cellStyle name="Calculation 2 2 3 6" xfId="33316"/>
    <cellStyle name="Calculation 2 2 4" xfId="1440"/>
    <cellStyle name="Calculation 2 2 4 2" xfId="3154"/>
    <cellStyle name="Calculation 2 2 4 2 2" xfId="7752"/>
    <cellStyle name="Calculation 2 2 4 2 2 2" xfId="22823"/>
    <cellStyle name="Calculation 2 2 4 2 3" xfId="11513"/>
    <cellStyle name="Calculation 2 2 4 2 3 2" xfId="26584"/>
    <cellStyle name="Calculation 2 2 4 2 4" xfId="14963"/>
    <cellStyle name="Calculation 2 2 4 2 4 2" xfId="30033"/>
    <cellStyle name="Calculation 2 2 4 2 5" xfId="18783"/>
    <cellStyle name="Calculation 2 2 4 3" xfId="6095"/>
    <cellStyle name="Calculation 2 2 4 3 2" xfId="21170"/>
    <cellStyle name="Calculation 2 2 4 4" xfId="9801"/>
    <cellStyle name="Calculation 2 2 4 4 2" xfId="24872"/>
    <cellStyle name="Calculation 2 2 4 5" xfId="13259"/>
    <cellStyle name="Calculation 2 2 4 5 2" xfId="28329"/>
    <cellStyle name="Calculation 2 2 4 6" xfId="16617"/>
    <cellStyle name="Calculation 2 2 4 6 2" xfId="31687"/>
    <cellStyle name="Calculation 2 2 4 7" xfId="33317"/>
    <cellStyle name="Calculation 2 2 5" xfId="1422"/>
    <cellStyle name="Calculation 2 2 5 2" xfId="3155"/>
    <cellStyle name="Calculation 2 2 5 2 2" xfId="7753"/>
    <cellStyle name="Calculation 2 2 5 2 2 2" xfId="22824"/>
    <cellStyle name="Calculation 2 2 5 2 3" xfId="11514"/>
    <cellStyle name="Calculation 2 2 5 2 3 2" xfId="26585"/>
    <cellStyle name="Calculation 2 2 5 2 4" xfId="14964"/>
    <cellStyle name="Calculation 2 2 5 2 4 2" xfId="30034"/>
    <cellStyle name="Calculation 2 2 5 2 5" xfId="18784"/>
    <cellStyle name="Calculation 2 2 5 3" xfId="6078"/>
    <cellStyle name="Calculation 2 2 5 3 2" xfId="21153"/>
    <cellStyle name="Calculation 2 2 5 4" xfId="9783"/>
    <cellStyle name="Calculation 2 2 5 4 2" xfId="24854"/>
    <cellStyle name="Calculation 2 2 5 5" xfId="13241"/>
    <cellStyle name="Calculation 2 2 5 5 2" xfId="28311"/>
    <cellStyle name="Calculation 2 2 5 6" xfId="16635"/>
    <cellStyle name="Calculation 2 2 5 6 2" xfId="31705"/>
    <cellStyle name="Calculation 2 2 5 7" xfId="33318"/>
    <cellStyle name="Calculation 2 2 6" xfId="1759"/>
    <cellStyle name="Calculation 2 2 6 2" xfId="3156"/>
    <cellStyle name="Calculation 2 2 6 2 2" xfId="7754"/>
    <cellStyle name="Calculation 2 2 6 2 2 2" xfId="22825"/>
    <cellStyle name="Calculation 2 2 6 2 3" xfId="11515"/>
    <cellStyle name="Calculation 2 2 6 2 3 2" xfId="26586"/>
    <cellStyle name="Calculation 2 2 6 2 4" xfId="14965"/>
    <cellStyle name="Calculation 2 2 6 2 4 2" xfId="30035"/>
    <cellStyle name="Calculation 2 2 6 2 5" xfId="18785"/>
    <cellStyle name="Calculation 2 2 6 3" xfId="6407"/>
    <cellStyle name="Calculation 2 2 6 3 2" xfId="21481"/>
    <cellStyle name="Calculation 2 2 6 4" xfId="10120"/>
    <cellStyle name="Calculation 2 2 6 4 2" xfId="25191"/>
    <cellStyle name="Calculation 2 2 6 5" xfId="13578"/>
    <cellStyle name="Calculation 2 2 6 5 2" xfId="28648"/>
    <cellStyle name="Calculation 2 2 6 6" xfId="9430"/>
    <cellStyle name="Calculation 2 2 6 6 2" xfId="24501"/>
    <cellStyle name="Calculation 2 2 6 7" xfId="33319"/>
    <cellStyle name="Calculation 2 2 7" xfId="1464"/>
    <cellStyle name="Calculation 2 2 7 2" xfId="3157"/>
    <cellStyle name="Calculation 2 2 7 2 2" xfId="7755"/>
    <cellStyle name="Calculation 2 2 7 2 2 2" xfId="22826"/>
    <cellStyle name="Calculation 2 2 7 2 3" xfId="11516"/>
    <cellStyle name="Calculation 2 2 7 2 3 2" xfId="26587"/>
    <cellStyle name="Calculation 2 2 7 2 4" xfId="14966"/>
    <cellStyle name="Calculation 2 2 7 2 4 2" xfId="30036"/>
    <cellStyle name="Calculation 2 2 7 2 5" xfId="18786"/>
    <cellStyle name="Calculation 2 2 7 3" xfId="6117"/>
    <cellStyle name="Calculation 2 2 7 3 2" xfId="21192"/>
    <cellStyle name="Calculation 2 2 7 4" xfId="9825"/>
    <cellStyle name="Calculation 2 2 7 4 2" xfId="24896"/>
    <cellStyle name="Calculation 2 2 7 5" xfId="13283"/>
    <cellStyle name="Calculation 2 2 7 5 2" xfId="28353"/>
    <cellStyle name="Calculation 2 2 7 6" xfId="16593"/>
    <cellStyle name="Calculation 2 2 7 6 2" xfId="31663"/>
    <cellStyle name="Calculation 2 2 7 7" xfId="33320"/>
    <cellStyle name="Calculation 2 2 8" xfId="1848"/>
    <cellStyle name="Calculation 2 2 8 2" xfId="3158"/>
    <cellStyle name="Calculation 2 2 8 2 2" xfId="7756"/>
    <cellStyle name="Calculation 2 2 8 2 2 2" xfId="22827"/>
    <cellStyle name="Calculation 2 2 8 2 3" xfId="11517"/>
    <cellStyle name="Calculation 2 2 8 2 3 2" xfId="26588"/>
    <cellStyle name="Calculation 2 2 8 2 4" xfId="14967"/>
    <cellStyle name="Calculation 2 2 8 2 4 2" xfId="30037"/>
    <cellStyle name="Calculation 2 2 8 2 5" xfId="18787"/>
    <cellStyle name="Calculation 2 2 8 3" xfId="6489"/>
    <cellStyle name="Calculation 2 2 8 3 2" xfId="21563"/>
    <cellStyle name="Calculation 2 2 8 4" xfId="10209"/>
    <cellStyle name="Calculation 2 2 8 4 2" xfId="25280"/>
    <cellStyle name="Calculation 2 2 8 5" xfId="13667"/>
    <cellStyle name="Calculation 2 2 8 5 2" xfId="28737"/>
    <cellStyle name="Calculation 2 2 8 6" xfId="9334"/>
    <cellStyle name="Calculation 2 2 8 6 2" xfId="24405"/>
    <cellStyle name="Calculation 2 2 8 7" xfId="33321"/>
    <cellStyle name="Calculation 2 2 9" xfId="1473"/>
    <cellStyle name="Calculation 2 2 9 2" xfId="3159"/>
    <cellStyle name="Calculation 2 2 9 2 2" xfId="7757"/>
    <cellStyle name="Calculation 2 2 9 2 2 2" xfId="22828"/>
    <cellStyle name="Calculation 2 2 9 2 3" xfId="11518"/>
    <cellStyle name="Calculation 2 2 9 2 3 2" xfId="26589"/>
    <cellStyle name="Calculation 2 2 9 2 4" xfId="14968"/>
    <cellStyle name="Calculation 2 2 9 2 4 2" xfId="30038"/>
    <cellStyle name="Calculation 2 2 9 2 5" xfId="18788"/>
    <cellStyle name="Calculation 2 2 9 3" xfId="6126"/>
    <cellStyle name="Calculation 2 2 9 3 2" xfId="21201"/>
    <cellStyle name="Calculation 2 2 9 4" xfId="9834"/>
    <cellStyle name="Calculation 2 2 9 4 2" xfId="24905"/>
    <cellStyle name="Calculation 2 2 9 5" xfId="13292"/>
    <cellStyle name="Calculation 2 2 9 5 2" xfId="28362"/>
    <cellStyle name="Calculation 2 2 9 6" xfId="16584"/>
    <cellStyle name="Calculation 2 2 9 6 2" xfId="31654"/>
    <cellStyle name="Calculation 2 2 9 7" xfId="33322"/>
    <cellStyle name="Calculation 2 20" xfId="1745"/>
    <cellStyle name="Calculation 2 20 2" xfId="3160"/>
    <cellStyle name="Calculation 2 20 2 2" xfId="7758"/>
    <cellStyle name="Calculation 2 20 2 2 2" xfId="22829"/>
    <cellStyle name="Calculation 2 20 2 3" xfId="11519"/>
    <cellStyle name="Calculation 2 20 2 3 2" xfId="26590"/>
    <cellStyle name="Calculation 2 20 2 4" xfId="14969"/>
    <cellStyle name="Calculation 2 20 2 4 2" xfId="30039"/>
    <cellStyle name="Calculation 2 20 2 5" xfId="18789"/>
    <cellStyle name="Calculation 2 20 3" xfId="6394"/>
    <cellStyle name="Calculation 2 20 3 2" xfId="21468"/>
    <cellStyle name="Calculation 2 20 4" xfId="10106"/>
    <cellStyle name="Calculation 2 20 4 2" xfId="25177"/>
    <cellStyle name="Calculation 2 20 5" xfId="13564"/>
    <cellStyle name="Calculation 2 20 5 2" xfId="28634"/>
    <cellStyle name="Calculation 2 20 6" xfId="9442"/>
    <cellStyle name="Calculation 2 20 6 2" xfId="24513"/>
    <cellStyle name="Calculation 2 20 7" xfId="33323"/>
    <cellStyle name="Calculation 2 21" xfId="1521"/>
    <cellStyle name="Calculation 2 21 2" xfId="3161"/>
    <cellStyle name="Calculation 2 21 2 2" xfId="7759"/>
    <cellStyle name="Calculation 2 21 2 2 2" xfId="22830"/>
    <cellStyle name="Calculation 2 21 2 3" xfId="11520"/>
    <cellStyle name="Calculation 2 21 2 3 2" xfId="26591"/>
    <cellStyle name="Calculation 2 21 2 4" xfId="14970"/>
    <cellStyle name="Calculation 2 21 2 4 2" xfId="30040"/>
    <cellStyle name="Calculation 2 21 2 5" xfId="18790"/>
    <cellStyle name="Calculation 2 21 3" xfId="6174"/>
    <cellStyle name="Calculation 2 21 3 2" xfId="21249"/>
    <cellStyle name="Calculation 2 21 4" xfId="9882"/>
    <cellStyle name="Calculation 2 21 4 2" xfId="24953"/>
    <cellStyle name="Calculation 2 21 5" xfId="13340"/>
    <cellStyle name="Calculation 2 21 5 2" xfId="28410"/>
    <cellStyle name="Calculation 2 21 6" xfId="16536"/>
    <cellStyle name="Calculation 2 21 6 2" xfId="31606"/>
    <cellStyle name="Calculation 2 21 7" xfId="33324"/>
    <cellStyle name="Calculation 2 22" xfId="1296"/>
    <cellStyle name="Calculation 2 22 2" xfId="3162"/>
    <cellStyle name="Calculation 2 22 2 2" xfId="7760"/>
    <cellStyle name="Calculation 2 22 2 2 2" xfId="22831"/>
    <cellStyle name="Calculation 2 22 2 3" xfId="11521"/>
    <cellStyle name="Calculation 2 22 2 3 2" xfId="26592"/>
    <cellStyle name="Calculation 2 22 2 4" xfId="14971"/>
    <cellStyle name="Calculation 2 22 2 4 2" xfId="30041"/>
    <cellStyle name="Calculation 2 22 2 5" xfId="18791"/>
    <cellStyle name="Calculation 2 22 3" xfId="5964"/>
    <cellStyle name="Calculation 2 22 3 2" xfId="21039"/>
    <cellStyle name="Calculation 2 22 4" xfId="9657"/>
    <cellStyle name="Calculation 2 22 4 2" xfId="24728"/>
    <cellStyle name="Calculation 2 22 5" xfId="13115"/>
    <cellStyle name="Calculation 2 22 5 2" xfId="28185"/>
    <cellStyle name="Calculation 2 22 6" xfId="16761"/>
    <cellStyle name="Calculation 2 22 6 2" xfId="31831"/>
    <cellStyle name="Calculation 2 22 7" xfId="33325"/>
    <cellStyle name="Calculation 2 23" xfId="1391"/>
    <cellStyle name="Calculation 2 23 2" xfId="3163"/>
    <cellStyle name="Calculation 2 23 2 2" xfId="7761"/>
    <cellStyle name="Calculation 2 23 2 2 2" xfId="22832"/>
    <cellStyle name="Calculation 2 23 2 3" xfId="11522"/>
    <cellStyle name="Calculation 2 23 2 3 2" xfId="26593"/>
    <cellStyle name="Calculation 2 23 2 4" xfId="14972"/>
    <cellStyle name="Calculation 2 23 2 4 2" xfId="30042"/>
    <cellStyle name="Calculation 2 23 2 5" xfId="18792"/>
    <cellStyle name="Calculation 2 23 3" xfId="6053"/>
    <cellStyle name="Calculation 2 23 3 2" xfId="21128"/>
    <cellStyle name="Calculation 2 23 4" xfId="9752"/>
    <cellStyle name="Calculation 2 23 4 2" xfId="24823"/>
    <cellStyle name="Calculation 2 23 5" xfId="13210"/>
    <cellStyle name="Calculation 2 23 5 2" xfId="28280"/>
    <cellStyle name="Calculation 2 23 6" xfId="16666"/>
    <cellStyle name="Calculation 2 23 6 2" xfId="31736"/>
    <cellStyle name="Calculation 2 23 7" xfId="33326"/>
    <cellStyle name="Calculation 2 24" xfId="1671"/>
    <cellStyle name="Calculation 2 24 2" xfId="3164"/>
    <cellStyle name="Calculation 2 24 2 2" xfId="7762"/>
    <cellStyle name="Calculation 2 24 2 2 2" xfId="22833"/>
    <cellStyle name="Calculation 2 24 2 3" xfId="11523"/>
    <cellStyle name="Calculation 2 24 2 3 2" xfId="26594"/>
    <cellStyle name="Calculation 2 24 2 4" xfId="14973"/>
    <cellStyle name="Calculation 2 24 2 4 2" xfId="30043"/>
    <cellStyle name="Calculation 2 24 2 5" xfId="18793"/>
    <cellStyle name="Calculation 2 24 3" xfId="6321"/>
    <cellStyle name="Calculation 2 24 3 2" xfId="21395"/>
    <cellStyle name="Calculation 2 24 4" xfId="10032"/>
    <cellStyle name="Calculation 2 24 4 2" xfId="25103"/>
    <cellStyle name="Calculation 2 24 5" xfId="13490"/>
    <cellStyle name="Calculation 2 24 5 2" xfId="28560"/>
    <cellStyle name="Calculation 2 24 6" xfId="9532"/>
    <cellStyle name="Calculation 2 24 6 2" xfId="24603"/>
    <cellStyle name="Calculation 2 24 7" xfId="33327"/>
    <cellStyle name="Calculation 2 25" xfId="1375"/>
    <cellStyle name="Calculation 2 25 2" xfId="3165"/>
    <cellStyle name="Calculation 2 25 2 2" xfId="7763"/>
    <cellStyle name="Calculation 2 25 2 2 2" xfId="22834"/>
    <cellStyle name="Calculation 2 25 2 3" xfId="11524"/>
    <cellStyle name="Calculation 2 25 2 3 2" xfId="26595"/>
    <cellStyle name="Calculation 2 25 2 4" xfId="14974"/>
    <cellStyle name="Calculation 2 25 2 4 2" xfId="30044"/>
    <cellStyle name="Calculation 2 25 2 5" xfId="18794"/>
    <cellStyle name="Calculation 2 25 3" xfId="6038"/>
    <cellStyle name="Calculation 2 25 3 2" xfId="21113"/>
    <cellStyle name="Calculation 2 25 4" xfId="9736"/>
    <cellStyle name="Calculation 2 25 4 2" xfId="24807"/>
    <cellStyle name="Calculation 2 25 5" xfId="13194"/>
    <cellStyle name="Calculation 2 25 5 2" xfId="28264"/>
    <cellStyle name="Calculation 2 25 6" xfId="16682"/>
    <cellStyle name="Calculation 2 25 6 2" xfId="31752"/>
    <cellStyle name="Calculation 2 25 7" xfId="33328"/>
    <cellStyle name="Calculation 2 26" xfId="3106"/>
    <cellStyle name="Calculation 2 26 2" xfId="7704"/>
    <cellStyle name="Calculation 2 26 2 2" xfId="22775"/>
    <cellStyle name="Calculation 2 26 3" xfId="11465"/>
    <cellStyle name="Calculation 2 26 3 2" xfId="26536"/>
    <cellStyle name="Calculation 2 26 4" xfId="14915"/>
    <cellStyle name="Calculation 2 26 4 2" xfId="29985"/>
    <cellStyle name="Calculation 2 26 5" xfId="18735"/>
    <cellStyle name="Calculation 2 27" xfId="5466"/>
    <cellStyle name="Calculation 2 27 2" xfId="20681"/>
    <cellStyle name="Calculation 2 28" xfId="7603"/>
    <cellStyle name="Calculation 2 28 2" xfId="22674"/>
    <cellStyle name="Calculation 2 29" xfId="16892"/>
    <cellStyle name="Calculation 2 29 2" xfId="31960"/>
    <cellStyle name="Calculation 2 3" xfId="785"/>
    <cellStyle name="Calculation 2 3 10" xfId="1317"/>
    <cellStyle name="Calculation 2 3 10 2" xfId="3167"/>
    <cellStyle name="Calculation 2 3 10 2 2" xfId="7765"/>
    <cellStyle name="Calculation 2 3 10 2 2 2" xfId="22836"/>
    <cellStyle name="Calculation 2 3 10 2 3" xfId="11526"/>
    <cellStyle name="Calculation 2 3 10 2 3 2" xfId="26597"/>
    <cellStyle name="Calculation 2 3 10 2 4" xfId="14976"/>
    <cellStyle name="Calculation 2 3 10 2 4 2" xfId="30046"/>
    <cellStyle name="Calculation 2 3 10 2 5" xfId="18796"/>
    <cellStyle name="Calculation 2 3 10 3" xfId="5985"/>
    <cellStyle name="Calculation 2 3 10 3 2" xfId="21060"/>
    <cellStyle name="Calculation 2 3 10 4" xfId="9678"/>
    <cellStyle name="Calculation 2 3 10 4 2" xfId="24749"/>
    <cellStyle name="Calculation 2 3 10 5" xfId="13136"/>
    <cellStyle name="Calculation 2 3 10 5 2" xfId="28206"/>
    <cellStyle name="Calculation 2 3 10 6" xfId="16740"/>
    <cellStyle name="Calculation 2 3 10 6 2" xfId="31810"/>
    <cellStyle name="Calculation 2 3 10 7" xfId="33329"/>
    <cellStyle name="Calculation 2 3 11" xfId="1525"/>
    <cellStyle name="Calculation 2 3 11 2" xfId="3168"/>
    <cellStyle name="Calculation 2 3 11 2 2" xfId="7766"/>
    <cellStyle name="Calculation 2 3 11 2 2 2" xfId="22837"/>
    <cellStyle name="Calculation 2 3 11 2 3" xfId="11527"/>
    <cellStyle name="Calculation 2 3 11 2 3 2" xfId="26598"/>
    <cellStyle name="Calculation 2 3 11 2 4" xfId="14977"/>
    <cellStyle name="Calculation 2 3 11 2 4 2" xfId="30047"/>
    <cellStyle name="Calculation 2 3 11 2 5" xfId="18797"/>
    <cellStyle name="Calculation 2 3 11 3" xfId="6178"/>
    <cellStyle name="Calculation 2 3 11 3 2" xfId="21253"/>
    <cellStyle name="Calculation 2 3 11 4" xfId="9886"/>
    <cellStyle name="Calculation 2 3 11 4 2" xfId="24957"/>
    <cellStyle name="Calculation 2 3 11 5" xfId="13344"/>
    <cellStyle name="Calculation 2 3 11 5 2" xfId="28414"/>
    <cellStyle name="Calculation 2 3 11 6" xfId="16532"/>
    <cellStyle name="Calculation 2 3 11 6 2" xfId="31602"/>
    <cellStyle name="Calculation 2 3 11 7" xfId="33330"/>
    <cellStyle name="Calculation 2 3 12" xfId="1831"/>
    <cellStyle name="Calculation 2 3 12 2" xfId="3169"/>
    <cellStyle name="Calculation 2 3 12 2 2" xfId="7767"/>
    <cellStyle name="Calculation 2 3 12 2 2 2" xfId="22838"/>
    <cellStyle name="Calculation 2 3 12 2 3" xfId="11528"/>
    <cellStyle name="Calculation 2 3 12 2 3 2" xfId="26599"/>
    <cellStyle name="Calculation 2 3 12 2 4" xfId="14978"/>
    <cellStyle name="Calculation 2 3 12 2 4 2" xfId="30048"/>
    <cellStyle name="Calculation 2 3 12 2 5" xfId="18798"/>
    <cellStyle name="Calculation 2 3 12 3" xfId="6472"/>
    <cellStyle name="Calculation 2 3 12 3 2" xfId="21546"/>
    <cellStyle name="Calculation 2 3 12 4" xfId="10192"/>
    <cellStyle name="Calculation 2 3 12 4 2" xfId="25263"/>
    <cellStyle name="Calculation 2 3 12 5" xfId="13650"/>
    <cellStyle name="Calculation 2 3 12 5 2" xfId="28720"/>
    <cellStyle name="Calculation 2 3 12 6" xfId="9351"/>
    <cellStyle name="Calculation 2 3 12 6 2" xfId="24422"/>
    <cellStyle name="Calculation 2 3 12 7" xfId="33331"/>
    <cellStyle name="Calculation 2 3 13" xfId="1389"/>
    <cellStyle name="Calculation 2 3 13 2" xfId="3170"/>
    <cellStyle name="Calculation 2 3 13 2 2" xfId="7768"/>
    <cellStyle name="Calculation 2 3 13 2 2 2" xfId="22839"/>
    <cellStyle name="Calculation 2 3 13 2 3" xfId="11529"/>
    <cellStyle name="Calculation 2 3 13 2 3 2" xfId="26600"/>
    <cellStyle name="Calculation 2 3 13 2 4" xfId="14979"/>
    <cellStyle name="Calculation 2 3 13 2 4 2" xfId="30049"/>
    <cellStyle name="Calculation 2 3 13 2 5" xfId="18799"/>
    <cellStyle name="Calculation 2 3 13 3" xfId="6051"/>
    <cellStyle name="Calculation 2 3 13 3 2" xfId="21126"/>
    <cellStyle name="Calculation 2 3 13 4" xfId="9750"/>
    <cellStyle name="Calculation 2 3 13 4 2" xfId="24821"/>
    <cellStyle name="Calculation 2 3 13 5" xfId="13208"/>
    <cellStyle name="Calculation 2 3 13 5 2" xfId="28278"/>
    <cellStyle name="Calculation 2 3 13 6" xfId="16668"/>
    <cellStyle name="Calculation 2 3 13 6 2" xfId="31738"/>
    <cellStyle name="Calculation 2 3 13 7" xfId="33332"/>
    <cellStyle name="Calculation 2 3 14" xfId="2330"/>
    <cellStyle name="Calculation 2 3 14 2" xfId="3171"/>
    <cellStyle name="Calculation 2 3 14 2 2" xfId="7769"/>
    <cellStyle name="Calculation 2 3 14 2 2 2" xfId="22840"/>
    <cellStyle name="Calculation 2 3 14 2 3" xfId="11530"/>
    <cellStyle name="Calculation 2 3 14 2 3 2" xfId="26601"/>
    <cellStyle name="Calculation 2 3 14 2 4" xfId="14980"/>
    <cellStyle name="Calculation 2 3 14 2 4 2" xfId="30050"/>
    <cellStyle name="Calculation 2 3 14 2 5" xfId="18800"/>
    <cellStyle name="Calculation 2 3 14 3" xfId="6963"/>
    <cellStyle name="Calculation 2 3 14 3 2" xfId="22034"/>
    <cellStyle name="Calculation 2 3 14 4" xfId="10689"/>
    <cellStyle name="Calculation 2 3 14 4 2" xfId="25760"/>
    <cellStyle name="Calculation 2 3 14 5" xfId="14139"/>
    <cellStyle name="Calculation 2 3 14 5 2" xfId="29209"/>
    <cellStyle name="Calculation 2 3 14 6" xfId="13844"/>
    <cellStyle name="Calculation 2 3 14 6 2" xfId="28914"/>
    <cellStyle name="Calculation 2 3 14 7" xfId="33333"/>
    <cellStyle name="Calculation 2 3 15" xfId="1770"/>
    <cellStyle name="Calculation 2 3 15 2" xfId="3172"/>
    <cellStyle name="Calculation 2 3 15 2 2" xfId="7770"/>
    <cellStyle name="Calculation 2 3 15 2 2 2" xfId="22841"/>
    <cellStyle name="Calculation 2 3 15 2 3" xfId="11531"/>
    <cellStyle name="Calculation 2 3 15 2 3 2" xfId="26602"/>
    <cellStyle name="Calculation 2 3 15 2 4" xfId="14981"/>
    <cellStyle name="Calculation 2 3 15 2 4 2" xfId="30051"/>
    <cellStyle name="Calculation 2 3 15 2 5" xfId="18801"/>
    <cellStyle name="Calculation 2 3 15 3" xfId="6415"/>
    <cellStyle name="Calculation 2 3 15 3 2" xfId="21489"/>
    <cellStyle name="Calculation 2 3 15 4" xfId="10131"/>
    <cellStyle name="Calculation 2 3 15 4 2" xfId="25202"/>
    <cellStyle name="Calculation 2 3 15 5" xfId="13589"/>
    <cellStyle name="Calculation 2 3 15 5 2" xfId="28659"/>
    <cellStyle name="Calculation 2 3 15 6" xfId="9420"/>
    <cellStyle name="Calculation 2 3 15 6 2" xfId="24491"/>
    <cellStyle name="Calculation 2 3 15 7" xfId="33334"/>
    <cellStyle name="Calculation 2 3 16" xfId="3166"/>
    <cellStyle name="Calculation 2 3 16 2" xfId="7764"/>
    <cellStyle name="Calculation 2 3 16 2 2" xfId="22835"/>
    <cellStyle name="Calculation 2 3 16 3" xfId="11525"/>
    <cellStyle name="Calculation 2 3 16 3 2" xfId="26596"/>
    <cellStyle name="Calculation 2 3 16 4" xfId="14975"/>
    <cellStyle name="Calculation 2 3 16 4 2" xfId="30045"/>
    <cellStyle name="Calculation 2 3 16 5" xfId="18795"/>
    <cellStyle name="Calculation 2 3 17" xfId="5470"/>
    <cellStyle name="Calculation 2 3 17 2" xfId="20685"/>
    <cellStyle name="Calculation 2 3 18" xfId="7601"/>
    <cellStyle name="Calculation 2 3 18 2" xfId="22672"/>
    <cellStyle name="Calculation 2 3 19" xfId="16888"/>
    <cellStyle name="Calculation 2 3 19 2" xfId="31956"/>
    <cellStyle name="Calculation 2 3 2" xfId="2007"/>
    <cellStyle name="Calculation 2 3 2 2" xfId="3173"/>
    <cellStyle name="Calculation 2 3 2 2 2" xfId="7771"/>
    <cellStyle name="Calculation 2 3 2 2 2 2" xfId="22842"/>
    <cellStyle name="Calculation 2 3 2 2 3" xfId="11532"/>
    <cellStyle name="Calculation 2 3 2 2 3 2" xfId="26603"/>
    <cellStyle name="Calculation 2 3 2 2 4" xfId="14982"/>
    <cellStyle name="Calculation 2 3 2 2 4 2" xfId="30052"/>
    <cellStyle name="Calculation 2 3 2 2 5" xfId="18802"/>
    <cellStyle name="Calculation 2 3 2 3" xfId="6645"/>
    <cellStyle name="Calculation 2 3 2 3 2" xfId="21716"/>
    <cellStyle name="Calculation 2 3 2 4" xfId="10366"/>
    <cellStyle name="Calculation 2 3 2 4 2" xfId="25437"/>
    <cellStyle name="Calculation 2 3 2 5" xfId="6080"/>
    <cellStyle name="Calculation 2 3 2 5 2" xfId="21155"/>
    <cellStyle name="Calculation 2 3 2 6" xfId="33335"/>
    <cellStyle name="Calculation 2 3 20" xfId="33336"/>
    <cellStyle name="Calculation 2 3 21" xfId="34996"/>
    <cellStyle name="Calculation 2 3 22" xfId="34942"/>
    <cellStyle name="Calculation 2 3 3" xfId="2040"/>
    <cellStyle name="Calculation 2 3 3 2" xfId="3174"/>
    <cellStyle name="Calculation 2 3 3 2 2" xfId="7772"/>
    <cellStyle name="Calculation 2 3 3 2 2 2" xfId="22843"/>
    <cellStyle name="Calculation 2 3 3 2 3" xfId="11533"/>
    <cellStyle name="Calculation 2 3 3 2 3 2" xfId="26604"/>
    <cellStyle name="Calculation 2 3 3 2 4" xfId="14983"/>
    <cellStyle name="Calculation 2 3 3 2 4 2" xfId="30053"/>
    <cellStyle name="Calculation 2 3 3 2 5" xfId="18803"/>
    <cellStyle name="Calculation 2 3 3 3" xfId="6673"/>
    <cellStyle name="Calculation 2 3 3 3 2" xfId="21744"/>
    <cellStyle name="Calculation 2 3 3 4" xfId="10399"/>
    <cellStyle name="Calculation 2 3 3 4 2" xfId="25470"/>
    <cellStyle name="Calculation 2 3 3 5" xfId="6063"/>
    <cellStyle name="Calculation 2 3 3 5 2" xfId="21138"/>
    <cellStyle name="Calculation 2 3 3 6" xfId="33337"/>
    <cellStyle name="Calculation 2 3 4" xfId="1441"/>
    <cellStyle name="Calculation 2 3 4 2" xfId="3175"/>
    <cellStyle name="Calculation 2 3 4 2 2" xfId="7773"/>
    <cellStyle name="Calculation 2 3 4 2 2 2" xfId="22844"/>
    <cellStyle name="Calculation 2 3 4 2 3" xfId="11534"/>
    <cellStyle name="Calculation 2 3 4 2 3 2" xfId="26605"/>
    <cellStyle name="Calculation 2 3 4 2 4" xfId="14984"/>
    <cellStyle name="Calculation 2 3 4 2 4 2" xfId="30054"/>
    <cellStyle name="Calculation 2 3 4 2 5" xfId="18804"/>
    <cellStyle name="Calculation 2 3 4 3" xfId="6096"/>
    <cellStyle name="Calculation 2 3 4 3 2" xfId="21171"/>
    <cellStyle name="Calculation 2 3 4 4" xfId="9802"/>
    <cellStyle name="Calculation 2 3 4 4 2" xfId="24873"/>
    <cellStyle name="Calculation 2 3 4 5" xfId="13260"/>
    <cellStyle name="Calculation 2 3 4 5 2" xfId="28330"/>
    <cellStyle name="Calculation 2 3 4 6" xfId="16616"/>
    <cellStyle name="Calculation 2 3 4 6 2" xfId="31686"/>
    <cellStyle name="Calculation 2 3 4 7" xfId="33338"/>
    <cellStyle name="Calculation 2 3 5" xfId="1426"/>
    <cellStyle name="Calculation 2 3 5 2" xfId="3176"/>
    <cellStyle name="Calculation 2 3 5 2 2" xfId="7774"/>
    <cellStyle name="Calculation 2 3 5 2 2 2" xfId="22845"/>
    <cellStyle name="Calculation 2 3 5 2 3" xfId="11535"/>
    <cellStyle name="Calculation 2 3 5 2 3 2" xfId="26606"/>
    <cellStyle name="Calculation 2 3 5 2 4" xfId="14985"/>
    <cellStyle name="Calculation 2 3 5 2 4 2" xfId="30055"/>
    <cellStyle name="Calculation 2 3 5 2 5" xfId="18805"/>
    <cellStyle name="Calculation 2 3 5 3" xfId="6082"/>
    <cellStyle name="Calculation 2 3 5 3 2" xfId="21157"/>
    <cellStyle name="Calculation 2 3 5 4" xfId="9787"/>
    <cellStyle name="Calculation 2 3 5 4 2" xfId="24858"/>
    <cellStyle name="Calculation 2 3 5 5" xfId="13245"/>
    <cellStyle name="Calculation 2 3 5 5 2" xfId="28315"/>
    <cellStyle name="Calculation 2 3 5 6" xfId="16631"/>
    <cellStyle name="Calculation 2 3 5 6 2" xfId="31701"/>
    <cellStyle name="Calculation 2 3 5 7" xfId="33339"/>
    <cellStyle name="Calculation 2 3 6" xfId="1351"/>
    <cellStyle name="Calculation 2 3 6 2" xfId="3177"/>
    <cellStyle name="Calculation 2 3 6 2 2" xfId="7775"/>
    <cellStyle name="Calculation 2 3 6 2 2 2" xfId="22846"/>
    <cellStyle name="Calculation 2 3 6 2 3" xfId="11536"/>
    <cellStyle name="Calculation 2 3 6 2 3 2" xfId="26607"/>
    <cellStyle name="Calculation 2 3 6 2 4" xfId="14986"/>
    <cellStyle name="Calculation 2 3 6 2 4 2" xfId="30056"/>
    <cellStyle name="Calculation 2 3 6 2 5" xfId="18806"/>
    <cellStyle name="Calculation 2 3 6 3" xfId="6017"/>
    <cellStyle name="Calculation 2 3 6 3 2" xfId="21092"/>
    <cellStyle name="Calculation 2 3 6 4" xfId="9712"/>
    <cellStyle name="Calculation 2 3 6 4 2" xfId="24783"/>
    <cellStyle name="Calculation 2 3 6 5" xfId="13170"/>
    <cellStyle name="Calculation 2 3 6 5 2" xfId="28240"/>
    <cellStyle name="Calculation 2 3 6 6" xfId="16706"/>
    <cellStyle name="Calculation 2 3 6 6 2" xfId="31776"/>
    <cellStyle name="Calculation 2 3 6 7" xfId="33340"/>
    <cellStyle name="Calculation 2 3 7" xfId="1791"/>
    <cellStyle name="Calculation 2 3 7 2" xfId="3178"/>
    <cellStyle name="Calculation 2 3 7 2 2" xfId="7776"/>
    <cellStyle name="Calculation 2 3 7 2 2 2" xfId="22847"/>
    <cellStyle name="Calculation 2 3 7 2 3" xfId="11537"/>
    <cellStyle name="Calculation 2 3 7 2 3 2" xfId="26608"/>
    <cellStyle name="Calculation 2 3 7 2 4" xfId="14987"/>
    <cellStyle name="Calculation 2 3 7 2 4 2" xfId="30057"/>
    <cellStyle name="Calculation 2 3 7 2 5" xfId="18807"/>
    <cellStyle name="Calculation 2 3 7 3" xfId="6434"/>
    <cellStyle name="Calculation 2 3 7 3 2" xfId="21508"/>
    <cellStyle name="Calculation 2 3 7 4" xfId="10152"/>
    <cellStyle name="Calculation 2 3 7 4 2" xfId="25223"/>
    <cellStyle name="Calculation 2 3 7 5" xfId="13610"/>
    <cellStyle name="Calculation 2 3 7 5 2" xfId="28680"/>
    <cellStyle name="Calculation 2 3 7 6" xfId="9399"/>
    <cellStyle name="Calculation 2 3 7 6 2" xfId="24470"/>
    <cellStyle name="Calculation 2 3 7 7" xfId="33341"/>
    <cellStyle name="Calculation 2 3 8" xfId="1751"/>
    <cellStyle name="Calculation 2 3 8 2" xfId="3179"/>
    <cellStyle name="Calculation 2 3 8 2 2" xfId="7777"/>
    <cellStyle name="Calculation 2 3 8 2 2 2" xfId="22848"/>
    <cellStyle name="Calculation 2 3 8 2 3" xfId="11538"/>
    <cellStyle name="Calculation 2 3 8 2 3 2" xfId="26609"/>
    <cellStyle name="Calculation 2 3 8 2 4" xfId="14988"/>
    <cellStyle name="Calculation 2 3 8 2 4 2" xfId="30058"/>
    <cellStyle name="Calculation 2 3 8 2 5" xfId="18808"/>
    <cellStyle name="Calculation 2 3 8 3" xfId="6399"/>
    <cellStyle name="Calculation 2 3 8 3 2" xfId="21473"/>
    <cellStyle name="Calculation 2 3 8 4" xfId="10112"/>
    <cellStyle name="Calculation 2 3 8 4 2" xfId="25183"/>
    <cellStyle name="Calculation 2 3 8 5" xfId="13570"/>
    <cellStyle name="Calculation 2 3 8 5 2" xfId="28640"/>
    <cellStyle name="Calculation 2 3 8 6" xfId="10262"/>
    <cellStyle name="Calculation 2 3 8 6 2" xfId="25333"/>
    <cellStyle name="Calculation 2 3 8 7" xfId="33342"/>
    <cellStyle name="Calculation 2 3 9" xfId="1474"/>
    <cellStyle name="Calculation 2 3 9 2" xfId="3180"/>
    <cellStyle name="Calculation 2 3 9 2 2" xfId="7778"/>
    <cellStyle name="Calculation 2 3 9 2 2 2" xfId="22849"/>
    <cellStyle name="Calculation 2 3 9 2 3" xfId="11539"/>
    <cellStyle name="Calculation 2 3 9 2 3 2" xfId="26610"/>
    <cellStyle name="Calculation 2 3 9 2 4" xfId="14989"/>
    <cellStyle name="Calculation 2 3 9 2 4 2" xfId="30059"/>
    <cellStyle name="Calculation 2 3 9 2 5" xfId="18809"/>
    <cellStyle name="Calculation 2 3 9 3" xfId="6127"/>
    <cellStyle name="Calculation 2 3 9 3 2" xfId="21202"/>
    <cellStyle name="Calculation 2 3 9 4" xfId="9835"/>
    <cellStyle name="Calculation 2 3 9 4 2" xfId="24906"/>
    <cellStyle name="Calculation 2 3 9 5" xfId="13293"/>
    <cellStyle name="Calculation 2 3 9 5 2" xfId="28363"/>
    <cellStyle name="Calculation 2 3 9 6" xfId="16583"/>
    <cellStyle name="Calculation 2 3 9 6 2" xfId="31653"/>
    <cellStyle name="Calculation 2 3 9 7" xfId="33343"/>
    <cellStyle name="Calculation 2 30" xfId="33344"/>
    <cellStyle name="Calculation 2 31" xfId="34992"/>
    <cellStyle name="Calculation 2 32" xfId="34946"/>
    <cellStyle name="Calculation 2 4" xfId="786"/>
    <cellStyle name="Calculation 2 4 10" xfId="1841"/>
    <cellStyle name="Calculation 2 4 10 2" xfId="3182"/>
    <cellStyle name="Calculation 2 4 10 2 2" xfId="7780"/>
    <cellStyle name="Calculation 2 4 10 2 2 2" xfId="22851"/>
    <cellStyle name="Calculation 2 4 10 2 3" xfId="11541"/>
    <cellStyle name="Calculation 2 4 10 2 3 2" xfId="26612"/>
    <cellStyle name="Calculation 2 4 10 2 4" xfId="14991"/>
    <cellStyle name="Calculation 2 4 10 2 4 2" xfId="30061"/>
    <cellStyle name="Calculation 2 4 10 2 5" xfId="18811"/>
    <cellStyle name="Calculation 2 4 10 3" xfId="6482"/>
    <cellStyle name="Calculation 2 4 10 3 2" xfId="21556"/>
    <cellStyle name="Calculation 2 4 10 4" xfId="10202"/>
    <cellStyle name="Calculation 2 4 10 4 2" xfId="25273"/>
    <cellStyle name="Calculation 2 4 10 5" xfId="13660"/>
    <cellStyle name="Calculation 2 4 10 5 2" xfId="28730"/>
    <cellStyle name="Calculation 2 4 10 6" xfId="9341"/>
    <cellStyle name="Calculation 2 4 10 6 2" xfId="24412"/>
    <cellStyle name="Calculation 2 4 10 7" xfId="33345"/>
    <cellStyle name="Calculation 2 4 11" xfId="1526"/>
    <cellStyle name="Calculation 2 4 11 2" xfId="3183"/>
    <cellStyle name="Calculation 2 4 11 2 2" xfId="7781"/>
    <cellStyle name="Calculation 2 4 11 2 2 2" xfId="22852"/>
    <cellStyle name="Calculation 2 4 11 2 3" xfId="11542"/>
    <cellStyle name="Calculation 2 4 11 2 3 2" xfId="26613"/>
    <cellStyle name="Calculation 2 4 11 2 4" xfId="14992"/>
    <cellStyle name="Calculation 2 4 11 2 4 2" xfId="30062"/>
    <cellStyle name="Calculation 2 4 11 2 5" xfId="18812"/>
    <cellStyle name="Calculation 2 4 11 3" xfId="6179"/>
    <cellStyle name="Calculation 2 4 11 3 2" xfId="21254"/>
    <cellStyle name="Calculation 2 4 11 4" xfId="9887"/>
    <cellStyle name="Calculation 2 4 11 4 2" xfId="24958"/>
    <cellStyle name="Calculation 2 4 11 5" xfId="13345"/>
    <cellStyle name="Calculation 2 4 11 5 2" xfId="28415"/>
    <cellStyle name="Calculation 2 4 11 6" xfId="16531"/>
    <cellStyle name="Calculation 2 4 11 6 2" xfId="31601"/>
    <cellStyle name="Calculation 2 4 11 7" xfId="33346"/>
    <cellStyle name="Calculation 2 4 12" xfId="1734"/>
    <cellStyle name="Calculation 2 4 12 2" xfId="3184"/>
    <cellStyle name="Calculation 2 4 12 2 2" xfId="7782"/>
    <cellStyle name="Calculation 2 4 12 2 2 2" xfId="22853"/>
    <cellStyle name="Calculation 2 4 12 2 3" xfId="11543"/>
    <cellStyle name="Calculation 2 4 12 2 3 2" xfId="26614"/>
    <cellStyle name="Calculation 2 4 12 2 4" xfId="14993"/>
    <cellStyle name="Calculation 2 4 12 2 4 2" xfId="30063"/>
    <cellStyle name="Calculation 2 4 12 2 5" xfId="18813"/>
    <cellStyle name="Calculation 2 4 12 3" xfId="6384"/>
    <cellStyle name="Calculation 2 4 12 3 2" xfId="21458"/>
    <cellStyle name="Calculation 2 4 12 4" xfId="10095"/>
    <cellStyle name="Calculation 2 4 12 4 2" xfId="25166"/>
    <cellStyle name="Calculation 2 4 12 5" xfId="13553"/>
    <cellStyle name="Calculation 2 4 12 5 2" xfId="28623"/>
    <cellStyle name="Calculation 2 4 12 6" xfId="10256"/>
    <cellStyle name="Calculation 2 4 12 6 2" xfId="25327"/>
    <cellStyle name="Calculation 2 4 12 7" xfId="33347"/>
    <cellStyle name="Calculation 2 4 13" xfId="1388"/>
    <cellStyle name="Calculation 2 4 13 2" xfId="3185"/>
    <cellStyle name="Calculation 2 4 13 2 2" xfId="7783"/>
    <cellStyle name="Calculation 2 4 13 2 2 2" xfId="22854"/>
    <cellStyle name="Calculation 2 4 13 2 3" xfId="11544"/>
    <cellStyle name="Calculation 2 4 13 2 3 2" xfId="26615"/>
    <cellStyle name="Calculation 2 4 13 2 4" xfId="14994"/>
    <cellStyle name="Calculation 2 4 13 2 4 2" xfId="30064"/>
    <cellStyle name="Calculation 2 4 13 2 5" xfId="18814"/>
    <cellStyle name="Calculation 2 4 13 3" xfId="6050"/>
    <cellStyle name="Calculation 2 4 13 3 2" xfId="21125"/>
    <cellStyle name="Calculation 2 4 13 4" xfId="9749"/>
    <cellStyle name="Calculation 2 4 13 4 2" xfId="24820"/>
    <cellStyle name="Calculation 2 4 13 5" xfId="13207"/>
    <cellStyle name="Calculation 2 4 13 5 2" xfId="28277"/>
    <cellStyle name="Calculation 2 4 13 6" xfId="16669"/>
    <cellStyle name="Calculation 2 4 13 6 2" xfId="31739"/>
    <cellStyle name="Calculation 2 4 13 7" xfId="33348"/>
    <cellStyle name="Calculation 2 4 14" xfId="1688"/>
    <cellStyle name="Calculation 2 4 14 2" xfId="3186"/>
    <cellStyle name="Calculation 2 4 14 2 2" xfId="7784"/>
    <cellStyle name="Calculation 2 4 14 2 2 2" xfId="22855"/>
    <cellStyle name="Calculation 2 4 14 2 3" xfId="11545"/>
    <cellStyle name="Calculation 2 4 14 2 3 2" xfId="26616"/>
    <cellStyle name="Calculation 2 4 14 2 4" xfId="14995"/>
    <cellStyle name="Calculation 2 4 14 2 4 2" xfId="30065"/>
    <cellStyle name="Calculation 2 4 14 2 5" xfId="18815"/>
    <cellStyle name="Calculation 2 4 14 3" xfId="6338"/>
    <cellStyle name="Calculation 2 4 14 3 2" xfId="21412"/>
    <cellStyle name="Calculation 2 4 14 4" xfId="10049"/>
    <cellStyle name="Calculation 2 4 14 4 2" xfId="25120"/>
    <cellStyle name="Calculation 2 4 14 5" xfId="13507"/>
    <cellStyle name="Calculation 2 4 14 5 2" xfId="28577"/>
    <cellStyle name="Calculation 2 4 14 6" xfId="9522"/>
    <cellStyle name="Calculation 2 4 14 6 2" xfId="24593"/>
    <cellStyle name="Calculation 2 4 14 7" xfId="33349"/>
    <cellStyle name="Calculation 2 4 15" xfId="1373"/>
    <cellStyle name="Calculation 2 4 15 2" xfId="3187"/>
    <cellStyle name="Calculation 2 4 15 2 2" xfId="7785"/>
    <cellStyle name="Calculation 2 4 15 2 2 2" xfId="22856"/>
    <cellStyle name="Calculation 2 4 15 2 3" xfId="11546"/>
    <cellStyle name="Calculation 2 4 15 2 3 2" xfId="26617"/>
    <cellStyle name="Calculation 2 4 15 2 4" xfId="14996"/>
    <cellStyle name="Calculation 2 4 15 2 4 2" xfId="30066"/>
    <cellStyle name="Calculation 2 4 15 2 5" xfId="18816"/>
    <cellStyle name="Calculation 2 4 15 3" xfId="6036"/>
    <cellStyle name="Calculation 2 4 15 3 2" xfId="21111"/>
    <cellStyle name="Calculation 2 4 15 4" xfId="9734"/>
    <cellStyle name="Calculation 2 4 15 4 2" xfId="24805"/>
    <cellStyle name="Calculation 2 4 15 5" xfId="13192"/>
    <cellStyle name="Calculation 2 4 15 5 2" xfId="28262"/>
    <cellStyle name="Calculation 2 4 15 6" xfId="16684"/>
    <cellStyle name="Calculation 2 4 15 6 2" xfId="31754"/>
    <cellStyle name="Calculation 2 4 15 7" xfId="33350"/>
    <cellStyle name="Calculation 2 4 16" xfId="3181"/>
    <cellStyle name="Calculation 2 4 16 2" xfId="7779"/>
    <cellStyle name="Calculation 2 4 16 2 2" xfId="22850"/>
    <cellStyle name="Calculation 2 4 16 3" xfId="11540"/>
    <cellStyle name="Calculation 2 4 16 3 2" xfId="26611"/>
    <cellStyle name="Calculation 2 4 16 4" xfId="14990"/>
    <cellStyle name="Calculation 2 4 16 4 2" xfId="30060"/>
    <cellStyle name="Calculation 2 4 16 5" xfId="18810"/>
    <cellStyle name="Calculation 2 4 17" xfId="5471"/>
    <cellStyle name="Calculation 2 4 17 2" xfId="20686"/>
    <cellStyle name="Calculation 2 4 18" xfId="6156"/>
    <cellStyle name="Calculation 2 4 18 2" xfId="21231"/>
    <cellStyle name="Calculation 2 4 19" xfId="16887"/>
    <cellStyle name="Calculation 2 4 19 2" xfId="31955"/>
    <cellStyle name="Calculation 2 4 2" xfId="2006"/>
    <cellStyle name="Calculation 2 4 2 2" xfId="3188"/>
    <cellStyle name="Calculation 2 4 2 2 2" xfId="7786"/>
    <cellStyle name="Calculation 2 4 2 2 2 2" xfId="22857"/>
    <cellStyle name="Calculation 2 4 2 2 3" xfId="11547"/>
    <cellStyle name="Calculation 2 4 2 2 3 2" xfId="26618"/>
    <cellStyle name="Calculation 2 4 2 2 4" xfId="14997"/>
    <cellStyle name="Calculation 2 4 2 2 4 2" xfId="30067"/>
    <cellStyle name="Calculation 2 4 2 2 5" xfId="18817"/>
    <cellStyle name="Calculation 2 4 2 3" xfId="6644"/>
    <cellStyle name="Calculation 2 4 2 3 2" xfId="21715"/>
    <cellStyle name="Calculation 2 4 2 4" xfId="10365"/>
    <cellStyle name="Calculation 2 4 2 4 2" xfId="25436"/>
    <cellStyle name="Calculation 2 4 2 5" xfId="7592"/>
    <cellStyle name="Calculation 2 4 2 5 2" xfId="22663"/>
    <cellStyle name="Calculation 2 4 2 6" xfId="33351"/>
    <cellStyle name="Calculation 2 4 20" xfId="33352"/>
    <cellStyle name="Calculation 2 4 21" xfId="34997"/>
    <cellStyle name="Calculation 2 4 22" xfId="34941"/>
    <cellStyle name="Calculation 2 4 3" xfId="2041"/>
    <cellStyle name="Calculation 2 4 3 2" xfId="3189"/>
    <cellStyle name="Calculation 2 4 3 2 2" xfId="7787"/>
    <cellStyle name="Calculation 2 4 3 2 2 2" xfId="22858"/>
    <cellStyle name="Calculation 2 4 3 2 3" xfId="11548"/>
    <cellStyle name="Calculation 2 4 3 2 3 2" xfId="26619"/>
    <cellStyle name="Calculation 2 4 3 2 4" xfId="14998"/>
    <cellStyle name="Calculation 2 4 3 2 4 2" xfId="30068"/>
    <cellStyle name="Calculation 2 4 3 2 5" xfId="18818"/>
    <cellStyle name="Calculation 2 4 3 3" xfId="6674"/>
    <cellStyle name="Calculation 2 4 3 3 2" xfId="21745"/>
    <cellStyle name="Calculation 2 4 3 4" xfId="10400"/>
    <cellStyle name="Calculation 2 4 3 4 2" xfId="25471"/>
    <cellStyle name="Calculation 2 4 3 5" xfId="7624"/>
    <cellStyle name="Calculation 2 4 3 5 2" xfId="22695"/>
    <cellStyle name="Calculation 2 4 3 6" xfId="33353"/>
    <cellStyle name="Calculation 2 4 4" xfId="1442"/>
    <cellStyle name="Calculation 2 4 4 2" xfId="3190"/>
    <cellStyle name="Calculation 2 4 4 2 2" xfId="7788"/>
    <cellStyle name="Calculation 2 4 4 2 2 2" xfId="22859"/>
    <cellStyle name="Calculation 2 4 4 2 3" xfId="11549"/>
    <cellStyle name="Calculation 2 4 4 2 3 2" xfId="26620"/>
    <cellStyle name="Calculation 2 4 4 2 4" xfId="14999"/>
    <cellStyle name="Calculation 2 4 4 2 4 2" xfId="30069"/>
    <cellStyle name="Calculation 2 4 4 2 5" xfId="18819"/>
    <cellStyle name="Calculation 2 4 4 3" xfId="6097"/>
    <cellStyle name="Calculation 2 4 4 3 2" xfId="21172"/>
    <cellStyle name="Calculation 2 4 4 4" xfId="9803"/>
    <cellStyle name="Calculation 2 4 4 4 2" xfId="24874"/>
    <cellStyle name="Calculation 2 4 4 5" xfId="13261"/>
    <cellStyle name="Calculation 2 4 4 5 2" xfId="28331"/>
    <cellStyle name="Calculation 2 4 4 6" xfId="16615"/>
    <cellStyle name="Calculation 2 4 4 6 2" xfId="31685"/>
    <cellStyle name="Calculation 2 4 4 7" xfId="33354"/>
    <cellStyle name="Calculation 2 4 5" xfId="1427"/>
    <cellStyle name="Calculation 2 4 5 2" xfId="3191"/>
    <cellStyle name="Calculation 2 4 5 2 2" xfId="7789"/>
    <cellStyle name="Calculation 2 4 5 2 2 2" xfId="22860"/>
    <cellStyle name="Calculation 2 4 5 2 3" xfId="11550"/>
    <cellStyle name="Calculation 2 4 5 2 3 2" xfId="26621"/>
    <cellStyle name="Calculation 2 4 5 2 4" xfId="15000"/>
    <cellStyle name="Calculation 2 4 5 2 4 2" xfId="30070"/>
    <cellStyle name="Calculation 2 4 5 2 5" xfId="18820"/>
    <cellStyle name="Calculation 2 4 5 3" xfId="6083"/>
    <cellStyle name="Calculation 2 4 5 3 2" xfId="21158"/>
    <cellStyle name="Calculation 2 4 5 4" xfId="9788"/>
    <cellStyle name="Calculation 2 4 5 4 2" xfId="24859"/>
    <cellStyle name="Calculation 2 4 5 5" xfId="13246"/>
    <cellStyle name="Calculation 2 4 5 5 2" xfId="28316"/>
    <cellStyle name="Calculation 2 4 5 6" xfId="16630"/>
    <cellStyle name="Calculation 2 4 5 6 2" xfId="31700"/>
    <cellStyle name="Calculation 2 4 5 7" xfId="33355"/>
    <cellStyle name="Calculation 2 4 6" xfId="1350"/>
    <cellStyle name="Calculation 2 4 6 2" xfId="3192"/>
    <cellStyle name="Calculation 2 4 6 2 2" xfId="7790"/>
    <cellStyle name="Calculation 2 4 6 2 2 2" xfId="22861"/>
    <cellStyle name="Calculation 2 4 6 2 3" xfId="11551"/>
    <cellStyle name="Calculation 2 4 6 2 3 2" xfId="26622"/>
    <cellStyle name="Calculation 2 4 6 2 4" xfId="15001"/>
    <cellStyle name="Calculation 2 4 6 2 4 2" xfId="30071"/>
    <cellStyle name="Calculation 2 4 6 2 5" xfId="18821"/>
    <cellStyle name="Calculation 2 4 6 3" xfId="6016"/>
    <cellStyle name="Calculation 2 4 6 3 2" xfId="21091"/>
    <cellStyle name="Calculation 2 4 6 4" xfId="9711"/>
    <cellStyle name="Calculation 2 4 6 4 2" xfId="24782"/>
    <cellStyle name="Calculation 2 4 6 5" xfId="13169"/>
    <cellStyle name="Calculation 2 4 6 5 2" xfId="28239"/>
    <cellStyle name="Calculation 2 4 6 6" xfId="16707"/>
    <cellStyle name="Calculation 2 4 6 6 2" xfId="31777"/>
    <cellStyle name="Calculation 2 4 6 7" xfId="33356"/>
    <cellStyle name="Calculation 2 4 7" xfId="1886"/>
    <cellStyle name="Calculation 2 4 7 2" xfId="3193"/>
    <cellStyle name="Calculation 2 4 7 2 2" xfId="7791"/>
    <cellStyle name="Calculation 2 4 7 2 2 2" xfId="22862"/>
    <cellStyle name="Calculation 2 4 7 2 3" xfId="11552"/>
    <cellStyle name="Calculation 2 4 7 2 3 2" xfId="26623"/>
    <cellStyle name="Calculation 2 4 7 2 4" xfId="15002"/>
    <cellStyle name="Calculation 2 4 7 2 4 2" xfId="30072"/>
    <cellStyle name="Calculation 2 4 7 2 5" xfId="18822"/>
    <cellStyle name="Calculation 2 4 7 3" xfId="6525"/>
    <cellStyle name="Calculation 2 4 7 3 2" xfId="21599"/>
    <cellStyle name="Calculation 2 4 7 4" xfId="10247"/>
    <cellStyle name="Calculation 2 4 7 4 2" xfId="25318"/>
    <cellStyle name="Calculation 2 4 7 5" xfId="13705"/>
    <cellStyle name="Calculation 2 4 7 5 2" xfId="28775"/>
    <cellStyle name="Calculation 2 4 7 6" xfId="9296"/>
    <cellStyle name="Calculation 2 4 7 6 2" xfId="24367"/>
    <cellStyle name="Calculation 2 4 7 7" xfId="33357"/>
    <cellStyle name="Calculation 2 4 8" xfId="1333"/>
    <cellStyle name="Calculation 2 4 8 2" xfId="3194"/>
    <cellStyle name="Calculation 2 4 8 2 2" xfId="7792"/>
    <cellStyle name="Calculation 2 4 8 2 2 2" xfId="22863"/>
    <cellStyle name="Calculation 2 4 8 2 3" xfId="11553"/>
    <cellStyle name="Calculation 2 4 8 2 3 2" xfId="26624"/>
    <cellStyle name="Calculation 2 4 8 2 4" xfId="15003"/>
    <cellStyle name="Calculation 2 4 8 2 4 2" xfId="30073"/>
    <cellStyle name="Calculation 2 4 8 2 5" xfId="18823"/>
    <cellStyle name="Calculation 2 4 8 3" xfId="6001"/>
    <cellStyle name="Calculation 2 4 8 3 2" xfId="21076"/>
    <cellStyle name="Calculation 2 4 8 4" xfId="9694"/>
    <cellStyle name="Calculation 2 4 8 4 2" xfId="24765"/>
    <cellStyle name="Calculation 2 4 8 5" xfId="13152"/>
    <cellStyle name="Calculation 2 4 8 5 2" xfId="28222"/>
    <cellStyle name="Calculation 2 4 8 6" xfId="16724"/>
    <cellStyle name="Calculation 2 4 8 6 2" xfId="31794"/>
    <cellStyle name="Calculation 2 4 8 7" xfId="33358"/>
    <cellStyle name="Calculation 2 4 9" xfId="1475"/>
    <cellStyle name="Calculation 2 4 9 2" xfId="3195"/>
    <cellStyle name="Calculation 2 4 9 2 2" xfId="7793"/>
    <cellStyle name="Calculation 2 4 9 2 2 2" xfId="22864"/>
    <cellStyle name="Calculation 2 4 9 2 3" xfId="11554"/>
    <cellStyle name="Calculation 2 4 9 2 3 2" xfId="26625"/>
    <cellStyle name="Calculation 2 4 9 2 4" xfId="15004"/>
    <cellStyle name="Calculation 2 4 9 2 4 2" xfId="30074"/>
    <cellStyle name="Calculation 2 4 9 2 5" xfId="18824"/>
    <cellStyle name="Calculation 2 4 9 3" xfId="6128"/>
    <cellStyle name="Calculation 2 4 9 3 2" xfId="21203"/>
    <cellStyle name="Calculation 2 4 9 4" xfId="9836"/>
    <cellStyle name="Calculation 2 4 9 4 2" xfId="24907"/>
    <cellStyle name="Calculation 2 4 9 5" xfId="13294"/>
    <cellStyle name="Calculation 2 4 9 5 2" xfId="28364"/>
    <cellStyle name="Calculation 2 4 9 6" xfId="16582"/>
    <cellStyle name="Calculation 2 4 9 6 2" xfId="31652"/>
    <cellStyle name="Calculation 2 4 9 7" xfId="33359"/>
    <cellStyle name="Calculation 2 5" xfId="787"/>
    <cellStyle name="Calculation 2 5 10" xfId="1743"/>
    <cellStyle name="Calculation 2 5 10 2" xfId="3197"/>
    <cellStyle name="Calculation 2 5 10 2 2" xfId="7795"/>
    <cellStyle name="Calculation 2 5 10 2 2 2" xfId="22866"/>
    <cellStyle name="Calculation 2 5 10 2 3" xfId="11556"/>
    <cellStyle name="Calculation 2 5 10 2 3 2" xfId="26627"/>
    <cellStyle name="Calculation 2 5 10 2 4" xfId="15006"/>
    <cellStyle name="Calculation 2 5 10 2 4 2" xfId="30076"/>
    <cellStyle name="Calculation 2 5 10 2 5" xfId="18826"/>
    <cellStyle name="Calculation 2 5 10 3" xfId="6392"/>
    <cellStyle name="Calculation 2 5 10 3 2" xfId="21466"/>
    <cellStyle name="Calculation 2 5 10 4" xfId="10104"/>
    <cellStyle name="Calculation 2 5 10 4 2" xfId="25175"/>
    <cellStyle name="Calculation 2 5 10 5" xfId="13562"/>
    <cellStyle name="Calculation 2 5 10 5 2" xfId="28632"/>
    <cellStyle name="Calculation 2 5 10 6" xfId="9444"/>
    <cellStyle name="Calculation 2 5 10 6 2" xfId="24515"/>
    <cellStyle name="Calculation 2 5 10 7" xfId="33360"/>
    <cellStyle name="Calculation 2 5 11" xfId="1527"/>
    <cellStyle name="Calculation 2 5 11 2" xfId="3198"/>
    <cellStyle name="Calculation 2 5 11 2 2" xfId="7796"/>
    <cellStyle name="Calculation 2 5 11 2 2 2" xfId="22867"/>
    <cellStyle name="Calculation 2 5 11 2 3" xfId="11557"/>
    <cellStyle name="Calculation 2 5 11 2 3 2" xfId="26628"/>
    <cellStyle name="Calculation 2 5 11 2 4" xfId="15007"/>
    <cellStyle name="Calculation 2 5 11 2 4 2" xfId="30077"/>
    <cellStyle name="Calculation 2 5 11 2 5" xfId="18827"/>
    <cellStyle name="Calculation 2 5 11 3" xfId="6180"/>
    <cellStyle name="Calculation 2 5 11 3 2" xfId="21255"/>
    <cellStyle name="Calculation 2 5 11 4" xfId="9888"/>
    <cellStyle name="Calculation 2 5 11 4 2" xfId="24959"/>
    <cellStyle name="Calculation 2 5 11 5" xfId="13346"/>
    <cellStyle name="Calculation 2 5 11 5 2" xfId="28416"/>
    <cellStyle name="Calculation 2 5 11 6" xfId="16530"/>
    <cellStyle name="Calculation 2 5 11 6 2" xfId="31600"/>
    <cellStyle name="Calculation 2 5 11 7" xfId="33361"/>
    <cellStyle name="Calculation 2 5 12" xfId="1294"/>
    <cellStyle name="Calculation 2 5 12 2" xfId="3199"/>
    <cellStyle name="Calculation 2 5 12 2 2" xfId="7797"/>
    <cellStyle name="Calculation 2 5 12 2 2 2" xfId="22868"/>
    <cellStyle name="Calculation 2 5 12 2 3" xfId="11558"/>
    <cellStyle name="Calculation 2 5 12 2 3 2" xfId="26629"/>
    <cellStyle name="Calculation 2 5 12 2 4" xfId="15008"/>
    <cellStyle name="Calculation 2 5 12 2 4 2" xfId="30078"/>
    <cellStyle name="Calculation 2 5 12 2 5" xfId="18828"/>
    <cellStyle name="Calculation 2 5 12 3" xfId="5962"/>
    <cellStyle name="Calculation 2 5 12 3 2" xfId="21037"/>
    <cellStyle name="Calculation 2 5 12 4" xfId="9655"/>
    <cellStyle name="Calculation 2 5 12 4 2" xfId="24726"/>
    <cellStyle name="Calculation 2 5 12 5" xfId="13113"/>
    <cellStyle name="Calculation 2 5 12 5 2" xfId="28183"/>
    <cellStyle name="Calculation 2 5 12 6" xfId="16763"/>
    <cellStyle name="Calculation 2 5 12 6 2" xfId="31833"/>
    <cellStyle name="Calculation 2 5 12 7" xfId="33362"/>
    <cellStyle name="Calculation 2 5 13" xfId="1387"/>
    <cellStyle name="Calculation 2 5 13 2" xfId="3200"/>
    <cellStyle name="Calculation 2 5 13 2 2" xfId="7798"/>
    <cellStyle name="Calculation 2 5 13 2 2 2" xfId="22869"/>
    <cellStyle name="Calculation 2 5 13 2 3" xfId="11559"/>
    <cellStyle name="Calculation 2 5 13 2 3 2" xfId="26630"/>
    <cellStyle name="Calculation 2 5 13 2 4" xfId="15009"/>
    <cellStyle name="Calculation 2 5 13 2 4 2" xfId="30079"/>
    <cellStyle name="Calculation 2 5 13 2 5" xfId="18829"/>
    <cellStyle name="Calculation 2 5 13 3" xfId="6049"/>
    <cellStyle name="Calculation 2 5 13 3 2" xfId="21124"/>
    <cellStyle name="Calculation 2 5 13 4" xfId="9748"/>
    <cellStyle name="Calculation 2 5 13 4 2" xfId="24819"/>
    <cellStyle name="Calculation 2 5 13 5" xfId="13206"/>
    <cellStyle name="Calculation 2 5 13 5 2" xfId="28276"/>
    <cellStyle name="Calculation 2 5 13 6" xfId="16670"/>
    <cellStyle name="Calculation 2 5 13 6 2" xfId="31740"/>
    <cellStyle name="Calculation 2 5 13 7" xfId="33363"/>
    <cellStyle name="Calculation 2 5 14" xfId="1689"/>
    <cellStyle name="Calculation 2 5 14 2" xfId="3201"/>
    <cellStyle name="Calculation 2 5 14 2 2" xfId="7799"/>
    <cellStyle name="Calculation 2 5 14 2 2 2" xfId="22870"/>
    <cellStyle name="Calculation 2 5 14 2 3" xfId="11560"/>
    <cellStyle name="Calculation 2 5 14 2 3 2" xfId="26631"/>
    <cellStyle name="Calculation 2 5 14 2 4" xfId="15010"/>
    <cellStyle name="Calculation 2 5 14 2 4 2" xfId="30080"/>
    <cellStyle name="Calculation 2 5 14 2 5" xfId="18830"/>
    <cellStyle name="Calculation 2 5 14 3" xfId="6339"/>
    <cellStyle name="Calculation 2 5 14 3 2" xfId="21413"/>
    <cellStyle name="Calculation 2 5 14 4" xfId="10050"/>
    <cellStyle name="Calculation 2 5 14 4 2" xfId="25121"/>
    <cellStyle name="Calculation 2 5 14 5" xfId="13508"/>
    <cellStyle name="Calculation 2 5 14 5 2" xfId="28578"/>
    <cellStyle name="Calculation 2 5 14 6" xfId="9521"/>
    <cellStyle name="Calculation 2 5 14 6 2" xfId="24592"/>
    <cellStyle name="Calculation 2 5 14 7" xfId="33364"/>
    <cellStyle name="Calculation 2 5 15" xfId="1865"/>
    <cellStyle name="Calculation 2 5 15 2" xfId="3202"/>
    <cellStyle name="Calculation 2 5 15 2 2" xfId="7800"/>
    <cellStyle name="Calculation 2 5 15 2 2 2" xfId="22871"/>
    <cellStyle name="Calculation 2 5 15 2 3" xfId="11561"/>
    <cellStyle name="Calculation 2 5 15 2 3 2" xfId="26632"/>
    <cellStyle name="Calculation 2 5 15 2 4" xfId="15011"/>
    <cellStyle name="Calculation 2 5 15 2 4 2" xfId="30081"/>
    <cellStyle name="Calculation 2 5 15 2 5" xfId="18831"/>
    <cellStyle name="Calculation 2 5 15 3" xfId="6505"/>
    <cellStyle name="Calculation 2 5 15 3 2" xfId="21579"/>
    <cellStyle name="Calculation 2 5 15 4" xfId="10226"/>
    <cellStyle name="Calculation 2 5 15 4 2" xfId="25297"/>
    <cellStyle name="Calculation 2 5 15 5" xfId="13684"/>
    <cellStyle name="Calculation 2 5 15 5 2" xfId="28754"/>
    <cellStyle name="Calculation 2 5 15 6" xfId="9317"/>
    <cellStyle name="Calculation 2 5 15 6 2" xfId="24388"/>
    <cellStyle name="Calculation 2 5 15 7" xfId="33365"/>
    <cellStyle name="Calculation 2 5 16" xfId="3196"/>
    <cellStyle name="Calculation 2 5 16 2" xfId="7794"/>
    <cellStyle name="Calculation 2 5 16 2 2" xfId="22865"/>
    <cellStyle name="Calculation 2 5 16 3" xfId="11555"/>
    <cellStyle name="Calculation 2 5 16 3 2" xfId="26626"/>
    <cellStyle name="Calculation 2 5 16 4" xfId="15005"/>
    <cellStyle name="Calculation 2 5 16 4 2" xfId="30075"/>
    <cellStyle name="Calculation 2 5 16 5" xfId="18825"/>
    <cellStyle name="Calculation 2 5 17" xfId="5472"/>
    <cellStyle name="Calculation 2 5 17 2" xfId="20687"/>
    <cellStyle name="Calculation 2 5 18" xfId="7600"/>
    <cellStyle name="Calculation 2 5 18 2" xfId="22671"/>
    <cellStyle name="Calculation 2 5 19" xfId="16886"/>
    <cellStyle name="Calculation 2 5 19 2" xfId="31954"/>
    <cellStyle name="Calculation 2 5 2" xfId="2005"/>
    <cellStyle name="Calculation 2 5 2 2" xfId="3203"/>
    <cellStyle name="Calculation 2 5 2 2 2" xfId="7801"/>
    <cellStyle name="Calculation 2 5 2 2 2 2" xfId="22872"/>
    <cellStyle name="Calculation 2 5 2 2 3" xfId="11562"/>
    <cellStyle name="Calculation 2 5 2 2 3 2" xfId="26633"/>
    <cellStyle name="Calculation 2 5 2 2 4" xfId="15012"/>
    <cellStyle name="Calculation 2 5 2 2 4 2" xfId="30082"/>
    <cellStyle name="Calculation 2 5 2 2 5" xfId="18832"/>
    <cellStyle name="Calculation 2 5 2 3" xfId="6643"/>
    <cellStyle name="Calculation 2 5 2 3 2" xfId="21714"/>
    <cellStyle name="Calculation 2 5 2 4" xfId="10364"/>
    <cellStyle name="Calculation 2 5 2 4 2" xfId="25435"/>
    <cellStyle name="Calculation 2 5 2 5" xfId="6663"/>
    <cellStyle name="Calculation 2 5 2 5 2" xfId="21734"/>
    <cellStyle name="Calculation 2 5 2 6" xfId="33366"/>
    <cellStyle name="Calculation 2 5 20" xfId="33367"/>
    <cellStyle name="Calculation 2 5 21" xfId="34998"/>
    <cellStyle name="Calculation 2 5 22" xfId="34940"/>
    <cellStyle name="Calculation 2 5 3" xfId="2042"/>
    <cellStyle name="Calculation 2 5 3 2" xfId="3204"/>
    <cellStyle name="Calculation 2 5 3 2 2" xfId="7802"/>
    <cellStyle name="Calculation 2 5 3 2 2 2" xfId="22873"/>
    <cellStyle name="Calculation 2 5 3 2 3" xfId="11563"/>
    <cellStyle name="Calculation 2 5 3 2 3 2" xfId="26634"/>
    <cellStyle name="Calculation 2 5 3 2 4" xfId="15013"/>
    <cellStyle name="Calculation 2 5 3 2 4 2" xfId="30083"/>
    <cellStyle name="Calculation 2 5 3 2 5" xfId="18833"/>
    <cellStyle name="Calculation 2 5 3 3" xfId="6675"/>
    <cellStyle name="Calculation 2 5 3 3 2" xfId="21746"/>
    <cellStyle name="Calculation 2 5 3 4" xfId="10401"/>
    <cellStyle name="Calculation 2 5 3 4 2" xfId="25472"/>
    <cellStyle name="Calculation 2 5 3 5" xfId="6500"/>
    <cellStyle name="Calculation 2 5 3 5 2" xfId="21574"/>
    <cellStyle name="Calculation 2 5 3 6" xfId="33368"/>
    <cellStyle name="Calculation 2 5 4" xfId="1443"/>
    <cellStyle name="Calculation 2 5 4 2" xfId="3205"/>
    <cellStyle name="Calculation 2 5 4 2 2" xfId="7803"/>
    <cellStyle name="Calculation 2 5 4 2 2 2" xfId="22874"/>
    <cellStyle name="Calculation 2 5 4 2 3" xfId="11564"/>
    <cellStyle name="Calculation 2 5 4 2 3 2" xfId="26635"/>
    <cellStyle name="Calculation 2 5 4 2 4" xfId="15014"/>
    <cellStyle name="Calculation 2 5 4 2 4 2" xfId="30084"/>
    <cellStyle name="Calculation 2 5 4 2 5" xfId="18834"/>
    <cellStyle name="Calculation 2 5 4 3" xfId="6098"/>
    <cellStyle name="Calculation 2 5 4 3 2" xfId="21173"/>
    <cellStyle name="Calculation 2 5 4 4" xfId="9804"/>
    <cellStyle name="Calculation 2 5 4 4 2" xfId="24875"/>
    <cellStyle name="Calculation 2 5 4 5" xfId="13262"/>
    <cellStyle name="Calculation 2 5 4 5 2" xfId="28332"/>
    <cellStyle name="Calculation 2 5 4 6" xfId="16614"/>
    <cellStyle name="Calculation 2 5 4 6 2" xfId="31684"/>
    <cellStyle name="Calculation 2 5 4 7" xfId="33369"/>
    <cellStyle name="Calculation 2 5 5" xfId="1428"/>
    <cellStyle name="Calculation 2 5 5 2" xfId="3206"/>
    <cellStyle name="Calculation 2 5 5 2 2" xfId="7804"/>
    <cellStyle name="Calculation 2 5 5 2 2 2" xfId="22875"/>
    <cellStyle name="Calculation 2 5 5 2 3" xfId="11565"/>
    <cellStyle name="Calculation 2 5 5 2 3 2" xfId="26636"/>
    <cellStyle name="Calculation 2 5 5 2 4" xfId="15015"/>
    <cellStyle name="Calculation 2 5 5 2 4 2" xfId="30085"/>
    <cellStyle name="Calculation 2 5 5 2 5" xfId="18835"/>
    <cellStyle name="Calculation 2 5 5 3" xfId="6084"/>
    <cellStyle name="Calculation 2 5 5 3 2" xfId="21159"/>
    <cellStyle name="Calculation 2 5 5 4" xfId="9789"/>
    <cellStyle name="Calculation 2 5 5 4 2" xfId="24860"/>
    <cellStyle name="Calculation 2 5 5 5" xfId="13247"/>
    <cellStyle name="Calculation 2 5 5 5 2" xfId="28317"/>
    <cellStyle name="Calculation 2 5 5 6" xfId="16629"/>
    <cellStyle name="Calculation 2 5 5 6 2" xfId="31699"/>
    <cellStyle name="Calculation 2 5 5 7" xfId="33370"/>
    <cellStyle name="Calculation 2 5 6" xfId="1349"/>
    <cellStyle name="Calculation 2 5 6 2" xfId="3207"/>
    <cellStyle name="Calculation 2 5 6 2 2" xfId="7805"/>
    <cellStyle name="Calculation 2 5 6 2 2 2" xfId="22876"/>
    <cellStyle name="Calculation 2 5 6 2 3" xfId="11566"/>
    <cellStyle name="Calculation 2 5 6 2 3 2" xfId="26637"/>
    <cellStyle name="Calculation 2 5 6 2 4" xfId="15016"/>
    <cellStyle name="Calculation 2 5 6 2 4 2" xfId="30086"/>
    <cellStyle name="Calculation 2 5 6 2 5" xfId="18836"/>
    <cellStyle name="Calculation 2 5 6 3" xfId="6015"/>
    <cellStyle name="Calculation 2 5 6 3 2" xfId="21090"/>
    <cellStyle name="Calculation 2 5 6 4" xfId="9710"/>
    <cellStyle name="Calculation 2 5 6 4 2" xfId="24781"/>
    <cellStyle name="Calculation 2 5 6 5" xfId="13168"/>
    <cellStyle name="Calculation 2 5 6 5 2" xfId="28238"/>
    <cellStyle name="Calculation 2 5 6 6" xfId="16708"/>
    <cellStyle name="Calculation 2 5 6 6 2" xfId="31778"/>
    <cellStyle name="Calculation 2 5 6 7" xfId="33371"/>
    <cellStyle name="Calculation 2 5 7" xfId="1465"/>
    <cellStyle name="Calculation 2 5 7 2" xfId="3208"/>
    <cellStyle name="Calculation 2 5 7 2 2" xfId="7806"/>
    <cellStyle name="Calculation 2 5 7 2 2 2" xfId="22877"/>
    <cellStyle name="Calculation 2 5 7 2 3" xfId="11567"/>
    <cellStyle name="Calculation 2 5 7 2 3 2" xfId="26638"/>
    <cellStyle name="Calculation 2 5 7 2 4" xfId="15017"/>
    <cellStyle name="Calculation 2 5 7 2 4 2" xfId="30087"/>
    <cellStyle name="Calculation 2 5 7 2 5" xfId="18837"/>
    <cellStyle name="Calculation 2 5 7 3" xfId="6118"/>
    <cellStyle name="Calculation 2 5 7 3 2" xfId="21193"/>
    <cellStyle name="Calculation 2 5 7 4" xfId="9826"/>
    <cellStyle name="Calculation 2 5 7 4 2" xfId="24897"/>
    <cellStyle name="Calculation 2 5 7 5" xfId="13284"/>
    <cellStyle name="Calculation 2 5 7 5 2" xfId="28354"/>
    <cellStyle name="Calculation 2 5 7 6" xfId="16592"/>
    <cellStyle name="Calculation 2 5 7 6 2" xfId="31662"/>
    <cellStyle name="Calculation 2 5 7 7" xfId="33372"/>
    <cellStyle name="Calculation 2 5 8" xfId="1847"/>
    <cellStyle name="Calculation 2 5 8 2" xfId="3209"/>
    <cellStyle name="Calculation 2 5 8 2 2" xfId="7807"/>
    <cellStyle name="Calculation 2 5 8 2 2 2" xfId="22878"/>
    <cellStyle name="Calculation 2 5 8 2 3" xfId="11568"/>
    <cellStyle name="Calculation 2 5 8 2 3 2" xfId="26639"/>
    <cellStyle name="Calculation 2 5 8 2 4" xfId="15018"/>
    <cellStyle name="Calculation 2 5 8 2 4 2" xfId="30088"/>
    <cellStyle name="Calculation 2 5 8 2 5" xfId="18838"/>
    <cellStyle name="Calculation 2 5 8 3" xfId="6488"/>
    <cellStyle name="Calculation 2 5 8 3 2" xfId="21562"/>
    <cellStyle name="Calculation 2 5 8 4" xfId="10208"/>
    <cellStyle name="Calculation 2 5 8 4 2" xfId="25279"/>
    <cellStyle name="Calculation 2 5 8 5" xfId="13666"/>
    <cellStyle name="Calculation 2 5 8 5 2" xfId="28736"/>
    <cellStyle name="Calculation 2 5 8 6" xfId="9335"/>
    <cellStyle name="Calculation 2 5 8 6 2" xfId="24406"/>
    <cellStyle name="Calculation 2 5 8 7" xfId="33373"/>
    <cellStyle name="Calculation 2 5 9" xfId="1476"/>
    <cellStyle name="Calculation 2 5 9 2" xfId="3210"/>
    <cellStyle name="Calculation 2 5 9 2 2" xfId="7808"/>
    <cellStyle name="Calculation 2 5 9 2 2 2" xfId="22879"/>
    <cellStyle name="Calculation 2 5 9 2 3" xfId="11569"/>
    <cellStyle name="Calculation 2 5 9 2 3 2" xfId="26640"/>
    <cellStyle name="Calculation 2 5 9 2 4" xfId="15019"/>
    <cellStyle name="Calculation 2 5 9 2 4 2" xfId="30089"/>
    <cellStyle name="Calculation 2 5 9 2 5" xfId="18839"/>
    <cellStyle name="Calculation 2 5 9 3" xfId="6129"/>
    <cellStyle name="Calculation 2 5 9 3 2" xfId="21204"/>
    <cellStyle name="Calculation 2 5 9 4" xfId="9837"/>
    <cellStyle name="Calculation 2 5 9 4 2" xfId="24908"/>
    <cellStyle name="Calculation 2 5 9 5" xfId="13295"/>
    <cellStyle name="Calculation 2 5 9 5 2" xfId="28365"/>
    <cellStyle name="Calculation 2 5 9 6" xfId="16581"/>
    <cellStyle name="Calculation 2 5 9 6 2" xfId="31651"/>
    <cellStyle name="Calculation 2 5 9 7" xfId="33374"/>
    <cellStyle name="Calculation 2 6" xfId="788"/>
    <cellStyle name="Calculation 2 6 10" xfId="1316"/>
    <cellStyle name="Calculation 2 6 10 2" xfId="3212"/>
    <cellStyle name="Calculation 2 6 10 2 2" xfId="7810"/>
    <cellStyle name="Calculation 2 6 10 2 2 2" xfId="22881"/>
    <cellStyle name="Calculation 2 6 10 2 3" xfId="11571"/>
    <cellStyle name="Calculation 2 6 10 2 3 2" xfId="26642"/>
    <cellStyle name="Calculation 2 6 10 2 4" xfId="15021"/>
    <cellStyle name="Calculation 2 6 10 2 4 2" xfId="30091"/>
    <cellStyle name="Calculation 2 6 10 2 5" xfId="18841"/>
    <cellStyle name="Calculation 2 6 10 3" xfId="5984"/>
    <cellStyle name="Calculation 2 6 10 3 2" xfId="21059"/>
    <cellStyle name="Calculation 2 6 10 4" xfId="9677"/>
    <cellStyle name="Calculation 2 6 10 4 2" xfId="24748"/>
    <cellStyle name="Calculation 2 6 10 5" xfId="13135"/>
    <cellStyle name="Calculation 2 6 10 5 2" xfId="28205"/>
    <cellStyle name="Calculation 2 6 10 6" xfId="16741"/>
    <cellStyle name="Calculation 2 6 10 6 2" xfId="31811"/>
    <cellStyle name="Calculation 2 6 10 7" xfId="33375"/>
    <cellStyle name="Calculation 2 6 11" xfId="1528"/>
    <cellStyle name="Calculation 2 6 11 2" xfId="3213"/>
    <cellStyle name="Calculation 2 6 11 2 2" xfId="7811"/>
    <cellStyle name="Calculation 2 6 11 2 2 2" xfId="22882"/>
    <cellStyle name="Calculation 2 6 11 2 3" xfId="11572"/>
    <cellStyle name="Calculation 2 6 11 2 3 2" xfId="26643"/>
    <cellStyle name="Calculation 2 6 11 2 4" xfId="15022"/>
    <cellStyle name="Calculation 2 6 11 2 4 2" xfId="30092"/>
    <cellStyle name="Calculation 2 6 11 2 5" xfId="18842"/>
    <cellStyle name="Calculation 2 6 11 3" xfId="6181"/>
    <cellStyle name="Calculation 2 6 11 3 2" xfId="21256"/>
    <cellStyle name="Calculation 2 6 11 4" xfId="9889"/>
    <cellStyle name="Calculation 2 6 11 4 2" xfId="24960"/>
    <cellStyle name="Calculation 2 6 11 5" xfId="13347"/>
    <cellStyle name="Calculation 2 6 11 5 2" xfId="28417"/>
    <cellStyle name="Calculation 2 6 11 6" xfId="16529"/>
    <cellStyle name="Calculation 2 6 11 6 2" xfId="31599"/>
    <cellStyle name="Calculation 2 6 11 7" xfId="33376"/>
    <cellStyle name="Calculation 2 6 12" xfId="1830"/>
    <cellStyle name="Calculation 2 6 12 2" xfId="3214"/>
    <cellStyle name="Calculation 2 6 12 2 2" xfId="7812"/>
    <cellStyle name="Calculation 2 6 12 2 2 2" xfId="22883"/>
    <cellStyle name="Calculation 2 6 12 2 3" xfId="11573"/>
    <cellStyle name="Calculation 2 6 12 2 3 2" xfId="26644"/>
    <cellStyle name="Calculation 2 6 12 2 4" xfId="15023"/>
    <cellStyle name="Calculation 2 6 12 2 4 2" xfId="30093"/>
    <cellStyle name="Calculation 2 6 12 2 5" xfId="18843"/>
    <cellStyle name="Calculation 2 6 12 3" xfId="6471"/>
    <cellStyle name="Calculation 2 6 12 3 2" xfId="21545"/>
    <cellStyle name="Calculation 2 6 12 4" xfId="10191"/>
    <cellStyle name="Calculation 2 6 12 4 2" xfId="25262"/>
    <cellStyle name="Calculation 2 6 12 5" xfId="13649"/>
    <cellStyle name="Calculation 2 6 12 5 2" xfId="28719"/>
    <cellStyle name="Calculation 2 6 12 6" xfId="9352"/>
    <cellStyle name="Calculation 2 6 12 6 2" xfId="24423"/>
    <cellStyle name="Calculation 2 6 12 7" xfId="33377"/>
    <cellStyle name="Calculation 2 6 13" xfId="1386"/>
    <cellStyle name="Calculation 2 6 13 2" xfId="3215"/>
    <cellStyle name="Calculation 2 6 13 2 2" xfId="7813"/>
    <cellStyle name="Calculation 2 6 13 2 2 2" xfId="22884"/>
    <cellStyle name="Calculation 2 6 13 2 3" xfId="11574"/>
    <cellStyle name="Calculation 2 6 13 2 3 2" xfId="26645"/>
    <cellStyle name="Calculation 2 6 13 2 4" xfId="15024"/>
    <cellStyle name="Calculation 2 6 13 2 4 2" xfId="30094"/>
    <cellStyle name="Calculation 2 6 13 2 5" xfId="18844"/>
    <cellStyle name="Calculation 2 6 13 3" xfId="6048"/>
    <cellStyle name="Calculation 2 6 13 3 2" xfId="21123"/>
    <cellStyle name="Calculation 2 6 13 4" xfId="9747"/>
    <cellStyle name="Calculation 2 6 13 4 2" xfId="24818"/>
    <cellStyle name="Calculation 2 6 13 5" xfId="13205"/>
    <cellStyle name="Calculation 2 6 13 5 2" xfId="28275"/>
    <cellStyle name="Calculation 2 6 13 6" xfId="16671"/>
    <cellStyle name="Calculation 2 6 13 6 2" xfId="31741"/>
    <cellStyle name="Calculation 2 6 13 7" xfId="33378"/>
    <cellStyle name="Calculation 2 6 14" xfId="1690"/>
    <cellStyle name="Calculation 2 6 14 2" xfId="3216"/>
    <cellStyle name="Calculation 2 6 14 2 2" xfId="7814"/>
    <cellStyle name="Calculation 2 6 14 2 2 2" xfId="22885"/>
    <cellStyle name="Calculation 2 6 14 2 3" xfId="11575"/>
    <cellStyle name="Calculation 2 6 14 2 3 2" xfId="26646"/>
    <cellStyle name="Calculation 2 6 14 2 4" xfId="15025"/>
    <cellStyle name="Calculation 2 6 14 2 4 2" xfId="30095"/>
    <cellStyle name="Calculation 2 6 14 2 5" xfId="18845"/>
    <cellStyle name="Calculation 2 6 14 3" xfId="6340"/>
    <cellStyle name="Calculation 2 6 14 3 2" xfId="21414"/>
    <cellStyle name="Calculation 2 6 14 4" xfId="10051"/>
    <cellStyle name="Calculation 2 6 14 4 2" xfId="25122"/>
    <cellStyle name="Calculation 2 6 14 5" xfId="13509"/>
    <cellStyle name="Calculation 2 6 14 5 2" xfId="28579"/>
    <cellStyle name="Calculation 2 6 14 6" xfId="9520"/>
    <cellStyle name="Calculation 2 6 14 6 2" xfId="24591"/>
    <cellStyle name="Calculation 2 6 14 7" xfId="33379"/>
    <cellStyle name="Calculation 2 6 15" xfId="1769"/>
    <cellStyle name="Calculation 2 6 15 2" xfId="3217"/>
    <cellStyle name="Calculation 2 6 15 2 2" xfId="7815"/>
    <cellStyle name="Calculation 2 6 15 2 2 2" xfId="22886"/>
    <cellStyle name="Calculation 2 6 15 2 3" xfId="11576"/>
    <cellStyle name="Calculation 2 6 15 2 3 2" xfId="26647"/>
    <cellStyle name="Calculation 2 6 15 2 4" xfId="15026"/>
    <cellStyle name="Calculation 2 6 15 2 4 2" xfId="30096"/>
    <cellStyle name="Calculation 2 6 15 2 5" xfId="18846"/>
    <cellStyle name="Calculation 2 6 15 3" xfId="6414"/>
    <cellStyle name="Calculation 2 6 15 3 2" xfId="21488"/>
    <cellStyle name="Calculation 2 6 15 4" xfId="10130"/>
    <cellStyle name="Calculation 2 6 15 4 2" xfId="25201"/>
    <cellStyle name="Calculation 2 6 15 5" xfId="13588"/>
    <cellStyle name="Calculation 2 6 15 5 2" xfId="28658"/>
    <cellStyle name="Calculation 2 6 15 6" xfId="9421"/>
    <cellStyle name="Calculation 2 6 15 6 2" xfId="24492"/>
    <cellStyle name="Calculation 2 6 15 7" xfId="33380"/>
    <cellStyle name="Calculation 2 6 16" xfId="3211"/>
    <cellStyle name="Calculation 2 6 16 2" xfId="7809"/>
    <cellStyle name="Calculation 2 6 16 2 2" xfId="22880"/>
    <cellStyle name="Calculation 2 6 16 3" xfId="11570"/>
    <cellStyle name="Calculation 2 6 16 3 2" xfId="26641"/>
    <cellStyle name="Calculation 2 6 16 4" xfId="15020"/>
    <cellStyle name="Calculation 2 6 16 4 2" xfId="30090"/>
    <cellStyle name="Calculation 2 6 16 5" xfId="18840"/>
    <cellStyle name="Calculation 2 6 17" xfId="5473"/>
    <cellStyle name="Calculation 2 6 17 2" xfId="20688"/>
    <cellStyle name="Calculation 2 6 18" xfId="5991"/>
    <cellStyle name="Calculation 2 6 18 2" xfId="21066"/>
    <cellStyle name="Calculation 2 6 19" xfId="16885"/>
    <cellStyle name="Calculation 2 6 19 2" xfId="31953"/>
    <cellStyle name="Calculation 2 6 2" xfId="2004"/>
    <cellStyle name="Calculation 2 6 2 2" xfId="3218"/>
    <cellStyle name="Calculation 2 6 2 2 2" xfId="7816"/>
    <cellStyle name="Calculation 2 6 2 2 2 2" xfId="22887"/>
    <cellStyle name="Calculation 2 6 2 2 3" xfId="11577"/>
    <cellStyle name="Calculation 2 6 2 2 3 2" xfId="26648"/>
    <cellStyle name="Calculation 2 6 2 2 4" xfId="15027"/>
    <cellStyle name="Calculation 2 6 2 2 4 2" xfId="30097"/>
    <cellStyle name="Calculation 2 6 2 2 5" xfId="18847"/>
    <cellStyle name="Calculation 2 6 2 3" xfId="6642"/>
    <cellStyle name="Calculation 2 6 2 3 2" xfId="21713"/>
    <cellStyle name="Calculation 2 6 2 4" xfId="10363"/>
    <cellStyle name="Calculation 2 6 2 4 2" xfId="25434"/>
    <cellStyle name="Calculation 2 6 2 5" xfId="7591"/>
    <cellStyle name="Calculation 2 6 2 5 2" xfId="22662"/>
    <cellStyle name="Calculation 2 6 2 6" xfId="33381"/>
    <cellStyle name="Calculation 2 6 20" xfId="33382"/>
    <cellStyle name="Calculation 2 6 21" xfId="34999"/>
    <cellStyle name="Calculation 2 6 22" xfId="34939"/>
    <cellStyle name="Calculation 2 6 3" xfId="2043"/>
    <cellStyle name="Calculation 2 6 3 2" xfId="3219"/>
    <cellStyle name="Calculation 2 6 3 2 2" xfId="7817"/>
    <cellStyle name="Calculation 2 6 3 2 2 2" xfId="22888"/>
    <cellStyle name="Calculation 2 6 3 2 3" xfId="11578"/>
    <cellStyle name="Calculation 2 6 3 2 3 2" xfId="26649"/>
    <cellStyle name="Calculation 2 6 3 2 4" xfId="15028"/>
    <cellStyle name="Calculation 2 6 3 2 4 2" xfId="30098"/>
    <cellStyle name="Calculation 2 6 3 2 5" xfId="18848"/>
    <cellStyle name="Calculation 2 6 3 3" xfId="6676"/>
    <cellStyle name="Calculation 2 6 3 3 2" xfId="21747"/>
    <cellStyle name="Calculation 2 6 3 4" xfId="10402"/>
    <cellStyle name="Calculation 2 6 3 4 2" xfId="25473"/>
    <cellStyle name="Calculation 2 6 3 5" xfId="7625"/>
    <cellStyle name="Calculation 2 6 3 5 2" xfId="22696"/>
    <cellStyle name="Calculation 2 6 3 6" xfId="33383"/>
    <cellStyle name="Calculation 2 6 4" xfId="1444"/>
    <cellStyle name="Calculation 2 6 4 2" xfId="3220"/>
    <cellStyle name="Calculation 2 6 4 2 2" xfId="7818"/>
    <cellStyle name="Calculation 2 6 4 2 2 2" xfId="22889"/>
    <cellStyle name="Calculation 2 6 4 2 3" xfId="11579"/>
    <cellStyle name="Calculation 2 6 4 2 3 2" xfId="26650"/>
    <cellStyle name="Calculation 2 6 4 2 4" xfId="15029"/>
    <cellStyle name="Calculation 2 6 4 2 4 2" xfId="30099"/>
    <cellStyle name="Calculation 2 6 4 2 5" xfId="18849"/>
    <cellStyle name="Calculation 2 6 4 3" xfId="6099"/>
    <cellStyle name="Calculation 2 6 4 3 2" xfId="21174"/>
    <cellStyle name="Calculation 2 6 4 4" xfId="9805"/>
    <cellStyle name="Calculation 2 6 4 4 2" xfId="24876"/>
    <cellStyle name="Calculation 2 6 4 5" xfId="13263"/>
    <cellStyle name="Calculation 2 6 4 5 2" xfId="28333"/>
    <cellStyle name="Calculation 2 6 4 6" xfId="16613"/>
    <cellStyle name="Calculation 2 6 4 6 2" xfId="31683"/>
    <cellStyle name="Calculation 2 6 4 7" xfId="33384"/>
    <cellStyle name="Calculation 2 6 5" xfId="1429"/>
    <cellStyle name="Calculation 2 6 5 2" xfId="3221"/>
    <cellStyle name="Calculation 2 6 5 2 2" xfId="7819"/>
    <cellStyle name="Calculation 2 6 5 2 2 2" xfId="22890"/>
    <cellStyle name="Calculation 2 6 5 2 3" xfId="11580"/>
    <cellStyle name="Calculation 2 6 5 2 3 2" xfId="26651"/>
    <cellStyle name="Calculation 2 6 5 2 4" xfId="15030"/>
    <cellStyle name="Calculation 2 6 5 2 4 2" xfId="30100"/>
    <cellStyle name="Calculation 2 6 5 2 5" xfId="18850"/>
    <cellStyle name="Calculation 2 6 5 3" xfId="6085"/>
    <cellStyle name="Calculation 2 6 5 3 2" xfId="21160"/>
    <cellStyle name="Calculation 2 6 5 4" xfId="9790"/>
    <cellStyle name="Calculation 2 6 5 4 2" xfId="24861"/>
    <cellStyle name="Calculation 2 6 5 5" xfId="13248"/>
    <cellStyle name="Calculation 2 6 5 5 2" xfId="28318"/>
    <cellStyle name="Calculation 2 6 5 6" xfId="16628"/>
    <cellStyle name="Calculation 2 6 5 6 2" xfId="31698"/>
    <cellStyle name="Calculation 2 6 5 7" xfId="33385"/>
    <cellStyle name="Calculation 2 6 6" xfId="1348"/>
    <cellStyle name="Calculation 2 6 6 2" xfId="3222"/>
    <cellStyle name="Calculation 2 6 6 2 2" xfId="7820"/>
    <cellStyle name="Calculation 2 6 6 2 2 2" xfId="22891"/>
    <cellStyle name="Calculation 2 6 6 2 3" xfId="11581"/>
    <cellStyle name="Calculation 2 6 6 2 3 2" xfId="26652"/>
    <cellStyle name="Calculation 2 6 6 2 4" xfId="15031"/>
    <cellStyle name="Calculation 2 6 6 2 4 2" xfId="30101"/>
    <cellStyle name="Calculation 2 6 6 2 5" xfId="18851"/>
    <cellStyle name="Calculation 2 6 6 3" xfId="6014"/>
    <cellStyle name="Calculation 2 6 6 3 2" xfId="21089"/>
    <cellStyle name="Calculation 2 6 6 4" xfId="9709"/>
    <cellStyle name="Calculation 2 6 6 4 2" xfId="24780"/>
    <cellStyle name="Calculation 2 6 6 5" xfId="13167"/>
    <cellStyle name="Calculation 2 6 6 5 2" xfId="28237"/>
    <cellStyle name="Calculation 2 6 6 6" xfId="16709"/>
    <cellStyle name="Calculation 2 6 6 6 2" xfId="31779"/>
    <cellStyle name="Calculation 2 6 6 7" xfId="33386"/>
    <cellStyle name="Calculation 2 6 7" xfId="1792"/>
    <cellStyle name="Calculation 2 6 7 2" xfId="3223"/>
    <cellStyle name="Calculation 2 6 7 2 2" xfId="7821"/>
    <cellStyle name="Calculation 2 6 7 2 2 2" xfId="22892"/>
    <cellStyle name="Calculation 2 6 7 2 3" xfId="11582"/>
    <cellStyle name="Calculation 2 6 7 2 3 2" xfId="26653"/>
    <cellStyle name="Calculation 2 6 7 2 4" xfId="15032"/>
    <cellStyle name="Calculation 2 6 7 2 4 2" xfId="30102"/>
    <cellStyle name="Calculation 2 6 7 2 5" xfId="18852"/>
    <cellStyle name="Calculation 2 6 7 3" xfId="6435"/>
    <cellStyle name="Calculation 2 6 7 3 2" xfId="21509"/>
    <cellStyle name="Calculation 2 6 7 4" xfId="10153"/>
    <cellStyle name="Calculation 2 6 7 4 2" xfId="25224"/>
    <cellStyle name="Calculation 2 6 7 5" xfId="13611"/>
    <cellStyle name="Calculation 2 6 7 5 2" xfId="28681"/>
    <cellStyle name="Calculation 2 6 7 6" xfId="9398"/>
    <cellStyle name="Calculation 2 6 7 6 2" xfId="24469"/>
    <cellStyle name="Calculation 2 6 7 7" xfId="33387"/>
    <cellStyle name="Calculation 2 6 8" xfId="1750"/>
    <cellStyle name="Calculation 2 6 8 2" xfId="3224"/>
    <cellStyle name="Calculation 2 6 8 2 2" xfId="7822"/>
    <cellStyle name="Calculation 2 6 8 2 2 2" xfId="22893"/>
    <cellStyle name="Calculation 2 6 8 2 3" xfId="11583"/>
    <cellStyle name="Calculation 2 6 8 2 3 2" xfId="26654"/>
    <cellStyle name="Calculation 2 6 8 2 4" xfId="15033"/>
    <cellStyle name="Calculation 2 6 8 2 4 2" xfId="30103"/>
    <cellStyle name="Calculation 2 6 8 2 5" xfId="18853"/>
    <cellStyle name="Calculation 2 6 8 3" xfId="6398"/>
    <cellStyle name="Calculation 2 6 8 3 2" xfId="21472"/>
    <cellStyle name="Calculation 2 6 8 4" xfId="10111"/>
    <cellStyle name="Calculation 2 6 8 4 2" xfId="25182"/>
    <cellStyle name="Calculation 2 6 8 5" xfId="13569"/>
    <cellStyle name="Calculation 2 6 8 5 2" xfId="28639"/>
    <cellStyle name="Calculation 2 6 8 6" xfId="9437"/>
    <cellStyle name="Calculation 2 6 8 6 2" xfId="24508"/>
    <cellStyle name="Calculation 2 6 8 7" xfId="33388"/>
    <cellStyle name="Calculation 2 6 9" xfId="1706"/>
    <cellStyle name="Calculation 2 6 9 2" xfId="3225"/>
    <cellStyle name="Calculation 2 6 9 2 2" xfId="7823"/>
    <cellStyle name="Calculation 2 6 9 2 2 2" xfId="22894"/>
    <cellStyle name="Calculation 2 6 9 2 3" xfId="11584"/>
    <cellStyle name="Calculation 2 6 9 2 3 2" xfId="26655"/>
    <cellStyle name="Calculation 2 6 9 2 4" xfId="15034"/>
    <cellStyle name="Calculation 2 6 9 2 4 2" xfId="30104"/>
    <cellStyle name="Calculation 2 6 9 2 5" xfId="18854"/>
    <cellStyle name="Calculation 2 6 9 3" xfId="6356"/>
    <cellStyle name="Calculation 2 6 9 3 2" xfId="21430"/>
    <cellStyle name="Calculation 2 6 9 4" xfId="10067"/>
    <cellStyle name="Calculation 2 6 9 4 2" xfId="25138"/>
    <cellStyle name="Calculation 2 6 9 5" xfId="13525"/>
    <cellStyle name="Calculation 2 6 9 5 2" xfId="28595"/>
    <cellStyle name="Calculation 2 6 9 6" xfId="10476"/>
    <cellStyle name="Calculation 2 6 9 6 2" xfId="25547"/>
    <cellStyle name="Calculation 2 6 9 7" xfId="33389"/>
    <cellStyle name="Calculation 2 7" xfId="789"/>
    <cellStyle name="Calculation 2 7 10" xfId="1840"/>
    <cellStyle name="Calculation 2 7 10 2" xfId="3227"/>
    <cellStyle name="Calculation 2 7 10 2 2" xfId="7825"/>
    <cellStyle name="Calculation 2 7 10 2 2 2" xfId="22896"/>
    <cellStyle name="Calculation 2 7 10 2 3" xfId="11586"/>
    <cellStyle name="Calculation 2 7 10 2 3 2" xfId="26657"/>
    <cellStyle name="Calculation 2 7 10 2 4" xfId="15036"/>
    <cellStyle name="Calculation 2 7 10 2 4 2" xfId="30106"/>
    <cellStyle name="Calculation 2 7 10 2 5" xfId="18856"/>
    <cellStyle name="Calculation 2 7 10 3" xfId="6481"/>
    <cellStyle name="Calculation 2 7 10 3 2" xfId="21555"/>
    <cellStyle name="Calculation 2 7 10 4" xfId="10201"/>
    <cellStyle name="Calculation 2 7 10 4 2" xfId="25272"/>
    <cellStyle name="Calculation 2 7 10 5" xfId="13659"/>
    <cellStyle name="Calculation 2 7 10 5 2" xfId="28729"/>
    <cellStyle name="Calculation 2 7 10 6" xfId="9342"/>
    <cellStyle name="Calculation 2 7 10 6 2" xfId="24413"/>
    <cellStyle name="Calculation 2 7 10 7" xfId="33390"/>
    <cellStyle name="Calculation 2 7 11" xfId="1529"/>
    <cellStyle name="Calculation 2 7 11 2" xfId="3228"/>
    <cellStyle name="Calculation 2 7 11 2 2" xfId="7826"/>
    <cellStyle name="Calculation 2 7 11 2 2 2" xfId="22897"/>
    <cellStyle name="Calculation 2 7 11 2 3" xfId="11587"/>
    <cellStyle name="Calculation 2 7 11 2 3 2" xfId="26658"/>
    <cellStyle name="Calculation 2 7 11 2 4" xfId="15037"/>
    <cellStyle name="Calculation 2 7 11 2 4 2" xfId="30107"/>
    <cellStyle name="Calculation 2 7 11 2 5" xfId="18857"/>
    <cellStyle name="Calculation 2 7 11 3" xfId="6182"/>
    <cellStyle name="Calculation 2 7 11 3 2" xfId="21257"/>
    <cellStyle name="Calculation 2 7 11 4" xfId="9890"/>
    <cellStyle name="Calculation 2 7 11 4 2" xfId="24961"/>
    <cellStyle name="Calculation 2 7 11 5" xfId="13348"/>
    <cellStyle name="Calculation 2 7 11 5 2" xfId="28418"/>
    <cellStyle name="Calculation 2 7 11 6" xfId="16528"/>
    <cellStyle name="Calculation 2 7 11 6 2" xfId="31598"/>
    <cellStyle name="Calculation 2 7 11 7" xfId="33391"/>
    <cellStyle name="Calculation 2 7 12" xfId="1733"/>
    <cellStyle name="Calculation 2 7 12 2" xfId="3229"/>
    <cellStyle name="Calculation 2 7 12 2 2" xfId="7827"/>
    <cellStyle name="Calculation 2 7 12 2 2 2" xfId="22898"/>
    <cellStyle name="Calculation 2 7 12 2 3" xfId="11588"/>
    <cellStyle name="Calculation 2 7 12 2 3 2" xfId="26659"/>
    <cellStyle name="Calculation 2 7 12 2 4" xfId="15038"/>
    <cellStyle name="Calculation 2 7 12 2 4 2" xfId="30108"/>
    <cellStyle name="Calculation 2 7 12 2 5" xfId="18858"/>
    <cellStyle name="Calculation 2 7 12 3" xfId="6383"/>
    <cellStyle name="Calculation 2 7 12 3 2" xfId="21457"/>
    <cellStyle name="Calculation 2 7 12 4" xfId="10094"/>
    <cellStyle name="Calculation 2 7 12 4 2" xfId="25165"/>
    <cellStyle name="Calculation 2 7 12 5" xfId="13552"/>
    <cellStyle name="Calculation 2 7 12 5 2" xfId="28622"/>
    <cellStyle name="Calculation 2 7 12 6" xfId="10263"/>
    <cellStyle name="Calculation 2 7 12 6 2" xfId="25334"/>
    <cellStyle name="Calculation 2 7 12 7" xfId="33392"/>
    <cellStyle name="Calculation 2 7 13" xfId="1385"/>
    <cellStyle name="Calculation 2 7 13 2" xfId="3230"/>
    <cellStyle name="Calculation 2 7 13 2 2" xfId="7828"/>
    <cellStyle name="Calculation 2 7 13 2 2 2" xfId="22899"/>
    <cellStyle name="Calculation 2 7 13 2 3" xfId="11589"/>
    <cellStyle name="Calculation 2 7 13 2 3 2" xfId="26660"/>
    <cellStyle name="Calculation 2 7 13 2 4" xfId="15039"/>
    <cellStyle name="Calculation 2 7 13 2 4 2" xfId="30109"/>
    <cellStyle name="Calculation 2 7 13 2 5" xfId="18859"/>
    <cellStyle name="Calculation 2 7 13 3" xfId="6047"/>
    <cellStyle name="Calculation 2 7 13 3 2" xfId="21122"/>
    <cellStyle name="Calculation 2 7 13 4" xfId="9746"/>
    <cellStyle name="Calculation 2 7 13 4 2" xfId="24817"/>
    <cellStyle name="Calculation 2 7 13 5" xfId="13204"/>
    <cellStyle name="Calculation 2 7 13 5 2" xfId="28274"/>
    <cellStyle name="Calculation 2 7 13 6" xfId="16672"/>
    <cellStyle name="Calculation 2 7 13 6 2" xfId="31742"/>
    <cellStyle name="Calculation 2 7 13 7" xfId="33393"/>
    <cellStyle name="Calculation 2 7 14" xfId="1691"/>
    <cellStyle name="Calculation 2 7 14 2" xfId="3231"/>
    <cellStyle name="Calculation 2 7 14 2 2" xfId="7829"/>
    <cellStyle name="Calculation 2 7 14 2 2 2" xfId="22900"/>
    <cellStyle name="Calculation 2 7 14 2 3" xfId="11590"/>
    <cellStyle name="Calculation 2 7 14 2 3 2" xfId="26661"/>
    <cellStyle name="Calculation 2 7 14 2 4" xfId="15040"/>
    <cellStyle name="Calculation 2 7 14 2 4 2" xfId="30110"/>
    <cellStyle name="Calculation 2 7 14 2 5" xfId="18860"/>
    <cellStyle name="Calculation 2 7 14 3" xfId="6341"/>
    <cellStyle name="Calculation 2 7 14 3 2" xfId="21415"/>
    <cellStyle name="Calculation 2 7 14 4" xfId="10052"/>
    <cellStyle name="Calculation 2 7 14 4 2" xfId="25123"/>
    <cellStyle name="Calculation 2 7 14 5" xfId="13510"/>
    <cellStyle name="Calculation 2 7 14 5 2" xfId="28580"/>
    <cellStyle name="Calculation 2 7 14 6" xfId="9519"/>
    <cellStyle name="Calculation 2 7 14 6 2" xfId="24590"/>
    <cellStyle name="Calculation 2 7 14 7" xfId="33394"/>
    <cellStyle name="Calculation 2 7 15" xfId="1372"/>
    <cellStyle name="Calculation 2 7 15 2" xfId="3232"/>
    <cellStyle name="Calculation 2 7 15 2 2" xfId="7830"/>
    <cellStyle name="Calculation 2 7 15 2 2 2" xfId="22901"/>
    <cellStyle name="Calculation 2 7 15 2 3" xfId="11591"/>
    <cellStyle name="Calculation 2 7 15 2 3 2" xfId="26662"/>
    <cellStyle name="Calculation 2 7 15 2 4" xfId="15041"/>
    <cellStyle name="Calculation 2 7 15 2 4 2" xfId="30111"/>
    <cellStyle name="Calculation 2 7 15 2 5" xfId="18861"/>
    <cellStyle name="Calculation 2 7 15 3" xfId="6035"/>
    <cellStyle name="Calculation 2 7 15 3 2" xfId="21110"/>
    <cellStyle name="Calculation 2 7 15 4" xfId="9733"/>
    <cellStyle name="Calculation 2 7 15 4 2" xfId="24804"/>
    <cellStyle name="Calculation 2 7 15 5" xfId="13191"/>
    <cellStyle name="Calculation 2 7 15 5 2" xfId="28261"/>
    <cellStyle name="Calculation 2 7 15 6" xfId="16685"/>
    <cellStyle name="Calculation 2 7 15 6 2" xfId="31755"/>
    <cellStyle name="Calculation 2 7 15 7" xfId="33395"/>
    <cellStyle name="Calculation 2 7 16" xfId="3226"/>
    <cellStyle name="Calculation 2 7 16 2" xfId="7824"/>
    <cellStyle name="Calculation 2 7 16 2 2" xfId="22895"/>
    <cellStyle name="Calculation 2 7 16 3" xfId="11585"/>
    <cellStyle name="Calculation 2 7 16 3 2" xfId="26656"/>
    <cellStyle name="Calculation 2 7 16 4" xfId="15035"/>
    <cellStyle name="Calculation 2 7 16 4 2" xfId="30105"/>
    <cellStyle name="Calculation 2 7 16 5" xfId="18855"/>
    <cellStyle name="Calculation 2 7 17" xfId="5474"/>
    <cellStyle name="Calculation 2 7 17 2" xfId="20689"/>
    <cellStyle name="Calculation 2 7 18" xfId="5454"/>
    <cellStyle name="Calculation 2 7 18 2" xfId="20669"/>
    <cellStyle name="Calculation 2 7 19" xfId="16884"/>
    <cellStyle name="Calculation 2 7 19 2" xfId="31952"/>
    <cellStyle name="Calculation 2 7 2" xfId="2003"/>
    <cellStyle name="Calculation 2 7 2 2" xfId="3233"/>
    <cellStyle name="Calculation 2 7 2 2 2" xfId="7831"/>
    <cellStyle name="Calculation 2 7 2 2 2 2" xfId="22902"/>
    <cellStyle name="Calculation 2 7 2 2 3" xfId="11592"/>
    <cellStyle name="Calculation 2 7 2 2 3 2" xfId="26663"/>
    <cellStyle name="Calculation 2 7 2 2 4" xfId="15042"/>
    <cellStyle name="Calculation 2 7 2 2 4 2" xfId="30112"/>
    <cellStyle name="Calculation 2 7 2 2 5" xfId="18862"/>
    <cellStyle name="Calculation 2 7 2 3" xfId="6641"/>
    <cellStyle name="Calculation 2 7 2 3 2" xfId="21712"/>
    <cellStyle name="Calculation 2 7 2 4" xfId="10362"/>
    <cellStyle name="Calculation 2 7 2 4 2" xfId="25433"/>
    <cellStyle name="Calculation 2 7 2 5" xfId="6656"/>
    <cellStyle name="Calculation 2 7 2 5 2" xfId="21727"/>
    <cellStyle name="Calculation 2 7 2 6" xfId="33396"/>
    <cellStyle name="Calculation 2 7 20" xfId="33397"/>
    <cellStyle name="Calculation 2 7 21" xfId="35000"/>
    <cellStyle name="Calculation 2 7 22" xfId="34938"/>
    <cellStyle name="Calculation 2 7 3" xfId="2044"/>
    <cellStyle name="Calculation 2 7 3 2" xfId="3234"/>
    <cellStyle name="Calculation 2 7 3 2 2" xfId="7832"/>
    <cellStyle name="Calculation 2 7 3 2 2 2" xfId="22903"/>
    <cellStyle name="Calculation 2 7 3 2 3" xfId="11593"/>
    <cellStyle name="Calculation 2 7 3 2 3 2" xfId="26664"/>
    <cellStyle name="Calculation 2 7 3 2 4" xfId="15043"/>
    <cellStyle name="Calculation 2 7 3 2 4 2" xfId="30113"/>
    <cellStyle name="Calculation 2 7 3 2 5" xfId="18863"/>
    <cellStyle name="Calculation 2 7 3 3" xfId="6677"/>
    <cellStyle name="Calculation 2 7 3 3 2" xfId="21748"/>
    <cellStyle name="Calculation 2 7 3 4" xfId="10403"/>
    <cellStyle name="Calculation 2 7 3 4 2" xfId="25474"/>
    <cellStyle name="Calculation 2 7 3 5" xfId="6066"/>
    <cellStyle name="Calculation 2 7 3 5 2" xfId="21141"/>
    <cellStyle name="Calculation 2 7 3 6" xfId="33398"/>
    <cellStyle name="Calculation 2 7 4" xfId="1445"/>
    <cellStyle name="Calculation 2 7 4 2" xfId="3235"/>
    <cellStyle name="Calculation 2 7 4 2 2" xfId="7833"/>
    <cellStyle name="Calculation 2 7 4 2 2 2" xfId="22904"/>
    <cellStyle name="Calculation 2 7 4 2 3" xfId="11594"/>
    <cellStyle name="Calculation 2 7 4 2 3 2" xfId="26665"/>
    <cellStyle name="Calculation 2 7 4 2 4" xfId="15044"/>
    <cellStyle name="Calculation 2 7 4 2 4 2" xfId="30114"/>
    <cellStyle name="Calculation 2 7 4 2 5" xfId="18864"/>
    <cellStyle name="Calculation 2 7 4 3" xfId="6100"/>
    <cellStyle name="Calculation 2 7 4 3 2" xfId="21175"/>
    <cellStyle name="Calculation 2 7 4 4" xfId="9806"/>
    <cellStyle name="Calculation 2 7 4 4 2" xfId="24877"/>
    <cellStyle name="Calculation 2 7 4 5" xfId="13264"/>
    <cellStyle name="Calculation 2 7 4 5 2" xfId="28334"/>
    <cellStyle name="Calculation 2 7 4 6" xfId="16612"/>
    <cellStyle name="Calculation 2 7 4 6 2" xfId="31682"/>
    <cellStyle name="Calculation 2 7 4 7" xfId="33399"/>
    <cellStyle name="Calculation 2 7 5" xfId="1430"/>
    <cellStyle name="Calculation 2 7 5 2" xfId="3236"/>
    <cellStyle name="Calculation 2 7 5 2 2" xfId="7834"/>
    <cellStyle name="Calculation 2 7 5 2 2 2" xfId="22905"/>
    <cellStyle name="Calculation 2 7 5 2 3" xfId="11595"/>
    <cellStyle name="Calculation 2 7 5 2 3 2" xfId="26666"/>
    <cellStyle name="Calculation 2 7 5 2 4" xfId="15045"/>
    <cellStyle name="Calculation 2 7 5 2 4 2" xfId="30115"/>
    <cellStyle name="Calculation 2 7 5 2 5" xfId="18865"/>
    <cellStyle name="Calculation 2 7 5 3" xfId="6086"/>
    <cellStyle name="Calculation 2 7 5 3 2" xfId="21161"/>
    <cellStyle name="Calculation 2 7 5 4" xfId="9791"/>
    <cellStyle name="Calculation 2 7 5 4 2" xfId="24862"/>
    <cellStyle name="Calculation 2 7 5 5" xfId="13249"/>
    <cellStyle name="Calculation 2 7 5 5 2" xfId="28319"/>
    <cellStyle name="Calculation 2 7 5 6" xfId="16627"/>
    <cellStyle name="Calculation 2 7 5 6 2" xfId="31697"/>
    <cellStyle name="Calculation 2 7 5 7" xfId="33400"/>
    <cellStyle name="Calculation 2 7 6" xfId="1347"/>
    <cellStyle name="Calculation 2 7 6 2" xfId="3237"/>
    <cellStyle name="Calculation 2 7 6 2 2" xfId="7835"/>
    <cellStyle name="Calculation 2 7 6 2 2 2" xfId="22906"/>
    <cellStyle name="Calculation 2 7 6 2 3" xfId="11596"/>
    <cellStyle name="Calculation 2 7 6 2 3 2" xfId="26667"/>
    <cellStyle name="Calculation 2 7 6 2 4" xfId="15046"/>
    <cellStyle name="Calculation 2 7 6 2 4 2" xfId="30116"/>
    <cellStyle name="Calculation 2 7 6 2 5" xfId="18866"/>
    <cellStyle name="Calculation 2 7 6 3" xfId="6013"/>
    <cellStyle name="Calculation 2 7 6 3 2" xfId="21088"/>
    <cellStyle name="Calculation 2 7 6 4" xfId="9708"/>
    <cellStyle name="Calculation 2 7 6 4 2" xfId="24779"/>
    <cellStyle name="Calculation 2 7 6 5" xfId="13166"/>
    <cellStyle name="Calculation 2 7 6 5 2" xfId="28236"/>
    <cellStyle name="Calculation 2 7 6 6" xfId="16710"/>
    <cellStyle name="Calculation 2 7 6 6 2" xfId="31780"/>
    <cellStyle name="Calculation 2 7 6 7" xfId="33401"/>
    <cellStyle name="Calculation 2 7 7" xfId="1887"/>
    <cellStyle name="Calculation 2 7 7 2" xfId="3238"/>
    <cellStyle name="Calculation 2 7 7 2 2" xfId="7836"/>
    <cellStyle name="Calculation 2 7 7 2 2 2" xfId="22907"/>
    <cellStyle name="Calculation 2 7 7 2 3" xfId="11597"/>
    <cellStyle name="Calculation 2 7 7 2 3 2" xfId="26668"/>
    <cellStyle name="Calculation 2 7 7 2 4" xfId="15047"/>
    <cellStyle name="Calculation 2 7 7 2 4 2" xfId="30117"/>
    <cellStyle name="Calculation 2 7 7 2 5" xfId="18867"/>
    <cellStyle name="Calculation 2 7 7 3" xfId="6526"/>
    <cellStyle name="Calculation 2 7 7 3 2" xfId="21600"/>
    <cellStyle name="Calculation 2 7 7 4" xfId="10248"/>
    <cellStyle name="Calculation 2 7 7 4 2" xfId="25319"/>
    <cellStyle name="Calculation 2 7 7 5" xfId="13706"/>
    <cellStyle name="Calculation 2 7 7 5 2" xfId="28776"/>
    <cellStyle name="Calculation 2 7 7 6" xfId="4702"/>
    <cellStyle name="Calculation 2 7 7 6 2" xfId="20657"/>
    <cellStyle name="Calculation 2 7 7 7" xfId="33402"/>
    <cellStyle name="Calculation 2 7 8" xfId="1332"/>
    <cellStyle name="Calculation 2 7 8 2" xfId="3239"/>
    <cellStyle name="Calculation 2 7 8 2 2" xfId="7837"/>
    <cellStyle name="Calculation 2 7 8 2 2 2" xfId="22908"/>
    <cellStyle name="Calculation 2 7 8 2 3" xfId="11598"/>
    <cellStyle name="Calculation 2 7 8 2 3 2" xfId="26669"/>
    <cellStyle name="Calculation 2 7 8 2 4" xfId="15048"/>
    <cellStyle name="Calculation 2 7 8 2 4 2" xfId="30118"/>
    <cellStyle name="Calculation 2 7 8 2 5" xfId="18868"/>
    <cellStyle name="Calculation 2 7 8 3" xfId="6000"/>
    <cellStyle name="Calculation 2 7 8 3 2" xfId="21075"/>
    <cellStyle name="Calculation 2 7 8 4" xfId="9693"/>
    <cellStyle name="Calculation 2 7 8 4 2" xfId="24764"/>
    <cellStyle name="Calculation 2 7 8 5" xfId="13151"/>
    <cellStyle name="Calculation 2 7 8 5 2" xfId="28221"/>
    <cellStyle name="Calculation 2 7 8 6" xfId="16725"/>
    <cellStyle name="Calculation 2 7 8 6 2" xfId="31795"/>
    <cellStyle name="Calculation 2 7 8 7" xfId="33403"/>
    <cellStyle name="Calculation 2 7 9" xfId="1704"/>
    <cellStyle name="Calculation 2 7 9 2" xfId="3240"/>
    <cellStyle name="Calculation 2 7 9 2 2" xfId="7838"/>
    <cellStyle name="Calculation 2 7 9 2 2 2" xfId="22909"/>
    <cellStyle name="Calculation 2 7 9 2 3" xfId="11599"/>
    <cellStyle name="Calculation 2 7 9 2 3 2" xfId="26670"/>
    <cellStyle name="Calculation 2 7 9 2 4" xfId="15049"/>
    <cellStyle name="Calculation 2 7 9 2 4 2" xfId="30119"/>
    <cellStyle name="Calculation 2 7 9 2 5" xfId="18869"/>
    <cellStyle name="Calculation 2 7 9 3" xfId="6354"/>
    <cellStyle name="Calculation 2 7 9 3 2" xfId="21428"/>
    <cellStyle name="Calculation 2 7 9 4" xfId="10065"/>
    <cellStyle name="Calculation 2 7 9 4 2" xfId="25136"/>
    <cellStyle name="Calculation 2 7 9 5" xfId="13523"/>
    <cellStyle name="Calculation 2 7 9 5 2" xfId="28593"/>
    <cellStyle name="Calculation 2 7 9 6" xfId="12694"/>
    <cellStyle name="Calculation 2 7 9 6 2" xfId="27765"/>
    <cellStyle name="Calculation 2 7 9 7" xfId="33404"/>
    <cellStyle name="Calculation 2 8" xfId="790"/>
    <cellStyle name="Calculation 2 8 10" xfId="1742"/>
    <cellStyle name="Calculation 2 8 10 2" xfId="3242"/>
    <cellStyle name="Calculation 2 8 10 2 2" xfId="7840"/>
    <cellStyle name="Calculation 2 8 10 2 2 2" xfId="22911"/>
    <cellStyle name="Calculation 2 8 10 2 3" xfId="11601"/>
    <cellStyle name="Calculation 2 8 10 2 3 2" xfId="26672"/>
    <cellStyle name="Calculation 2 8 10 2 4" xfId="15051"/>
    <cellStyle name="Calculation 2 8 10 2 4 2" xfId="30121"/>
    <cellStyle name="Calculation 2 8 10 2 5" xfId="18871"/>
    <cellStyle name="Calculation 2 8 10 3" xfId="6391"/>
    <cellStyle name="Calculation 2 8 10 3 2" xfId="21465"/>
    <cellStyle name="Calculation 2 8 10 4" xfId="10103"/>
    <cellStyle name="Calculation 2 8 10 4 2" xfId="25174"/>
    <cellStyle name="Calculation 2 8 10 5" xfId="13561"/>
    <cellStyle name="Calculation 2 8 10 5 2" xfId="28631"/>
    <cellStyle name="Calculation 2 8 10 6" xfId="9445"/>
    <cellStyle name="Calculation 2 8 10 6 2" xfId="24516"/>
    <cellStyle name="Calculation 2 8 10 7" xfId="33405"/>
    <cellStyle name="Calculation 2 8 11" xfId="1530"/>
    <cellStyle name="Calculation 2 8 11 2" xfId="3243"/>
    <cellStyle name="Calculation 2 8 11 2 2" xfId="7841"/>
    <cellStyle name="Calculation 2 8 11 2 2 2" xfId="22912"/>
    <cellStyle name="Calculation 2 8 11 2 3" xfId="11602"/>
    <cellStyle name="Calculation 2 8 11 2 3 2" xfId="26673"/>
    <cellStyle name="Calculation 2 8 11 2 4" xfId="15052"/>
    <cellStyle name="Calculation 2 8 11 2 4 2" xfId="30122"/>
    <cellStyle name="Calculation 2 8 11 2 5" xfId="18872"/>
    <cellStyle name="Calculation 2 8 11 3" xfId="6183"/>
    <cellStyle name="Calculation 2 8 11 3 2" xfId="21258"/>
    <cellStyle name="Calculation 2 8 11 4" xfId="9891"/>
    <cellStyle name="Calculation 2 8 11 4 2" xfId="24962"/>
    <cellStyle name="Calculation 2 8 11 5" xfId="13349"/>
    <cellStyle name="Calculation 2 8 11 5 2" xfId="28419"/>
    <cellStyle name="Calculation 2 8 11 6" xfId="16527"/>
    <cellStyle name="Calculation 2 8 11 6 2" xfId="31597"/>
    <cellStyle name="Calculation 2 8 11 7" xfId="33406"/>
    <cellStyle name="Calculation 2 8 12" xfId="1293"/>
    <cellStyle name="Calculation 2 8 12 2" xfId="3244"/>
    <cellStyle name="Calculation 2 8 12 2 2" xfId="7842"/>
    <cellStyle name="Calculation 2 8 12 2 2 2" xfId="22913"/>
    <cellStyle name="Calculation 2 8 12 2 3" xfId="11603"/>
    <cellStyle name="Calculation 2 8 12 2 3 2" xfId="26674"/>
    <cellStyle name="Calculation 2 8 12 2 4" xfId="15053"/>
    <cellStyle name="Calculation 2 8 12 2 4 2" xfId="30123"/>
    <cellStyle name="Calculation 2 8 12 2 5" xfId="18873"/>
    <cellStyle name="Calculation 2 8 12 3" xfId="5961"/>
    <cellStyle name="Calculation 2 8 12 3 2" xfId="21036"/>
    <cellStyle name="Calculation 2 8 12 4" xfId="9654"/>
    <cellStyle name="Calculation 2 8 12 4 2" xfId="24725"/>
    <cellStyle name="Calculation 2 8 12 5" xfId="13112"/>
    <cellStyle name="Calculation 2 8 12 5 2" xfId="28182"/>
    <cellStyle name="Calculation 2 8 12 6" xfId="16764"/>
    <cellStyle name="Calculation 2 8 12 6 2" xfId="31834"/>
    <cellStyle name="Calculation 2 8 12 7" xfId="33407"/>
    <cellStyle name="Calculation 2 8 13" xfId="1384"/>
    <cellStyle name="Calculation 2 8 13 2" xfId="3245"/>
    <cellStyle name="Calculation 2 8 13 2 2" xfId="7843"/>
    <cellStyle name="Calculation 2 8 13 2 2 2" xfId="22914"/>
    <cellStyle name="Calculation 2 8 13 2 3" xfId="11604"/>
    <cellStyle name="Calculation 2 8 13 2 3 2" xfId="26675"/>
    <cellStyle name="Calculation 2 8 13 2 4" xfId="15054"/>
    <cellStyle name="Calculation 2 8 13 2 4 2" xfId="30124"/>
    <cellStyle name="Calculation 2 8 13 2 5" xfId="18874"/>
    <cellStyle name="Calculation 2 8 13 3" xfId="6046"/>
    <cellStyle name="Calculation 2 8 13 3 2" xfId="21121"/>
    <cellStyle name="Calculation 2 8 13 4" xfId="9745"/>
    <cellStyle name="Calculation 2 8 13 4 2" xfId="24816"/>
    <cellStyle name="Calculation 2 8 13 5" xfId="13203"/>
    <cellStyle name="Calculation 2 8 13 5 2" xfId="28273"/>
    <cellStyle name="Calculation 2 8 13 6" xfId="16673"/>
    <cellStyle name="Calculation 2 8 13 6 2" xfId="31743"/>
    <cellStyle name="Calculation 2 8 13 7" xfId="33408"/>
    <cellStyle name="Calculation 2 8 14" xfId="1692"/>
    <cellStyle name="Calculation 2 8 14 2" xfId="3246"/>
    <cellStyle name="Calculation 2 8 14 2 2" xfId="7844"/>
    <cellStyle name="Calculation 2 8 14 2 2 2" xfId="22915"/>
    <cellStyle name="Calculation 2 8 14 2 3" xfId="11605"/>
    <cellStyle name="Calculation 2 8 14 2 3 2" xfId="26676"/>
    <cellStyle name="Calculation 2 8 14 2 4" xfId="15055"/>
    <cellStyle name="Calculation 2 8 14 2 4 2" xfId="30125"/>
    <cellStyle name="Calculation 2 8 14 2 5" xfId="18875"/>
    <cellStyle name="Calculation 2 8 14 3" xfId="6342"/>
    <cellStyle name="Calculation 2 8 14 3 2" xfId="21416"/>
    <cellStyle name="Calculation 2 8 14 4" xfId="10053"/>
    <cellStyle name="Calculation 2 8 14 4 2" xfId="25124"/>
    <cellStyle name="Calculation 2 8 14 5" xfId="13511"/>
    <cellStyle name="Calculation 2 8 14 5 2" xfId="28581"/>
    <cellStyle name="Calculation 2 8 14 6" xfId="9518"/>
    <cellStyle name="Calculation 2 8 14 6 2" xfId="24589"/>
    <cellStyle name="Calculation 2 8 14 7" xfId="33409"/>
    <cellStyle name="Calculation 2 8 15" xfId="1371"/>
    <cellStyle name="Calculation 2 8 15 2" xfId="3247"/>
    <cellStyle name="Calculation 2 8 15 2 2" xfId="7845"/>
    <cellStyle name="Calculation 2 8 15 2 2 2" xfId="22916"/>
    <cellStyle name="Calculation 2 8 15 2 3" xfId="11606"/>
    <cellStyle name="Calculation 2 8 15 2 3 2" xfId="26677"/>
    <cellStyle name="Calculation 2 8 15 2 4" xfId="15056"/>
    <cellStyle name="Calculation 2 8 15 2 4 2" xfId="30126"/>
    <cellStyle name="Calculation 2 8 15 2 5" xfId="18876"/>
    <cellStyle name="Calculation 2 8 15 3" xfId="6034"/>
    <cellStyle name="Calculation 2 8 15 3 2" xfId="21109"/>
    <cellStyle name="Calculation 2 8 15 4" xfId="9732"/>
    <cellStyle name="Calculation 2 8 15 4 2" xfId="24803"/>
    <cellStyle name="Calculation 2 8 15 5" xfId="13190"/>
    <cellStyle name="Calculation 2 8 15 5 2" xfId="28260"/>
    <cellStyle name="Calculation 2 8 15 6" xfId="16686"/>
    <cellStyle name="Calculation 2 8 15 6 2" xfId="31756"/>
    <cellStyle name="Calculation 2 8 15 7" xfId="33410"/>
    <cellStyle name="Calculation 2 8 16" xfId="3241"/>
    <cellStyle name="Calculation 2 8 16 2" xfId="7839"/>
    <cellStyle name="Calculation 2 8 16 2 2" xfId="22910"/>
    <cellStyle name="Calculation 2 8 16 3" xfId="11600"/>
    <cellStyle name="Calculation 2 8 16 3 2" xfId="26671"/>
    <cellStyle name="Calculation 2 8 16 4" xfId="15050"/>
    <cellStyle name="Calculation 2 8 16 4 2" xfId="30120"/>
    <cellStyle name="Calculation 2 8 16 5" xfId="18870"/>
    <cellStyle name="Calculation 2 8 17" xfId="5475"/>
    <cellStyle name="Calculation 2 8 17 2" xfId="20690"/>
    <cellStyle name="Calculation 2 8 18" xfId="7598"/>
    <cellStyle name="Calculation 2 8 18 2" xfId="22669"/>
    <cellStyle name="Calculation 2 8 19" xfId="16883"/>
    <cellStyle name="Calculation 2 8 19 2" xfId="31951"/>
    <cellStyle name="Calculation 2 8 2" xfId="2002"/>
    <cellStyle name="Calculation 2 8 2 2" xfId="3248"/>
    <cellStyle name="Calculation 2 8 2 2 2" xfId="7846"/>
    <cellStyle name="Calculation 2 8 2 2 2 2" xfId="22917"/>
    <cellStyle name="Calculation 2 8 2 2 3" xfId="11607"/>
    <cellStyle name="Calculation 2 8 2 2 3 2" xfId="26678"/>
    <cellStyle name="Calculation 2 8 2 2 4" xfId="15057"/>
    <cellStyle name="Calculation 2 8 2 2 4 2" xfId="30127"/>
    <cellStyle name="Calculation 2 8 2 2 5" xfId="18877"/>
    <cellStyle name="Calculation 2 8 2 3" xfId="6640"/>
    <cellStyle name="Calculation 2 8 2 3 2" xfId="21711"/>
    <cellStyle name="Calculation 2 8 2 4" xfId="10361"/>
    <cellStyle name="Calculation 2 8 2 4 2" xfId="25432"/>
    <cellStyle name="Calculation 2 8 2 5" xfId="7584"/>
    <cellStyle name="Calculation 2 8 2 5 2" xfId="22655"/>
    <cellStyle name="Calculation 2 8 2 6" xfId="33411"/>
    <cellStyle name="Calculation 2 8 20" xfId="33412"/>
    <cellStyle name="Calculation 2 8 21" xfId="35001"/>
    <cellStyle name="Calculation 2 8 22" xfId="34937"/>
    <cellStyle name="Calculation 2 8 3" xfId="2045"/>
    <cellStyle name="Calculation 2 8 3 2" xfId="3249"/>
    <cellStyle name="Calculation 2 8 3 2 2" xfId="7847"/>
    <cellStyle name="Calculation 2 8 3 2 2 2" xfId="22918"/>
    <cellStyle name="Calculation 2 8 3 2 3" xfId="11608"/>
    <cellStyle name="Calculation 2 8 3 2 3 2" xfId="26679"/>
    <cellStyle name="Calculation 2 8 3 2 4" xfId="15058"/>
    <cellStyle name="Calculation 2 8 3 2 4 2" xfId="30128"/>
    <cellStyle name="Calculation 2 8 3 2 5" xfId="18878"/>
    <cellStyle name="Calculation 2 8 3 3" xfId="6678"/>
    <cellStyle name="Calculation 2 8 3 3 2" xfId="21749"/>
    <cellStyle name="Calculation 2 8 3 4" xfId="10404"/>
    <cellStyle name="Calculation 2 8 3 4 2" xfId="25475"/>
    <cellStyle name="Calculation 2 8 3 5" xfId="7626"/>
    <cellStyle name="Calculation 2 8 3 5 2" xfId="22697"/>
    <cellStyle name="Calculation 2 8 3 6" xfId="33413"/>
    <cellStyle name="Calculation 2 8 4" xfId="1446"/>
    <cellStyle name="Calculation 2 8 4 2" xfId="3250"/>
    <cellStyle name="Calculation 2 8 4 2 2" xfId="7848"/>
    <cellStyle name="Calculation 2 8 4 2 2 2" xfId="22919"/>
    <cellStyle name="Calculation 2 8 4 2 3" xfId="11609"/>
    <cellStyle name="Calculation 2 8 4 2 3 2" xfId="26680"/>
    <cellStyle name="Calculation 2 8 4 2 4" xfId="15059"/>
    <cellStyle name="Calculation 2 8 4 2 4 2" xfId="30129"/>
    <cellStyle name="Calculation 2 8 4 2 5" xfId="18879"/>
    <cellStyle name="Calculation 2 8 4 3" xfId="6101"/>
    <cellStyle name="Calculation 2 8 4 3 2" xfId="21176"/>
    <cellStyle name="Calculation 2 8 4 4" xfId="9807"/>
    <cellStyle name="Calculation 2 8 4 4 2" xfId="24878"/>
    <cellStyle name="Calculation 2 8 4 5" xfId="13265"/>
    <cellStyle name="Calculation 2 8 4 5 2" xfId="28335"/>
    <cellStyle name="Calculation 2 8 4 6" xfId="16611"/>
    <cellStyle name="Calculation 2 8 4 6 2" xfId="31681"/>
    <cellStyle name="Calculation 2 8 4 7" xfId="33414"/>
    <cellStyle name="Calculation 2 8 5" xfId="1455"/>
    <cellStyle name="Calculation 2 8 5 2" xfId="3251"/>
    <cellStyle name="Calculation 2 8 5 2 2" xfId="7849"/>
    <cellStyle name="Calculation 2 8 5 2 2 2" xfId="22920"/>
    <cellStyle name="Calculation 2 8 5 2 3" xfId="11610"/>
    <cellStyle name="Calculation 2 8 5 2 3 2" xfId="26681"/>
    <cellStyle name="Calculation 2 8 5 2 4" xfId="15060"/>
    <cellStyle name="Calculation 2 8 5 2 4 2" xfId="30130"/>
    <cellStyle name="Calculation 2 8 5 2 5" xfId="18880"/>
    <cellStyle name="Calculation 2 8 5 3" xfId="6110"/>
    <cellStyle name="Calculation 2 8 5 3 2" xfId="21185"/>
    <cellStyle name="Calculation 2 8 5 4" xfId="9816"/>
    <cellStyle name="Calculation 2 8 5 4 2" xfId="24887"/>
    <cellStyle name="Calculation 2 8 5 5" xfId="13274"/>
    <cellStyle name="Calculation 2 8 5 5 2" xfId="28344"/>
    <cellStyle name="Calculation 2 8 5 6" xfId="16602"/>
    <cellStyle name="Calculation 2 8 5 6 2" xfId="31672"/>
    <cellStyle name="Calculation 2 8 5 7" xfId="33415"/>
    <cellStyle name="Calculation 2 8 6" xfId="1346"/>
    <cellStyle name="Calculation 2 8 6 2" xfId="3252"/>
    <cellStyle name="Calculation 2 8 6 2 2" xfId="7850"/>
    <cellStyle name="Calculation 2 8 6 2 2 2" xfId="22921"/>
    <cellStyle name="Calculation 2 8 6 2 3" xfId="11611"/>
    <cellStyle name="Calculation 2 8 6 2 3 2" xfId="26682"/>
    <cellStyle name="Calculation 2 8 6 2 4" xfId="15061"/>
    <cellStyle name="Calculation 2 8 6 2 4 2" xfId="30131"/>
    <cellStyle name="Calculation 2 8 6 2 5" xfId="18881"/>
    <cellStyle name="Calculation 2 8 6 3" xfId="6012"/>
    <cellStyle name="Calculation 2 8 6 3 2" xfId="21087"/>
    <cellStyle name="Calculation 2 8 6 4" xfId="9707"/>
    <cellStyle name="Calculation 2 8 6 4 2" xfId="24778"/>
    <cellStyle name="Calculation 2 8 6 5" xfId="13165"/>
    <cellStyle name="Calculation 2 8 6 5 2" xfId="28235"/>
    <cellStyle name="Calculation 2 8 6 6" xfId="16711"/>
    <cellStyle name="Calculation 2 8 6 6 2" xfId="31781"/>
    <cellStyle name="Calculation 2 8 6 7" xfId="33416"/>
    <cellStyle name="Calculation 2 8 7" xfId="1466"/>
    <cellStyle name="Calculation 2 8 7 2" xfId="3253"/>
    <cellStyle name="Calculation 2 8 7 2 2" xfId="7851"/>
    <cellStyle name="Calculation 2 8 7 2 2 2" xfId="22922"/>
    <cellStyle name="Calculation 2 8 7 2 3" xfId="11612"/>
    <cellStyle name="Calculation 2 8 7 2 3 2" xfId="26683"/>
    <cellStyle name="Calculation 2 8 7 2 4" xfId="15062"/>
    <cellStyle name="Calculation 2 8 7 2 4 2" xfId="30132"/>
    <cellStyle name="Calculation 2 8 7 2 5" xfId="18882"/>
    <cellStyle name="Calculation 2 8 7 3" xfId="6119"/>
    <cellStyle name="Calculation 2 8 7 3 2" xfId="21194"/>
    <cellStyle name="Calculation 2 8 7 4" xfId="9827"/>
    <cellStyle name="Calculation 2 8 7 4 2" xfId="24898"/>
    <cellStyle name="Calculation 2 8 7 5" xfId="13285"/>
    <cellStyle name="Calculation 2 8 7 5 2" xfId="28355"/>
    <cellStyle name="Calculation 2 8 7 6" xfId="16591"/>
    <cellStyle name="Calculation 2 8 7 6 2" xfId="31661"/>
    <cellStyle name="Calculation 2 8 7 7" xfId="33417"/>
    <cellStyle name="Calculation 2 8 8" xfId="1331"/>
    <cellStyle name="Calculation 2 8 8 2" xfId="3254"/>
    <cellStyle name="Calculation 2 8 8 2 2" xfId="7852"/>
    <cellStyle name="Calculation 2 8 8 2 2 2" xfId="22923"/>
    <cellStyle name="Calculation 2 8 8 2 3" xfId="11613"/>
    <cellStyle name="Calculation 2 8 8 2 3 2" xfId="26684"/>
    <cellStyle name="Calculation 2 8 8 2 4" xfId="15063"/>
    <cellStyle name="Calculation 2 8 8 2 4 2" xfId="30133"/>
    <cellStyle name="Calculation 2 8 8 2 5" xfId="18883"/>
    <cellStyle name="Calculation 2 8 8 3" xfId="5999"/>
    <cellStyle name="Calculation 2 8 8 3 2" xfId="21074"/>
    <cellStyle name="Calculation 2 8 8 4" xfId="9692"/>
    <cellStyle name="Calculation 2 8 8 4 2" xfId="24763"/>
    <cellStyle name="Calculation 2 8 8 5" xfId="13150"/>
    <cellStyle name="Calculation 2 8 8 5 2" xfId="28220"/>
    <cellStyle name="Calculation 2 8 8 6" xfId="16726"/>
    <cellStyle name="Calculation 2 8 8 6 2" xfId="31796"/>
    <cellStyle name="Calculation 2 8 8 7" xfId="33418"/>
    <cellStyle name="Calculation 2 8 9" xfId="1477"/>
    <cellStyle name="Calculation 2 8 9 2" xfId="3255"/>
    <cellStyle name="Calculation 2 8 9 2 2" xfId="7853"/>
    <cellStyle name="Calculation 2 8 9 2 2 2" xfId="22924"/>
    <cellStyle name="Calculation 2 8 9 2 3" xfId="11614"/>
    <cellStyle name="Calculation 2 8 9 2 3 2" xfId="26685"/>
    <cellStyle name="Calculation 2 8 9 2 4" xfId="15064"/>
    <cellStyle name="Calculation 2 8 9 2 4 2" xfId="30134"/>
    <cellStyle name="Calculation 2 8 9 2 5" xfId="18884"/>
    <cellStyle name="Calculation 2 8 9 3" xfId="6130"/>
    <cellStyle name="Calculation 2 8 9 3 2" xfId="21205"/>
    <cellStyle name="Calculation 2 8 9 4" xfId="9838"/>
    <cellStyle name="Calculation 2 8 9 4 2" xfId="24909"/>
    <cellStyle name="Calculation 2 8 9 5" xfId="13296"/>
    <cellStyle name="Calculation 2 8 9 5 2" xfId="28366"/>
    <cellStyle name="Calculation 2 8 9 6" xfId="16580"/>
    <cellStyle name="Calculation 2 8 9 6 2" xfId="31650"/>
    <cellStyle name="Calculation 2 8 9 7" xfId="33419"/>
    <cellStyle name="Calculation 2 9" xfId="791"/>
    <cellStyle name="Calculation 2 9 10" xfId="1315"/>
    <cellStyle name="Calculation 2 9 10 2" xfId="3257"/>
    <cellStyle name="Calculation 2 9 10 2 2" xfId="7855"/>
    <cellStyle name="Calculation 2 9 10 2 2 2" xfId="22926"/>
    <cellStyle name="Calculation 2 9 10 2 3" xfId="11616"/>
    <cellStyle name="Calculation 2 9 10 2 3 2" xfId="26687"/>
    <cellStyle name="Calculation 2 9 10 2 4" xfId="15066"/>
    <cellStyle name="Calculation 2 9 10 2 4 2" xfId="30136"/>
    <cellStyle name="Calculation 2 9 10 2 5" xfId="18886"/>
    <cellStyle name="Calculation 2 9 10 3" xfId="5983"/>
    <cellStyle name="Calculation 2 9 10 3 2" xfId="21058"/>
    <cellStyle name="Calculation 2 9 10 4" xfId="9676"/>
    <cellStyle name="Calculation 2 9 10 4 2" xfId="24747"/>
    <cellStyle name="Calculation 2 9 10 5" xfId="13134"/>
    <cellStyle name="Calculation 2 9 10 5 2" xfId="28204"/>
    <cellStyle name="Calculation 2 9 10 6" xfId="16742"/>
    <cellStyle name="Calculation 2 9 10 6 2" xfId="31812"/>
    <cellStyle name="Calculation 2 9 10 7" xfId="33420"/>
    <cellStyle name="Calculation 2 9 11" xfId="1531"/>
    <cellStyle name="Calculation 2 9 11 2" xfId="3258"/>
    <cellStyle name="Calculation 2 9 11 2 2" xfId="7856"/>
    <cellStyle name="Calculation 2 9 11 2 2 2" xfId="22927"/>
    <cellStyle name="Calculation 2 9 11 2 3" xfId="11617"/>
    <cellStyle name="Calculation 2 9 11 2 3 2" xfId="26688"/>
    <cellStyle name="Calculation 2 9 11 2 4" xfId="15067"/>
    <cellStyle name="Calculation 2 9 11 2 4 2" xfId="30137"/>
    <cellStyle name="Calculation 2 9 11 2 5" xfId="18887"/>
    <cellStyle name="Calculation 2 9 11 3" xfId="6184"/>
    <cellStyle name="Calculation 2 9 11 3 2" xfId="21259"/>
    <cellStyle name="Calculation 2 9 11 4" xfId="9892"/>
    <cellStyle name="Calculation 2 9 11 4 2" xfId="24963"/>
    <cellStyle name="Calculation 2 9 11 5" xfId="13350"/>
    <cellStyle name="Calculation 2 9 11 5 2" xfId="28420"/>
    <cellStyle name="Calculation 2 9 11 6" xfId="16526"/>
    <cellStyle name="Calculation 2 9 11 6 2" xfId="31596"/>
    <cellStyle name="Calculation 2 9 11 7" xfId="33421"/>
    <cellStyle name="Calculation 2 9 12" xfId="1292"/>
    <cellStyle name="Calculation 2 9 12 2" xfId="3259"/>
    <cellStyle name="Calculation 2 9 12 2 2" xfId="7857"/>
    <cellStyle name="Calculation 2 9 12 2 2 2" xfId="22928"/>
    <cellStyle name="Calculation 2 9 12 2 3" xfId="11618"/>
    <cellStyle name="Calculation 2 9 12 2 3 2" xfId="26689"/>
    <cellStyle name="Calculation 2 9 12 2 4" xfId="15068"/>
    <cellStyle name="Calculation 2 9 12 2 4 2" xfId="30138"/>
    <cellStyle name="Calculation 2 9 12 2 5" xfId="18888"/>
    <cellStyle name="Calculation 2 9 12 3" xfId="5960"/>
    <cellStyle name="Calculation 2 9 12 3 2" xfId="21035"/>
    <cellStyle name="Calculation 2 9 12 4" xfId="9653"/>
    <cellStyle name="Calculation 2 9 12 4 2" xfId="24724"/>
    <cellStyle name="Calculation 2 9 12 5" xfId="13111"/>
    <cellStyle name="Calculation 2 9 12 5 2" xfId="28181"/>
    <cellStyle name="Calculation 2 9 12 6" xfId="16765"/>
    <cellStyle name="Calculation 2 9 12 6 2" xfId="31835"/>
    <cellStyle name="Calculation 2 9 12 7" xfId="33422"/>
    <cellStyle name="Calculation 2 9 13" xfId="1383"/>
    <cellStyle name="Calculation 2 9 13 2" xfId="3260"/>
    <cellStyle name="Calculation 2 9 13 2 2" xfId="7858"/>
    <cellStyle name="Calculation 2 9 13 2 2 2" xfId="22929"/>
    <cellStyle name="Calculation 2 9 13 2 3" xfId="11619"/>
    <cellStyle name="Calculation 2 9 13 2 3 2" xfId="26690"/>
    <cellStyle name="Calculation 2 9 13 2 4" xfId="15069"/>
    <cellStyle name="Calculation 2 9 13 2 4 2" xfId="30139"/>
    <cellStyle name="Calculation 2 9 13 2 5" xfId="18889"/>
    <cellStyle name="Calculation 2 9 13 3" xfId="6045"/>
    <cellStyle name="Calculation 2 9 13 3 2" xfId="21120"/>
    <cellStyle name="Calculation 2 9 13 4" xfId="9744"/>
    <cellStyle name="Calculation 2 9 13 4 2" xfId="24815"/>
    <cellStyle name="Calculation 2 9 13 5" xfId="13202"/>
    <cellStyle name="Calculation 2 9 13 5 2" xfId="28272"/>
    <cellStyle name="Calculation 2 9 13 6" xfId="16674"/>
    <cellStyle name="Calculation 2 9 13 6 2" xfId="31744"/>
    <cellStyle name="Calculation 2 9 13 7" xfId="33423"/>
    <cellStyle name="Calculation 2 9 14" xfId="1693"/>
    <cellStyle name="Calculation 2 9 14 2" xfId="3261"/>
    <cellStyle name="Calculation 2 9 14 2 2" xfId="7859"/>
    <cellStyle name="Calculation 2 9 14 2 2 2" xfId="22930"/>
    <cellStyle name="Calculation 2 9 14 2 3" xfId="11620"/>
    <cellStyle name="Calculation 2 9 14 2 3 2" xfId="26691"/>
    <cellStyle name="Calculation 2 9 14 2 4" xfId="15070"/>
    <cellStyle name="Calculation 2 9 14 2 4 2" xfId="30140"/>
    <cellStyle name="Calculation 2 9 14 2 5" xfId="18890"/>
    <cellStyle name="Calculation 2 9 14 3" xfId="6343"/>
    <cellStyle name="Calculation 2 9 14 3 2" xfId="21417"/>
    <cellStyle name="Calculation 2 9 14 4" xfId="10054"/>
    <cellStyle name="Calculation 2 9 14 4 2" xfId="25125"/>
    <cellStyle name="Calculation 2 9 14 5" xfId="13512"/>
    <cellStyle name="Calculation 2 9 14 5 2" xfId="28582"/>
    <cellStyle name="Calculation 2 9 14 6" xfId="9517"/>
    <cellStyle name="Calculation 2 9 14 6 2" xfId="24588"/>
    <cellStyle name="Calculation 2 9 14 7" xfId="33424"/>
    <cellStyle name="Calculation 2 9 15" xfId="1370"/>
    <cellStyle name="Calculation 2 9 15 2" xfId="3262"/>
    <cellStyle name="Calculation 2 9 15 2 2" xfId="7860"/>
    <cellStyle name="Calculation 2 9 15 2 2 2" xfId="22931"/>
    <cellStyle name="Calculation 2 9 15 2 3" xfId="11621"/>
    <cellStyle name="Calculation 2 9 15 2 3 2" xfId="26692"/>
    <cellStyle name="Calculation 2 9 15 2 4" xfId="15071"/>
    <cellStyle name="Calculation 2 9 15 2 4 2" xfId="30141"/>
    <cellStyle name="Calculation 2 9 15 2 5" xfId="18891"/>
    <cellStyle name="Calculation 2 9 15 3" xfId="6033"/>
    <cellStyle name="Calculation 2 9 15 3 2" xfId="21108"/>
    <cellStyle name="Calculation 2 9 15 4" xfId="9731"/>
    <cellStyle name="Calculation 2 9 15 4 2" xfId="24802"/>
    <cellStyle name="Calculation 2 9 15 5" xfId="13189"/>
    <cellStyle name="Calculation 2 9 15 5 2" xfId="28259"/>
    <cellStyle name="Calculation 2 9 15 6" xfId="16687"/>
    <cellStyle name="Calculation 2 9 15 6 2" xfId="31757"/>
    <cellStyle name="Calculation 2 9 15 7" xfId="33425"/>
    <cellStyle name="Calculation 2 9 16" xfId="3256"/>
    <cellStyle name="Calculation 2 9 16 2" xfId="7854"/>
    <cellStyle name="Calculation 2 9 16 2 2" xfId="22925"/>
    <cellStyle name="Calculation 2 9 16 3" xfId="11615"/>
    <cellStyle name="Calculation 2 9 16 3 2" xfId="26686"/>
    <cellStyle name="Calculation 2 9 16 4" xfId="15065"/>
    <cellStyle name="Calculation 2 9 16 4 2" xfId="30135"/>
    <cellStyle name="Calculation 2 9 16 5" xfId="18885"/>
    <cellStyle name="Calculation 2 9 17" xfId="5476"/>
    <cellStyle name="Calculation 2 9 17 2" xfId="20691"/>
    <cellStyle name="Calculation 2 9 18" xfId="6122"/>
    <cellStyle name="Calculation 2 9 18 2" xfId="21197"/>
    <cellStyle name="Calculation 2 9 19" xfId="16882"/>
    <cellStyle name="Calculation 2 9 19 2" xfId="31950"/>
    <cellStyle name="Calculation 2 9 2" xfId="2001"/>
    <cellStyle name="Calculation 2 9 2 2" xfId="3263"/>
    <cellStyle name="Calculation 2 9 2 2 2" xfId="7861"/>
    <cellStyle name="Calculation 2 9 2 2 2 2" xfId="22932"/>
    <cellStyle name="Calculation 2 9 2 2 3" xfId="11622"/>
    <cellStyle name="Calculation 2 9 2 2 3 2" xfId="26693"/>
    <cellStyle name="Calculation 2 9 2 2 4" xfId="15072"/>
    <cellStyle name="Calculation 2 9 2 2 4 2" xfId="30142"/>
    <cellStyle name="Calculation 2 9 2 2 5" xfId="18892"/>
    <cellStyle name="Calculation 2 9 2 3" xfId="6639"/>
    <cellStyle name="Calculation 2 9 2 3 2" xfId="21710"/>
    <cellStyle name="Calculation 2 9 2 4" xfId="10360"/>
    <cellStyle name="Calculation 2 9 2 4 2" xfId="25431"/>
    <cellStyle name="Calculation 2 9 2 5" xfId="7590"/>
    <cellStyle name="Calculation 2 9 2 5 2" xfId="22661"/>
    <cellStyle name="Calculation 2 9 2 6" xfId="33426"/>
    <cellStyle name="Calculation 2 9 20" xfId="33427"/>
    <cellStyle name="Calculation 2 9 21" xfId="35002"/>
    <cellStyle name="Calculation 2 9 22" xfId="34936"/>
    <cellStyle name="Calculation 2 9 3" xfId="2046"/>
    <cellStyle name="Calculation 2 9 3 2" xfId="3264"/>
    <cellStyle name="Calculation 2 9 3 2 2" xfId="7862"/>
    <cellStyle name="Calculation 2 9 3 2 2 2" xfId="22933"/>
    <cellStyle name="Calculation 2 9 3 2 3" xfId="11623"/>
    <cellStyle name="Calculation 2 9 3 2 3 2" xfId="26694"/>
    <cellStyle name="Calculation 2 9 3 2 4" xfId="15073"/>
    <cellStyle name="Calculation 2 9 3 2 4 2" xfId="30143"/>
    <cellStyle name="Calculation 2 9 3 2 5" xfId="18893"/>
    <cellStyle name="Calculation 2 9 3 3" xfId="6679"/>
    <cellStyle name="Calculation 2 9 3 3 2" xfId="21750"/>
    <cellStyle name="Calculation 2 9 3 4" xfId="10405"/>
    <cellStyle name="Calculation 2 9 3 4 2" xfId="25476"/>
    <cellStyle name="Calculation 2 9 3 5" xfId="6020"/>
    <cellStyle name="Calculation 2 9 3 5 2" xfId="21095"/>
    <cellStyle name="Calculation 2 9 3 6" xfId="33428"/>
    <cellStyle name="Calculation 2 9 4" xfId="1447"/>
    <cellStyle name="Calculation 2 9 4 2" xfId="3265"/>
    <cellStyle name="Calculation 2 9 4 2 2" xfId="7863"/>
    <cellStyle name="Calculation 2 9 4 2 2 2" xfId="22934"/>
    <cellStyle name="Calculation 2 9 4 2 3" xfId="11624"/>
    <cellStyle name="Calculation 2 9 4 2 3 2" xfId="26695"/>
    <cellStyle name="Calculation 2 9 4 2 4" xfId="15074"/>
    <cellStyle name="Calculation 2 9 4 2 4 2" xfId="30144"/>
    <cellStyle name="Calculation 2 9 4 2 5" xfId="18894"/>
    <cellStyle name="Calculation 2 9 4 3" xfId="6102"/>
    <cellStyle name="Calculation 2 9 4 3 2" xfId="21177"/>
    <cellStyle name="Calculation 2 9 4 4" xfId="9808"/>
    <cellStyle name="Calculation 2 9 4 4 2" xfId="24879"/>
    <cellStyle name="Calculation 2 9 4 5" xfId="13266"/>
    <cellStyle name="Calculation 2 9 4 5 2" xfId="28336"/>
    <cellStyle name="Calculation 2 9 4 6" xfId="16610"/>
    <cellStyle name="Calculation 2 9 4 6 2" xfId="31680"/>
    <cellStyle name="Calculation 2 9 4 7" xfId="33429"/>
    <cellStyle name="Calculation 2 9 5" xfId="1783"/>
    <cellStyle name="Calculation 2 9 5 2" xfId="3266"/>
    <cellStyle name="Calculation 2 9 5 2 2" xfId="7864"/>
    <cellStyle name="Calculation 2 9 5 2 2 2" xfId="22935"/>
    <cellStyle name="Calculation 2 9 5 2 3" xfId="11625"/>
    <cellStyle name="Calculation 2 9 5 2 3 2" xfId="26696"/>
    <cellStyle name="Calculation 2 9 5 2 4" xfId="15075"/>
    <cellStyle name="Calculation 2 9 5 2 4 2" xfId="30145"/>
    <cellStyle name="Calculation 2 9 5 2 5" xfId="18895"/>
    <cellStyle name="Calculation 2 9 5 3" xfId="6428"/>
    <cellStyle name="Calculation 2 9 5 3 2" xfId="21502"/>
    <cellStyle name="Calculation 2 9 5 4" xfId="10144"/>
    <cellStyle name="Calculation 2 9 5 4 2" xfId="25215"/>
    <cellStyle name="Calculation 2 9 5 5" xfId="13602"/>
    <cellStyle name="Calculation 2 9 5 5 2" xfId="28672"/>
    <cellStyle name="Calculation 2 9 5 6" xfId="9407"/>
    <cellStyle name="Calculation 2 9 5 6 2" xfId="24478"/>
    <cellStyle name="Calculation 2 9 5 7" xfId="33430"/>
    <cellStyle name="Calculation 2 9 6" xfId="1345"/>
    <cellStyle name="Calculation 2 9 6 2" xfId="3267"/>
    <cellStyle name="Calculation 2 9 6 2 2" xfId="7865"/>
    <cellStyle name="Calculation 2 9 6 2 2 2" xfId="22936"/>
    <cellStyle name="Calculation 2 9 6 2 3" xfId="11626"/>
    <cellStyle name="Calculation 2 9 6 2 3 2" xfId="26697"/>
    <cellStyle name="Calculation 2 9 6 2 4" xfId="15076"/>
    <cellStyle name="Calculation 2 9 6 2 4 2" xfId="30146"/>
    <cellStyle name="Calculation 2 9 6 2 5" xfId="18896"/>
    <cellStyle name="Calculation 2 9 6 3" xfId="6011"/>
    <cellStyle name="Calculation 2 9 6 3 2" xfId="21086"/>
    <cellStyle name="Calculation 2 9 6 4" xfId="9706"/>
    <cellStyle name="Calculation 2 9 6 4 2" xfId="24777"/>
    <cellStyle name="Calculation 2 9 6 5" xfId="13164"/>
    <cellStyle name="Calculation 2 9 6 5 2" xfId="28234"/>
    <cellStyle name="Calculation 2 9 6 6" xfId="16712"/>
    <cellStyle name="Calculation 2 9 6 6 2" xfId="31782"/>
    <cellStyle name="Calculation 2 9 6 7" xfId="33431"/>
    <cellStyle name="Calculation 2 9 7" xfId="1793"/>
    <cellStyle name="Calculation 2 9 7 2" xfId="3268"/>
    <cellStyle name="Calculation 2 9 7 2 2" xfId="7866"/>
    <cellStyle name="Calculation 2 9 7 2 2 2" xfId="22937"/>
    <cellStyle name="Calculation 2 9 7 2 3" xfId="11627"/>
    <cellStyle name="Calculation 2 9 7 2 3 2" xfId="26698"/>
    <cellStyle name="Calculation 2 9 7 2 4" xfId="15077"/>
    <cellStyle name="Calculation 2 9 7 2 4 2" xfId="30147"/>
    <cellStyle name="Calculation 2 9 7 2 5" xfId="18897"/>
    <cellStyle name="Calculation 2 9 7 3" xfId="6436"/>
    <cellStyle name="Calculation 2 9 7 3 2" xfId="21510"/>
    <cellStyle name="Calculation 2 9 7 4" xfId="10154"/>
    <cellStyle name="Calculation 2 9 7 4 2" xfId="25225"/>
    <cellStyle name="Calculation 2 9 7 5" xfId="13612"/>
    <cellStyle name="Calculation 2 9 7 5 2" xfId="28682"/>
    <cellStyle name="Calculation 2 9 7 6" xfId="9397"/>
    <cellStyle name="Calculation 2 9 7 6 2" xfId="24468"/>
    <cellStyle name="Calculation 2 9 7 7" xfId="33432"/>
    <cellStyle name="Calculation 2 9 8" xfId="1330"/>
    <cellStyle name="Calculation 2 9 8 2" xfId="3269"/>
    <cellStyle name="Calculation 2 9 8 2 2" xfId="7867"/>
    <cellStyle name="Calculation 2 9 8 2 2 2" xfId="22938"/>
    <cellStyle name="Calculation 2 9 8 2 3" xfId="11628"/>
    <cellStyle name="Calculation 2 9 8 2 3 2" xfId="26699"/>
    <cellStyle name="Calculation 2 9 8 2 4" xfId="15078"/>
    <cellStyle name="Calculation 2 9 8 2 4 2" xfId="30148"/>
    <cellStyle name="Calculation 2 9 8 2 5" xfId="18898"/>
    <cellStyle name="Calculation 2 9 8 3" xfId="5998"/>
    <cellStyle name="Calculation 2 9 8 3 2" xfId="21073"/>
    <cellStyle name="Calculation 2 9 8 4" xfId="9691"/>
    <cellStyle name="Calculation 2 9 8 4 2" xfId="24762"/>
    <cellStyle name="Calculation 2 9 8 5" xfId="13149"/>
    <cellStyle name="Calculation 2 9 8 5 2" xfId="28219"/>
    <cellStyle name="Calculation 2 9 8 6" xfId="16727"/>
    <cellStyle name="Calculation 2 9 8 6 2" xfId="31797"/>
    <cellStyle name="Calculation 2 9 8 7" xfId="33433"/>
    <cellStyle name="Calculation 2 9 9" xfId="1481"/>
    <cellStyle name="Calculation 2 9 9 2" xfId="3270"/>
    <cellStyle name="Calculation 2 9 9 2 2" xfId="7868"/>
    <cellStyle name="Calculation 2 9 9 2 2 2" xfId="22939"/>
    <cellStyle name="Calculation 2 9 9 2 3" xfId="11629"/>
    <cellStyle name="Calculation 2 9 9 2 3 2" xfId="26700"/>
    <cellStyle name="Calculation 2 9 9 2 4" xfId="15079"/>
    <cellStyle name="Calculation 2 9 9 2 4 2" xfId="30149"/>
    <cellStyle name="Calculation 2 9 9 2 5" xfId="18899"/>
    <cellStyle name="Calculation 2 9 9 3" xfId="6134"/>
    <cellStyle name="Calculation 2 9 9 3 2" xfId="21209"/>
    <cellStyle name="Calculation 2 9 9 4" xfId="9842"/>
    <cellStyle name="Calculation 2 9 9 4 2" xfId="24913"/>
    <cellStyle name="Calculation 2 9 9 5" xfId="13300"/>
    <cellStyle name="Calculation 2 9 9 5 2" xfId="28370"/>
    <cellStyle name="Calculation 2 9 9 6" xfId="16576"/>
    <cellStyle name="Calculation 2 9 9 6 2" xfId="31646"/>
    <cellStyle name="Calculation 2 9 9 7" xfId="33434"/>
    <cellStyle name="Calculation 3" xfId="792"/>
    <cellStyle name="Calculation 3 10" xfId="1839"/>
    <cellStyle name="Calculation 3 10 2" xfId="3272"/>
    <cellStyle name="Calculation 3 10 2 2" xfId="7870"/>
    <cellStyle name="Calculation 3 10 2 2 2" xfId="22941"/>
    <cellStyle name="Calculation 3 10 2 3" xfId="11631"/>
    <cellStyle name="Calculation 3 10 2 3 2" xfId="26702"/>
    <cellStyle name="Calculation 3 10 2 4" xfId="15081"/>
    <cellStyle name="Calculation 3 10 2 4 2" xfId="30151"/>
    <cellStyle name="Calculation 3 10 2 5" xfId="18901"/>
    <cellStyle name="Calculation 3 10 3" xfId="6480"/>
    <cellStyle name="Calculation 3 10 3 2" xfId="21554"/>
    <cellStyle name="Calculation 3 10 4" xfId="10200"/>
    <cellStyle name="Calculation 3 10 4 2" xfId="25271"/>
    <cellStyle name="Calculation 3 10 5" xfId="13658"/>
    <cellStyle name="Calculation 3 10 5 2" xfId="28728"/>
    <cellStyle name="Calculation 3 10 6" xfId="9343"/>
    <cellStyle name="Calculation 3 10 6 2" xfId="24414"/>
    <cellStyle name="Calculation 3 10 7" xfId="33435"/>
    <cellStyle name="Calculation 3 11" xfId="1532"/>
    <cellStyle name="Calculation 3 11 2" xfId="3273"/>
    <cellStyle name="Calculation 3 11 2 2" xfId="7871"/>
    <cellStyle name="Calculation 3 11 2 2 2" xfId="22942"/>
    <cellStyle name="Calculation 3 11 2 3" xfId="11632"/>
    <cellStyle name="Calculation 3 11 2 3 2" xfId="26703"/>
    <cellStyle name="Calculation 3 11 2 4" xfId="15082"/>
    <cellStyle name="Calculation 3 11 2 4 2" xfId="30152"/>
    <cellStyle name="Calculation 3 11 2 5" xfId="18902"/>
    <cellStyle name="Calculation 3 11 3" xfId="6185"/>
    <cellStyle name="Calculation 3 11 3 2" xfId="21260"/>
    <cellStyle name="Calculation 3 11 4" xfId="9893"/>
    <cellStyle name="Calculation 3 11 4 2" xfId="24964"/>
    <cellStyle name="Calculation 3 11 5" xfId="13351"/>
    <cellStyle name="Calculation 3 11 5 2" xfId="28421"/>
    <cellStyle name="Calculation 3 11 6" xfId="16525"/>
    <cellStyle name="Calculation 3 11 6 2" xfId="31595"/>
    <cellStyle name="Calculation 3 11 7" xfId="33436"/>
    <cellStyle name="Calculation 3 12" xfId="1291"/>
    <cellStyle name="Calculation 3 12 2" xfId="3274"/>
    <cellStyle name="Calculation 3 12 2 2" xfId="7872"/>
    <cellStyle name="Calculation 3 12 2 2 2" xfId="22943"/>
    <cellStyle name="Calculation 3 12 2 3" xfId="11633"/>
    <cellStyle name="Calculation 3 12 2 3 2" xfId="26704"/>
    <cellStyle name="Calculation 3 12 2 4" xfId="15083"/>
    <cellStyle name="Calculation 3 12 2 4 2" xfId="30153"/>
    <cellStyle name="Calculation 3 12 2 5" xfId="18903"/>
    <cellStyle name="Calculation 3 12 3" xfId="5959"/>
    <cellStyle name="Calculation 3 12 3 2" xfId="21034"/>
    <cellStyle name="Calculation 3 12 4" xfId="9652"/>
    <cellStyle name="Calculation 3 12 4 2" xfId="24723"/>
    <cellStyle name="Calculation 3 12 5" xfId="13110"/>
    <cellStyle name="Calculation 3 12 5 2" xfId="28180"/>
    <cellStyle name="Calculation 3 12 6" xfId="16766"/>
    <cellStyle name="Calculation 3 12 6 2" xfId="31836"/>
    <cellStyle name="Calculation 3 12 7" xfId="33437"/>
    <cellStyle name="Calculation 3 13" xfId="1382"/>
    <cellStyle name="Calculation 3 13 2" xfId="3275"/>
    <cellStyle name="Calculation 3 13 2 2" xfId="7873"/>
    <cellStyle name="Calculation 3 13 2 2 2" xfId="22944"/>
    <cellStyle name="Calculation 3 13 2 3" xfId="11634"/>
    <cellStyle name="Calculation 3 13 2 3 2" xfId="26705"/>
    <cellStyle name="Calculation 3 13 2 4" xfId="15084"/>
    <cellStyle name="Calculation 3 13 2 4 2" xfId="30154"/>
    <cellStyle name="Calculation 3 13 2 5" xfId="18904"/>
    <cellStyle name="Calculation 3 13 3" xfId="6044"/>
    <cellStyle name="Calculation 3 13 3 2" xfId="21119"/>
    <cellStyle name="Calculation 3 13 4" xfId="9743"/>
    <cellStyle name="Calculation 3 13 4 2" xfId="24814"/>
    <cellStyle name="Calculation 3 13 5" xfId="13201"/>
    <cellStyle name="Calculation 3 13 5 2" xfId="28271"/>
    <cellStyle name="Calculation 3 13 6" xfId="16675"/>
    <cellStyle name="Calculation 3 13 6 2" xfId="31745"/>
    <cellStyle name="Calculation 3 13 7" xfId="33438"/>
    <cellStyle name="Calculation 3 14" xfId="1694"/>
    <cellStyle name="Calculation 3 14 2" xfId="3276"/>
    <cellStyle name="Calculation 3 14 2 2" xfId="7874"/>
    <cellStyle name="Calculation 3 14 2 2 2" xfId="22945"/>
    <cellStyle name="Calculation 3 14 2 3" xfId="11635"/>
    <cellStyle name="Calculation 3 14 2 3 2" xfId="26706"/>
    <cellStyle name="Calculation 3 14 2 4" xfId="15085"/>
    <cellStyle name="Calculation 3 14 2 4 2" xfId="30155"/>
    <cellStyle name="Calculation 3 14 2 5" xfId="18905"/>
    <cellStyle name="Calculation 3 14 3" xfId="6344"/>
    <cellStyle name="Calculation 3 14 3 2" xfId="21418"/>
    <cellStyle name="Calculation 3 14 4" xfId="10055"/>
    <cellStyle name="Calculation 3 14 4 2" xfId="25126"/>
    <cellStyle name="Calculation 3 14 5" xfId="13513"/>
    <cellStyle name="Calculation 3 14 5 2" xfId="28583"/>
    <cellStyle name="Calculation 3 14 6" xfId="9516"/>
    <cellStyle name="Calculation 3 14 6 2" xfId="24587"/>
    <cellStyle name="Calculation 3 14 7" xfId="33439"/>
    <cellStyle name="Calculation 3 15" xfId="1368"/>
    <cellStyle name="Calculation 3 15 2" xfId="3277"/>
    <cellStyle name="Calculation 3 15 2 2" xfId="7875"/>
    <cellStyle name="Calculation 3 15 2 2 2" xfId="22946"/>
    <cellStyle name="Calculation 3 15 2 3" xfId="11636"/>
    <cellStyle name="Calculation 3 15 2 3 2" xfId="26707"/>
    <cellStyle name="Calculation 3 15 2 4" xfId="15086"/>
    <cellStyle name="Calculation 3 15 2 4 2" xfId="30156"/>
    <cellStyle name="Calculation 3 15 2 5" xfId="18906"/>
    <cellStyle name="Calculation 3 15 3" xfId="6031"/>
    <cellStyle name="Calculation 3 15 3 2" xfId="21106"/>
    <cellStyle name="Calculation 3 15 4" xfId="9729"/>
    <cellStyle name="Calculation 3 15 4 2" xfId="24800"/>
    <cellStyle name="Calculation 3 15 5" xfId="13187"/>
    <cellStyle name="Calculation 3 15 5 2" xfId="28257"/>
    <cellStyle name="Calculation 3 15 6" xfId="16689"/>
    <cellStyle name="Calculation 3 15 6 2" xfId="31759"/>
    <cellStyle name="Calculation 3 15 7" xfId="33440"/>
    <cellStyle name="Calculation 3 16" xfId="3271"/>
    <cellStyle name="Calculation 3 16 2" xfId="7869"/>
    <cellStyle name="Calculation 3 16 2 2" xfId="22940"/>
    <cellStyle name="Calculation 3 16 3" xfId="11630"/>
    <cellStyle name="Calculation 3 16 3 2" xfId="26701"/>
    <cellStyle name="Calculation 3 16 4" xfId="15080"/>
    <cellStyle name="Calculation 3 16 4 2" xfId="30150"/>
    <cellStyle name="Calculation 3 16 5" xfId="18900"/>
    <cellStyle name="Calculation 3 17" xfId="5477"/>
    <cellStyle name="Calculation 3 17 2" xfId="20692"/>
    <cellStyle name="Calculation 3 18" xfId="7597"/>
    <cellStyle name="Calculation 3 18 2" xfId="22668"/>
    <cellStyle name="Calculation 3 19" xfId="16881"/>
    <cellStyle name="Calculation 3 19 2" xfId="31949"/>
    <cellStyle name="Calculation 3 2" xfId="2000"/>
    <cellStyle name="Calculation 3 2 2" xfId="3278"/>
    <cellStyle name="Calculation 3 2 2 2" xfId="7876"/>
    <cellStyle name="Calculation 3 2 2 2 2" xfId="22947"/>
    <cellStyle name="Calculation 3 2 2 3" xfId="11637"/>
    <cellStyle name="Calculation 3 2 2 3 2" xfId="26708"/>
    <cellStyle name="Calculation 3 2 2 4" xfId="15087"/>
    <cellStyle name="Calculation 3 2 2 4 2" xfId="30157"/>
    <cellStyle name="Calculation 3 2 2 5" xfId="18907"/>
    <cellStyle name="Calculation 3 2 3" xfId="6638"/>
    <cellStyle name="Calculation 3 2 3 2" xfId="21709"/>
    <cellStyle name="Calculation 3 2 4" xfId="10359"/>
    <cellStyle name="Calculation 3 2 4 2" xfId="25430"/>
    <cellStyle name="Calculation 3 2 5" xfId="6420"/>
    <cellStyle name="Calculation 3 2 5 2" xfId="21494"/>
    <cellStyle name="Calculation 3 2 6" xfId="33441"/>
    <cellStyle name="Calculation 3 20" xfId="33442"/>
    <cellStyle name="Calculation 3 21" xfId="35003"/>
    <cellStyle name="Calculation 3 22" xfId="34935"/>
    <cellStyle name="Calculation 3 3" xfId="2047"/>
    <cellStyle name="Calculation 3 3 2" xfId="3279"/>
    <cellStyle name="Calculation 3 3 2 2" xfId="7877"/>
    <cellStyle name="Calculation 3 3 2 2 2" xfId="22948"/>
    <cellStyle name="Calculation 3 3 2 3" xfId="11638"/>
    <cellStyle name="Calculation 3 3 2 3 2" xfId="26709"/>
    <cellStyle name="Calculation 3 3 2 4" xfId="15088"/>
    <cellStyle name="Calculation 3 3 2 4 2" xfId="30158"/>
    <cellStyle name="Calculation 3 3 2 5" xfId="18908"/>
    <cellStyle name="Calculation 3 3 3" xfId="6680"/>
    <cellStyle name="Calculation 3 3 3 2" xfId="21751"/>
    <cellStyle name="Calculation 3 3 4" xfId="10406"/>
    <cellStyle name="Calculation 3 3 4 2" xfId="25477"/>
    <cellStyle name="Calculation 3 3 5" xfId="7627"/>
    <cellStyle name="Calculation 3 3 5 2" xfId="22698"/>
    <cellStyle name="Calculation 3 3 6" xfId="33443"/>
    <cellStyle name="Calculation 3 4" xfId="1448"/>
    <cellStyle name="Calculation 3 4 2" xfId="3280"/>
    <cellStyle name="Calculation 3 4 2 2" xfId="7878"/>
    <cellStyle name="Calculation 3 4 2 2 2" xfId="22949"/>
    <cellStyle name="Calculation 3 4 2 3" xfId="11639"/>
    <cellStyle name="Calculation 3 4 2 3 2" xfId="26710"/>
    <cellStyle name="Calculation 3 4 2 4" xfId="15089"/>
    <cellStyle name="Calculation 3 4 2 4 2" xfId="30159"/>
    <cellStyle name="Calculation 3 4 2 5" xfId="18909"/>
    <cellStyle name="Calculation 3 4 3" xfId="6103"/>
    <cellStyle name="Calculation 3 4 3 2" xfId="21178"/>
    <cellStyle name="Calculation 3 4 4" xfId="9809"/>
    <cellStyle name="Calculation 3 4 4 2" xfId="24880"/>
    <cellStyle name="Calculation 3 4 5" xfId="13267"/>
    <cellStyle name="Calculation 3 4 5 2" xfId="28337"/>
    <cellStyle name="Calculation 3 4 6" xfId="16609"/>
    <cellStyle name="Calculation 3 4 6 2" xfId="31679"/>
    <cellStyle name="Calculation 3 4 7" xfId="33444"/>
    <cellStyle name="Calculation 3 5" xfId="1879"/>
    <cellStyle name="Calculation 3 5 2" xfId="3281"/>
    <cellStyle name="Calculation 3 5 2 2" xfId="7879"/>
    <cellStyle name="Calculation 3 5 2 2 2" xfId="22950"/>
    <cellStyle name="Calculation 3 5 2 3" xfId="11640"/>
    <cellStyle name="Calculation 3 5 2 3 2" xfId="26711"/>
    <cellStyle name="Calculation 3 5 2 4" xfId="15090"/>
    <cellStyle name="Calculation 3 5 2 4 2" xfId="30160"/>
    <cellStyle name="Calculation 3 5 2 5" xfId="18910"/>
    <cellStyle name="Calculation 3 5 3" xfId="6518"/>
    <cellStyle name="Calculation 3 5 3 2" xfId="21592"/>
    <cellStyle name="Calculation 3 5 4" xfId="10240"/>
    <cellStyle name="Calculation 3 5 4 2" xfId="25311"/>
    <cellStyle name="Calculation 3 5 5" xfId="13698"/>
    <cellStyle name="Calculation 3 5 5 2" xfId="28768"/>
    <cellStyle name="Calculation 3 5 6" xfId="9303"/>
    <cellStyle name="Calculation 3 5 6 2" xfId="24374"/>
    <cellStyle name="Calculation 3 5 7" xfId="33445"/>
    <cellStyle name="Calculation 3 6" xfId="1344"/>
    <cellStyle name="Calculation 3 6 2" xfId="3282"/>
    <cellStyle name="Calculation 3 6 2 2" xfId="7880"/>
    <cellStyle name="Calculation 3 6 2 2 2" xfId="22951"/>
    <cellStyle name="Calculation 3 6 2 3" xfId="11641"/>
    <cellStyle name="Calculation 3 6 2 3 2" xfId="26712"/>
    <cellStyle name="Calculation 3 6 2 4" xfId="15091"/>
    <cellStyle name="Calculation 3 6 2 4 2" xfId="30161"/>
    <cellStyle name="Calculation 3 6 2 5" xfId="18911"/>
    <cellStyle name="Calculation 3 6 3" xfId="6010"/>
    <cellStyle name="Calculation 3 6 3 2" xfId="21085"/>
    <cellStyle name="Calculation 3 6 4" xfId="9705"/>
    <cellStyle name="Calculation 3 6 4 2" xfId="24776"/>
    <cellStyle name="Calculation 3 6 5" xfId="13163"/>
    <cellStyle name="Calculation 3 6 5 2" xfId="28233"/>
    <cellStyle name="Calculation 3 6 6" xfId="16713"/>
    <cellStyle name="Calculation 3 6 6 2" xfId="31783"/>
    <cellStyle name="Calculation 3 6 7" xfId="33446"/>
    <cellStyle name="Calculation 3 7" xfId="1888"/>
    <cellStyle name="Calculation 3 7 2" xfId="3283"/>
    <cellStyle name="Calculation 3 7 2 2" xfId="7881"/>
    <cellStyle name="Calculation 3 7 2 2 2" xfId="22952"/>
    <cellStyle name="Calculation 3 7 2 3" xfId="11642"/>
    <cellStyle name="Calculation 3 7 2 3 2" xfId="26713"/>
    <cellStyle name="Calculation 3 7 2 4" xfId="15092"/>
    <cellStyle name="Calculation 3 7 2 4 2" xfId="30162"/>
    <cellStyle name="Calculation 3 7 2 5" xfId="18912"/>
    <cellStyle name="Calculation 3 7 3" xfId="6527"/>
    <cellStyle name="Calculation 3 7 3 2" xfId="21601"/>
    <cellStyle name="Calculation 3 7 4" xfId="10249"/>
    <cellStyle name="Calculation 3 7 4 2" xfId="25320"/>
    <cellStyle name="Calculation 3 7 5" xfId="13707"/>
    <cellStyle name="Calculation 3 7 5 2" xfId="28777"/>
    <cellStyle name="Calculation 3 7 6" xfId="4703"/>
    <cellStyle name="Calculation 3 7 6 2" xfId="20658"/>
    <cellStyle name="Calculation 3 7 7" xfId="33447"/>
    <cellStyle name="Calculation 3 8" xfId="1329"/>
    <cellStyle name="Calculation 3 8 2" xfId="3284"/>
    <cellStyle name="Calculation 3 8 2 2" xfId="7882"/>
    <cellStyle name="Calculation 3 8 2 2 2" xfId="22953"/>
    <cellStyle name="Calculation 3 8 2 3" xfId="11643"/>
    <cellStyle name="Calculation 3 8 2 3 2" xfId="26714"/>
    <cellStyle name="Calculation 3 8 2 4" xfId="15093"/>
    <cellStyle name="Calculation 3 8 2 4 2" xfId="30163"/>
    <cellStyle name="Calculation 3 8 2 5" xfId="18913"/>
    <cellStyle name="Calculation 3 8 3" xfId="5997"/>
    <cellStyle name="Calculation 3 8 3 2" xfId="21072"/>
    <cellStyle name="Calculation 3 8 4" xfId="9690"/>
    <cellStyle name="Calculation 3 8 4 2" xfId="24761"/>
    <cellStyle name="Calculation 3 8 5" xfId="13148"/>
    <cellStyle name="Calculation 3 8 5 2" xfId="28218"/>
    <cellStyle name="Calculation 3 8 6" xfId="16728"/>
    <cellStyle name="Calculation 3 8 6 2" xfId="31798"/>
    <cellStyle name="Calculation 3 8 7" xfId="33448"/>
    <cellStyle name="Calculation 3 9" xfId="1485"/>
    <cellStyle name="Calculation 3 9 2" xfId="3285"/>
    <cellStyle name="Calculation 3 9 2 2" xfId="7883"/>
    <cellStyle name="Calculation 3 9 2 2 2" xfId="22954"/>
    <cellStyle name="Calculation 3 9 2 3" xfId="11644"/>
    <cellStyle name="Calculation 3 9 2 3 2" xfId="26715"/>
    <cellStyle name="Calculation 3 9 2 4" xfId="15094"/>
    <cellStyle name="Calculation 3 9 2 4 2" xfId="30164"/>
    <cellStyle name="Calculation 3 9 2 5" xfId="18914"/>
    <cellStyle name="Calculation 3 9 3" xfId="6138"/>
    <cellStyle name="Calculation 3 9 3 2" xfId="21213"/>
    <cellStyle name="Calculation 3 9 4" xfId="9846"/>
    <cellStyle name="Calculation 3 9 4 2" xfId="24917"/>
    <cellStyle name="Calculation 3 9 5" xfId="13304"/>
    <cellStyle name="Calculation 3 9 5 2" xfId="28374"/>
    <cellStyle name="Calculation 3 9 6" xfId="16572"/>
    <cellStyle name="Calculation 3 9 6 2" xfId="31642"/>
    <cellStyle name="Calculation 3 9 7" xfId="33449"/>
    <cellStyle name="Calculation 4" xfId="793"/>
    <cellStyle name="Calculation 4 10" xfId="1741"/>
    <cellStyle name="Calculation 4 10 2" xfId="3287"/>
    <cellStyle name="Calculation 4 10 2 2" xfId="7885"/>
    <cellStyle name="Calculation 4 10 2 2 2" xfId="22956"/>
    <cellStyle name="Calculation 4 10 2 3" xfId="11646"/>
    <cellStyle name="Calculation 4 10 2 3 2" xfId="26717"/>
    <cellStyle name="Calculation 4 10 2 4" xfId="15096"/>
    <cellStyle name="Calculation 4 10 2 4 2" xfId="30166"/>
    <cellStyle name="Calculation 4 10 2 5" xfId="18916"/>
    <cellStyle name="Calculation 4 10 3" xfId="6390"/>
    <cellStyle name="Calculation 4 10 3 2" xfId="21464"/>
    <cellStyle name="Calculation 4 10 4" xfId="10102"/>
    <cellStyle name="Calculation 4 10 4 2" xfId="25173"/>
    <cellStyle name="Calculation 4 10 5" xfId="13560"/>
    <cellStyle name="Calculation 4 10 5 2" xfId="28630"/>
    <cellStyle name="Calculation 4 10 6" xfId="10260"/>
    <cellStyle name="Calculation 4 10 6 2" xfId="25331"/>
    <cellStyle name="Calculation 4 10 7" xfId="33450"/>
    <cellStyle name="Calculation 4 11" xfId="1533"/>
    <cellStyle name="Calculation 4 11 2" xfId="3288"/>
    <cellStyle name="Calculation 4 11 2 2" xfId="7886"/>
    <cellStyle name="Calculation 4 11 2 2 2" xfId="22957"/>
    <cellStyle name="Calculation 4 11 2 3" xfId="11647"/>
    <cellStyle name="Calculation 4 11 2 3 2" xfId="26718"/>
    <cellStyle name="Calculation 4 11 2 4" xfId="15097"/>
    <cellStyle name="Calculation 4 11 2 4 2" xfId="30167"/>
    <cellStyle name="Calculation 4 11 2 5" xfId="18917"/>
    <cellStyle name="Calculation 4 11 3" xfId="6186"/>
    <cellStyle name="Calculation 4 11 3 2" xfId="21261"/>
    <cellStyle name="Calculation 4 11 4" xfId="9894"/>
    <cellStyle name="Calculation 4 11 4 2" xfId="24965"/>
    <cellStyle name="Calculation 4 11 5" xfId="13352"/>
    <cellStyle name="Calculation 4 11 5 2" xfId="28422"/>
    <cellStyle name="Calculation 4 11 6" xfId="16524"/>
    <cellStyle name="Calculation 4 11 6 2" xfId="31594"/>
    <cellStyle name="Calculation 4 11 7" xfId="33451"/>
    <cellStyle name="Calculation 4 12" xfId="1290"/>
    <cellStyle name="Calculation 4 12 2" xfId="3289"/>
    <cellStyle name="Calculation 4 12 2 2" xfId="7887"/>
    <cellStyle name="Calculation 4 12 2 2 2" xfId="22958"/>
    <cellStyle name="Calculation 4 12 2 3" xfId="11648"/>
    <cellStyle name="Calculation 4 12 2 3 2" xfId="26719"/>
    <cellStyle name="Calculation 4 12 2 4" xfId="15098"/>
    <cellStyle name="Calculation 4 12 2 4 2" xfId="30168"/>
    <cellStyle name="Calculation 4 12 2 5" xfId="18918"/>
    <cellStyle name="Calculation 4 12 3" xfId="5958"/>
    <cellStyle name="Calculation 4 12 3 2" xfId="21033"/>
    <cellStyle name="Calculation 4 12 4" xfId="9651"/>
    <cellStyle name="Calculation 4 12 4 2" xfId="24722"/>
    <cellStyle name="Calculation 4 12 5" xfId="13109"/>
    <cellStyle name="Calculation 4 12 5 2" xfId="28179"/>
    <cellStyle name="Calculation 4 12 6" xfId="16767"/>
    <cellStyle name="Calculation 4 12 6 2" xfId="31837"/>
    <cellStyle name="Calculation 4 12 7" xfId="33452"/>
    <cellStyle name="Calculation 4 13" xfId="1871"/>
    <cellStyle name="Calculation 4 13 2" xfId="3290"/>
    <cellStyle name="Calculation 4 13 2 2" xfId="7888"/>
    <cellStyle name="Calculation 4 13 2 2 2" xfId="22959"/>
    <cellStyle name="Calculation 4 13 2 3" xfId="11649"/>
    <cellStyle name="Calculation 4 13 2 3 2" xfId="26720"/>
    <cellStyle name="Calculation 4 13 2 4" xfId="15099"/>
    <cellStyle name="Calculation 4 13 2 4 2" xfId="30169"/>
    <cellStyle name="Calculation 4 13 2 5" xfId="18919"/>
    <cellStyle name="Calculation 4 13 3" xfId="6511"/>
    <cellStyle name="Calculation 4 13 3 2" xfId="21585"/>
    <cellStyle name="Calculation 4 13 4" xfId="10232"/>
    <cellStyle name="Calculation 4 13 4 2" xfId="25303"/>
    <cellStyle name="Calculation 4 13 5" xfId="13690"/>
    <cellStyle name="Calculation 4 13 5 2" xfId="28760"/>
    <cellStyle name="Calculation 4 13 6" xfId="9311"/>
    <cellStyle name="Calculation 4 13 6 2" xfId="24382"/>
    <cellStyle name="Calculation 4 13 7" xfId="33453"/>
    <cellStyle name="Calculation 4 14" xfId="1695"/>
    <cellStyle name="Calculation 4 14 2" xfId="3291"/>
    <cellStyle name="Calculation 4 14 2 2" xfId="7889"/>
    <cellStyle name="Calculation 4 14 2 2 2" xfId="22960"/>
    <cellStyle name="Calculation 4 14 2 3" xfId="11650"/>
    <cellStyle name="Calculation 4 14 2 3 2" xfId="26721"/>
    <cellStyle name="Calculation 4 14 2 4" xfId="15100"/>
    <cellStyle name="Calculation 4 14 2 4 2" xfId="30170"/>
    <cellStyle name="Calculation 4 14 2 5" xfId="18920"/>
    <cellStyle name="Calculation 4 14 3" xfId="6345"/>
    <cellStyle name="Calculation 4 14 3 2" xfId="21419"/>
    <cellStyle name="Calculation 4 14 4" xfId="10056"/>
    <cellStyle name="Calculation 4 14 4 2" xfId="25127"/>
    <cellStyle name="Calculation 4 14 5" xfId="13514"/>
    <cellStyle name="Calculation 4 14 5 2" xfId="28584"/>
    <cellStyle name="Calculation 4 14 6" xfId="9515"/>
    <cellStyle name="Calculation 4 14 6 2" xfId="24586"/>
    <cellStyle name="Calculation 4 14 7" xfId="33454"/>
    <cellStyle name="Calculation 4 15" xfId="1367"/>
    <cellStyle name="Calculation 4 15 2" xfId="3292"/>
    <cellStyle name="Calculation 4 15 2 2" xfId="7890"/>
    <cellStyle name="Calculation 4 15 2 2 2" xfId="22961"/>
    <cellStyle name="Calculation 4 15 2 3" xfId="11651"/>
    <cellStyle name="Calculation 4 15 2 3 2" xfId="26722"/>
    <cellStyle name="Calculation 4 15 2 4" xfId="15101"/>
    <cellStyle name="Calculation 4 15 2 4 2" xfId="30171"/>
    <cellStyle name="Calculation 4 15 2 5" xfId="18921"/>
    <cellStyle name="Calculation 4 15 3" xfId="6030"/>
    <cellStyle name="Calculation 4 15 3 2" xfId="21105"/>
    <cellStyle name="Calculation 4 15 4" xfId="9728"/>
    <cellStyle name="Calculation 4 15 4 2" xfId="24799"/>
    <cellStyle name="Calculation 4 15 5" xfId="13186"/>
    <cellStyle name="Calculation 4 15 5 2" xfId="28256"/>
    <cellStyle name="Calculation 4 15 6" xfId="16690"/>
    <cellStyle name="Calculation 4 15 6 2" xfId="31760"/>
    <cellStyle name="Calculation 4 15 7" xfId="33455"/>
    <cellStyle name="Calculation 4 16" xfId="3286"/>
    <cellStyle name="Calculation 4 16 2" xfId="7884"/>
    <cellStyle name="Calculation 4 16 2 2" xfId="22955"/>
    <cellStyle name="Calculation 4 16 3" xfId="11645"/>
    <cellStyle name="Calculation 4 16 3 2" xfId="26716"/>
    <cellStyle name="Calculation 4 16 4" xfId="15095"/>
    <cellStyle name="Calculation 4 16 4 2" xfId="30165"/>
    <cellStyle name="Calculation 4 16 5" xfId="18915"/>
    <cellStyle name="Calculation 4 17" xfId="5478"/>
    <cellStyle name="Calculation 4 17 2" xfId="20693"/>
    <cellStyle name="Calculation 4 18" xfId="6494"/>
    <cellStyle name="Calculation 4 18 2" xfId="21568"/>
    <cellStyle name="Calculation 4 19" xfId="16880"/>
    <cellStyle name="Calculation 4 19 2" xfId="31948"/>
    <cellStyle name="Calculation 4 2" xfId="1999"/>
    <cellStyle name="Calculation 4 2 2" xfId="3293"/>
    <cellStyle name="Calculation 4 2 2 2" xfId="7891"/>
    <cellStyle name="Calculation 4 2 2 2 2" xfId="22962"/>
    <cellStyle name="Calculation 4 2 2 3" xfId="11652"/>
    <cellStyle name="Calculation 4 2 2 3 2" xfId="26723"/>
    <cellStyle name="Calculation 4 2 2 4" xfId="15102"/>
    <cellStyle name="Calculation 4 2 2 4 2" xfId="30172"/>
    <cellStyle name="Calculation 4 2 2 5" xfId="18922"/>
    <cellStyle name="Calculation 4 2 3" xfId="6637"/>
    <cellStyle name="Calculation 4 2 3 2" xfId="21708"/>
    <cellStyle name="Calculation 4 2 4" xfId="10358"/>
    <cellStyle name="Calculation 4 2 4 2" xfId="25429"/>
    <cellStyle name="Calculation 4 2 5" xfId="7589"/>
    <cellStyle name="Calculation 4 2 5 2" xfId="22660"/>
    <cellStyle name="Calculation 4 2 6" xfId="33456"/>
    <cellStyle name="Calculation 4 20" xfId="33457"/>
    <cellStyle name="Calculation 4 21" xfId="35004"/>
    <cellStyle name="Calculation 4 22" xfId="34934"/>
    <cellStyle name="Calculation 4 3" xfId="2048"/>
    <cellStyle name="Calculation 4 3 2" xfId="3294"/>
    <cellStyle name="Calculation 4 3 2 2" xfId="7892"/>
    <cellStyle name="Calculation 4 3 2 2 2" xfId="22963"/>
    <cellStyle name="Calculation 4 3 2 3" xfId="11653"/>
    <cellStyle name="Calculation 4 3 2 3 2" xfId="26724"/>
    <cellStyle name="Calculation 4 3 2 4" xfId="15103"/>
    <cellStyle name="Calculation 4 3 2 4 2" xfId="30173"/>
    <cellStyle name="Calculation 4 3 2 5" xfId="18923"/>
    <cellStyle name="Calculation 4 3 3" xfId="6681"/>
    <cellStyle name="Calculation 4 3 3 2" xfId="21752"/>
    <cellStyle name="Calculation 4 3 4" xfId="10407"/>
    <cellStyle name="Calculation 4 3 4 2" xfId="25478"/>
    <cellStyle name="Calculation 4 3 5" xfId="5455"/>
    <cellStyle name="Calculation 4 3 5 2" xfId="20670"/>
    <cellStyle name="Calculation 4 3 6" xfId="33458"/>
    <cellStyle name="Calculation 4 4" xfId="1449"/>
    <cellStyle name="Calculation 4 4 2" xfId="3295"/>
    <cellStyle name="Calculation 4 4 2 2" xfId="7893"/>
    <cellStyle name="Calculation 4 4 2 2 2" xfId="22964"/>
    <cellStyle name="Calculation 4 4 2 3" xfId="11654"/>
    <cellStyle name="Calculation 4 4 2 3 2" xfId="26725"/>
    <cellStyle name="Calculation 4 4 2 4" xfId="15104"/>
    <cellStyle name="Calculation 4 4 2 4 2" xfId="30174"/>
    <cellStyle name="Calculation 4 4 2 5" xfId="18924"/>
    <cellStyle name="Calculation 4 4 3" xfId="6104"/>
    <cellStyle name="Calculation 4 4 3 2" xfId="21179"/>
    <cellStyle name="Calculation 4 4 4" xfId="9810"/>
    <cellStyle name="Calculation 4 4 4 2" xfId="24881"/>
    <cellStyle name="Calculation 4 4 5" xfId="13268"/>
    <cellStyle name="Calculation 4 4 5 2" xfId="28338"/>
    <cellStyle name="Calculation 4 4 6" xfId="16608"/>
    <cellStyle name="Calculation 4 4 6 2" xfId="31678"/>
    <cellStyle name="Calculation 4 4 7" xfId="33459"/>
    <cellStyle name="Calculation 4 5" xfId="1456"/>
    <cellStyle name="Calculation 4 5 2" xfId="3296"/>
    <cellStyle name="Calculation 4 5 2 2" xfId="7894"/>
    <cellStyle name="Calculation 4 5 2 2 2" xfId="22965"/>
    <cellStyle name="Calculation 4 5 2 3" xfId="11655"/>
    <cellStyle name="Calculation 4 5 2 3 2" xfId="26726"/>
    <cellStyle name="Calculation 4 5 2 4" xfId="15105"/>
    <cellStyle name="Calculation 4 5 2 4 2" xfId="30175"/>
    <cellStyle name="Calculation 4 5 2 5" xfId="18925"/>
    <cellStyle name="Calculation 4 5 3" xfId="6111"/>
    <cellStyle name="Calculation 4 5 3 2" xfId="21186"/>
    <cellStyle name="Calculation 4 5 4" xfId="9817"/>
    <cellStyle name="Calculation 4 5 4 2" xfId="24888"/>
    <cellStyle name="Calculation 4 5 5" xfId="13275"/>
    <cellStyle name="Calculation 4 5 5 2" xfId="28345"/>
    <cellStyle name="Calculation 4 5 6" xfId="16601"/>
    <cellStyle name="Calculation 4 5 6 2" xfId="31671"/>
    <cellStyle name="Calculation 4 5 7" xfId="33460"/>
    <cellStyle name="Calculation 4 6" xfId="1343"/>
    <cellStyle name="Calculation 4 6 2" xfId="3297"/>
    <cellStyle name="Calculation 4 6 2 2" xfId="7895"/>
    <cellStyle name="Calculation 4 6 2 2 2" xfId="22966"/>
    <cellStyle name="Calculation 4 6 2 3" xfId="11656"/>
    <cellStyle name="Calculation 4 6 2 3 2" xfId="26727"/>
    <cellStyle name="Calculation 4 6 2 4" xfId="15106"/>
    <cellStyle name="Calculation 4 6 2 4 2" xfId="30176"/>
    <cellStyle name="Calculation 4 6 2 5" xfId="18926"/>
    <cellStyle name="Calculation 4 6 3" xfId="6009"/>
    <cellStyle name="Calculation 4 6 3 2" xfId="21084"/>
    <cellStyle name="Calculation 4 6 4" xfId="9704"/>
    <cellStyle name="Calculation 4 6 4 2" xfId="24775"/>
    <cellStyle name="Calculation 4 6 5" xfId="13162"/>
    <cellStyle name="Calculation 4 6 5 2" xfId="28232"/>
    <cellStyle name="Calculation 4 6 6" xfId="16714"/>
    <cellStyle name="Calculation 4 6 6 2" xfId="31784"/>
    <cellStyle name="Calculation 4 6 7" xfId="33461"/>
    <cellStyle name="Calculation 4 7" xfId="1467"/>
    <cellStyle name="Calculation 4 7 2" xfId="3298"/>
    <cellStyle name="Calculation 4 7 2 2" xfId="7896"/>
    <cellStyle name="Calculation 4 7 2 2 2" xfId="22967"/>
    <cellStyle name="Calculation 4 7 2 3" xfId="11657"/>
    <cellStyle name="Calculation 4 7 2 3 2" xfId="26728"/>
    <cellStyle name="Calculation 4 7 2 4" xfId="15107"/>
    <cellStyle name="Calculation 4 7 2 4 2" xfId="30177"/>
    <cellStyle name="Calculation 4 7 2 5" xfId="18927"/>
    <cellStyle name="Calculation 4 7 3" xfId="6120"/>
    <cellStyle name="Calculation 4 7 3 2" xfId="21195"/>
    <cellStyle name="Calculation 4 7 4" xfId="9828"/>
    <cellStyle name="Calculation 4 7 4 2" xfId="24899"/>
    <cellStyle name="Calculation 4 7 5" xfId="13286"/>
    <cellStyle name="Calculation 4 7 5 2" xfId="28356"/>
    <cellStyle name="Calculation 4 7 6" xfId="16590"/>
    <cellStyle name="Calculation 4 7 6 2" xfId="31660"/>
    <cellStyle name="Calculation 4 7 7" xfId="33462"/>
    <cellStyle name="Calculation 4 8" xfId="1328"/>
    <cellStyle name="Calculation 4 8 2" xfId="3299"/>
    <cellStyle name="Calculation 4 8 2 2" xfId="7897"/>
    <cellStyle name="Calculation 4 8 2 2 2" xfId="22968"/>
    <cellStyle name="Calculation 4 8 2 3" xfId="11658"/>
    <cellStyle name="Calculation 4 8 2 3 2" xfId="26729"/>
    <cellStyle name="Calculation 4 8 2 4" xfId="15108"/>
    <cellStyle name="Calculation 4 8 2 4 2" xfId="30178"/>
    <cellStyle name="Calculation 4 8 2 5" xfId="18928"/>
    <cellStyle name="Calculation 4 8 3" xfId="5996"/>
    <cellStyle name="Calculation 4 8 3 2" xfId="21071"/>
    <cellStyle name="Calculation 4 8 4" xfId="9689"/>
    <cellStyle name="Calculation 4 8 4 2" xfId="24760"/>
    <cellStyle name="Calculation 4 8 5" xfId="13147"/>
    <cellStyle name="Calculation 4 8 5 2" xfId="28217"/>
    <cellStyle name="Calculation 4 8 6" xfId="16729"/>
    <cellStyle name="Calculation 4 8 6 2" xfId="31799"/>
    <cellStyle name="Calculation 4 8 7" xfId="33463"/>
    <cellStyle name="Calculation 4 9" xfId="1489"/>
    <cellStyle name="Calculation 4 9 2" xfId="3300"/>
    <cellStyle name="Calculation 4 9 2 2" xfId="7898"/>
    <cellStyle name="Calculation 4 9 2 2 2" xfId="22969"/>
    <cellStyle name="Calculation 4 9 2 3" xfId="11659"/>
    <cellStyle name="Calculation 4 9 2 3 2" xfId="26730"/>
    <cellStyle name="Calculation 4 9 2 4" xfId="15109"/>
    <cellStyle name="Calculation 4 9 2 4 2" xfId="30179"/>
    <cellStyle name="Calculation 4 9 2 5" xfId="18929"/>
    <cellStyle name="Calculation 4 9 3" xfId="6142"/>
    <cellStyle name="Calculation 4 9 3 2" xfId="21217"/>
    <cellStyle name="Calculation 4 9 4" xfId="9850"/>
    <cellStyle name="Calculation 4 9 4 2" xfId="24921"/>
    <cellStyle name="Calculation 4 9 5" xfId="13308"/>
    <cellStyle name="Calculation 4 9 5 2" xfId="28378"/>
    <cellStyle name="Calculation 4 9 6" xfId="16568"/>
    <cellStyle name="Calculation 4 9 6 2" xfId="31638"/>
    <cellStyle name="Calculation 4 9 7" xfId="33464"/>
    <cellStyle name="Calculation 5" xfId="794"/>
    <cellStyle name="Calculation 5 10" xfId="1314"/>
    <cellStyle name="Calculation 5 10 2" xfId="3302"/>
    <cellStyle name="Calculation 5 10 2 2" xfId="7900"/>
    <cellStyle name="Calculation 5 10 2 2 2" xfId="22971"/>
    <cellStyle name="Calculation 5 10 2 3" xfId="11661"/>
    <cellStyle name="Calculation 5 10 2 3 2" xfId="26732"/>
    <cellStyle name="Calculation 5 10 2 4" xfId="15111"/>
    <cellStyle name="Calculation 5 10 2 4 2" xfId="30181"/>
    <cellStyle name="Calculation 5 10 2 5" xfId="18931"/>
    <cellStyle name="Calculation 5 10 3" xfId="5982"/>
    <cellStyle name="Calculation 5 10 3 2" xfId="21057"/>
    <cellStyle name="Calculation 5 10 4" xfId="9675"/>
    <cellStyle name="Calculation 5 10 4 2" xfId="24746"/>
    <cellStyle name="Calculation 5 10 5" xfId="13133"/>
    <cellStyle name="Calculation 5 10 5 2" xfId="28203"/>
    <cellStyle name="Calculation 5 10 6" xfId="16743"/>
    <cellStyle name="Calculation 5 10 6 2" xfId="31813"/>
    <cellStyle name="Calculation 5 10 7" xfId="33465"/>
    <cellStyle name="Calculation 5 11" xfId="1534"/>
    <cellStyle name="Calculation 5 11 2" xfId="3303"/>
    <cellStyle name="Calculation 5 11 2 2" xfId="7901"/>
    <cellStyle name="Calculation 5 11 2 2 2" xfId="22972"/>
    <cellStyle name="Calculation 5 11 2 3" xfId="11662"/>
    <cellStyle name="Calculation 5 11 2 3 2" xfId="26733"/>
    <cellStyle name="Calculation 5 11 2 4" xfId="15112"/>
    <cellStyle name="Calculation 5 11 2 4 2" xfId="30182"/>
    <cellStyle name="Calculation 5 11 2 5" xfId="18932"/>
    <cellStyle name="Calculation 5 11 3" xfId="6187"/>
    <cellStyle name="Calculation 5 11 3 2" xfId="21262"/>
    <cellStyle name="Calculation 5 11 4" xfId="9895"/>
    <cellStyle name="Calculation 5 11 4 2" xfId="24966"/>
    <cellStyle name="Calculation 5 11 5" xfId="13353"/>
    <cellStyle name="Calculation 5 11 5 2" xfId="28423"/>
    <cellStyle name="Calculation 5 11 6" xfId="16523"/>
    <cellStyle name="Calculation 5 11 6 2" xfId="31593"/>
    <cellStyle name="Calculation 5 11 7" xfId="33466"/>
    <cellStyle name="Calculation 5 12" xfId="1289"/>
    <cellStyle name="Calculation 5 12 2" xfId="3304"/>
    <cellStyle name="Calculation 5 12 2 2" xfId="7902"/>
    <cellStyle name="Calculation 5 12 2 2 2" xfId="22973"/>
    <cellStyle name="Calculation 5 12 2 3" xfId="11663"/>
    <cellStyle name="Calculation 5 12 2 3 2" xfId="26734"/>
    <cellStyle name="Calculation 5 12 2 4" xfId="15113"/>
    <cellStyle name="Calculation 5 12 2 4 2" xfId="30183"/>
    <cellStyle name="Calculation 5 12 2 5" xfId="18933"/>
    <cellStyle name="Calculation 5 12 3" xfId="5957"/>
    <cellStyle name="Calculation 5 12 3 2" xfId="21032"/>
    <cellStyle name="Calculation 5 12 4" xfId="9650"/>
    <cellStyle name="Calculation 5 12 4 2" xfId="24721"/>
    <cellStyle name="Calculation 5 12 5" xfId="13108"/>
    <cellStyle name="Calculation 5 12 5 2" xfId="28178"/>
    <cellStyle name="Calculation 5 12 6" xfId="16768"/>
    <cellStyle name="Calculation 5 12 6 2" xfId="31838"/>
    <cellStyle name="Calculation 5 12 7" xfId="33467"/>
    <cellStyle name="Calculation 5 13" xfId="1776"/>
    <cellStyle name="Calculation 5 13 2" xfId="3305"/>
    <cellStyle name="Calculation 5 13 2 2" xfId="7903"/>
    <cellStyle name="Calculation 5 13 2 2 2" xfId="22974"/>
    <cellStyle name="Calculation 5 13 2 3" xfId="11664"/>
    <cellStyle name="Calculation 5 13 2 3 2" xfId="26735"/>
    <cellStyle name="Calculation 5 13 2 4" xfId="15114"/>
    <cellStyle name="Calculation 5 13 2 4 2" xfId="30184"/>
    <cellStyle name="Calculation 5 13 2 5" xfId="18934"/>
    <cellStyle name="Calculation 5 13 3" xfId="6421"/>
    <cellStyle name="Calculation 5 13 3 2" xfId="21495"/>
    <cellStyle name="Calculation 5 13 4" xfId="10137"/>
    <cellStyle name="Calculation 5 13 4 2" xfId="25208"/>
    <cellStyle name="Calculation 5 13 5" xfId="13595"/>
    <cellStyle name="Calculation 5 13 5 2" xfId="28665"/>
    <cellStyle name="Calculation 5 13 6" xfId="9414"/>
    <cellStyle name="Calculation 5 13 6 2" xfId="24485"/>
    <cellStyle name="Calculation 5 13 7" xfId="33468"/>
    <cellStyle name="Calculation 5 14" xfId="1696"/>
    <cellStyle name="Calculation 5 14 2" xfId="3306"/>
    <cellStyle name="Calculation 5 14 2 2" xfId="7904"/>
    <cellStyle name="Calculation 5 14 2 2 2" xfId="22975"/>
    <cellStyle name="Calculation 5 14 2 3" xfId="11665"/>
    <cellStyle name="Calculation 5 14 2 3 2" xfId="26736"/>
    <cellStyle name="Calculation 5 14 2 4" xfId="15115"/>
    <cellStyle name="Calculation 5 14 2 4 2" xfId="30185"/>
    <cellStyle name="Calculation 5 14 2 5" xfId="18935"/>
    <cellStyle name="Calculation 5 14 3" xfId="6346"/>
    <cellStyle name="Calculation 5 14 3 2" xfId="21420"/>
    <cellStyle name="Calculation 5 14 4" xfId="10057"/>
    <cellStyle name="Calculation 5 14 4 2" xfId="25128"/>
    <cellStyle name="Calculation 5 14 5" xfId="13515"/>
    <cellStyle name="Calculation 5 14 5 2" xfId="28585"/>
    <cellStyle name="Calculation 5 14 6" xfId="9514"/>
    <cellStyle name="Calculation 5 14 6 2" xfId="24585"/>
    <cellStyle name="Calculation 5 14 7" xfId="33469"/>
    <cellStyle name="Calculation 5 15" xfId="1366"/>
    <cellStyle name="Calculation 5 15 2" xfId="3307"/>
    <cellStyle name="Calculation 5 15 2 2" xfId="7905"/>
    <cellStyle name="Calculation 5 15 2 2 2" xfId="22976"/>
    <cellStyle name="Calculation 5 15 2 3" xfId="11666"/>
    <cellStyle name="Calculation 5 15 2 3 2" xfId="26737"/>
    <cellStyle name="Calculation 5 15 2 4" xfId="15116"/>
    <cellStyle name="Calculation 5 15 2 4 2" xfId="30186"/>
    <cellStyle name="Calculation 5 15 2 5" xfId="18936"/>
    <cellStyle name="Calculation 5 15 3" xfId="6029"/>
    <cellStyle name="Calculation 5 15 3 2" xfId="21104"/>
    <cellStyle name="Calculation 5 15 4" xfId="9727"/>
    <cellStyle name="Calculation 5 15 4 2" xfId="24798"/>
    <cellStyle name="Calculation 5 15 5" xfId="13185"/>
    <cellStyle name="Calculation 5 15 5 2" xfId="28255"/>
    <cellStyle name="Calculation 5 15 6" xfId="16691"/>
    <cellStyle name="Calculation 5 15 6 2" xfId="31761"/>
    <cellStyle name="Calculation 5 15 7" xfId="33470"/>
    <cellStyle name="Calculation 5 16" xfId="3301"/>
    <cellStyle name="Calculation 5 16 2" xfId="7899"/>
    <cellStyle name="Calculation 5 16 2 2" xfId="22970"/>
    <cellStyle name="Calculation 5 16 3" xfId="11660"/>
    <cellStyle name="Calculation 5 16 3 2" xfId="26731"/>
    <cellStyle name="Calculation 5 16 4" xfId="15110"/>
    <cellStyle name="Calculation 5 16 4 2" xfId="30180"/>
    <cellStyle name="Calculation 5 16 5" xfId="18930"/>
    <cellStyle name="Calculation 5 17" xfId="5479"/>
    <cellStyle name="Calculation 5 17 2" xfId="20694"/>
    <cellStyle name="Calculation 5 18" xfId="7596"/>
    <cellStyle name="Calculation 5 18 2" xfId="22667"/>
    <cellStyle name="Calculation 5 19" xfId="16879"/>
    <cellStyle name="Calculation 5 19 2" xfId="31947"/>
    <cellStyle name="Calculation 5 2" xfId="1998"/>
    <cellStyle name="Calculation 5 2 2" xfId="3308"/>
    <cellStyle name="Calculation 5 2 2 2" xfId="7906"/>
    <cellStyle name="Calculation 5 2 2 2 2" xfId="22977"/>
    <cellStyle name="Calculation 5 2 2 3" xfId="11667"/>
    <cellStyle name="Calculation 5 2 2 3 2" xfId="26738"/>
    <cellStyle name="Calculation 5 2 2 4" xfId="15117"/>
    <cellStyle name="Calculation 5 2 2 4 2" xfId="30187"/>
    <cellStyle name="Calculation 5 2 2 5" xfId="18937"/>
    <cellStyle name="Calculation 5 2 3" xfId="6636"/>
    <cellStyle name="Calculation 5 2 3 2" xfId="21707"/>
    <cellStyle name="Calculation 5 2 4" xfId="10357"/>
    <cellStyle name="Calculation 5 2 4 2" xfId="25428"/>
    <cellStyle name="Calculation 5 2 5" xfId="6293"/>
    <cellStyle name="Calculation 5 2 5 2" xfId="21367"/>
    <cellStyle name="Calculation 5 2 6" xfId="33471"/>
    <cellStyle name="Calculation 5 20" xfId="33472"/>
    <cellStyle name="Calculation 5 21" xfId="35005"/>
    <cellStyle name="Calculation 5 22" xfId="34933"/>
    <cellStyle name="Calculation 5 3" xfId="2049"/>
    <cellStyle name="Calculation 5 3 2" xfId="3309"/>
    <cellStyle name="Calculation 5 3 2 2" xfId="7907"/>
    <cellStyle name="Calculation 5 3 2 2 2" xfId="22978"/>
    <cellStyle name="Calculation 5 3 2 3" xfId="11668"/>
    <cellStyle name="Calculation 5 3 2 3 2" xfId="26739"/>
    <cellStyle name="Calculation 5 3 2 4" xfId="15118"/>
    <cellStyle name="Calculation 5 3 2 4 2" xfId="30188"/>
    <cellStyle name="Calculation 5 3 2 5" xfId="18938"/>
    <cellStyle name="Calculation 5 3 3" xfId="6682"/>
    <cellStyle name="Calculation 5 3 3 2" xfId="21753"/>
    <cellStyle name="Calculation 5 3 4" xfId="10408"/>
    <cellStyle name="Calculation 5 3 4 2" xfId="25479"/>
    <cellStyle name="Calculation 5 3 5" xfId="5456"/>
    <cellStyle name="Calculation 5 3 5 2" xfId="20671"/>
    <cellStyle name="Calculation 5 3 6" xfId="33473"/>
    <cellStyle name="Calculation 5 4" xfId="1450"/>
    <cellStyle name="Calculation 5 4 2" xfId="3310"/>
    <cellStyle name="Calculation 5 4 2 2" xfId="7908"/>
    <cellStyle name="Calculation 5 4 2 2 2" xfId="22979"/>
    <cellStyle name="Calculation 5 4 2 3" xfId="11669"/>
    <cellStyle name="Calculation 5 4 2 3 2" xfId="26740"/>
    <cellStyle name="Calculation 5 4 2 4" xfId="15119"/>
    <cellStyle name="Calculation 5 4 2 4 2" xfId="30189"/>
    <cellStyle name="Calculation 5 4 2 5" xfId="18939"/>
    <cellStyle name="Calculation 5 4 3" xfId="6105"/>
    <cellStyle name="Calculation 5 4 3 2" xfId="21180"/>
    <cellStyle name="Calculation 5 4 4" xfId="9811"/>
    <cellStyle name="Calculation 5 4 4 2" xfId="24882"/>
    <cellStyle name="Calculation 5 4 5" xfId="13269"/>
    <cellStyle name="Calculation 5 4 5 2" xfId="28339"/>
    <cellStyle name="Calculation 5 4 6" xfId="16607"/>
    <cellStyle name="Calculation 5 4 6 2" xfId="31677"/>
    <cellStyle name="Calculation 5 4 7" xfId="33474"/>
    <cellStyle name="Calculation 5 5" xfId="1784"/>
    <cellStyle name="Calculation 5 5 2" xfId="3311"/>
    <cellStyle name="Calculation 5 5 2 2" xfId="7909"/>
    <cellStyle name="Calculation 5 5 2 2 2" xfId="22980"/>
    <cellStyle name="Calculation 5 5 2 3" xfId="11670"/>
    <cellStyle name="Calculation 5 5 2 3 2" xfId="26741"/>
    <cellStyle name="Calculation 5 5 2 4" xfId="15120"/>
    <cellStyle name="Calculation 5 5 2 4 2" xfId="30190"/>
    <cellStyle name="Calculation 5 5 2 5" xfId="18940"/>
    <cellStyle name="Calculation 5 5 3" xfId="6429"/>
    <cellStyle name="Calculation 5 5 3 2" xfId="21503"/>
    <cellStyle name="Calculation 5 5 4" xfId="10145"/>
    <cellStyle name="Calculation 5 5 4 2" xfId="25216"/>
    <cellStyle name="Calculation 5 5 5" xfId="13603"/>
    <cellStyle name="Calculation 5 5 5 2" xfId="28673"/>
    <cellStyle name="Calculation 5 5 6" xfId="9406"/>
    <cellStyle name="Calculation 5 5 6 2" xfId="24477"/>
    <cellStyle name="Calculation 5 5 7" xfId="33475"/>
    <cellStyle name="Calculation 5 6" xfId="1855"/>
    <cellStyle name="Calculation 5 6 2" xfId="3312"/>
    <cellStyle name="Calculation 5 6 2 2" xfId="7910"/>
    <cellStyle name="Calculation 5 6 2 2 2" xfId="22981"/>
    <cellStyle name="Calculation 5 6 2 3" xfId="11671"/>
    <cellStyle name="Calculation 5 6 2 3 2" xfId="26742"/>
    <cellStyle name="Calculation 5 6 2 4" xfId="15121"/>
    <cellStyle name="Calculation 5 6 2 4 2" xfId="30191"/>
    <cellStyle name="Calculation 5 6 2 5" xfId="18941"/>
    <cellStyle name="Calculation 5 6 3" xfId="6495"/>
    <cellStyle name="Calculation 5 6 3 2" xfId="21569"/>
    <cellStyle name="Calculation 5 6 4" xfId="10216"/>
    <cellStyle name="Calculation 5 6 4 2" xfId="25287"/>
    <cellStyle name="Calculation 5 6 5" xfId="13674"/>
    <cellStyle name="Calculation 5 6 5 2" xfId="28744"/>
    <cellStyle name="Calculation 5 6 6" xfId="9327"/>
    <cellStyle name="Calculation 5 6 6 2" xfId="24398"/>
    <cellStyle name="Calculation 5 6 7" xfId="33476"/>
    <cellStyle name="Calculation 5 7" xfId="1794"/>
    <cellStyle name="Calculation 5 7 2" xfId="3313"/>
    <cellStyle name="Calculation 5 7 2 2" xfId="7911"/>
    <cellStyle name="Calculation 5 7 2 2 2" xfId="22982"/>
    <cellStyle name="Calculation 5 7 2 3" xfId="11672"/>
    <cellStyle name="Calculation 5 7 2 3 2" xfId="26743"/>
    <cellStyle name="Calculation 5 7 2 4" xfId="15122"/>
    <cellStyle name="Calculation 5 7 2 4 2" xfId="30192"/>
    <cellStyle name="Calculation 5 7 2 5" xfId="18942"/>
    <cellStyle name="Calculation 5 7 3" xfId="6437"/>
    <cellStyle name="Calculation 5 7 3 2" xfId="21511"/>
    <cellStyle name="Calculation 5 7 4" xfId="10155"/>
    <cellStyle name="Calculation 5 7 4 2" xfId="25226"/>
    <cellStyle name="Calculation 5 7 5" xfId="13613"/>
    <cellStyle name="Calculation 5 7 5 2" xfId="28683"/>
    <cellStyle name="Calculation 5 7 6" xfId="9396"/>
    <cellStyle name="Calculation 5 7 6 2" xfId="24467"/>
    <cellStyle name="Calculation 5 7 7" xfId="33477"/>
    <cellStyle name="Calculation 5 8" xfId="1327"/>
    <cellStyle name="Calculation 5 8 2" xfId="3314"/>
    <cellStyle name="Calculation 5 8 2 2" xfId="7912"/>
    <cellStyle name="Calculation 5 8 2 2 2" xfId="22983"/>
    <cellStyle name="Calculation 5 8 2 3" xfId="11673"/>
    <cellStyle name="Calculation 5 8 2 3 2" xfId="26744"/>
    <cellStyle name="Calculation 5 8 2 4" xfId="15123"/>
    <cellStyle name="Calculation 5 8 2 4 2" xfId="30193"/>
    <cellStyle name="Calculation 5 8 2 5" xfId="18943"/>
    <cellStyle name="Calculation 5 8 3" xfId="5995"/>
    <cellStyle name="Calculation 5 8 3 2" xfId="21070"/>
    <cellStyle name="Calculation 5 8 4" xfId="9688"/>
    <cellStyle name="Calculation 5 8 4 2" xfId="24759"/>
    <cellStyle name="Calculation 5 8 5" xfId="13146"/>
    <cellStyle name="Calculation 5 8 5 2" xfId="28216"/>
    <cellStyle name="Calculation 5 8 6" xfId="16730"/>
    <cellStyle name="Calculation 5 8 6 2" xfId="31800"/>
    <cellStyle name="Calculation 5 8 7" xfId="33478"/>
    <cellStyle name="Calculation 5 9" xfId="1493"/>
    <cellStyle name="Calculation 5 9 2" xfId="3315"/>
    <cellStyle name="Calculation 5 9 2 2" xfId="7913"/>
    <cellStyle name="Calculation 5 9 2 2 2" xfId="22984"/>
    <cellStyle name="Calculation 5 9 2 3" xfId="11674"/>
    <cellStyle name="Calculation 5 9 2 3 2" xfId="26745"/>
    <cellStyle name="Calculation 5 9 2 4" xfId="15124"/>
    <cellStyle name="Calculation 5 9 2 4 2" xfId="30194"/>
    <cellStyle name="Calculation 5 9 2 5" xfId="18944"/>
    <cellStyle name="Calculation 5 9 3" xfId="6146"/>
    <cellStyle name="Calculation 5 9 3 2" xfId="21221"/>
    <cellStyle name="Calculation 5 9 4" xfId="9854"/>
    <cellStyle name="Calculation 5 9 4 2" xfId="24925"/>
    <cellStyle name="Calculation 5 9 5" xfId="13312"/>
    <cellStyle name="Calculation 5 9 5 2" xfId="28382"/>
    <cellStyle name="Calculation 5 9 6" xfId="16564"/>
    <cellStyle name="Calculation 5 9 6 2" xfId="31634"/>
    <cellStyle name="Calculation 5 9 7" xfId="33479"/>
    <cellStyle name="Calculation 6" xfId="795"/>
    <cellStyle name="Calculation 6 10" xfId="1838"/>
    <cellStyle name="Calculation 6 10 2" xfId="3317"/>
    <cellStyle name="Calculation 6 10 2 2" xfId="7915"/>
    <cellStyle name="Calculation 6 10 2 2 2" xfId="22986"/>
    <cellStyle name="Calculation 6 10 2 3" xfId="11676"/>
    <cellStyle name="Calculation 6 10 2 3 2" xfId="26747"/>
    <cellStyle name="Calculation 6 10 2 4" xfId="15126"/>
    <cellStyle name="Calculation 6 10 2 4 2" xfId="30196"/>
    <cellStyle name="Calculation 6 10 2 5" xfId="18946"/>
    <cellStyle name="Calculation 6 10 3" xfId="6479"/>
    <cellStyle name="Calculation 6 10 3 2" xfId="21553"/>
    <cellStyle name="Calculation 6 10 4" xfId="10199"/>
    <cellStyle name="Calculation 6 10 4 2" xfId="25270"/>
    <cellStyle name="Calculation 6 10 5" xfId="13657"/>
    <cellStyle name="Calculation 6 10 5 2" xfId="28727"/>
    <cellStyle name="Calculation 6 10 6" xfId="9344"/>
    <cellStyle name="Calculation 6 10 6 2" xfId="24415"/>
    <cellStyle name="Calculation 6 10 7" xfId="33480"/>
    <cellStyle name="Calculation 6 11" xfId="1535"/>
    <cellStyle name="Calculation 6 11 2" xfId="3318"/>
    <cellStyle name="Calculation 6 11 2 2" xfId="7916"/>
    <cellStyle name="Calculation 6 11 2 2 2" xfId="22987"/>
    <cellStyle name="Calculation 6 11 2 3" xfId="11677"/>
    <cellStyle name="Calculation 6 11 2 3 2" xfId="26748"/>
    <cellStyle name="Calculation 6 11 2 4" xfId="15127"/>
    <cellStyle name="Calculation 6 11 2 4 2" xfId="30197"/>
    <cellStyle name="Calculation 6 11 2 5" xfId="18947"/>
    <cellStyle name="Calculation 6 11 3" xfId="6188"/>
    <cellStyle name="Calculation 6 11 3 2" xfId="21263"/>
    <cellStyle name="Calculation 6 11 4" xfId="9896"/>
    <cellStyle name="Calculation 6 11 4 2" xfId="24967"/>
    <cellStyle name="Calculation 6 11 5" xfId="13354"/>
    <cellStyle name="Calculation 6 11 5 2" xfId="28424"/>
    <cellStyle name="Calculation 6 11 6" xfId="16522"/>
    <cellStyle name="Calculation 6 11 6 2" xfId="31592"/>
    <cellStyle name="Calculation 6 11 7" xfId="33481"/>
    <cellStyle name="Calculation 6 12" xfId="1288"/>
    <cellStyle name="Calculation 6 12 2" xfId="3319"/>
    <cellStyle name="Calculation 6 12 2 2" xfId="7917"/>
    <cellStyle name="Calculation 6 12 2 2 2" xfId="22988"/>
    <cellStyle name="Calculation 6 12 2 3" xfId="11678"/>
    <cellStyle name="Calculation 6 12 2 3 2" xfId="26749"/>
    <cellStyle name="Calculation 6 12 2 4" xfId="15128"/>
    <cellStyle name="Calculation 6 12 2 4 2" xfId="30198"/>
    <cellStyle name="Calculation 6 12 2 5" xfId="18948"/>
    <cellStyle name="Calculation 6 12 3" xfId="5956"/>
    <cellStyle name="Calculation 6 12 3 2" xfId="21031"/>
    <cellStyle name="Calculation 6 12 4" xfId="9649"/>
    <cellStyle name="Calculation 6 12 4 2" xfId="24720"/>
    <cellStyle name="Calculation 6 12 5" xfId="13107"/>
    <cellStyle name="Calculation 6 12 5 2" xfId="28177"/>
    <cellStyle name="Calculation 6 12 6" xfId="16769"/>
    <cellStyle name="Calculation 6 12 6 2" xfId="31839"/>
    <cellStyle name="Calculation 6 12 7" xfId="33482"/>
    <cellStyle name="Calculation 6 13" xfId="1381"/>
    <cellStyle name="Calculation 6 13 2" xfId="3320"/>
    <cellStyle name="Calculation 6 13 2 2" xfId="7918"/>
    <cellStyle name="Calculation 6 13 2 2 2" xfId="22989"/>
    <cellStyle name="Calculation 6 13 2 3" xfId="11679"/>
    <cellStyle name="Calculation 6 13 2 3 2" xfId="26750"/>
    <cellStyle name="Calculation 6 13 2 4" xfId="15129"/>
    <cellStyle name="Calculation 6 13 2 4 2" xfId="30199"/>
    <cellStyle name="Calculation 6 13 2 5" xfId="18949"/>
    <cellStyle name="Calculation 6 13 3" xfId="6043"/>
    <cellStyle name="Calculation 6 13 3 2" xfId="21118"/>
    <cellStyle name="Calculation 6 13 4" xfId="9742"/>
    <cellStyle name="Calculation 6 13 4 2" xfId="24813"/>
    <cellStyle name="Calculation 6 13 5" xfId="13200"/>
    <cellStyle name="Calculation 6 13 5 2" xfId="28270"/>
    <cellStyle name="Calculation 6 13 6" xfId="16676"/>
    <cellStyle name="Calculation 6 13 6 2" xfId="31746"/>
    <cellStyle name="Calculation 6 13 7" xfId="33483"/>
    <cellStyle name="Calculation 6 14" xfId="1697"/>
    <cellStyle name="Calculation 6 14 2" xfId="3321"/>
    <cellStyle name="Calculation 6 14 2 2" xfId="7919"/>
    <cellStyle name="Calculation 6 14 2 2 2" xfId="22990"/>
    <cellStyle name="Calculation 6 14 2 3" xfId="11680"/>
    <cellStyle name="Calculation 6 14 2 3 2" xfId="26751"/>
    <cellStyle name="Calculation 6 14 2 4" xfId="15130"/>
    <cellStyle name="Calculation 6 14 2 4 2" xfId="30200"/>
    <cellStyle name="Calculation 6 14 2 5" xfId="18950"/>
    <cellStyle name="Calculation 6 14 3" xfId="6347"/>
    <cellStyle name="Calculation 6 14 3 2" xfId="21421"/>
    <cellStyle name="Calculation 6 14 4" xfId="10058"/>
    <cellStyle name="Calculation 6 14 4 2" xfId="25129"/>
    <cellStyle name="Calculation 6 14 5" xfId="13516"/>
    <cellStyle name="Calculation 6 14 5 2" xfId="28586"/>
    <cellStyle name="Calculation 6 14 6" xfId="9513"/>
    <cellStyle name="Calculation 6 14 6 2" xfId="24584"/>
    <cellStyle name="Calculation 6 14 7" xfId="33484"/>
    <cellStyle name="Calculation 6 15" xfId="1365"/>
    <cellStyle name="Calculation 6 15 2" xfId="3322"/>
    <cellStyle name="Calculation 6 15 2 2" xfId="7920"/>
    <cellStyle name="Calculation 6 15 2 2 2" xfId="22991"/>
    <cellStyle name="Calculation 6 15 2 3" xfId="11681"/>
    <cellStyle name="Calculation 6 15 2 3 2" xfId="26752"/>
    <cellStyle name="Calculation 6 15 2 4" xfId="15131"/>
    <cellStyle name="Calculation 6 15 2 4 2" xfId="30201"/>
    <cellStyle name="Calculation 6 15 2 5" xfId="18951"/>
    <cellStyle name="Calculation 6 15 3" xfId="6028"/>
    <cellStyle name="Calculation 6 15 3 2" xfId="21103"/>
    <cellStyle name="Calculation 6 15 4" xfId="9726"/>
    <cellStyle name="Calculation 6 15 4 2" xfId="24797"/>
    <cellStyle name="Calculation 6 15 5" xfId="13184"/>
    <cellStyle name="Calculation 6 15 5 2" xfId="28254"/>
    <cellStyle name="Calculation 6 15 6" xfId="16692"/>
    <cellStyle name="Calculation 6 15 6 2" xfId="31762"/>
    <cellStyle name="Calculation 6 15 7" xfId="33485"/>
    <cellStyle name="Calculation 6 16" xfId="3316"/>
    <cellStyle name="Calculation 6 16 2" xfId="7914"/>
    <cellStyle name="Calculation 6 16 2 2" xfId="22985"/>
    <cellStyle name="Calculation 6 16 3" xfId="11675"/>
    <cellStyle name="Calculation 6 16 3 2" xfId="26746"/>
    <cellStyle name="Calculation 6 16 4" xfId="15125"/>
    <cellStyle name="Calculation 6 16 4 2" xfId="30195"/>
    <cellStyle name="Calculation 6 16 5" xfId="18945"/>
    <cellStyle name="Calculation 6 17" xfId="5480"/>
    <cellStyle name="Calculation 6 17 2" xfId="20695"/>
    <cellStyle name="Calculation 6 18" xfId="6521"/>
    <cellStyle name="Calculation 6 18 2" xfId="21595"/>
    <cellStyle name="Calculation 6 19" xfId="16878"/>
    <cellStyle name="Calculation 6 19 2" xfId="31946"/>
    <cellStyle name="Calculation 6 2" xfId="1997"/>
    <cellStyle name="Calculation 6 2 2" xfId="3323"/>
    <cellStyle name="Calculation 6 2 2 2" xfId="7921"/>
    <cellStyle name="Calculation 6 2 2 2 2" xfId="22992"/>
    <cellStyle name="Calculation 6 2 2 3" xfId="11682"/>
    <cellStyle name="Calculation 6 2 2 3 2" xfId="26753"/>
    <cellStyle name="Calculation 6 2 2 4" xfId="15132"/>
    <cellStyle name="Calculation 6 2 2 4 2" xfId="30202"/>
    <cellStyle name="Calculation 6 2 2 5" xfId="18952"/>
    <cellStyle name="Calculation 6 2 3" xfId="6635"/>
    <cellStyle name="Calculation 6 2 3 2" xfId="21706"/>
    <cellStyle name="Calculation 6 2 4" xfId="10356"/>
    <cellStyle name="Calculation 6 2 4 2" xfId="25427"/>
    <cellStyle name="Calculation 6 2 5" xfId="7588"/>
    <cellStyle name="Calculation 6 2 5 2" xfId="22659"/>
    <cellStyle name="Calculation 6 2 6" xfId="33486"/>
    <cellStyle name="Calculation 6 20" xfId="33487"/>
    <cellStyle name="Calculation 6 21" xfId="35006"/>
    <cellStyle name="Calculation 6 22" xfId="34932"/>
    <cellStyle name="Calculation 6 3" xfId="2050"/>
    <cellStyle name="Calculation 6 3 2" xfId="3324"/>
    <cellStyle name="Calculation 6 3 2 2" xfId="7922"/>
    <cellStyle name="Calculation 6 3 2 2 2" xfId="22993"/>
    <cellStyle name="Calculation 6 3 2 3" xfId="11683"/>
    <cellStyle name="Calculation 6 3 2 3 2" xfId="26754"/>
    <cellStyle name="Calculation 6 3 2 4" xfId="15133"/>
    <cellStyle name="Calculation 6 3 2 4 2" xfId="30203"/>
    <cellStyle name="Calculation 6 3 2 5" xfId="18953"/>
    <cellStyle name="Calculation 6 3 3" xfId="6683"/>
    <cellStyle name="Calculation 6 3 3 2" xfId="21754"/>
    <cellStyle name="Calculation 6 3 4" xfId="10409"/>
    <cellStyle name="Calculation 6 3 4 2" xfId="25480"/>
    <cellStyle name="Calculation 6 3 5" xfId="5457"/>
    <cellStyle name="Calculation 6 3 5 2" xfId="20672"/>
    <cellStyle name="Calculation 6 3 6" xfId="33488"/>
    <cellStyle name="Calculation 6 4" xfId="1451"/>
    <cellStyle name="Calculation 6 4 2" xfId="3325"/>
    <cellStyle name="Calculation 6 4 2 2" xfId="7923"/>
    <cellStyle name="Calculation 6 4 2 2 2" xfId="22994"/>
    <cellStyle name="Calculation 6 4 2 3" xfId="11684"/>
    <cellStyle name="Calculation 6 4 2 3 2" xfId="26755"/>
    <cellStyle name="Calculation 6 4 2 4" xfId="15134"/>
    <cellStyle name="Calculation 6 4 2 4 2" xfId="30204"/>
    <cellStyle name="Calculation 6 4 2 5" xfId="18954"/>
    <cellStyle name="Calculation 6 4 3" xfId="6106"/>
    <cellStyle name="Calculation 6 4 3 2" xfId="21181"/>
    <cellStyle name="Calculation 6 4 4" xfId="9812"/>
    <cellStyle name="Calculation 6 4 4 2" xfId="24883"/>
    <cellStyle name="Calculation 6 4 5" xfId="13270"/>
    <cellStyle name="Calculation 6 4 5 2" xfId="28340"/>
    <cellStyle name="Calculation 6 4 6" xfId="16606"/>
    <cellStyle name="Calculation 6 4 6 2" xfId="31676"/>
    <cellStyle name="Calculation 6 4 7" xfId="33489"/>
    <cellStyle name="Calculation 6 5" xfId="1880"/>
    <cellStyle name="Calculation 6 5 2" xfId="3326"/>
    <cellStyle name="Calculation 6 5 2 2" xfId="7924"/>
    <cellStyle name="Calculation 6 5 2 2 2" xfId="22995"/>
    <cellStyle name="Calculation 6 5 2 3" xfId="11685"/>
    <cellStyle name="Calculation 6 5 2 3 2" xfId="26756"/>
    <cellStyle name="Calculation 6 5 2 4" xfId="15135"/>
    <cellStyle name="Calculation 6 5 2 4 2" xfId="30205"/>
    <cellStyle name="Calculation 6 5 2 5" xfId="18955"/>
    <cellStyle name="Calculation 6 5 3" xfId="6519"/>
    <cellStyle name="Calculation 6 5 3 2" xfId="21593"/>
    <cellStyle name="Calculation 6 5 4" xfId="10241"/>
    <cellStyle name="Calculation 6 5 4 2" xfId="25312"/>
    <cellStyle name="Calculation 6 5 5" xfId="13699"/>
    <cellStyle name="Calculation 6 5 5 2" xfId="28769"/>
    <cellStyle name="Calculation 6 5 6" xfId="9302"/>
    <cellStyle name="Calculation 6 5 6 2" xfId="24373"/>
    <cellStyle name="Calculation 6 5 7" xfId="33490"/>
    <cellStyle name="Calculation 6 6" xfId="1758"/>
    <cellStyle name="Calculation 6 6 2" xfId="3327"/>
    <cellStyle name="Calculation 6 6 2 2" xfId="7925"/>
    <cellStyle name="Calculation 6 6 2 2 2" xfId="22996"/>
    <cellStyle name="Calculation 6 6 2 3" xfId="11686"/>
    <cellStyle name="Calculation 6 6 2 3 2" xfId="26757"/>
    <cellStyle name="Calculation 6 6 2 4" xfId="15136"/>
    <cellStyle name="Calculation 6 6 2 4 2" xfId="30206"/>
    <cellStyle name="Calculation 6 6 2 5" xfId="18956"/>
    <cellStyle name="Calculation 6 6 3" xfId="6406"/>
    <cellStyle name="Calculation 6 6 3 2" xfId="21480"/>
    <cellStyle name="Calculation 6 6 4" xfId="10119"/>
    <cellStyle name="Calculation 6 6 4 2" xfId="25190"/>
    <cellStyle name="Calculation 6 6 5" xfId="13577"/>
    <cellStyle name="Calculation 6 6 5 2" xfId="28647"/>
    <cellStyle name="Calculation 6 6 6" xfId="9431"/>
    <cellStyle name="Calculation 6 6 6 2" xfId="24502"/>
    <cellStyle name="Calculation 6 6 7" xfId="33491"/>
    <cellStyle name="Calculation 6 7" xfId="1889"/>
    <cellStyle name="Calculation 6 7 2" xfId="3328"/>
    <cellStyle name="Calculation 6 7 2 2" xfId="7926"/>
    <cellStyle name="Calculation 6 7 2 2 2" xfId="22997"/>
    <cellStyle name="Calculation 6 7 2 3" xfId="11687"/>
    <cellStyle name="Calculation 6 7 2 3 2" xfId="26758"/>
    <cellStyle name="Calculation 6 7 2 4" xfId="15137"/>
    <cellStyle name="Calculation 6 7 2 4 2" xfId="30207"/>
    <cellStyle name="Calculation 6 7 2 5" xfId="18957"/>
    <cellStyle name="Calculation 6 7 3" xfId="6528"/>
    <cellStyle name="Calculation 6 7 3 2" xfId="21602"/>
    <cellStyle name="Calculation 6 7 4" xfId="10250"/>
    <cellStyle name="Calculation 6 7 4 2" xfId="25321"/>
    <cellStyle name="Calculation 6 7 5" xfId="13708"/>
    <cellStyle name="Calculation 6 7 5 2" xfId="28778"/>
    <cellStyle name="Calculation 6 7 6" xfId="4704"/>
    <cellStyle name="Calculation 6 7 6 2" xfId="20659"/>
    <cellStyle name="Calculation 6 7 7" xfId="33492"/>
    <cellStyle name="Calculation 6 8" xfId="1326"/>
    <cellStyle name="Calculation 6 8 2" xfId="3329"/>
    <cellStyle name="Calculation 6 8 2 2" xfId="7927"/>
    <cellStyle name="Calculation 6 8 2 2 2" xfId="22998"/>
    <cellStyle name="Calculation 6 8 2 3" xfId="11688"/>
    <cellStyle name="Calculation 6 8 2 3 2" xfId="26759"/>
    <cellStyle name="Calculation 6 8 2 4" xfId="15138"/>
    <cellStyle name="Calculation 6 8 2 4 2" xfId="30208"/>
    <cellStyle name="Calculation 6 8 2 5" xfId="18958"/>
    <cellStyle name="Calculation 6 8 3" xfId="5994"/>
    <cellStyle name="Calculation 6 8 3 2" xfId="21069"/>
    <cellStyle name="Calculation 6 8 4" xfId="9687"/>
    <cellStyle name="Calculation 6 8 4 2" xfId="24758"/>
    <cellStyle name="Calculation 6 8 5" xfId="13145"/>
    <cellStyle name="Calculation 6 8 5 2" xfId="28215"/>
    <cellStyle name="Calculation 6 8 6" xfId="16731"/>
    <cellStyle name="Calculation 6 8 6 2" xfId="31801"/>
    <cellStyle name="Calculation 6 8 7" xfId="33493"/>
    <cellStyle name="Calculation 6 9" xfId="1495"/>
    <cellStyle name="Calculation 6 9 2" xfId="3330"/>
    <cellStyle name="Calculation 6 9 2 2" xfId="7928"/>
    <cellStyle name="Calculation 6 9 2 2 2" xfId="22999"/>
    <cellStyle name="Calculation 6 9 2 3" xfId="11689"/>
    <cellStyle name="Calculation 6 9 2 3 2" xfId="26760"/>
    <cellStyle name="Calculation 6 9 2 4" xfId="15139"/>
    <cellStyle name="Calculation 6 9 2 4 2" xfId="30209"/>
    <cellStyle name="Calculation 6 9 2 5" xfId="18959"/>
    <cellStyle name="Calculation 6 9 3" xfId="6148"/>
    <cellStyle name="Calculation 6 9 3 2" xfId="21223"/>
    <cellStyle name="Calculation 6 9 4" xfId="9856"/>
    <cellStyle name="Calculation 6 9 4 2" xfId="24927"/>
    <cellStyle name="Calculation 6 9 5" xfId="13314"/>
    <cellStyle name="Calculation 6 9 5 2" xfId="28384"/>
    <cellStyle name="Calculation 6 9 6" xfId="16562"/>
    <cellStyle name="Calculation 6 9 6 2" xfId="31632"/>
    <cellStyle name="Calculation 6 9 7" xfId="33494"/>
    <cellStyle name="Calculation 7" xfId="796"/>
    <cellStyle name="Calculation 7 10" xfId="1740"/>
    <cellStyle name="Calculation 7 10 2" xfId="3332"/>
    <cellStyle name="Calculation 7 10 2 2" xfId="7930"/>
    <cellStyle name="Calculation 7 10 2 2 2" xfId="23001"/>
    <cellStyle name="Calculation 7 10 2 3" xfId="11691"/>
    <cellStyle name="Calculation 7 10 2 3 2" xfId="26762"/>
    <cellStyle name="Calculation 7 10 2 4" xfId="15141"/>
    <cellStyle name="Calculation 7 10 2 4 2" xfId="30211"/>
    <cellStyle name="Calculation 7 10 2 5" xfId="18961"/>
    <cellStyle name="Calculation 7 10 3" xfId="6389"/>
    <cellStyle name="Calculation 7 10 3 2" xfId="21463"/>
    <cellStyle name="Calculation 7 10 4" xfId="10101"/>
    <cellStyle name="Calculation 7 10 4 2" xfId="25172"/>
    <cellStyle name="Calculation 7 10 5" xfId="13559"/>
    <cellStyle name="Calculation 7 10 5 2" xfId="28629"/>
    <cellStyle name="Calculation 7 10 6" xfId="9446"/>
    <cellStyle name="Calculation 7 10 6 2" xfId="24517"/>
    <cellStyle name="Calculation 7 10 7" xfId="33495"/>
    <cellStyle name="Calculation 7 11" xfId="1536"/>
    <cellStyle name="Calculation 7 11 2" xfId="3333"/>
    <cellStyle name="Calculation 7 11 2 2" xfId="7931"/>
    <cellStyle name="Calculation 7 11 2 2 2" xfId="23002"/>
    <cellStyle name="Calculation 7 11 2 3" xfId="11692"/>
    <cellStyle name="Calculation 7 11 2 3 2" xfId="26763"/>
    <cellStyle name="Calculation 7 11 2 4" xfId="15142"/>
    <cellStyle name="Calculation 7 11 2 4 2" xfId="30212"/>
    <cellStyle name="Calculation 7 11 2 5" xfId="18962"/>
    <cellStyle name="Calculation 7 11 3" xfId="6189"/>
    <cellStyle name="Calculation 7 11 3 2" xfId="21264"/>
    <cellStyle name="Calculation 7 11 4" xfId="9897"/>
    <cellStyle name="Calculation 7 11 4 2" xfId="24968"/>
    <cellStyle name="Calculation 7 11 5" xfId="13355"/>
    <cellStyle name="Calculation 7 11 5 2" xfId="28425"/>
    <cellStyle name="Calculation 7 11 6" xfId="16521"/>
    <cellStyle name="Calculation 7 11 6 2" xfId="31591"/>
    <cellStyle name="Calculation 7 11 7" xfId="33496"/>
    <cellStyle name="Calculation 7 12" xfId="1287"/>
    <cellStyle name="Calculation 7 12 2" xfId="3334"/>
    <cellStyle name="Calculation 7 12 2 2" xfId="7932"/>
    <cellStyle name="Calculation 7 12 2 2 2" xfId="23003"/>
    <cellStyle name="Calculation 7 12 2 3" xfId="11693"/>
    <cellStyle name="Calculation 7 12 2 3 2" xfId="26764"/>
    <cellStyle name="Calculation 7 12 2 4" xfId="15143"/>
    <cellStyle name="Calculation 7 12 2 4 2" xfId="30213"/>
    <cellStyle name="Calculation 7 12 2 5" xfId="18963"/>
    <cellStyle name="Calculation 7 12 3" xfId="5955"/>
    <cellStyle name="Calculation 7 12 3 2" xfId="21030"/>
    <cellStyle name="Calculation 7 12 4" xfId="9648"/>
    <cellStyle name="Calculation 7 12 4 2" xfId="24719"/>
    <cellStyle name="Calculation 7 12 5" xfId="13106"/>
    <cellStyle name="Calculation 7 12 5 2" xfId="28176"/>
    <cellStyle name="Calculation 7 12 6" xfId="16770"/>
    <cellStyle name="Calculation 7 12 6 2" xfId="31840"/>
    <cellStyle name="Calculation 7 12 7" xfId="33497"/>
    <cellStyle name="Calculation 7 13" xfId="1380"/>
    <cellStyle name="Calculation 7 13 2" xfId="3335"/>
    <cellStyle name="Calculation 7 13 2 2" xfId="7933"/>
    <cellStyle name="Calculation 7 13 2 2 2" xfId="23004"/>
    <cellStyle name="Calculation 7 13 2 3" xfId="11694"/>
    <cellStyle name="Calculation 7 13 2 3 2" xfId="26765"/>
    <cellStyle name="Calculation 7 13 2 4" xfId="15144"/>
    <cellStyle name="Calculation 7 13 2 4 2" xfId="30214"/>
    <cellStyle name="Calculation 7 13 2 5" xfId="18964"/>
    <cellStyle name="Calculation 7 13 3" xfId="6042"/>
    <cellStyle name="Calculation 7 13 3 2" xfId="21117"/>
    <cellStyle name="Calculation 7 13 4" xfId="9741"/>
    <cellStyle name="Calculation 7 13 4 2" xfId="24812"/>
    <cellStyle name="Calculation 7 13 5" xfId="13199"/>
    <cellStyle name="Calculation 7 13 5 2" xfId="28269"/>
    <cellStyle name="Calculation 7 13 6" xfId="16677"/>
    <cellStyle name="Calculation 7 13 6 2" xfId="31747"/>
    <cellStyle name="Calculation 7 13 7" xfId="33498"/>
    <cellStyle name="Calculation 7 14" xfId="1698"/>
    <cellStyle name="Calculation 7 14 2" xfId="3336"/>
    <cellStyle name="Calculation 7 14 2 2" xfId="7934"/>
    <cellStyle name="Calculation 7 14 2 2 2" xfId="23005"/>
    <cellStyle name="Calculation 7 14 2 3" xfId="11695"/>
    <cellStyle name="Calculation 7 14 2 3 2" xfId="26766"/>
    <cellStyle name="Calculation 7 14 2 4" xfId="15145"/>
    <cellStyle name="Calculation 7 14 2 4 2" xfId="30215"/>
    <cellStyle name="Calculation 7 14 2 5" xfId="18965"/>
    <cellStyle name="Calculation 7 14 3" xfId="6348"/>
    <cellStyle name="Calculation 7 14 3 2" xfId="21422"/>
    <cellStyle name="Calculation 7 14 4" xfId="10059"/>
    <cellStyle name="Calculation 7 14 4 2" xfId="25130"/>
    <cellStyle name="Calculation 7 14 5" xfId="13517"/>
    <cellStyle name="Calculation 7 14 5 2" xfId="28587"/>
    <cellStyle name="Calculation 7 14 6" xfId="9512"/>
    <cellStyle name="Calculation 7 14 6 2" xfId="24583"/>
    <cellStyle name="Calculation 7 14 7" xfId="33499"/>
    <cellStyle name="Calculation 7 15" xfId="1364"/>
    <cellStyle name="Calculation 7 15 2" xfId="3337"/>
    <cellStyle name="Calculation 7 15 2 2" xfId="7935"/>
    <cellStyle name="Calculation 7 15 2 2 2" xfId="23006"/>
    <cellStyle name="Calculation 7 15 2 3" xfId="11696"/>
    <cellStyle name="Calculation 7 15 2 3 2" xfId="26767"/>
    <cellStyle name="Calculation 7 15 2 4" xfId="15146"/>
    <cellStyle name="Calculation 7 15 2 4 2" xfId="30216"/>
    <cellStyle name="Calculation 7 15 2 5" xfId="18966"/>
    <cellStyle name="Calculation 7 15 3" xfId="6027"/>
    <cellStyle name="Calculation 7 15 3 2" xfId="21102"/>
    <cellStyle name="Calculation 7 15 4" xfId="9725"/>
    <cellStyle name="Calculation 7 15 4 2" xfId="24796"/>
    <cellStyle name="Calculation 7 15 5" xfId="13183"/>
    <cellStyle name="Calculation 7 15 5 2" xfId="28253"/>
    <cellStyle name="Calculation 7 15 6" xfId="16693"/>
    <cellStyle name="Calculation 7 15 6 2" xfId="31763"/>
    <cellStyle name="Calculation 7 15 7" xfId="33500"/>
    <cellStyle name="Calculation 7 16" xfId="3331"/>
    <cellStyle name="Calculation 7 16 2" xfId="7929"/>
    <cellStyle name="Calculation 7 16 2 2" xfId="23000"/>
    <cellStyle name="Calculation 7 16 3" xfId="11690"/>
    <cellStyle name="Calculation 7 16 3 2" xfId="26761"/>
    <cellStyle name="Calculation 7 16 4" xfId="15140"/>
    <cellStyle name="Calculation 7 16 4 2" xfId="30210"/>
    <cellStyle name="Calculation 7 16 5" xfId="18960"/>
    <cellStyle name="Calculation 7 17" xfId="5481"/>
    <cellStyle name="Calculation 7 17 2" xfId="20696"/>
    <cellStyle name="Calculation 7 18" xfId="7595"/>
    <cellStyle name="Calculation 7 18 2" xfId="22666"/>
    <cellStyle name="Calculation 7 19" xfId="16877"/>
    <cellStyle name="Calculation 7 19 2" xfId="31945"/>
    <cellStyle name="Calculation 7 2" xfId="1996"/>
    <cellStyle name="Calculation 7 2 2" xfId="3338"/>
    <cellStyle name="Calculation 7 2 2 2" xfId="7936"/>
    <cellStyle name="Calculation 7 2 2 2 2" xfId="23007"/>
    <cellStyle name="Calculation 7 2 2 3" xfId="11697"/>
    <cellStyle name="Calculation 7 2 2 3 2" xfId="26768"/>
    <cellStyle name="Calculation 7 2 2 4" xfId="15147"/>
    <cellStyle name="Calculation 7 2 2 4 2" xfId="30217"/>
    <cellStyle name="Calculation 7 2 2 5" xfId="18967"/>
    <cellStyle name="Calculation 7 2 3" xfId="6634"/>
    <cellStyle name="Calculation 7 2 3 2" xfId="21705"/>
    <cellStyle name="Calculation 7 2 4" xfId="10355"/>
    <cellStyle name="Calculation 7 2 4 2" xfId="25426"/>
    <cellStyle name="Calculation 7 2 5" xfId="6056"/>
    <cellStyle name="Calculation 7 2 5 2" xfId="21131"/>
    <cellStyle name="Calculation 7 2 6" xfId="33501"/>
    <cellStyle name="Calculation 7 20" xfId="33502"/>
    <cellStyle name="Calculation 7 21" xfId="35007"/>
    <cellStyle name="Calculation 7 22" xfId="34931"/>
    <cellStyle name="Calculation 7 3" xfId="2051"/>
    <cellStyle name="Calculation 7 3 2" xfId="3339"/>
    <cellStyle name="Calculation 7 3 2 2" xfId="7937"/>
    <cellStyle name="Calculation 7 3 2 2 2" xfId="23008"/>
    <cellStyle name="Calculation 7 3 2 3" xfId="11698"/>
    <cellStyle name="Calculation 7 3 2 3 2" xfId="26769"/>
    <cellStyle name="Calculation 7 3 2 4" xfId="15148"/>
    <cellStyle name="Calculation 7 3 2 4 2" xfId="30218"/>
    <cellStyle name="Calculation 7 3 2 5" xfId="18968"/>
    <cellStyle name="Calculation 7 3 3" xfId="6684"/>
    <cellStyle name="Calculation 7 3 3 2" xfId="21755"/>
    <cellStyle name="Calculation 7 3 4" xfId="10410"/>
    <cellStyle name="Calculation 7 3 4 2" xfId="25481"/>
    <cellStyle name="Calculation 7 3 5" xfId="5458"/>
    <cellStyle name="Calculation 7 3 5 2" xfId="20673"/>
    <cellStyle name="Calculation 7 3 6" xfId="33503"/>
    <cellStyle name="Calculation 7 4" xfId="1452"/>
    <cellStyle name="Calculation 7 4 2" xfId="3340"/>
    <cellStyle name="Calculation 7 4 2 2" xfId="7938"/>
    <cellStyle name="Calculation 7 4 2 2 2" xfId="23009"/>
    <cellStyle name="Calculation 7 4 2 3" xfId="11699"/>
    <cellStyle name="Calculation 7 4 2 3 2" xfId="26770"/>
    <cellStyle name="Calculation 7 4 2 4" xfId="15149"/>
    <cellStyle name="Calculation 7 4 2 4 2" xfId="30219"/>
    <cellStyle name="Calculation 7 4 2 5" xfId="18969"/>
    <cellStyle name="Calculation 7 4 3" xfId="6107"/>
    <cellStyle name="Calculation 7 4 3 2" xfId="21182"/>
    <cellStyle name="Calculation 7 4 4" xfId="9813"/>
    <cellStyle name="Calculation 7 4 4 2" xfId="24884"/>
    <cellStyle name="Calculation 7 4 5" xfId="13271"/>
    <cellStyle name="Calculation 7 4 5 2" xfId="28341"/>
    <cellStyle name="Calculation 7 4 6" xfId="16605"/>
    <cellStyle name="Calculation 7 4 6 2" xfId="31675"/>
    <cellStyle name="Calculation 7 4 7" xfId="33504"/>
    <cellStyle name="Calculation 7 5" xfId="1457"/>
    <cellStyle name="Calculation 7 5 2" xfId="3341"/>
    <cellStyle name="Calculation 7 5 2 2" xfId="7939"/>
    <cellStyle name="Calculation 7 5 2 2 2" xfId="23010"/>
    <cellStyle name="Calculation 7 5 2 3" xfId="11700"/>
    <cellStyle name="Calculation 7 5 2 3 2" xfId="26771"/>
    <cellStyle name="Calculation 7 5 2 4" xfId="15150"/>
    <cellStyle name="Calculation 7 5 2 4 2" xfId="30220"/>
    <cellStyle name="Calculation 7 5 2 5" xfId="18970"/>
    <cellStyle name="Calculation 7 5 3" xfId="6112"/>
    <cellStyle name="Calculation 7 5 3 2" xfId="21187"/>
    <cellStyle name="Calculation 7 5 4" xfId="9818"/>
    <cellStyle name="Calculation 7 5 4 2" xfId="24889"/>
    <cellStyle name="Calculation 7 5 5" xfId="13276"/>
    <cellStyle name="Calculation 7 5 5 2" xfId="28346"/>
    <cellStyle name="Calculation 7 5 6" xfId="16600"/>
    <cellStyle name="Calculation 7 5 6 2" xfId="31670"/>
    <cellStyle name="Calculation 7 5 7" xfId="33505"/>
    <cellStyle name="Calculation 7 6" xfId="1342"/>
    <cellStyle name="Calculation 7 6 2" xfId="3342"/>
    <cellStyle name="Calculation 7 6 2 2" xfId="7940"/>
    <cellStyle name="Calculation 7 6 2 2 2" xfId="23011"/>
    <cellStyle name="Calculation 7 6 2 3" xfId="11701"/>
    <cellStyle name="Calculation 7 6 2 3 2" xfId="26772"/>
    <cellStyle name="Calculation 7 6 2 4" xfId="15151"/>
    <cellStyle name="Calculation 7 6 2 4 2" xfId="30221"/>
    <cellStyle name="Calculation 7 6 2 5" xfId="18971"/>
    <cellStyle name="Calculation 7 6 3" xfId="6008"/>
    <cellStyle name="Calculation 7 6 3 2" xfId="21083"/>
    <cellStyle name="Calculation 7 6 4" xfId="9703"/>
    <cellStyle name="Calculation 7 6 4 2" xfId="24774"/>
    <cellStyle name="Calculation 7 6 5" xfId="13161"/>
    <cellStyle name="Calculation 7 6 5 2" xfId="28231"/>
    <cellStyle name="Calculation 7 6 6" xfId="16715"/>
    <cellStyle name="Calculation 7 6 6 2" xfId="31785"/>
    <cellStyle name="Calculation 7 6 7" xfId="33506"/>
    <cellStyle name="Calculation 7 7" xfId="1468"/>
    <cellStyle name="Calculation 7 7 2" xfId="3343"/>
    <cellStyle name="Calculation 7 7 2 2" xfId="7941"/>
    <cellStyle name="Calculation 7 7 2 2 2" xfId="23012"/>
    <cellStyle name="Calculation 7 7 2 3" xfId="11702"/>
    <cellStyle name="Calculation 7 7 2 3 2" xfId="26773"/>
    <cellStyle name="Calculation 7 7 2 4" xfId="15152"/>
    <cellStyle name="Calculation 7 7 2 4 2" xfId="30222"/>
    <cellStyle name="Calculation 7 7 2 5" xfId="18972"/>
    <cellStyle name="Calculation 7 7 3" xfId="6121"/>
    <cellStyle name="Calculation 7 7 3 2" xfId="21196"/>
    <cellStyle name="Calculation 7 7 4" xfId="9829"/>
    <cellStyle name="Calculation 7 7 4 2" xfId="24900"/>
    <cellStyle name="Calculation 7 7 5" xfId="13287"/>
    <cellStyle name="Calculation 7 7 5 2" xfId="28357"/>
    <cellStyle name="Calculation 7 7 6" xfId="16589"/>
    <cellStyle name="Calculation 7 7 6 2" xfId="31659"/>
    <cellStyle name="Calculation 7 7 7" xfId="33507"/>
    <cellStyle name="Calculation 7 8" xfId="1325"/>
    <cellStyle name="Calculation 7 8 2" xfId="3344"/>
    <cellStyle name="Calculation 7 8 2 2" xfId="7942"/>
    <cellStyle name="Calculation 7 8 2 2 2" xfId="23013"/>
    <cellStyle name="Calculation 7 8 2 3" xfId="11703"/>
    <cellStyle name="Calculation 7 8 2 3 2" xfId="26774"/>
    <cellStyle name="Calculation 7 8 2 4" xfId="15153"/>
    <cellStyle name="Calculation 7 8 2 4 2" xfId="30223"/>
    <cellStyle name="Calculation 7 8 2 5" xfId="18973"/>
    <cellStyle name="Calculation 7 8 3" xfId="5993"/>
    <cellStyle name="Calculation 7 8 3 2" xfId="21068"/>
    <cellStyle name="Calculation 7 8 4" xfId="9686"/>
    <cellStyle name="Calculation 7 8 4 2" xfId="24757"/>
    <cellStyle name="Calculation 7 8 5" xfId="13144"/>
    <cellStyle name="Calculation 7 8 5 2" xfId="28214"/>
    <cellStyle name="Calculation 7 8 6" xfId="16732"/>
    <cellStyle name="Calculation 7 8 6 2" xfId="31802"/>
    <cellStyle name="Calculation 7 8 7" xfId="33508"/>
    <cellStyle name="Calculation 7 9" xfId="1496"/>
    <cellStyle name="Calculation 7 9 2" xfId="3345"/>
    <cellStyle name="Calculation 7 9 2 2" xfId="7943"/>
    <cellStyle name="Calculation 7 9 2 2 2" xfId="23014"/>
    <cellStyle name="Calculation 7 9 2 3" xfId="11704"/>
    <cellStyle name="Calculation 7 9 2 3 2" xfId="26775"/>
    <cellStyle name="Calculation 7 9 2 4" xfId="15154"/>
    <cellStyle name="Calculation 7 9 2 4 2" xfId="30224"/>
    <cellStyle name="Calculation 7 9 2 5" xfId="18974"/>
    <cellStyle name="Calculation 7 9 3" xfId="6149"/>
    <cellStyle name="Calculation 7 9 3 2" xfId="21224"/>
    <cellStyle name="Calculation 7 9 4" xfId="9857"/>
    <cellStyle name="Calculation 7 9 4 2" xfId="24928"/>
    <cellStyle name="Calculation 7 9 5" xfId="13315"/>
    <cellStyle name="Calculation 7 9 5 2" xfId="28385"/>
    <cellStyle name="Calculation 7 9 6" xfId="16561"/>
    <cellStyle name="Calculation 7 9 6 2" xfId="31631"/>
    <cellStyle name="Calculation 7 9 7" xfId="33509"/>
    <cellStyle name="Calculation 8" xfId="797"/>
    <cellStyle name="Calculation 8 10" xfId="1313"/>
    <cellStyle name="Calculation 8 10 2" xfId="3347"/>
    <cellStyle name="Calculation 8 10 2 2" xfId="7945"/>
    <cellStyle name="Calculation 8 10 2 2 2" xfId="23016"/>
    <cellStyle name="Calculation 8 10 2 3" xfId="11706"/>
    <cellStyle name="Calculation 8 10 2 3 2" xfId="26777"/>
    <cellStyle name="Calculation 8 10 2 4" xfId="15156"/>
    <cellStyle name="Calculation 8 10 2 4 2" xfId="30226"/>
    <cellStyle name="Calculation 8 10 2 5" xfId="18976"/>
    <cellStyle name="Calculation 8 10 3" xfId="5981"/>
    <cellStyle name="Calculation 8 10 3 2" xfId="21056"/>
    <cellStyle name="Calculation 8 10 4" xfId="9674"/>
    <cellStyle name="Calculation 8 10 4 2" xfId="24745"/>
    <cellStyle name="Calculation 8 10 5" xfId="13132"/>
    <cellStyle name="Calculation 8 10 5 2" xfId="28202"/>
    <cellStyle name="Calculation 8 10 6" xfId="16744"/>
    <cellStyle name="Calculation 8 10 6 2" xfId="31814"/>
    <cellStyle name="Calculation 8 10 7" xfId="33510"/>
    <cellStyle name="Calculation 8 11" xfId="1537"/>
    <cellStyle name="Calculation 8 11 2" xfId="3348"/>
    <cellStyle name="Calculation 8 11 2 2" xfId="7946"/>
    <cellStyle name="Calculation 8 11 2 2 2" xfId="23017"/>
    <cellStyle name="Calculation 8 11 2 3" xfId="11707"/>
    <cellStyle name="Calculation 8 11 2 3 2" xfId="26778"/>
    <cellStyle name="Calculation 8 11 2 4" xfId="15157"/>
    <cellStyle name="Calculation 8 11 2 4 2" xfId="30227"/>
    <cellStyle name="Calculation 8 11 2 5" xfId="18977"/>
    <cellStyle name="Calculation 8 11 3" xfId="6190"/>
    <cellStyle name="Calculation 8 11 3 2" xfId="21265"/>
    <cellStyle name="Calculation 8 11 4" xfId="9898"/>
    <cellStyle name="Calculation 8 11 4 2" xfId="24969"/>
    <cellStyle name="Calculation 8 11 5" xfId="13356"/>
    <cellStyle name="Calculation 8 11 5 2" xfId="28426"/>
    <cellStyle name="Calculation 8 11 6" xfId="16520"/>
    <cellStyle name="Calculation 8 11 6 2" xfId="31590"/>
    <cellStyle name="Calculation 8 11 7" xfId="33511"/>
    <cellStyle name="Calculation 8 12" xfId="1286"/>
    <cellStyle name="Calculation 8 12 2" xfId="3349"/>
    <cellStyle name="Calculation 8 12 2 2" xfId="7947"/>
    <cellStyle name="Calculation 8 12 2 2 2" xfId="23018"/>
    <cellStyle name="Calculation 8 12 2 3" xfId="11708"/>
    <cellStyle name="Calculation 8 12 2 3 2" xfId="26779"/>
    <cellStyle name="Calculation 8 12 2 4" xfId="15158"/>
    <cellStyle name="Calculation 8 12 2 4 2" xfId="30228"/>
    <cellStyle name="Calculation 8 12 2 5" xfId="18978"/>
    <cellStyle name="Calculation 8 12 3" xfId="5954"/>
    <cellStyle name="Calculation 8 12 3 2" xfId="21029"/>
    <cellStyle name="Calculation 8 12 4" xfId="9647"/>
    <cellStyle name="Calculation 8 12 4 2" xfId="24718"/>
    <cellStyle name="Calculation 8 12 5" xfId="13105"/>
    <cellStyle name="Calculation 8 12 5 2" xfId="28175"/>
    <cellStyle name="Calculation 8 12 6" xfId="16771"/>
    <cellStyle name="Calculation 8 12 6 2" xfId="31841"/>
    <cellStyle name="Calculation 8 12 7" xfId="33512"/>
    <cellStyle name="Calculation 8 13" xfId="1379"/>
    <cellStyle name="Calculation 8 13 2" xfId="3350"/>
    <cellStyle name="Calculation 8 13 2 2" xfId="7948"/>
    <cellStyle name="Calculation 8 13 2 2 2" xfId="23019"/>
    <cellStyle name="Calculation 8 13 2 3" xfId="11709"/>
    <cellStyle name="Calculation 8 13 2 3 2" xfId="26780"/>
    <cellStyle name="Calculation 8 13 2 4" xfId="15159"/>
    <cellStyle name="Calculation 8 13 2 4 2" xfId="30229"/>
    <cellStyle name="Calculation 8 13 2 5" xfId="18979"/>
    <cellStyle name="Calculation 8 13 3" xfId="6041"/>
    <cellStyle name="Calculation 8 13 3 2" xfId="21116"/>
    <cellStyle name="Calculation 8 13 4" xfId="9740"/>
    <cellStyle name="Calculation 8 13 4 2" xfId="24811"/>
    <cellStyle name="Calculation 8 13 5" xfId="13198"/>
    <cellStyle name="Calculation 8 13 5 2" xfId="28268"/>
    <cellStyle name="Calculation 8 13 6" xfId="16678"/>
    <cellStyle name="Calculation 8 13 6 2" xfId="31748"/>
    <cellStyle name="Calculation 8 13 7" xfId="33513"/>
    <cellStyle name="Calculation 8 14" xfId="1699"/>
    <cellStyle name="Calculation 8 14 2" xfId="3351"/>
    <cellStyle name="Calculation 8 14 2 2" xfId="7949"/>
    <cellStyle name="Calculation 8 14 2 2 2" xfId="23020"/>
    <cellStyle name="Calculation 8 14 2 3" xfId="11710"/>
    <cellStyle name="Calculation 8 14 2 3 2" xfId="26781"/>
    <cellStyle name="Calculation 8 14 2 4" xfId="15160"/>
    <cellStyle name="Calculation 8 14 2 4 2" xfId="30230"/>
    <cellStyle name="Calculation 8 14 2 5" xfId="18980"/>
    <cellStyle name="Calculation 8 14 3" xfId="6349"/>
    <cellStyle name="Calculation 8 14 3 2" xfId="21423"/>
    <cellStyle name="Calculation 8 14 4" xfId="10060"/>
    <cellStyle name="Calculation 8 14 4 2" xfId="25131"/>
    <cellStyle name="Calculation 8 14 5" xfId="13518"/>
    <cellStyle name="Calculation 8 14 5 2" xfId="28588"/>
    <cellStyle name="Calculation 8 14 6" xfId="9511"/>
    <cellStyle name="Calculation 8 14 6 2" xfId="24582"/>
    <cellStyle name="Calculation 8 14 7" xfId="33514"/>
    <cellStyle name="Calculation 8 15" xfId="1864"/>
    <cellStyle name="Calculation 8 15 2" xfId="3352"/>
    <cellStyle name="Calculation 8 15 2 2" xfId="7950"/>
    <cellStyle name="Calculation 8 15 2 2 2" xfId="23021"/>
    <cellStyle name="Calculation 8 15 2 3" xfId="11711"/>
    <cellStyle name="Calculation 8 15 2 3 2" xfId="26782"/>
    <cellStyle name="Calculation 8 15 2 4" xfId="15161"/>
    <cellStyle name="Calculation 8 15 2 4 2" xfId="30231"/>
    <cellStyle name="Calculation 8 15 2 5" xfId="18981"/>
    <cellStyle name="Calculation 8 15 3" xfId="6504"/>
    <cellStyle name="Calculation 8 15 3 2" xfId="21578"/>
    <cellStyle name="Calculation 8 15 4" xfId="10225"/>
    <cellStyle name="Calculation 8 15 4 2" xfId="25296"/>
    <cellStyle name="Calculation 8 15 5" xfId="13683"/>
    <cellStyle name="Calculation 8 15 5 2" xfId="28753"/>
    <cellStyle name="Calculation 8 15 6" xfId="9318"/>
    <cellStyle name="Calculation 8 15 6 2" xfId="24389"/>
    <cellStyle name="Calculation 8 15 7" xfId="33515"/>
    <cellStyle name="Calculation 8 16" xfId="3346"/>
    <cellStyle name="Calculation 8 16 2" xfId="7944"/>
    <cellStyle name="Calculation 8 16 2 2" xfId="23015"/>
    <cellStyle name="Calculation 8 16 3" xfId="11705"/>
    <cellStyle name="Calculation 8 16 3 2" xfId="26776"/>
    <cellStyle name="Calculation 8 16 4" xfId="15155"/>
    <cellStyle name="Calculation 8 16 4 2" xfId="30225"/>
    <cellStyle name="Calculation 8 16 5" xfId="18975"/>
    <cellStyle name="Calculation 8 17" xfId="5482"/>
    <cellStyle name="Calculation 8 17 2" xfId="20697"/>
    <cellStyle name="Calculation 8 18" xfId="6411"/>
    <cellStyle name="Calculation 8 18 2" xfId="21485"/>
    <cellStyle name="Calculation 8 19" xfId="16876"/>
    <cellStyle name="Calculation 8 19 2" xfId="31944"/>
    <cellStyle name="Calculation 8 2" xfId="1995"/>
    <cellStyle name="Calculation 8 2 2" xfId="3353"/>
    <cellStyle name="Calculation 8 2 2 2" xfId="7951"/>
    <cellStyle name="Calculation 8 2 2 2 2" xfId="23022"/>
    <cellStyle name="Calculation 8 2 2 3" xfId="11712"/>
    <cellStyle name="Calculation 8 2 2 3 2" xfId="26783"/>
    <cellStyle name="Calculation 8 2 2 4" xfId="15162"/>
    <cellStyle name="Calculation 8 2 2 4 2" xfId="30232"/>
    <cellStyle name="Calculation 8 2 2 5" xfId="18982"/>
    <cellStyle name="Calculation 8 2 3" xfId="6633"/>
    <cellStyle name="Calculation 8 2 3 2" xfId="21704"/>
    <cellStyle name="Calculation 8 2 4" xfId="10354"/>
    <cellStyle name="Calculation 8 2 4 2" xfId="25425"/>
    <cellStyle name="Calculation 8 2 5" xfId="7587"/>
    <cellStyle name="Calculation 8 2 5 2" xfId="22658"/>
    <cellStyle name="Calculation 8 2 6" xfId="33516"/>
    <cellStyle name="Calculation 8 20" xfId="33517"/>
    <cellStyle name="Calculation 8 21" xfId="35008"/>
    <cellStyle name="Calculation 8 22" xfId="34930"/>
    <cellStyle name="Calculation 8 3" xfId="2052"/>
    <cellStyle name="Calculation 8 3 2" xfId="3354"/>
    <cellStyle name="Calculation 8 3 2 2" xfId="7952"/>
    <cellStyle name="Calculation 8 3 2 2 2" xfId="23023"/>
    <cellStyle name="Calculation 8 3 2 3" xfId="11713"/>
    <cellStyle name="Calculation 8 3 2 3 2" xfId="26784"/>
    <cellStyle name="Calculation 8 3 2 4" xfId="15163"/>
    <cellStyle name="Calculation 8 3 2 4 2" xfId="30233"/>
    <cellStyle name="Calculation 8 3 2 5" xfId="18983"/>
    <cellStyle name="Calculation 8 3 3" xfId="6685"/>
    <cellStyle name="Calculation 8 3 3 2" xfId="21756"/>
    <cellStyle name="Calculation 8 3 4" xfId="10411"/>
    <cellStyle name="Calculation 8 3 4 2" xfId="25482"/>
    <cellStyle name="Calculation 8 3 5" xfId="5459"/>
    <cellStyle name="Calculation 8 3 5 2" xfId="20674"/>
    <cellStyle name="Calculation 8 3 6" xfId="33518"/>
    <cellStyle name="Calculation 8 4" xfId="1453"/>
    <cellStyle name="Calculation 8 4 2" xfId="3355"/>
    <cellStyle name="Calculation 8 4 2 2" xfId="7953"/>
    <cellStyle name="Calculation 8 4 2 2 2" xfId="23024"/>
    <cellStyle name="Calculation 8 4 2 3" xfId="11714"/>
    <cellStyle name="Calculation 8 4 2 3 2" xfId="26785"/>
    <cellStyle name="Calculation 8 4 2 4" xfId="15164"/>
    <cellStyle name="Calculation 8 4 2 4 2" xfId="30234"/>
    <cellStyle name="Calculation 8 4 2 5" xfId="18984"/>
    <cellStyle name="Calculation 8 4 3" xfId="6108"/>
    <cellStyle name="Calculation 8 4 3 2" xfId="21183"/>
    <cellStyle name="Calculation 8 4 4" xfId="9814"/>
    <cellStyle name="Calculation 8 4 4 2" xfId="24885"/>
    <cellStyle name="Calculation 8 4 5" xfId="13272"/>
    <cellStyle name="Calculation 8 4 5 2" xfId="28342"/>
    <cellStyle name="Calculation 8 4 6" xfId="16604"/>
    <cellStyle name="Calculation 8 4 6 2" xfId="31674"/>
    <cellStyle name="Calculation 8 4 7" xfId="33519"/>
    <cellStyle name="Calculation 8 5" xfId="1458"/>
    <cellStyle name="Calculation 8 5 2" xfId="3356"/>
    <cellStyle name="Calculation 8 5 2 2" xfId="7954"/>
    <cellStyle name="Calculation 8 5 2 2 2" xfId="23025"/>
    <cellStyle name="Calculation 8 5 2 3" xfId="11715"/>
    <cellStyle name="Calculation 8 5 2 3 2" xfId="26786"/>
    <cellStyle name="Calculation 8 5 2 4" xfId="15165"/>
    <cellStyle name="Calculation 8 5 2 4 2" xfId="30235"/>
    <cellStyle name="Calculation 8 5 2 5" xfId="18985"/>
    <cellStyle name="Calculation 8 5 3" xfId="6113"/>
    <cellStyle name="Calculation 8 5 3 2" xfId="21188"/>
    <cellStyle name="Calculation 8 5 4" xfId="9819"/>
    <cellStyle name="Calculation 8 5 4 2" xfId="24890"/>
    <cellStyle name="Calculation 8 5 5" xfId="13277"/>
    <cellStyle name="Calculation 8 5 5 2" xfId="28347"/>
    <cellStyle name="Calculation 8 5 6" xfId="16599"/>
    <cellStyle name="Calculation 8 5 6 2" xfId="31669"/>
    <cellStyle name="Calculation 8 5 7" xfId="33520"/>
    <cellStyle name="Calculation 8 6" xfId="1341"/>
    <cellStyle name="Calculation 8 6 2" xfId="3357"/>
    <cellStyle name="Calculation 8 6 2 2" xfId="7955"/>
    <cellStyle name="Calculation 8 6 2 2 2" xfId="23026"/>
    <cellStyle name="Calculation 8 6 2 3" xfId="11716"/>
    <cellStyle name="Calculation 8 6 2 3 2" xfId="26787"/>
    <cellStyle name="Calculation 8 6 2 4" xfId="15166"/>
    <cellStyle name="Calculation 8 6 2 4 2" xfId="30236"/>
    <cellStyle name="Calculation 8 6 2 5" xfId="18986"/>
    <cellStyle name="Calculation 8 6 3" xfId="6007"/>
    <cellStyle name="Calculation 8 6 3 2" xfId="21082"/>
    <cellStyle name="Calculation 8 6 4" xfId="9702"/>
    <cellStyle name="Calculation 8 6 4 2" xfId="24773"/>
    <cellStyle name="Calculation 8 6 5" xfId="13160"/>
    <cellStyle name="Calculation 8 6 5 2" xfId="28230"/>
    <cellStyle name="Calculation 8 6 6" xfId="16716"/>
    <cellStyle name="Calculation 8 6 6 2" xfId="31786"/>
    <cellStyle name="Calculation 8 6 7" xfId="33521"/>
    <cellStyle name="Calculation 8 7" xfId="1795"/>
    <cellStyle name="Calculation 8 7 2" xfId="3358"/>
    <cellStyle name="Calculation 8 7 2 2" xfId="7956"/>
    <cellStyle name="Calculation 8 7 2 2 2" xfId="23027"/>
    <cellStyle name="Calculation 8 7 2 3" xfId="11717"/>
    <cellStyle name="Calculation 8 7 2 3 2" xfId="26788"/>
    <cellStyle name="Calculation 8 7 2 4" xfId="15167"/>
    <cellStyle name="Calculation 8 7 2 4 2" xfId="30237"/>
    <cellStyle name="Calculation 8 7 2 5" xfId="18987"/>
    <cellStyle name="Calculation 8 7 3" xfId="6438"/>
    <cellStyle name="Calculation 8 7 3 2" xfId="21512"/>
    <cellStyle name="Calculation 8 7 4" xfId="10156"/>
    <cellStyle name="Calculation 8 7 4 2" xfId="25227"/>
    <cellStyle name="Calculation 8 7 5" xfId="13614"/>
    <cellStyle name="Calculation 8 7 5 2" xfId="28684"/>
    <cellStyle name="Calculation 8 7 6" xfId="9395"/>
    <cellStyle name="Calculation 8 7 6 2" xfId="24466"/>
    <cellStyle name="Calculation 8 7 7" xfId="33522"/>
    <cellStyle name="Calculation 8 8" xfId="1324"/>
    <cellStyle name="Calculation 8 8 2" xfId="3359"/>
    <cellStyle name="Calculation 8 8 2 2" xfId="7957"/>
    <cellStyle name="Calculation 8 8 2 2 2" xfId="23028"/>
    <cellStyle name="Calculation 8 8 2 3" xfId="11718"/>
    <cellStyle name="Calculation 8 8 2 3 2" xfId="26789"/>
    <cellStyle name="Calculation 8 8 2 4" xfId="15168"/>
    <cellStyle name="Calculation 8 8 2 4 2" xfId="30238"/>
    <cellStyle name="Calculation 8 8 2 5" xfId="18988"/>
    <cellStyle name="Calculation 8 8 3" xfId="5992"/>
    <cellStyle name="Calculation 8 8 3 2" xfId="21067"/>
    <cellStyle name="Calculation 8 8 4" xfId="9685"/>
    <cellStyle name="Calculation 8 8 4 2" xfId="24756"/>
    <cellStyle name="Calculation 8 8 5" xfId="13143"/>
    <cellStyle name="Calculation 8 8 5 2" xfId="28213"/>
    <cellStyle name="Calculation 8 8 6" xfId="16733"/>
    <cellStyle name="Calculation 8 8 6 2" xfId="31803"/>
    <cellStyle name="Calculation 8 8 7" xfId="33523"/>
    <cellStyle name="Calculation 8 9" xfId="1497"/>
    <cellStyle name="Calculation 8 9 2" xfId="3360"/>
    <cellStyle name="Calculation 8 9 2 2" xfId="7958"/>
    <cellStyle name="Calculation 8 9 2 2 2" xfId="23029"/>
    <cellStyle name="Calculation 8 9 2 3" xfId="11719"/>
    <cellStyle name="Calculation 8 9 2 3 2" xfId="26790"/>
    <cellStyle name="Calculation 8 9 2 4" xfId="15169"/>
    <cellStyle name="Calculation 8 9 2 4 2" xfId="30239"/>
    <cellStyle name="Calculation 8 9 2 5" xfId="18989"/>
    <cellStyle name="Calculation 8 9 3" xfId="6150"/>
    <cellStyle name="Calculation 8 9 3 2" xfId="21225"/>
    <cellStyle name="Calculation 8 9 4" xfId="9858"/>
    <cellStyle name="Calculation 8 9 4 2" xfId="24929"/>
    <cellStyle name="Calculation 8 9 5" xfId="13316"/>
    <cellStyle name="Calculation 8 9 5 2" xfId="28386"/>
    <cellStyle name="Calculation 8 9 6" xfId="16560"/>
    <cellStyle name="Calculation 8 9 6 2" xfId="31630"/>
    <cellStyle name="Calculation 8 9 7" xfId="33524"/>
    <cellStyle name="Calculation 9" xfId="798"/>
    <cellStyle name="Calculation 9 10" xfId="1312"/>
    <cellStyle name="Calculation 9 10 2" xfId="3362"/>
    <cellStyle name="Calculation 9 10 2 2" xfId="7960"/>
    <cellStyle name="Calculation 9 10 2 2 2" xfId="23031"/>
    <cellStyle name="Calculation 9 10 2 3" xfId="11721"/>
    <cellStyle name="Calculation 9 10 2 3 2" xfId="26792"/>
    <cellStyle name="Calculation 9 10 2 4" xfId="15171"/>
    <cellStyle name="Calculation 9 10 2 4 2" xfId="30241"/>
    <cellStyle name="Calculation 9 10 2 5" xfId="18991"/>
    <cellStyle name="Calculation 9 10 3" xfId="5980"/>
    <cellStyle name="Calculation 9 10 3 2" xfId="21055"/>
    <cellStyle name="Calculation 9 10 4" xfId="9673"/>
    <cellStyle name="Calculation 9 10 4 2" xfId="24744"/>
    <cellStyle name="Calculation 9 10 5" xfId="13131"/>
    <cellStyle name="Calculation 9 10 5 2" xfId="28201"/>
    <cellStyle name="Calculation 9 10 6" xfId="16745"/>
    <cellStyle name="Calculation 9 10 6 2" xfId="31815"/>
    <cellStyle name="Calculation 9 10 7" xfId="33525"/>
    <cellStyle name="Calculation 9 11" xfId="1538"/>
    <cellStyle name="Calculation 9 11 2" xfId="3363"/>
    <cellStyle name="Calculation 9 11 2 2" xfId="7961"/>
    <cellStyle name="Calculation 9 11 2 2 2" xfId="23032"/>
    <cellStyle name="Calculation 9 11 2 3" xfId="11722"/>
    <cellStyle name="Calculation 9 11 2 3 2" xfId="26793"/>
    <cellStyle name="Calculation 9 11 2 4" xfId="15172"/>
    <cellStyle name="Calculation 9 11 2 4 2" xfId="30242"/>
    <cellStyle name="Calculation 9 11 2 5" xfId="18992"/>
    <cellStyle name="Calculation 9 11 3" xfId="6191"/>
    <cellStyle name="Calculation 9 11 3 2" xfId="21266"/>
    <cellStyle name="Calculation 9 11 4" xfId="9899"/>
    <cellStyle name="Calculation 9 11 4 2" xfId="24970"/>
    <cellStyle name="Calculation 9 11 5" xfId="13357"/>
    <cellStyle name="Calculation 9 11 5 2" xfId="28427"/>
    <cellStyle name="Calculation 9 11 6" xfId="16519"/>
    <cellStyle name="Calculation 9 11 6 2" xfId="31589"/>
    <cellStyle name="Calculation 9 11 7" xfId="33526"/>
    <cellStyle name="Calculation 9 12" xfId="1285"/>
    <cellStyle name="Calculation 9 12 2" xfId="3364"/>
    <cellStyle name="Calculation 9 12 2 2" xfId="7962"/>
    <cellStyle name="Calculation 9 12 2 2 2" xfId="23033"/>
    <cellStyle name="Calculation 9 12 2 3" xfId="11723"/>
    <cellStyle name="Calculation 9 12 2 3 2" xfId="26794"/>
    <cellStyle name="Calculation 9 12 2 4" xfId="15173"/>
    <cellStyle name="Calculation 9 12 2 4 2" xfId="30243"/>
    <cellStyle name="Calculation 9 12 2 5" xfId="18993"/>
    <cellStyle name="Calculation 9 12 3" xfId="5953"/>
    <cellStyle name="Calculation 9 12 3 2" xfId="21028"/>
    <cellStyle name="Calculation 9 12 4" xfId="9646"/>
    <cellStyle name="Calculation 9 12 4 2" xfId="24717"/>
    <cellStyle name="Calculation 9 12 5" xfId="13104"/>
    <cellStyle name="Calculation 9 12 5 2" xfId="28174"/>
    <cellStyle name="Calculation 9 12 6" xfId="16772"/>
    <cellStyle name="Calculation 9 12 6 2" xfId="31842"/>
    <cellStyle name="Calculation 9 12 7" xfId="33527"/>
    <cellStyle name="Calculation 9 13" xfId="1870"/>
    <cellStyle name="Calculation 9 13 2" xfId="3365"/>
    <cellStyle name="Calculation 9 13 2 2" xfId="7963"/>
    <cellStyle name="Calculation 9 13 2 2 2" xfId="23034"/>
    <cellStyle name="Calculation 9 13 2 3" xfId="11724"/>
    <cellStyle name="Calculation 9 13 2 3 2" xfId="26795"/>
    <cellStyle name="Calculation 9 13 2 4" xfId="15174"/>
    <cellStyle name="Calculation 9 13 2 4 2" xfId="30244"/>
    <cellStyle name="Calculation 9 13 2 5" xfId="18994"/>
    <cellStyle name="Calculation 9 13 3" xfId="6510"/>
    <cellStyle name="Calculation 9 13 3 2" xfId="21584"/>
    <cellStyle name="Calculation 9 13 4" xfId="10231"/>
    <cellStyle name="Calculation 9 13 4 2" xfId="25302"/>
    <cellStyle name="Calculation 9 13 5" xfId="13689"/>
    <cellStyle name="Calculation 9 13 5 2" xfId="28759"/>
    <cellStyle name="Calculation 9 13 6" xfId="9312"/>
    <cellStyle name="Calculation 9 13 6 2" xfId="24383"/>
    <cellStyle name="Calculation 9 13 7" xfId="33528"/>
    <cellStyle name="Calculation 9 14" xfId="1700"/>
    <cellStyle name="Calculation 9 14 2" xfId="3366"/>
    <cellStyle name="Calculation 9 14 2 2" xfId="7964"/>
    <cellStyle name="Calculation 9 14 2 2 2" xfId="23035"/>
    <cellStyle name="Calculation 9 14 2 3" xfId="11725"/>
    <cellStyle name="Calculation 9 14 2 3 2" xfId="26796"/>
    <cellStyle name="Calculation 9 14 2 4" xfId="15175"/>
    <cellStyle name="Calculation 9 14 2 4 2" xfId="30245"/>
    <cellStyle name="Calculation 9 14 2 5" xfId="18995"/>
    <cellStyle name="Calculation 9 14 3" xfId="6350"/>
    <cellStyle name="Calculation 9 14 3 2" xfId="21424"/>
    <cellStyle name="Calculation 9 14 4" xfId="10061"/>
    <cellStyle name="Calculation 9 14 4 2" xfId="25132"/>
    <cellStyle name="Calculation 9 14 5" xfId="13519"/>
    <cellStyle name="Calculation 9 14 5 2" xfId="28589"/>
    <cellStyle name="Calculation 9 14 6" xfId="12698"/>
    <cellStyle name="Calculation 9 14 6 2" xfId="27769"/>
    <cellStyle name="Calculation 9 14 7" xfId="33529"/>
    <cellStyle name="Calculation 9 15" xfId="1768"/>
    <cellStyle name="Calculation 9 15 2" xfId="3367"/>
    <cellStyle name="Calculation 9 15 2 2" xfId="7965"/>
    <cellStyle name="Calculation 9 15 2 2 2" xfId="23036"/>
    <cellStyle name="Calculation 9 15 2 3" xfId="11726"/>
    <cellStyle name="Calculation 9 15 2 3 2" xfId="26797"/>
    <cellStyle name="Calculation 9 15 2 4" xfId="15176"/>
    <cellStyle name="Calculation 9 15 2 4 2" xfId="30246"/>
    <cellStyle name="Calculation 9 15 2 5" xfId="18996"/>
    <cellStyle name="Calculation 9 15 3" xfId="6413"/>
    <cellStyle name="Calculation 9 15 3 2" xfId="21487"/>
    <cellStyle name="Calculation 9 15 4" xfId="10129"/>
    <cellStyle name="Calculation 9 15 4 2" xfId="25200"/>
    <cellStyle name="Calculation 9 15 5" xfId="13587"/>
    <cellStyle name="Calculation 9 15 5 2" xfId="28657"/>
    <cellStyle name="Calculation 9 15 6" xfId="9422"/>
    <cellStyle name="Calculation 9 15 6 2" xfId="24493"/>
    <cellStyle name="Calculation 9 15 7" xfId="33530"/>
    <cellStyle name="Calculation 9 16" xfId="3361"/>
    <cellStyle name="Calculation 9 16 2" xfId="7959"/>
    <cellStyle name="Calculation 9 16 2 2" xfId="23030"/>
    <cellStyle name="Calculation 9 16 3" xfId="11720"/>
    <cellStyle name="Calculation 9 16 3 2" xfId="26791"/>
    <cellStyle name="Calculation 9 16 4" xfId="15170"/>
    <cellStyle name="Calculation 9 16 4 2" xfId="30240"/>
    <cellStyle name="Calculation 9 16 5" xfId="18990"/>
    <cellStyle name="Calculation 9 17" xfId="5483"/>
    <cellStyle name="Calculation 9 17 2" xfId="20698"/>
    <cellStyle name="Calculation 9 18" xfId="7594"/>
    <cellStyle name="Calculation 9 18 2" xfId="22665"/>
    <cellStyle name="Calculation 9 19" xfId="16875"/>
    <cellStyle name="Calculation 9 19 2" xfId="31943"/>
    <cellStyle name="Calculation 9 2" xfId="1994"/>
    <cellStyle name="Calculation 9 2 2" xfId="3368"/>
    <cellStyle name="Calculation 9 2 2 2" xfId="7966"/>
    <cellStyle name="Calculation 9 2 2 2 2" xfId="23037"/>
    <cellStyle name="Calculation 9 2 2 3" xfId="11727"/>
    <cellStyle name="Calculation 9 2 2 3 2" xfId="26798"/>
    <cellStyle name="Calculation 9 2 2 4" xfId="15177"/>
    <cellStyle name="Calculation 9 2 2 4 2" xfId="30247"/>
    <cellStyle name="Calculation 9 2 2 5" xfId="18997"/>
    <cellStyle name="Calculation 9 2 3" xfId="6632"/>
    <cellStyle name="Calculation 9 2 3 2" xfId="21703"/>
    <cellStyle name="Calculation 9 2 4" xfId="10353"/>
    <cellStyle name="Calculation 9 2 4 2" xfId="25424"/>
    <cellStyle name="Calculation 9 2 5" xfId="10261"/>
    <cellStyle name="Calculation 9 2 5 2" xfId="25332"/>
    <cellStyle name="Calculation 9 2 6" xfId="33531"/>
    <cellStyle name="Calculation 9 20" xfId="33532"/>
    <cellStyle name="Calculation 9 21" xfId="35009"/>
    <cellStyle name="Calculation 9 22" xfId="34929"/>
    <cellStyle name="Calculation 9 3" xfId="2053"/>
    <cellStyle name="Calculation 9 3 2" xfId="3369"/>
    <cellStyle name="Calculation 9 3 2 2" xfId="7967"/>
    <cellStyle name="Calculation 9 3 2 2 2" xfId="23038"/>
    <cellStyle name="Calculation 9 3 2 3" xfId="11728"/>
    <cellStyle name="Calculation 9 3 2 3 2" xfId="26799"/>
    <cellStyle name="Calculation 9 3 2 4" xfId="15178"/>
    <cellStyle name="Calculation 9 3 2 4 2" xfId="30248"/>
    <cellStyle name="Calculation 9 3 2 5" xfId="18998"/>
    <cellStyle name="Calculation 9 3 3" xfId="6686"/>
    <cellStyle name="Calculation 9 3 3 2" xfId="21757"/>
    <cellStyle name="Calculation 9 3 4" xfId="10412"/>
    <cellStyle name="Calculation 9 3 4 2" xfId="25483"/>
    <cellStyle name="Calculation 9 3 5" xfId="5461"/>
    <cellStyle name="Calculation 9 3 5 2" xfId="20676"/>
    <cellStyle name="Calculation 9 3 6" xfId="33533"/>
    <cellStyle name="Calculation 9 4" xfId="1454"/>
    <cellStyle name="Calculation 9 4 2" xfId="3370"/>
    <cellStyle name="Calculation 9 4 2 2" xfId="7968"/>
    <cellStyle name="Calculation 9 4 2 2 2" xfId="23039"/>
    <cellStyle name="Calculation 9 4 2 3" xfId="11729"/>
    <cellStyle name="Calculation 9 4 2 3 2" xfId="26800"/>
    <cellStyle name="Calculation 9 4 2 4" xfId="15179"/>
    <cellStyle name="Calculation 9 4 2 4 2" xfId="30249"/>
    <cellStyle name="Calculation 9 4 2 5" xfId="18999"/>
    <cellStyle name="Calculation 9 4 3" xfId="6109"/>
    <cellStyle name="Calculation 9 4 3 2" xfId="21184"/>
    <cellStyle name="Calculation 9 4 4" xfId="9815"/>
    <cellStyle name="Calculation 9 4 4 2" xfId="24886"/>
    <cellStyle name="Calculation 9 4 5" xfId="13273"/>
    <cellStyle name="Calculation 9 4 5 2" xfId="28343"/>
    <cellStyle name="Calculation 9 4 6" xfId="16603"/>
    <cellStyle name="Calculation 9 4 6 2" xfId="31673"/>
    <cellStyle name="Calculation 9 4 7" xfId="33534"/>
    <cellStyle name="Calculation 9 5" xfId="1786"/>
    <cellStyle name="Calculation 9 5 2" xfId="3371"/>
    <cellStyle name="Calculation 9 5 2 2" xfId="7969"/>
    <cellStyle name="Calculation 9 5 2 2 2" xfId="23040"/>
    <cellStyle name="Calculation 9 5 2 3" xfId="11730"/>
    <cellStyle name="Calculation 9 5 2 3 2" xfId="26801"/>
    <cellStyle name="Calculation 9 5 2 4" xfId="15180"/>
    <cellStyle name="Calculation 9 5 2 4 2" xfId="30250"/>
    <cellStyle name="Calculation 9 5 2 5" xfId="19000"/>
    <cellStyle name="Calculation 9 5 3" xfId="6430"/>
    <cellStyle name="Calculation 9 5 3 2" xfId="21504"/>
    <cellStyle name="Calculation 9 5 4" xfId="10147"/>
    <cellStyle name="Calculation 9 5 4 2" xfId="25218"/>
    <cellStyle name="Calculation 9 5 5" xfId="13605"/>
    <cellStyle name="Calculation 9 5 5 2" xfId="28675"/>
    <cellStyle name="Calculation 9 5 6" xfId="9404"/>
    <cellStyle name="Calculation 9 5 6 2" xfId="24475"/>
    <cellStyle name="Calculation 9 5 7" xfId="33535"/>
    <cellStyle name="Calculation 9 6" xfId="1340"/>
    <cellStyle name="Calculation 9 6 2" xfId="3372"/>
    <cellStyle name="Calculation 9 6 2 2" xfId="7970"/>
    <cellStyle name="Calculation 9 6 2 2 2" xfId="23041"/>
    <cellStyle name="Calculation 9 6 2 3" xfId="11731"/>
    <cellStyle name="Calculation 9 6 2 3 2" xfId="26802"/>
    <cellStyle name="Calculation 9 6 2 4" xfId="15181"/>
    <cellStyle name="Calculation 9 6 2 4 2" xfId="30251"/>
    <cellStyle name="Calculation 9 6 2 5" xfId="19001"/>
    <cellStyle name="Calculation 9 6 3" xfId="6006"/>
    <cellStyle name="Calculation 9 6 3 2" xfId="21081"/>
    <cellStyle name="Calculation 9 6 4" xfId="9701"/>
    <cellStyle name="Calculation 9 6 4 2" xfId="24772"/>
    <cellStyle name="Calculation 9 6 5" xfId="13159"/>
    <cellStyle name="Calculation 9 6 5 2" xfId="28229"/>
    <cellStyle name="Calculation 9 6 6" xfId="16717"/>
    <cellStyle name="Calculation 9 6 6 2" xfId="31787"/>
    <cellStyle name="Calculation 9 6 7" xfId="33536"/>
    <cellStyle name="Calculation 9 7" xfId="1890"/>
    <cellStyle name="Calculation 9 7 2" xfId="3373"/>
    <cellStyle name="Calculation 9 7 2 2" xfId="7971"/>
    <cellStyle name="Calculation 9 7 2 2 2" xfId="23042"/>
    <cellStyle name="Calculation 9 7 2 3" xfId="11732"/>
    <cellStyle name="Calculation 9 7 2 3 2" xfId="26803"/>
    <cellStyle name="Calculation 9 7 2 4" xfId="15182"/>
    <cellStyle name="Calculation 9 7 2 4 2" xfId="30252"/>
    <cellStyle name="Calculation 9 7 2 5" xfId="19002"/>
    <cellStyle name="Calculation 9 7 3" xfId="6529"/>
    <cellStyle name="Calculation 9 7 3 2" xfId="21603"/>
    <cellStyle name="Calculation 9 7 4" xfId="10251"/>
    <cellStyle name="Calculation 9 7 4 2" xfId="25322"/>
    <cellStyle name="Calculation 9 7 5" xfId="13709"/>
    <cellStyle name="Calculation 9 7 5 2" xfId="28779"/>
    <cellStyle name="Calculation 9 7 6" xfId="4701"/>
    <cellStyle name="Calculation 9 7 6 2" xfId="20656"/>
    <cellStyle name="Calculation 9 7 7" xfId="33537"/>
    <cellStyle name="Calculation 9 8" xfId="1846"/>
    <cellStyle name="Calculation 9 8 2" xfId="3374"/>
    <cellStyle name="Calculation 9 8 2 2" xfId="7972"/>
    <cellStyle name="Calculation 9 8 2 2 2" xfId="23043"/>
    <cellStyle name="Calculation 9 8 2 3" xfId="11733"/>
    <cellStyle name="Calculation 9 8 2 3 2" xfId="26804"/>
    <cellStyle name="Calculation 9 8 2 4" xfId="15183"/>
    <cellStyle name="Calculation 9 8 2 4 2" xfId="30253"/>
    <cellStyle name="Calculation 9 8 2 5" xfId="19003"/>
    <cellStyle name="Calculation 9 8 3" xfId="6487"/>
    <cellStyle name="Calculation 9 8 3 2" xfId="21561"/>
    <cellStyle name="Calculation 9 8 4" xfId="10207"/>
    <cellStyle name="Calculation 9 8 4 2" xfId="25278"/>
    <cellStyle name="Calculation 9 8 5" xfId="13665"/>
    <cellStyle name="Calculation 9 8 5 2" xfId="28735"/>
    <cellStyle name="Calculation 9 8 6" xfId="9336"/>
    <cellStyle name="Calculation 9 8 6 2" xfId="24407"/>
    <cellStyle name="Calculation 9 8 7" xfId="33538"/>
    <cellStyle name="Calculation 9 9" xfId="1498"/>
    <cellStyle name="Calculation 9 9 2" xfId="3375"/>
    <cellStyle name="Calculation 9 9 2 2" xfId="7973"/>
    <cellStyle name="Calculation 9 9 2 2 2" xfId="23044"/>
    <cellStyle name="Calculation 9 9 2 3" xfId="11734"/>
    <cellStyle name="Calculation 9 9 2 3 2" xfId="26805"/>
    <cellStyle name="Calculation 9 9 2 4" xfId="15184"/>
    <cellStyle name="Calculation 9 9 2 4 2" xfId="30254"/>
    <cellStyle name="Calculation 9 9 2 5" xfId="19004"/>
    <cellStyle name="Calculation 9 9 3" xfId="6151"/>
    <cellStyle name="Calculation 9 9 3 2" xfId="21226"/>
    <cellStyle name="Calculation 9 9 4" xfId="9859"/>
    <cellStyle name="Calculation 9 9 4 2" xfId="24930"/>
    <cellStyle name="Calculation 9 9 5" xfId="13317"/>
    <cellStyle name="Calculation 9 9 5 2" xfId="28387"/>
    <cellStyle name="Calculation 9 9 6" xfId="16559"/>
    <cellStyle name="Calculation 9 9 6 2" xfId="31629"/>
    <cellStyle name="Calculation 9 9 7" xfId="33539"/>
    <cellStyle name="Check Cell 10" xfId="799"/>
    <cellStyle name="Check Cell 10 2" xfId="800"/>
    <cellStyle name="Check Cell 10 2 2" xfId="5485"/>
    <cellStyle name="Check Cell 10 3" xfId="801"/>
    <cellStyle name="Check Cell 10 3 2" xfId="5486"/>
    <cellStyle name="Check Cell 10 4" xfId="5484"/>
    <cellStyle name="Check Cell 11" xfId="802"/>
    <cellStyle name="Check Cell 11 2" xfId="803"/>
    <cellStyle name="Check Cell 11 2 2" xfId="5488"/>
    <cellStyle name="Check Cell 11 3" xfId="804"/>
    <cellStyle name="Check Cell 11 3 2" xfId="5489"/>
    <cellStyle name="Check Cell 11 4" xfId="5487"/>
    <cellStyle name="Check Cell 2" xfId="805"/>
    <cellStyle name="Check Cell 2 10" xfId="806"/>
    <cellStyle name="Check Cell 2 10 2" xfId="807"/>
    <cellStyle name="Check Cell 2 10 2 2" xfId="5492"/>
    <cellStyle name="Check Cell 2 10 3" xfId="808"/>
    <cellStyle name="Check Cell 2 10 3 2" xfId="5493"/>
    <cellStyle name="Check Cell 2 10 4" xfId="5491"/>
    <cellStyle name="Check Cell 2 11" xfId="809"/>
    <cellStyle name="Check Cell 2 11 2" xfId="810"/>
    <cellStyle name="Check Cell 2 11 2 2" xfId="5495"/>
    <cellStyle name="Check Cell 2 11 3" xfId="811"/>
    <cellStyle name="Check Cell 2 11 3 2" xfId="5496"/>
    <cellStyle name="Check Cell 2 11 4" xfId="5494"/>
    <cellStyle name="Check Cell 2 12" xfId="812"/>
    <cellStyle name="Check Cell 2 12 2" xfId="5497"/>
    <cellStyle name="Check Cell 2 13" xfId="813"/>
    <cellStyle name="Check Cell 2 13 2" xfId="5498"/>
    <cellStyle name="Check Cell 2 14" xfId="1902"/>
    <cellStyle name="Check Cell 2 14 2" xfId="6540"/>
    <cellStyle name="Check Cell 2 15" xfId="5490"/>
    <cellStyle name="Check Cell 2 2" xfId="814"/>
    <cellStyle name="Check Cell 2 2 2" xfId="815"/>
    <cellStyle name="Check Cell 2 2 2 2" xfId="5500"/>
    <cellStyle name="Check Cell 2 2 3" xfId="816"/>
    <cellStyle name="Check Cell 2 2 3 2" xfId="5501"/>
    <cellStyle name="Check Cell 2 2 4" xfId="5499"/>
    <cellStyle name="Check Cell 2 3" xfId="817"/>
    <cellStyle name="Check Cell 2 3 2" xfId="818"/>
    <cellStyle name="Check Cell 2 3 2 2" xfId="5503"/>
    <cellStyle name="Check Cell 2 3 3" xfId="819"/>
    <cellStyle name="Check Cell 2 3 3 2" xfId="5504"/>
    <cellStyle name="Check Cell 2 3 4" xfId="5502"/>
    <cellStyle name="Check Cell 2 4" xfId="820"/>
    <cellStyle name="Check Cell 2 4 2" xfId="821"/>
    <cellStyle name="Check Cell 2 4 2 2" xfId="5506"/>
    <cellStyle name="Check Cell 2 4 3" xfId="822"/>
    <cellStyle name="Check Cell 2 4 3 2" xfId="5507"/>
    <cellStyle name="Check Cell 2 4 4" xfId="5505"/>
    <cellStyle name="Check Cell 2 5" xfId="823"/>
    <cellStyle name="Check Cell 2 5 2" xfId="824"/>
    <cellStyle name="Check Cell 2 5 2 2" xfId="5509"/>
    <cellStyle name="Check Cell 2 5 3" xfId="825"/>
    <cellStyle name="Check Cell 2 5 3 2" xfId="5510"/>
    <cellStyle name="Check Cell 2 5 4" xfId="5508"/>
    <cellStyle name="Check Cell 2 6" xfId="826"/>
    <cellStyle name="Check Cell 2 6 2" xfId="827"/>
    <cellStyle name="Check Cell 2 6 2 2" xfId="5512"/>
    <cellStyle name="Check Cell 2 6 3" xfId="828"/>
    <cellStyle name="Check Cell 2 6 3 2" xfId="5513"/>
    <cellStyle name="Check Cell 2 6 4" xfId="5511"/>
    <cellStyle name="Check Cell 2 7" xfId="829"/>
    <cellStyle name="Check Cell 2 7 2" xfId="830"/>
    <cellStyle name="Check Cell 2 7 2 2" xfId="5515"/>
    <cellStyle name="Check Cell 2 7 3" xfId="831"/>
    <cellStyle name="Check Cell 2 7 3 2" xfId="5516"/>
    <cellStyle name="Check Cell 2 7 4" xfId="5514"/>
    <cellStyle name="Check Cell 2 8" xfId="832"/>
    <cellStyle name="Check Cell 2 8 2" xfId="833"/>
    <cellStyle name="Check Cell 2 8 2 2" xfId="5518"/>
    <cellStyle name="Check Cell 2 8 3" xfId="834"/>
    <cellStyle name="Check Cell 2 8 3 2" xfId="5519"/>
    <cellStyle name="Check Cell 2 8 4" xfId="5517"/>
    <cellStyle name="Check Cell 2 9" xfId="835"/>
    <cellStyle name="Check Cell 2 9 2" xfId="836"/>
    <cellStyle name="Check Cell 2 9 2 2" xfId="5521"/>
    <cellStyle name="Check Cell 2 9 3" xfId="837"/>
    <cellStyle name="Check Cell 2 9 3 2" xfId="5522"/>
    <cellStyle name="Check Cell 2 9 4" xfId="5520"/>
    <cellStyle name="Check Cell 3" xfId="838"/>
    <cellStyle name="Check Cell 3 2" xfId="839"/>
    <cellStyle name="Check Cell 3 2 2" xfId="5524"/>
    <cellStyle name="Check Cell 3 3" xfId="840"/>
    <cellStyle name="Check Cell 3 3 2" xfId="5525"/>
    <cellStyle name="Check Cell 3 4" xfId="5523"/>
    <cellStyle name="Check Cell 4" xfId="841"/>
    <cellStyle name="Check Cell 4 2" xfId="842"/>
    <cellStyle name="Check Cell 4 2 2" xfId="5527"/>
    <cellStyle name="Check Cell 4 3" xfId="843"/>
    <cellStyle name="Check Cell 4 3 2" xfId="5528"/>
    <cellStyle name="Check Cell 4 4" xfId="5526"/>
    <cellStyle name="Check Cell 5" xfId="844"/>
    <cellStyle name="Check Cell 5 2" xfId="845"/>
    <cellStyle name="Check Cell 5 2 2" xfId="5530"/>
    <cellStyle name="Check Cell 5 3" xfId="846"/>
    <cellStyle name="Check Cell 5 3 2" xfId="5531"/>
    <cellStyle name="Check Cell 5 4" xfId="5529"/>
    <cellStyle name="Check Cell 6" xfId="847"/>
    <cellStyle name="Check Cell 6 2" xfId="848"/>
    <cellStyle name="Check Cell 6 2 2" xfId="5533"/>
    <cellStyle name="Check Cell 6 3" xfId="849"/>
    <cellStyle name="Check Cell 6 3 2" xfId="5534"/>
    <cellStyle name="Check Cell 6 4" xfId="5532"/>
    <cellStyle name="Check Cell 7" xfId="850"/>
    <cellStyle name="Check Cell 7 2" xfId="851"/>
    <cellStyle name="Check Cell 7 2 2" xfId="5536"/>
    <cellStyle name="Check Cell 7 3" xfId="852"/>
    <cellStyle name="Check Cell 7 3 2" xfId="5537"/>
    <cellStyle name="Check Cell 7 4" xfId="5535"/>
    <cellStyle name="Check Cell 8" xfId="853"/>
    <cellStyle name="Check Cell 8 2" xfId="854"/>
    <cellStyle name="Check Cell 8 2 2" xfId="5539"/>
    <cellStyle name="Check Cell 8 3" xfId="855"/>
    <cellStyle name="Check Cell 8 3 2" xfId="5540"/>
    <cellStyle name="Check Cell 8 4" xfId="5538"/>
    <cellStyle name="Check Cell 9" xfId="856"/>
    <cellStyle name="Check Cell 9 2" xfId="857"/>
    <cellStyle name="Check Cell 9 2 2" xfId="5542"/>
    <cellStyle name="Check Cell 9 3" xfId="858"/>
    <cellStyle name="Check Cell 9 3 2" xfId="5543"/>
    <cellStyle name="Check Cell 9 4" xfId="5541"/>
    <cellStyle name="CIL" xfId="859"/>
    <cellStyle name="CIU" xfId="860"/>
    <cellStyle name="Comma 2" xfId="861"/>
    <cellStyle name="Cur" xfId="862"/>
    <cellStyle name="Currency 2" xfId="1898"/>
    <cellStyle name="Currency 2 2" xfId="6536"/>
    <cellStyle name="Currency 2 2 2" xfId="21610"/>
    <cellStyle name="Currency 2 2 3" xfId="20349"/>
    <cellStyle name="Currency 2 3" xfId="16816"/>
    <cellStyle name="Currency 4" xfId="863"/>
    <cellStyle name="Currency 5" xfId="864"/>
    <cellStyle name="Currency-Denomination" xfId="865"/>
    <cellStyle name="Currency-Denomination 2" xfId="5550"/>
    <cellStyle name="DATA Amount" xfId="866"/>
    <cellStyle name="DATA Amount [1]" xfId="867"/>
    <cellStyle name="DATA Amount [1] 10" xfId="1727"/>
    <cellStyle name="DATA Amount [1] 10 2" xfId="3378"/>
    <cellStyle name="DATA Amount [1] 10 2 2" xfId="11737"/>
    <cellStyle name="DATA Amount [1] 10 2 2 2" xfId="26808"/>
    <cellStyle name="DATA Amount [1] 10 2 3" xfId="15187"/>
    <cellStyle name="DATA Amount [1] 10 2 3 2" xfId="30257"/>
    <cellStyle name="DATA Amount [1] 10 2 4" xfId="19007"/>
    <cellStyle name="DATA Amount [1] 10 3" xfId="10088"/>
    <cellStyle name="DATA Amount [1] 10 3 2" xfId="25159"/>
    <cellStyle name="DATA Amount [1] 10 4" xfId="13546"/>
    <cellStyle name="DATA Amount [1] 10 4 2" xfId="28616"/>
    <cellStyle name="DATA Amount [1] 10 5" xfId="9476"/>
    <cellStyle name="DATA Amount [1] 10 5 2" xfId="24547"/>
    <cellStyle name="DATA Amount [1] 10 6" xfId="33540"/>
    <cellStyle name="DATA Amount [1] 11" xfId="1585"/>
    <cellStyle name="DATA Amount [1] 11 2" xfId="3379"/>
    <cellStyle name="DATA Amount [1] 11 2 2" xfId="11738"/>
    <cellStyle name="DATA Amount [1] 11 2 2 2" xfId="26809"/>
    <cellStyle name="DATA Amount [1] 11 2 3" xfId="15188"/>
    <cellStyle name="DATA Amount [1] 11 2 3 2" xfId="30258"/>
    <cellStyle name="DATA Amount [1] 11 2 4" xfId="19008"/>
    <cellStyle name="DATA Amount [1] 11 3" xfId="9946"/>
    <cellStyle name="DATA Amount [1] 11 3 2" xfId="25017"/>
    <cellStyle name="DATA Amount [1] 11 4" xfId="13404"/>
    <cellStyle name="DATA Amount [1] 11 4 2" xfId="28474"/>
    <cellStyle name="DATA Amount [1] 11 5" xfId="9580"/>
    <cellStyle name="DATA Amount [1] 11 5 2" xfId="24651"/>
    <cellStyle name="DATA Amount [1] 11 6" xfId="33541"/>
    <cellStyle name="DATA Amount [1] 12" xfId="1265"/>
    <cellStyle name="DATA Amount [1] 12 2" xfId="3380"/>
    <cellStyle name="DATA Amount [1] 12 2 2" xfId="11739"/>
    <cellStyle name="DATA Amount [1] 12 2 2 2" xfId="26810"/>
    <cellStyle name="DATA Amount [1] 12 2 3" xfId="15189"/>
    <cellStyle name="DATA Amount [1] 12 2 3 2" xfId="30259"/>
    <cellStyle name="DATA Amount [1] 12 2 4" xfId="19009"/>
    <cellStyle name="DATA Amount [1] 12 3" xfId="9626"/>
    <cellStyle name="DATA Amount [1] 12 3 2" xfId="24697"/>
    <cellStyle name="DATA Amount [1] 12 4" xfId="13084"/>
    <cellStyle name="DATA Amount [1] 12 4 2" xfId="28154"/>
    <cellStyle name="DATA Amount [1] 12 5" xfId="16792"/>
    <cellStyle name="DATA Amount [1] 12 5 2" xfId="31862"/>
    <cellStyle name="DATA Amount [1] 12 6" xfId="33542"/>
    <cellStyle name="DATA Amount [1] 13" xfId="1362"/>
    <cellStyle name="DATA Amount [1] 13 2" xfId="3381"/>
    <cellStyle name="DATA Amount [1] 13 2 2" xfId="11740"/>
    <cellStyle name="DATA Amount [1] 13 2 2 2" xfId="26811"/>
    <cellStyle name="DATA Amount [1] 13 2 3" xfId="15190"/>
    <cellStyle name="DATA Amount [1] 13 2 3 2" xfId="30260"/>
    <cellStyle name="DATA Amount [1] 13 2 4" xfId="19010"/>
    <cellStyle name="DATA Amount [1] 13 3" xfId="9723"/>
    <cellStyle name="DATA Amount [1] 13 3 2" xfId="24794"/>
    <cellStyle name="DATA Amount [1] 13 4" xfId="13181"/>
    <cellStyle name="DATA Amount [1] 13 4 2" xfId="28251"/>
    <cellStyle name="DATA Amount [1] 13 5" xfId="16695"/>
    <cellStyle name="DATA Amount [1] 13 5 2" xfId="31765"/>
    <cellStyle name="DATA Amount [1] 13 6" xfId="33543"/>
    <cellStyle name="DATA Amount [1] 14" xfId="2510"/>
    <cellStyle name="DATA Amount [1] 14 2" xfId="3382"/>
    <cellStyle name="DATA Amount [1] 14 2 2" xfId="11741"/>
    <cellStyle name="DATA Amount [1] 14 2 2 2" xfId="26812"/>
    <cellStyle name="DATA Amount [1] 14 2 3" xfId="15191"/>
    <cellStyle name="DATA Amount [1] 14 2 3 2" xfId="30261"/>
    <cellStyle name="DATA Amount [1] 14 2 4" xfId="19011"/>
    <cellStyle name="DATA Amount [1] 14 3" xfId="10869"/>
    <cellStyle name="DATA Amount [1] 14 3 2" xfId="25940"/>
    <cellStyle name="DATA Amount [1] 14 4" xfId="14319"/>
    <cellStyle name="DATA Amount [1] 14 4 2" xfId="29389"/>
    <cellStyle name="DATA Amount [1] 14 5" xfId="6373"/>
    <cellStyle name="DATA Amount [1] 14 5 2" xfId="21447"/>
    <cellStyle name="DATA Amount [1] 14 6" xfId="33544"/>
    <cellStyle name="DATA Amount [1] 15" xfId="1728"/>
    <cellStyle name="DATA Amount [1] 15 2" xfId="3383"/>
    <cellStyle name="DATA Amount [1] 15 2 2" xfId="11742"/>
    <cellStyle name="DATA Amount [1] 15 2 2 2" xfId="26813"/>
    <cellStyle name="DATA Amount [1] 15 2 3" xfId="15192"/>
    <cellStyle name="DATA Amount [1] 15 2 3 2" xfId="30262"/>
    <cellStyle name="DATA Amount [1] 15 2 4" xfId="19012"/>
    <cellStyle name="DATA Amount [1] 15 3" xfId="10089"/>
    <cellStyle name="DATA Amount [1] 15 3 2" xfId="25160"/>
    <cellStyle name="DATA Amount [1] 15 4" xfId="13547"/>
    <cellStyle name="DATA Amount [1] 15 4 2" xfId="28617"/>
    <cellStyle name="DATA Amount [1] 15 5" xfId="9455"/>
    <cellStyle name="DATA Amount [1] 15 5 2" xfId="24526"/>
    <cellStyle name="DATA Amount [1] 15 6" xfId="33545"/>
    <cellStyle name="DATA Amount [1] 16" xfId="3377"/>
    <cellStyle name="DATA Amount [1] 16 2" xfId="11736"/>
    <cellStyle name="DATA Amount [1] 16 2 2" xfId="26807"/>
    <cellStyle name="DATA Amount [1] 16 3" xfId="15186"/>
    <cellStyle name="DATA Amount [1] 16 3 2" xfId="30256"/>
    <cellStyle name="DATA Amount [1] 16 4" xfId="19006"/>
    <cellStyle name="DATA Amount [1] 17" xfId="7570"/>
    <cellStyle name="DATA Amount [1] 17 2" xfId="22641"/>
    <cellStyle name="DATA Amount [1] 18" xfId="16873"/>
    <cellStyle name="DATA Amount [1] 18 2" xfId="31941"/>
    <cellStyle name="DATA Amount [1] 19" xfId="33546"/>
    <cellStyle name="DATA Amount [1] 2" xfId="1992"/>
    <cellStyle name="DATA Amount [1] 2 2" xfId="3384"/>
    <cellStyle name="DATA Amount [1] 2 2 2" xfId="11743"/>
    <cellStyle name="DATA Amount [1] 2 2 2 2" xfId="26814"/>
    <cellStyle name="DATA Amount [1] 2 2 3" xfId="15193"/>
    <cellStyle name="DATA Amount [1] 2 2 3 2" xfId="30263"/>
    <cellStyle name="DATA Amount [1] 2 2 4" xfId="19013"/>
    <cellStyle name="DATA Amount [1] 2 3" xfId="10351"/>
    <cellStyle name="DATA Amount [1] 2 3 2" xfId="25422"/>
    <cellStyle name="DATA Amount [1] 2 4" xfId="7586"/>
    <cellStyle name="DATA Amount [1] 2 4 2" xfId="22657"/>
    <cellStyle name="DATA Amount [1] 2 5" xfId="33547"/>
    <cellStyle name="DATA Amount [1] 20" xfId="35017"/>
    <cellStyle name="DATA Amount [1] 21" xfId="34927"/>
    <cellStyle name="DATA Amount [1] 3" xfId="2055"/>
    <cellStyle name="DATA Amount [1] 3 2" xfId="3385"/>
    <cellStyle name="DATA Amount [1] 3 2 2" xfId="11744"/>
    <cellStyle name="DATA Amount [1] 3 2 2 2" xfId="26815"/>
    <cellStyle name="DATA Amount [1] 3 2 3" xfId="15194"/>
    <cellStyle name="DATA Amount [1] 3 2 3 2" xfId="30264"/>
    <cellStyle name="DATA Amount [1] 3 2 4" xfId="19014"/>
    <cellStyle name="DATA Amount [1] 3 3" xfId="10414"/>
    <cellStyle name="DATA Amount [1] 3 3 2" xfId="25485"/>
    <cellStyle name="DATA Amount [1] 3 4" xfId="7630"/>
    <cellStyle name="DATA Amount [1] 3 4 2" xfId="22701"/>
    <cellStyle name="DATA Amount [1] 3 5" xfId="33548"/>
    <cellStyle name="DATA Amount [1] 4" xfId="1479"/>
    <cellStyle name="DATA Amount [1] 4 2" xfId="3386"/>
    <cellStyle name="DATA Amount [1] 4 2 2" xfId="11745"/>
    <cellStyle name="DATA Amount [1] 4 2 2 2" xfId="26816"/>
    <cellStyle name="DATA Amount [1] 4 2 3" xfId="15195"/>
    <cellStyle name="DATA Amount [1] 4 2 3 2" xfId="30265"/>
    <cellStyle name="DATA Amount [1] 4 2 4" xfId="19015"/>
    <cellStyle name="DATA Amount [1] 4 3" xfId="9840"/>
    <cellStyle name="DATA Amount [1] 4 3 2" xfId="24911"/>
    <cellStyle name="DATA Amount [1] 4 4" xfId="13298"/>
    <cellStyle name="DATA Amount [1] 4 4 2" xfId="28368"/>
    <cellStyle name="DATA Amount [1] 4 5" xfId="16578"/>
    <cellStyle name="DATA Amount [1] 4 5 2" xfId="31648"/>
    <cellStyle name="DATA Amount [1] 4 6" xfId="33549"/>
    <cellStyle name="DATA Amount [1] 5" xfId="1501"/>
    <cellStyle name="DATA Amount [1] 5 2" xfId="3387"/>
    <cellStyle name="DATA Amount [1] 5 2 2" xfId="11746"/>
    <cellStyle name="DATA Amount [1] 5 2 2 2" xfId="26817"/>
    <cellStyle name="DATA Amount [1] 5 2 3" xfId="15196"/>
    <cellStyle name="DATA Amount [1] 5 2 3 2" xfId="30266"/>
    <cellStyle name="DATA Amount [1] 5 2 4" xfId="19016"/>
    <cellStyle name="DATA Amount [1] 5 3" xfId="9862"/>
    <cellStyle name="DATA Amount [1] 5 3 2" xfId="24933"/>
    <cellStyle name="DATA Amount [1] 5 4" xfId="13320"/>
    <cellStyle name="DATA Amount [1] 5 4 2" xfId="28390"/>
    <cellStyle name="DATA Amount [1] 5 5" xfId="16556"/>
    <cellStyle name="DATA Amount [1] 5 5 2" xfId="31626"/>
    <cellStyle name="DATA Amount [1] 5 6" xfId="33550"/>
    <cellStyle name="DATA Amount [1] 6" xfId="1309"/>
    <cellStyle name="DATA Amount [1] 6 2" xfId="3388"/>
    <cellStyle name="DATA Amount [1] 6 2 2" xfId="11747"/>
    <cellStyle name="DATA Amount [1] 6 2 2 2" xfId="26818"/>
    <cellStyle name="DATA Amount [1] 6 2 3" xfId="15197"/>
    <cellStyle name="DATA Amount [1] 6 2 3 2" xfId="30267"/>
    <cellStyle name="DATA Amount [1] 6 2 4" xfId="19017"/>
    <cellStyle name="DATA Amount [1] 6 3" xfId="9670"/>
    <cellStyle name="DATA Amount [1] 6 3 2" xfId="24741"/>
    <cellStyle name="DATA Amount [1] 6 4" xfId="13128"/>
    <cellStyle name="DATA Amount [1] 6 4 2" xfId="28198"/>
    <cellStyle name="DATA Amount [1] 6 5" xfId="16748"/>
    <cellStyle name="DATA Amount [1] 6 5 2" xfId="31818"/>
    <cellStyle name="DATA Amount [1] 6 6" xfId="33551"/>
    <cellStyle name="DATA Amount [1] 7" xfId="1540"/>
    <cellStyle name="DATA Amount [1] 7 2" xfId="3389"/>
    <cellStyle name="DATA Amount [1] 7 2 2" xfId="11748"/>
    <cellStyle name="DATA Amount [1] 7 2 2 2" xfId="26819"/>
    <cellStyle name="DATA Amount [1] 7 2 3" xfId="15198"/>
    <cellStyle name="DATA Amount [1] 7 2 3 2" xfId="30268"/>
    <cellStyle name="DATA Amount [1] 7 2 4" xfId="19018"/>
    <cellStyle name="DATA Amount [1] 7 3" xfId="9901"/>
    <cellStyle name="DATA Amount [1] 7 3 2" xfId="24972"/>
    <cellStyle name="DATA Amount [1] 7 4" xfId="13359"/>
    <cellStyle name="DATA Amount [1] 7 4 2" xfId="28429"/>
    <cellStyle name="DATA Amount [1] 7 5" xfId="16517"/>
    <cellStyle name="DATA Amount [1] 7 5 2" xfId="31587"/>
    <cellStyle name="DATA Amount [1] 7 6" xfId="33552"/>
    <cellStyle name="DATA Amount [1] 8" xfId="1284"/>
    <cellStyle name="DATA Amount [1] 8 2" xfId="3390"/>
    <cellStyle name="DATA Amount [1] 8 2 2" xfId="11749"/>
    <cellStyle name="DATA Amount [1] 8 2 2 2" xfId="26820"/>
    <cellStyle name="DATA Amount [1] 8 2 3" xfId="15199"/>
    <cellStyle name="DATA Amount [1] 8 2 3 2" xfId="30269"/>
    <cellStyle name="DATA Amount [1] 8 2 4" xfId="19019"/>
    <cellStyle name="DATA Amount [1] 8 3" xfId="9645"/>
    <cellStyle name="DATA Amount [1] 8 3 2" xfId="24716"/>
    <cellStyle name="DATA Amount [1] 8 4" xfId="13103"/>
    <cellStyle name="DATA Amount [1] 8 4 2" xfId="28173"/>
    <cellStyle name="DATA Amount [1] 8 5" xfId="16773"/>
    <cellStyle name="DATA Amount [1] 8 5 2" xfId="31843"/>
    <cellStyle name="DATA Amount [1] 8 6" xfId="33553"/>
    <cellStyle name="DATA Amount [1] 9" xfId="1554"/>
    <cellStyle name="DATA Amount [1] 9 2" xfId="3391"/>
    <cellStyle name="DATA Amount [1] 9 2 2" xfId="11750"/>
    <cellStyle name="DATA Amount [1] 9 2 2 2" xfId="26821"/>
    <cellStyle name="DATA Amount [1] 9 2 3" xfId="15200"/>
    <cellStyle name="DATA Amount [1] 9 2 3 2" xfId="30270"/>
    <cellStyle name="DATA Amount [1] 9 2 4" xfId="19020"/>
    <cellStyle name="DATA Amount [1] 9 3" xfId="9915"/>
    <cellStyle name="DATA Amount [1] 9 3 2" xfId="24986"/>
    <cellStyle name="DATA Amount [1] 9 4" xfId="13373"/>
    <cellStyle name="DATA Amount [1] 9 4 2" xfId="28443"/>
    <cellStyle name="DATA Amount [1] 9 5" xfId="10264"/>
    <cellStyle name="DATA Amount [1] 9 5 2" xfId="25335"/>
    <cellStyle name="DATA Amount [1] 9 6" xfId="33554"/>
    <cellStyle name="DATA Amount [2]" xfId="868"/>
    <cellStyle name="DATA Amount [2] 10" xfId="1278"/>
    <cellStyle name="DATA Amount [2] 10 2" xfId="3393"/>
    <cellStyle name="DATA Amount [2] 10 2 2" xfId="11752"/>
    <cellStyle name="DATA Amount [2] 10 2 2 2" xfId="26823"/>
    <cellStyle name="DATA Amount [2] 10 2 3" xfId="15202"/>
    <cellStyle name="DATA Amount [2] 10 2 3 2" xfId="30272"/>
    <cellStyle name="DATA Amount [2] 10 2 4" xfId="19022"/>
    <cellStyle name="DATA Amount [2] 10 3" xfId="9639"/>
    <cellStyle name="DATA Amount [2] 10 3 2" xfId="24710"/>
    <cellStyle name="DATA Amount [2] 10 4" xfId="13097"/>
    <cellStyle name="DATA Amount [2] 10 4 2" xfId="28167"/>
    <cellStyle name="DATA Amount [2] 10 5" xfId="16779"/>
    <cellStyle name="DATA Amount [2] 10 5 2" xfId="31849"/>
    <cellStyle name="DATA Amount [2] 10 6" xfId="33555"/>
    <cellStyle name="DATA Amount [2] 11" xfId="1586"/>
    <cellStyle name="DATA Amount [2] 11 2" xfId="3394"/>
    <cellStyle name="DATA Amount [2] 11 2 2" xfId="11753"/>
    <cellStyle name="DATA Amount [2] 11 2 2 2" xfId="26824"/>
    <cellStyle name="DATA Amount [2] 11 2 3" xfId="15203"/>
    <cellStyle name="DATA Amount [2] 11 2 3 2" xfId="30273"/>
    <cellStyle name="DATA Amount [2] 11 2 4" xfId="19023"/>
    <cellStyle name="DATA Amount [2] 11 3" xfId="9947"/>
    <cellStyle name="DATA Amount [2] 11 3 2" xfId="25018"/>
    <cellStyle name="DATA Amount [2] 11 4" xfId="13405"/>
    <cellStyle name="DATA Amount [2] 11 4 2" xfId="28475"/>
    <cellStyle name="DATA Amount [2] 11 5" xfId="10499"/>
    <cellStyle name="DATA Amount [2] 11 5 2" xfId="25570"/>
    <cellStyle name="DATA Amount [2] 11 6" xfId="33556"/>
    <cellStyle name="DATA Amount [2] 12" xfId="1813"/>
    <cellStyle name="DATA Amount [2] 12 2" xfId="3395"/>
    <cellStyle name="DATA Amount [2] 12 2 2" xfId="11754"/>
    <cellStyle name="DATA Amount [2] 12 2 2 2" xfId="26825"/>
    <cellStyle name="DATA Amount [2] 12 2 3" xfId="15204"/>
    <cellStyle name="DATA Amount [2] 12 2 3 2" xfId="30274"/>
    <cellStyle name="DATA Amount [2] 12 2 4" xfId="19024"/>
    <cellStyle name="DATA Amount [2] 12 3" xfId="10174"/>
    <cellStyle name="DATA Amount [2] 12 3 2" xfId="25245"/>
    <cellStyle name="DATA Amount [2] 12 4" xfId="13632"/>
    <cellStyle name="DATA Amount [2] 12 4 2" xfId="28702"/>
    <cellStyle name="DATA Amount [2] 12 5" xfId="9377"/>
    <cellStyle name="DATA Amount [2] 12 5 2" xfId="24448"/>
    <cellStyle name="DATA Amount [2] 12 6" xfId="33557"/>
    <cellStyle name="DATA Amount [2] 13" xfId="1361"/>
    <cellStyle name="DATA Amount [2] 13 2" xfId="3396"/>
    <cellStyle name="DATA Amount [2] 13 2 2" xfId="11755"/>
    <cellStyle name="DATA Amount [2] 13 2 2 2" xfId="26826"/>
    <cellStyle name="DATA Amount [2] 13 2 3" xfId="15205"/>
    <cellStyle name="DATA Amount [2] 13 2 3 2" xfId="30275"/>
    <cellStyle name="DATA Amount [2] 13 2 4" xfId="19025"/>
    <cellStyle name="DATA Amount [2] 13 3" xfId="9722"/>
    <cellStyle name="DATA Amount [2] 13 3 2" xfId="24793"/>
    <cellStyle name="DATA Amount [2] 13 4" xfId="13180"/>
    <cellStyle name="DATA Amount [2] 13 4 2" xfId="28250"/>
    <cellStyle name="DATA Amount [2] 13 5" xfId="16696"/>
    <cellStyle name="DATA Amount [2] 13 5 2" xfId="31766"/>
    <cellStyle name="DATA Amount [2] 13 6" xfId="33558"/>
    <cellStyle name="DATA Amount [2] 14" xfId="2511"/>
    <cellStyle name="DATA Amount [2] 14 2" xfId="3397"/>
    <cellStyle name="DATA Amount [2] 14 2 2" xfId="11756"/>
    <cellStyle name="DATA Amount [2] 14 2 2 2" xfId="26827"/>
    <cellStyle name="DATA Amount [2] 14 2 3" xfId="15206"/>
    <cellStyle name="DATA Amount [2] 14 2 3 2" xfId="30276"/>
    <cellStyle name="DATA Amount [2] 14 2 4" xfId="19026"/>
    <cellStyle name="DATA Amount [2] 14 3" xfId="10870"/>
    <cellStyle name="DATA Amount [2] 14 3 2" xfId="25941"/>
    <cellStyle name="DATA Amount [2] 14 4" xfId="14320"/>
    <cellStyle name="DATA Amount [2] 14 4 2" xfId="29390"/>
    <cellStyle name="DATA Amount [2] 14 5" xfId="8112"/>
    <cellStyle name="DATA Amount [2] 14 5 2" xfId="23183"/>
    <cellStyle name="DATA Amount [2] 14 6" xfId="33559"/>
    <cellStyle name="DATA Amount [2] 15" xfId="1279"/>
    <cellStyle name="DATA Amount [2] 15 2" xfId="3398"/>
    <cellStyle name="DATA Amount [2] 15 2 2" xfId="11757"/>
    <cellStyle name="DATA Amount [2] 15 2 2 2" xfId="26828"/>
    <cellStyle name="DATA Amount [2] 15 2 3" xfId="15207"/>
    <cellStyle name="DATA Amount [2] 15 2 3 2" xfId="30277"/>
    <cellStyle name="DATA Amount [2] 15 2 4" xfId="19027"/>
    <cellStyle name="DATA Amount [2] 15 3" xfId="9640"/>
    <cellStyle name="DATA Amount [2] 15 3 2" xfId="24711"/>
    <cellStyle name="DATA Amount [2] 15 4" xfId="13098"/>
    <cellStyle name="DATA Amount [2] 15 4 2" xfId="28168"/>
    <cellStyle name="DATA Amount [2] 15 5" xfId="16778"/>
    <cellStyle name="DATA Amount [2] 15 5 2" xfId="31848"/>
    <cellStyle name="DATA Amount [2] 15 6" xfId="33560"/>
    <cellStyle name="DATA Amount [2] 16" xfId="3392"/>
    <cellStyle name="DATA Amount [2] 16 2" xfId="11751"/>
    <cellStyle name="DATA Amount [2] 16 2 2" xfId="26822"/>
    <cellStyle name="DATA Amount [2] 16 3" xfId="15201"/>
    <cellStyle name="DATA Amount [2] 16 3 2" xfId="30271"/>
    <cellStyle name="DATA Amount [2] 16 4" xfId="19021"/>
    <cellStyle name="DATA Amount [2] 17" xfId="6075"/>
    <cellStyle name="DATA Amount [2] 17 2" xfId="21150"/>
    <cellStyle name="DATA Amount [2] 18" xfId="16872"/>
    <cellStyle name="DATA Amount [2] 18 2" xfId="31940"/>
    <cellStyle name="DATA Amount [2] 19" xfId="33561"/>
    <cellStyle name="DATA Amount [2] 2" xfId="1991"/>
    <cellStyle name="DATA Amount [2] 2 2" xfId="3399"/>
    <cellStyle name="DATA Amount [2] 2 2 2" xfId="11758"/>
    <cellStyle name="DATA Amount [2] 2 2 2 2" xfId="26829"/>
    <cellStyle name="DATA Amount [2] 2 2 3" xfId="15208"/>
    <cellStyle name="DATA Amount [2] 2 2 3 2" xfId="30278"/>
    <cellStyle name="DATA Amount [2] 2 2 4" xfId="19028"/>
    <cellStyle name="DATA Amount [2] 2 3" xfId="10350"/>
    <cellStyle name="DATA Amount [2] 2 3 2" xfId="25421"/>
    <cellStyle name="DATA Amount [2] 2 4" xfId="6152"/>
    <cellStyle name="DATA Amount [2] 2 4 2" xfId="21227"/>
    <cellStyle name="DATA Amount [2] 2 5" xfId="33562"/>
    <cellStyle name="DATA Amount [2] 20" xfId="35018"/>
    <cellStyle name="DATA Amount [2] 21" xfId="34926"/>
    <cellStyle name="DATA Amount [2] 3" xfId="2056"/>
    <cellStyle name="DATA Amount [2] 3 2" xfId="3400"/>
    <cellStyle name="DATA Amount [2] 3 2 2" xfId="11759"/>
    <cellStyle name="DATA Amount [2] 3 2 2 2" xfId="26830"/>
    <cellStyle name="DATA Amount [2] 3 2 3" xfId="15209"/>
    <cellStyle name="DATA Amount [2] 3 2 3 2" xfId="30279"/>
    <cellStyle name="DATA Amount [2] 3 2 4" xfId="19029"/>
    <cellStyle name="DATA Amount [2] 3 3" xfId="10415"/>
    <cellStyle name="DATA Amount [2] 3 3 2" xfId="25486"/>
    <cellStyle name="DATA Amount [2] 3 4" xfId="6169"/>
    <cellStyle name="DATA Amount [2] 3 4 2" xfId="21244"/>
    <cellStyle name="DATA Amount [2] 3 5" xfId="33563"/>
    <cellStyle name="DATA Amount [2] 4" xfId="1480"/>
    <cellStyle name="DATA Amount [2] 4 2" xfId="3401"/>
    <cellStyle name="DATA Amount [2] 4 2 2" xfId="11760"/>
    <cellStyle name="DATA Amount [2] 4 2 2 2" xfId="26831"/>
    <cellStyle name="DATA Amount [2] 4 2 3" xfId="15210"/>
    <cellStyle name="DATA Amount [2] 4 2 3 2" xfId="30280"/>
    <cellStyle name="DATA Amount [2] 4 2 4" xfId="19030"/>
    <cellStyle name="DATA Amount [2] 4 3" xfId="9841"/>
    <cellStyle name="DATA Amount [2] 4 3 2" xfId="24912"/>
    <cellStyle name="DATA Amount [2] 4 4" xfId="13299"/>
    <cellStyle name="DATA Amount [2] 4 4 2" xfId="28369"/>
    <cellStyle name="DATA Amount [2] 4 5" xfId="16577"/>
    <cellStyle name="DATA Amount [2] 4 5 2" xfId="31647"/>
    <cellStyle name="DATA Amount [2] 4 6" xfId="33564"/>
    <cellStyle name="DATA Amount [2] 5" xfId="1502"/>
    <cellStyle name="DATA Amount [2] 5 2" xfId="3402"/>
    <cellStyle name="DATA Amount [2] 5 2 2" xfId="11761"/>
    <cellStyle name="DATA Amount [2] 5 2 2 2" xfId="26832"/>
    <cellStyle name="DATA Amount [2] 5 2 3" xfId="15211"/>
    <cellStyle name="DATA Amount [2] 5 2 3 2" xfId="30281"/>
    <cellStyle name="DATA Amount [2] 5 2 4" xfId="19031"/>
    <cellStyle name="DATA Amount [2] 5 3" xfId="9863"/>
    <cellStyle name="DATA Amount [2] 5 3 2" xfId="24934"/>
    <cellStyle name="DATA Amount [2] 5 4" xfId="13321"/>
    <cellStyle name="DATA Amount [2] 5 4 2" xfId="28391"/>
    <cellStyle name="DATA Amount [2] 5 5" xfId="16555"/>
    <cellStyle name="DATA Amount [2] 5 5 2" xfId="31625"/>
    <cellStyle name="DATA Amount [2] 5 6" xfId="33565"/>
    <cellStyle name="DATA Amount [2] 6" xfId="1308"/>
    <cellStyle name="DATA Amount [2] 6 2" xfId="3403"/>
    <cellStyle name="DATA Amount [2] 6 2 2" xfId="11762"/>
    <cellStyle name="DATA Amount [2] 6 2 2 2" xfId="26833"/>
    <cellStyle name="DATA Amount [2] 6 2 3" xfId="15212"/>
    <cellStyle name="DATA Amount [2] 6 2 3 2" xfId="30282"/>
    <cellStyle name="DATA Amount [2] 6 2 4" xfId="19032"/>
    <cellStyle name="DATA Amount [2] 6 3" xfId="9669"/>
    <cellStyle name="DATA Amount [2] 6 3 2" xfId="24740"/>
    <cellStyle name="DATA Amount [2] 6 4" xfId="13127"/>
    <cellStyle name="DATA Amount [2] 6 4 2" xfId="28197"/>
    <cellStyle name="DATA Amount [2] 6 5" xfId="16749"/>
    <cellStyle name="DATA Amount [2] 6 5 2" xfId="31819"/>
    <cellStyle name="DATA Amount [2] 6 6" xfId="33566"/>
    <cellStyle name="DATA Amount [2] 7" xfId="1541"/>
    <cellStyle name="DATA Amount [2] 7 2" xfId="3404"/>
    <cellStyle name="DATA Amount [2] 7 2 2" xfId="11763"/>
    <cellStyle name="DATA Amount [2] 7 2 2 2" xfId="26834"/>
    <cellStyle name="DATA Amount [2] 7 2 3" xfId="15213"/>
    <cellStyle name="DATA Amount [2] 7 2 3 2" xfId="30283"/>
    <cellStyle name="DATA Amount [2] 7 2 4" xfId="19033"/>
    <cellStyle name="DATA Amount [2] 7 3" xfId="9902"/>
    <cellStyle name="DATA Amount [2] 7 3 2" xfId="24973"/>
    <cellStyle name="DATA Amount [2] 7 4" xfId="13360"/>
    <cellStyle name="DATA Amount [2] 7 4 2" xfId="28430"/>
    <cellStyle name="DATA Amount [2] 7 5" xfId="16516"/>
    <cellStyle name="DATA Amount [2] 7 5 2" xfId="31586"/>
    <cellStyle name="DATA Amount [2] 7 6" xfId="33567"/>
    <cellStyle name="DATA Amount [2] 8" xfId="1283"/>
    <cellStyle name="DATA Amount [2] 8 2" xfId="3405"/>
    <cellStyle name="DATA Amount [2] 8 2 2" xfId="11764"/>
    <cellStyle name="DATA Amount [2] 8 2 2 2" xfId="26835"/>
    <cellStyle name="DATA Amount [2] 8 2 3" xfId="15214"/>
    <cellStyle name="DATA Amount [2] 8 2 3 2" xfId="30284"/>
    <cellStyle name="DATA Amount [2] 8 2 4" xfId="19034"/>
    <cellStyle name="DATA Amount [2] 8 3" xfId="9644"/>
    <cellStyle name="DATA Amount [2] 8 3 2" xfId="24715"/>
    <cellStyle name="DATA Amount [2] 8 4" xfId="13102"/>
    <cellStyle name="DATA Amount [2] 8 4 2" xfId="28172"/>
    <cellStyle name="DATA Amount [2] 8 5" xfId="16774"/>
    <cellStyle name="DATA Amount [2] 8 5 2" xfId="31844"/>
    <cellStyle name="DATA Amount [2] 8 6" xfId="33568"/>
    <cellStyle name="DATA Amount [2] 9" xfId="1555"/>
    <cellStyle name="DATA Amount [2] 9 2" xfId="3406"/>
    <cellStyle name="DATA Amount [2] 9 2 2" xfId="11765"/>
    <cellStyle name="DATA Amount [2] 9 2 2 2" xfId="26836"/>
    <cellStyle name="DATA Amount [2] 9 2 3" xfId="15215"/>
    <cellStyle name="DATA Amount [2] 9 2 3 2" xfId="30285"/>
    <cellStyle name="DATA Amount [2] 9 2 4" xfId="19035"/>
    <cellStyle name="DATA Amount [2] 9 3" xfId="9916"/>
    <cellStyle name="DATA Amount [2] 9 3 2" xfId="24987"/>
    <cellStyle name="DATA Amount [2] 9 4" xfId="13374"/>
    <cellStyle name="DATA Amount [2] 9 4 2" xfId="28444"/>
    <cellStyle name="DATA Amount [2] 9 5" xfId="13050"/>
    <cellStyle name="DATA Amount [2] 9 5 2" xfId="28121"/>
    <cellStyle name="DATA Amount [2] 9 6" xfId="33569"/>
    <cellStyle name="DATA Amount 10" xfId="1553"/>
    <cellStyle name="DATA Amount 10 2" xfId="3407"/>
    <cellStyle name="DATA Amount 10 2 2" xfId="11766"/>
    <cellStyle name="DATA Amount 10 2 2 2" xfId="26837"/>
    <cellStyle name="DATA Amount 10 2 3" xfId="15216"/>
    <cellStyle name="DATA Amount 10 2 3 2" xfId="30286"/>
    <cellStyle name="DATA Amount 10 2 4" xfId="19036"/>
    <cellStyle name="DATA Amount 10 3" xfId="9914"/>
    <cellStyle name="DATA Amount 10 3 2" xfId="24985"/>
    <cellStyle name="DATA Amount 10 4" xfId="13372"/>
    <cellStyle name="DATA Amount 10 4 2" xfId="28442"/>
    <cellStyle name="DATA Amount 10 5" xfId="13718"/>
    <cellStyle name="DATA Amount 10 5 2" xfId="28788"/>
    <cellStyle name="DATA Amount 10 6" xfId="33570"/>
    <cellStyle name="DATA Amount 11" xfId="1823"/>
    <cellStyle name="DATA Amount 11 2" xfId="3408"/>
    <cellStyle name="DATA Amount 11 2 2" xfId="11767"/>
    <cellStyle name="DATA Amount 11 2 2 2" xfId="26838"/>
    <cellStyle name="DATA Amount 11 2 3" xfId="15217"/>
    <cellStyle name="DATA Amount 11 2 3 2" xfId="30287"/>
    <cellStyle name="DATA Amount 11 2 4" xfId="19037"/>
    <cellStyle name="DATA Amount 11 3" xfId="10184"/>
    <cellStyle name="DATA Amount 11 3 2" xfId="25255"/>
    <cellStyle name="DATA Amount 11 4" xfId="13642"/>
    <cellStyle name="DATA Amount 11 4 2" xfId="28712"/>
    <cellStyle name="DATA Amount 11 5" xfId="9357"/>
    <cellStyle name="DATA Amount 11 5 2" xfId="24428"/>
    <cellStyle name="DATA Amount 11 6" xfId="33571"/>
    <cellStyle name="DATA Amount 12" xfId="1584"/>
    <cellStyle name="DATA Amount 12 2" xfId="3409"/>
    <cellStyle name="DATA Amount 12 2 2" xfId="11768"/>
    <cellStyle name="DATA Amount 12 2 2 2" xfId="26839"/>
    <cellStyle name="DATA Amount 12 2 3" xfId="15218"/>
    <cellStyle name="DATA Amount 12 2 3 2" xfId="30288"/>
    <cellStyle name="DATA Amount 12 2 4" xfId="19038"/>
    <cellStyle name="DATA Amount 12 3" xfId="9945"/>
    <cellStyle name="DATA Amount 12 3 2" xfId="25016"/>
    <cellStyle name="DATA Amount 12 4" xfId="13403"/>
    <cellStyle name="DATA Amount 12 4 2" xfId="28473"/>
    <cellStyle name="DATA Amount 12 5" xfId="10265"/>
    <cellStyle name="DATA Amount 12 5 2" xfId="25336"/>
    <cellStyle name="DATA Amount 12 6" xfId="33572"/>
    <cellStyle name="DATA Amount 13" xfId="1717"/>
    <cellStyle name="DATA Amount 13 2" xfId="3410"/>
    <cellStyle name="DATA Amount 13 2 2" xfId="11769"/>
    <cellStyle name="DATA Amount 13 2 2 2" xfId="26840"/>
    <cellStyle name="DATA Amount 13 2 3" xfId="15219"/>
    <cellStyle name="DATA Amount 13 2 3 2" xfId="30289"/>
    <cellStyle name="DATA Amount 13 2 4" xfId="19039"/>
    <cellStyle name="DATA Amount 13 3" xfId="10078"/>
    <cellStyle name="DATA Amount 13 3 2" xfId="25149"/>
    <cellStyle name="DATA Amount 13 4" xfId="13536"/>
    <cellStyle name="DATA Amount 13 4 2" xfId="28606"/>
    <cellStyle name="DATA Amount 13 5" xfId="9506"/>
    <cellStyle name="DATA Amount 13 5 2" xfId="24577"/>
    <cellStyle name="DATA Amount 13 6" xfId="33573"/>
    <cellStyle name="DATA Amount 14" xfId="1616"/>
    <cellStyle name="DATA Amount 14 2" xfId="3411"/>
    <cellStyle name="DATA Amount 14 2 2" xfId="11770"/>
    <cellStyle name="DATA Amount 14 2 2 2" xfId="26841"/>
    <cellStyle name="DATA Amount 14 2 3" xfId="15220"/>
    <cellStyle name="DATA Amount 14 2 3 2" xfId="30290"/>
    <cellStyle name="DATA Amount 14 2 4" xfId="19040"/>
    <cellStyle name="DATA Amount 14 3" xfId="9977"/>
    <cellStyle name="DATA Amount 14 3 2" xfId="25048"/>
    <cellStyle name="DATA Amount 14 4" xfId="13435"/>
    <cellStyle name="DATA Amount 14 4 2" xfId="28505"/>
    <cellStyle name="DATA Amount 14 5" xfId="10489"/>
    <cellStyle name="DATA Amount 14 5 2" xfId="25560"/>
    <cellStyle name="DATA Amount 14 6" xfId="33574"/>
    <cellStyle name="DATA Amount 15" xfId="1363"/>
    <cellStyle name="DATA Amount 15 2" xfId="3412"/>
    <cellStyle name="DATA Amount 15 2 2" xfId="11771"/>
    <cellStyle name="DATA Amount 15 2 2 2" xfId="26842"/>
    <cellStyle name="DATA Amount 15 2 3" xfId="15221"/>
    <cellStyle name="DATA Amount 15 2 3 2" xfId="30291"/>
    <cellStyle name="DATA Amount 15 2 4" xfId="19041"/>
    <cellStyle name="DATA Amount 15 3" xfId="9724"/>
    <cellStyle name="DATA Amount 15 3 2" xfId="24795"/>
    <cellStyle name="DATA Amount 15 4" xfId="13182"/>
    <cellStyle name="DATA Amount 15 4 2" xfId="28252"/>
    <cellStyle name="DATA Amount 15 5" xfId="16694"/>
    <cellStyle name="DATA Amount 15 5 2" xfId="31764"/>
    <cellStyle name="DATA Amount 15 6" xfId="33575"/>
    <cellStyle name="DATA Amount 16" xfId="2509"/>
    <cellStyle name="DATA Amount 16 2" xfId="3413"/>
    <cellStyle name="DATA Amount 16 2 2" xfId="11772"/>
    <cellStyle name="DATA Amount 16 2 2 2" xfId="26843"/>
    <cellStyle name="DATA Amount 16 2 3" xfId="15222"/>
    <cellStyle name="DATA Amount 16 2 3 2" xfId="30292"/>
    <cellStyle name="DATA Amount 16 2 4" xfId="19042"/>
    <cellStyle name="DATA Amount 16 3" xfId="10868"/>
    <cellStyle name="DATA Amount 16 3 2" xfId="25939"/>
    <cellStyle name="DATA Amount 16 4" xfId="14318"/>
    <cellStyle name="DATA Amount 16 4 2" xfId="29388"/>
    <cellStyle name="DATA Amount 16 5" xfId="5564"/>
    <cellStyle name="DATA Amount 16 5 2" xfId="20718"/>
    <cellStyle name="DATA Amount 16 6" xfId="33576"/>
    <cellStyle name="DATA Amount 17" xfId="1824"/>
    <cellStyle name="DATA Amount 17 2" xfId="3414"/>
    <cellStyle name="DATA Amount 17 2 2" xfId="11773"/>
    <cellStyle name="DATA Amount 17 2 2 2" xfId="26844"/>
    <cellStyle name="DATA Amount 17 2 3" xfId="15223"/>
    <cellStyle name="DATA Amount 17 2 3 2" xfId="30293"/>
    <cellStyle name="DATA Amount 17 2 4" xfId="19043"/>
    <cellStyle name="DATA Amount 17 3" xfId="10185"/>
    <cellStyle name="DATA Amount 17 3 2" xfId="25256"/>
    <cellStyle name="DATA Amount 17 4" xfId="13643"/>
    <cellStyle name="DATA Amount 17 4 2" xfId="28713"/>
    <cellStyle name="DATA Amount 17 5" xfId="10257"/>
    <cellStyle name="DATA Amount 17 5 2" xfId="25328"/>
    <cellStyle name="DATA Amount 17 6" xfId="33577"/>
    <cellStyle name="DATA Amount 18" xfId="3376"/>
    <cellStyle name="DATA Amount 18 2" xfId="11735"/>
    <cellStyle name="DATA Amount 18 2 2" xfId="26806"/>
    <cellStyle name="DATA Amount 18 3" xfId="15185"/>
    <cellStyle name="DATA Amount 18 3 2" xfId="30255"/>
    <cellStyle name="DATA Amount 18 4" xfId="19005"/>
    <cellStyle name="DATA Amount 19" xfId="4698"/>
    <cellStyle name="DATA Amount 19 2" xfId="13056"/>
    <cellStyle name="DATA Amount 19 2 2" xfId="28127"/>
    <cellStyle name="DATA Amount 19 3" xfId="16507"/>
    <cellStyle name="DATA Amount 19 3 2" xfId="31577"/>
    <cellStyle name="DATA Amount 19 4" xfId="20325"/>
    <cellStyle name="DATA Amount 2" xfId="1993"/>
    <cellStyle name="DATA Amount 2 2" xfId="3415"/>
    <cellStyle name="DATA Amount 2 2 2" xfId="11774"/>
    <cellStyle name="DATA Amount 2 2 2 2" xfId="26845"/>
    <cellStyle name="DATA Amount 2 2 3" xfId="15224"/>
    <cellStyle name="DATA Amount 2 2 3 2" xfId="30294"/>
    <cellStyle name="DATA Amount 2 2 4" xfId="19044"/>
    <cellStyle name="DATA Amount 2 3" xfId="10352"/>
    <cellStyle name="DATA Amount 2 3 2" xfId="25423"/>
    <cellStyle name="DATA Amount 2 4" xfId="5979"/>
    <cellStyle name="DATA Amount 2 4 2" xfId="21054"/>
    <cellStyle name="DATA Amount 2 5" xfId="33578"/>
    <cellStyle name="DATA Amount 20" xfId="5551"/>
    <cellStyle name="DATA Amount 20 2" xfId="20705"/>
    <cellStyle name="DATA Amount 21" xfId="6061"/>
    <cellStyle name="DATA Amount 21 2" xfId="21136"/>
    <cellStyle name="DATA Amount 22" xfId="5990"/>
    <cellStyle name="DATA Amount 22 2" xfId="21065"/>
    <cellStyle name="DATA Amount 23" xfId="16817"/>
    <cellStyle name="DATA Amount 23 2" xfId="31886"/>
    <cellStyle name="DATA Amount 24" xfId="16874"/>
    <cellStyle name="DATA Amount 24 2" xfId="31942"/>
    <cellStyle name="DATA Amount 25" xfId="20340"/>
    <cellStyle name="DATA Amount 26" xfId="33071"/>
    <cellStyle name="DATA Amount 27" xfId="33579"/>
    <cellStyle name="DATA Amount 28" xfId="35016"/>
    <cellStyle name="DATA Amount 29" xfId="34928"/>
    <cellStyle name="DATA Amount 3" xfId="2054"/>
    <cellStyle name="DATA Amount 3 2" xfId="3416"/>
    <cellStyle name="DATA Amount 3 2 2" xfId="11775"/>
    <cellStyle name="DATA Amount 3 2 2 2" xfId="26846"/>
    <cellStyle name="DATA Amount 3 2 3" xfId="15225"/>
    <cellStyle name="DATA Amount 3 2 3 2" xfId="30295"/>
    <cellStyle name="DATA Amount 3 2 4" xfId="19045"/>
    <cellStyle name="DATA Amount 3 3" xfId="10413"/>
    <cellStyle name="DATA Amount 3 3 2" xfId="25484"/>
    <cellStyle name="DATA Amount 3 4" xfId="5989"/>
    <cellStyle name="DATA Amount 3 4 2" xfId="21064"/>
    <cellStyle name="DATA Amount 3 5" xfId="33580"/>
    <cellStyle name="DATA Amount 30" xfId="35014"/>
    <cellStyle name="DATA Amount 31" xfId="34956"/>
    <cellStyle name="DATA Amount 32" xfId="35085"/>
    <cellStyle name="DATA Amount 33" xfId="35081"/>
    <cellStyle name="DATA Amount 34" xfId="34863"/>
    <cellStyle name="DATA Amount 35" xfId="35108"/>
    <cellStyle name="DATA Amount 36" xfId="35168"/>
    <cellStyle name="DATA Amount 37" xfId="35165"/>
    <cellStyle name="DATA Amount 38" xfId="35158"/>
    <cellStyle name="DATA Amount 39" xfId="35136"/>
    <cellStyle name="DATA Amount 4" xfId="1478"/>
    <cellStyle name="DATA Amount 4 2" xfId="3417"/>
    <cellStyle name="DATA Amount 4 2 2" xfId="11776"/>
    <cellStyle name="DATA Amount 4 2 2 2" xfId="26847"/>
    <cellStyle name="DATA Amount 4 2 3" xfId="15226"/>
    <cellStyle name="DATA Amount 4 2 3 2" xfId="30296"/>
    <cellStyle name="DATA Amount 4 2 4" xfId="19046"/>
    <cellStyle name="DATA Amount 4 3" xfId="9839"/>
    <cellStyle name="DATA Amount 4 3 2" xfId="24910"/>
    <cellStyle name="DATA Amount 4 4" xfId="13297"/>
    <cellStyle name="DATA Amount 4 4 2" xfId="28367"/>
    <cellStyle name="DATA Amount 4 5" xfId="16579"/>
    <cellStyle name="DATA Amount 4 5 2" xfId="31649"/>
    <cellStyle name="DATA Amount 4 6" xfId="33581"/>
    <cellStyle name="DATA Amount 40" xfId="35164"/>
    <cellStyle name="DATA Amount 41" xfId="35152"/>
    <cellStyle name="DATA Amount 42" xfId="34915"/>
    <cellStyle name="DATA Amount 43" xfId="35162"/>
    <cellStyle name="DATA Amount 5" xfId="1757"/>
    <cellStyle name="DATA Amount 5 2" xfId="3418"/>
    <cellStyle name="DATA Amount 5 2 2" xfId="11777"/>
    <cellStyle name="DATA Amount 5 2 2 2" xfId="26848"/>
    <cellStyle name="DATA Amount 5 2 3" xfId="15227"/>
    <cellStyle name="DATA Amount 5 2 3 2" xfId="30297"/>
    <cellStyle name="DATA Amount 5 2 4" xfId="19047"/>
    <cellStyle name="DATA Amount 5 3" xfId="10118"/>
    <cellStyle name="DATA Amount 5 3 2" xfId="25189"/>
    <cellStyle name="DATA Amount 5 4" xfId="13576"/>
    <cellStyle name="DATA Amount 5 4 2" xfId="28646"/>
    <cellStyle name="DATA Amount 5 5" xfId="9432"/>
    <cellStyle name="DATA Amount 5 5 2" xfId="24503"/>
    <cellStyle name="DATA Amount 5 6" xfId="33582"/>
    <cellStyle name="DATA Amount 6" xfId="1500"/>
    <cellStyle name="DATA Amount 6 2" xfId="3419"/>
    <cellStyle name="DATA Amount 6 2 2" xfId="11778"/>
    <cellStyle name="DATA Amount 6 2 2 2" xfId="26849"/>
    <cellStyle name="DATA Amount 6 2 3" xfId="15228"/>
    <cellStyle name="DATA Amount 6 2 3 2" xfId="30298"/>
    <cellStyle name="DATA Amount 6 2 4" xfId="19048"/>
    <cellStyle name="DATA Amount 6 3" xfId="9861"/>
    <cellStyle name="DATA Amount 6 3 2" xfId="24932"/>
    <cellStyle name="DATA Amount 6 4" xfId="13319"/>
    <cellStyle name="DATA Amount 6 4 2" xfId="28389"/>
    <cellStyle name="DATA Amount 6 5" xfId="16557"/>
    <cellStyle name="DATA Amount 6 5 2" xfId="31627"/>
    <cellStyle name="DATA Amount 6 6" xfId="33583"/>
    <cellStyle name="DATA Amount 7" xfId="1310"/>
    <cellStyle name="DATA Amount 7 2" xfId="3420"/>
    <cellStyle name="DATA Amount 7 2 2" xfId="11779"/>
    <cellStyle name="DATA Amount 7 2 2 2" xfId="26850"/>
    <cellStyle name="DATA Amount 7 2 3" xfId="15229"/>
    <cellStyle name="DATA Amount 7 2 3 2" xfId="30299"/>
    <cellStyle name="DATA Amount 7 2 4" xfId="19049"/>
    <cellStyle name="DATA Amount 7 3" xfId="9671"/>
    <cellStyle name="DATA Amount 7 3 2" xfId="24742"/>
    <cellStyle name="DATA Amount 7 4" xfId="13129"/>
    <cellStyle name="DATA Amount 7 4 2" xfId="28199"/>
    <cellStyle name="DATA Amount 7 5" xfId="16747"/>
    <cellStyle name="DATA Amount 7 5 2" xfId="31817"/>
    <cellStyle name="DATA Amount 7 6" xfId="33584"/>
    <cellStyle name="DATA Amount 8" xfId="1539"/>
    <cellStyle name="DATA Amount 8 2" xfId="3421"/>
    <cellStyle name="DATA Amount 8 2 2" xfId="11780"/>
    <cellStyle name="DATA Amount 8 2 2 2" xfId="26851"/>
    <cellStyle name="DATA Amount 8 2 3" xfId="15230"/>
    <cellStyle name="DATA Amount 8 2 3 2" xfId="30300"/>
    <cellStyle name="DATA Amount 8 2 4" xfId="19050"/>
    <cellStyle name="DATA Amount 8 3" xfId="9900"/>
    <cellStyle name="DATA Amount 8 3 2" xfId="24971"/>
    <cellStyle name="DATA Amount 8 4" xfId="13358"/>
    <cellStyle name="DATA Amount 8 4 2" xfId="28428"/>
    <cellStyle name="DATA Amount 8 5" xfId="16518"/>
    <cellStyle name="DATA Amount 8 5 2" xfId="31588"/>
    <cellStyle name="DATA Amount 8 6" xfId="33585"/>
    <cellStyle name="DATA Amount 9" xfId="1732"/>
    <cellStyle name="DATA Amount 9 2" xfId="3422"/>
    <cellStyle name="DATA Amount 9 2 2" xfId="11781"/>
    <cellStyle name="DATA Amount 9 2 2 2" xfId="26852"/>
    <cellStyle name="DATA Amount 9 2 3" xfId="15231"/>
    <cellStyle name="DATA Amount 9 2 3 2" xfId="30301"/>
    <cellStyle name="DATA Amount 9 2 4" xfId="19051"/>
    <cellStyle name="DATA Amount 9 3" xfId="10093"/>
    <cellStyle name="DATA Amount 9 3 2" xfId="25164"/>
    <cellStyle name="DATA Amount 9 4" xfId="13551"/>
    <cellStyle name="DATA Amount 9 4 2" xfId="28621"/>
    <cellStyle name="DATA Amount 9 5" xfId="10258"/>
    <cellStyle name="DATA Amount 9 5 2" xfId="25329"/>
    <cellStyle name="DATA Amount 9 6" xfId="33586"/>
    <cellStyle name="DATA Amount_Best Practice Model Disclaimer v1.1" xfId="869"/>
    <cellStyle name="DATA Currency" xfId="870"/>
    <cellStyle name="DATA Currency [1]" xfId="871"/>
    <cellStyle name="DATA Currency [1] 10" xfId="1277"/>
    <cellStyle name="DATA Currency [1] 10 2" xfId="3425"/>
    <cellStyle name="DATA Currency [1] 10 2 2" xfId="11784"/>
    <cellStyle name="DATA Currency [1] 10 2 2 2" xfId="26855"/>
    <cellStyle name="DATA Currency [1] 10 2 3" xfId="15234"/>
    <cellStyle name="DATA Currency [1] 10 2 3 2" xfId="30304"/>
    <cellStyle name="DATA Currency [1] 10 2 4" xfId="19054"/>
    <cellStyle name="DATA Currency [1] 10 3" xfId="9638"/>
    <cellStyle name="DATA Currency [1] 10 3 2" xfId="24709"/>
    <cellStyle name="DATA Currency [1] 10 4" xfId="13096"/>
    <cellStyle name="DATA Currency [1] 10 4 2" xfId="28166"/>
    <cellStyle name="DATA Currency [1] 10 5" xfId="16780"/>
    <cellStyle name="DATA Currency [1] 10 5 2" xfId="31850"/>
    <cellStyle name="DATA Currency [1] 10 6" xfId="33587"/>
    <cellStyle name="DATA Currency [1] 11" xfId="1588"/>
    <cellStyle name="DATA Currency [1] 11 2" xfId="3426"/>
    <cellStyle name="DATA Currency [1] 11 2 2" xfId="11785"/>
    <cellStyle name="DATA Currency [1] 11 2 2 2" xfId="26856"/>
    <cellStyle name="DATA Currency [1] 11 2 3" xfId="15235"/>
    <cellStyle name="DATA Currency [1] 11 2 3 2" xfId="30305"/>
    <cellStyle name="DATA Currency [1] 11 2 4" xfId="19055"/>
    <cellStyle name="DATA Currency [1] 11 3" xfId="9949"/>
    <cellStyle name="DATA Currency [1] 11 3 2" xfId="25020"/>
    <cellStyle name="DATA Currency [1] 11 4" xfId="13407"/>
    <cellStyle name="DATA Currency [1] 11 4 2" xfId="28477"/>
    <cellStyle name="DATA Currency [1] 11 5" xfId="9579"/>
    <cellStyle name="DATA Currency [1] 11 5 2" xfId="24650"/>
    <cellStyle name="DATA Currency [1] 11 6" xfId="33588"/>
    <cellStyle name="DATA Currency [1] 12" xfId="1812"/>
    <cellStyle name="DATA Currency [1] 12 2" xfId="3427"/>
    <cellStyle name="DATA Currency [1] 12 2 2" xfId="11786"/>
    <cellStyle name="DATA Currency [1] 12 2 2 2" xfId="26857"/>
    <cellStyle name="DATA Currency [1] 12 2 3" xfId="15236"/>
    <cellStyle name="DATA Currency [1] 12 2 3 2" xfId="30306"/>
    <cellStyle name="DATA Currency [1] 12 2 4" xfId="19056"/>
    <cellStyle name="DATA Currency [1] 12 3" xfId="10173"/>
    <cellStyle name="DATA Currency [1] 12 3 2" xfId="25244"/>
    <cellStyle name="DATA Currency [1] 12 4" xfId="13631"/>
    <cellStyle name="DATA Currency [1] 12 4 2" xfId="28701"/>
    <cellStyle name="DATA Currency [1] 12 5" xfId="9378"/>
    <cellStyle name="DATA Currency [1] 12 5 2" xfId="24449"/>
    <cellStyle name="DATA Currency [1] 12 6" xfId="33589"/>
    <cellStyle name="DATA Currency [1] 13" xfId="1767"/>
    <cellStyle name="DATA Currency [1] 13 2" xfId="3428"/>
    <cellStyle name="DATA Currency [1] 13 2 2" xfId="11787"/>
    <cellStyle name="DATA Currency [1] 13 2 2 2" xfId="26858"/>
    <cellStyle name="DATA Currency [1] 13 2 3" xfId="15237"/>
    <cellStyle name="DATA Currency [1] 13 2 3 2" xfId="30307"/>
    <cellStyle name="DATA Currency [1] 13 2 4" xfId="19057"/>
    <cellStyle name="DATA Currency [1] 13 3" xfId="10128"/>
    <cellStyle name="DATA Currency [1] 13 3 2" xfId="25199"/>
    <cellStyle name="DATA Currency [1] 13 4" xfId="13586"/>
    <cellStyle name="DATA Currency [1] 13 4 2" xfId="28656"/>
    <cellStyle name="DATA Currency [1] 13 5" xfId="9423"/>
    <cellStyle name="DATA Currency [1] 13 5 2" xfId="24494"/>
    <cellStyle name="DATA Currency [1] 13 6" xfId="33590"/>
    <cellStyle name="DATA Currency [1] 14" xfId="2513"/>
    <cellStyle name="DATA Currency [1] 14 2" xfId="3429"/>
    <cellStyle name="DATA Currency [1] 14 2 2" xfId="11788"/>
    <cellStyle name="DATA Currency [1] 14 2 2 2" xfId="26859"/>
    <cellStyle name="DATA Currency [1] 14 2 3" xfId="15238"/>
    <cellStyle name="DATA Currency [1] 14 2 3 2" xfId="30308"/>
    <cellStyle name="DATA Currency [1] 14 2 4" xfId="19058"/>
    <cellStyle name="DATA Currency [1] 14 3" xfId="10872"/>
    <cellStyle name="DATA Currency [1] 14 3 2" xfId="25943"/>
    <cellStyle name="DATA Currency [1] 14 4" xfId="14322"/>
    <cellStyle name="DATA Currency [1] 14 4 2" xfId="29392"/>
    <cellStyle name="DATA Currency [1] 14 5" xfId="8113"/>
    <cellStyle name="DATA Currency [1] 14 5 2" xfId="23184"/>
    <cellStyle name="DATA Currency [1] 14 6" xfId="33591"/>
    <cellStyle name="DATA Currency [1] 15" xfId="1275"/>
    <cellStyle name="DATA Currency [1] 15 2" xfId="3430"/>
    <cellStyle name="DATA Currency [1] 15 2 2" xfId="11789"/>
    <cellStyle name="DATA Currency [1] 15 2 2 2" xfId="26860"/>
    <cellStyle name="DATA Currency [1] 15 2 3" xfId="15239"/>
    <cellStyle name="DATA Currency [1] 15 2 3 2" xfId="30309"/>
    <cellStyle name="DATA Currency [1] 15 2 4" xfId="19059"/>
    <cellStyle name="DATA Currency [1] 15 3" xfId="9636"/>
    <cellStyle name="DATA Currency [1] 15 3 2" xfId="24707"/>
    <cellStyle name="DATA Currency [1] 15 4" xfId="13094"/>
    <cellStyle name="DATA Currency [1] 15 4 2" xfId="28164"/>
    <cellStyle name="DATA Currency [1] 15 5" xfId="16782"/>
    <cellStyle name="DATA Currency [1] 15 5 2" xfId="31852"/>
    <cellStyle name="DATA Currency [1] 15 6" xfId="33592"/>
    <cellStyle name="DATA Currency [1] 16" xfId="3424"/>
    <cellStyle name="DATA Currency [1] 16 2" xfId="11783"/>
    <cellStyle name="DATA Currency [1] 16 2 2" xfId="26854"/>
    <cellStyle name="DATA Currency [1] 16 3" xfId="15233"/>
    <cellStyle name="DATA Currency [1] 16 3 2" xfId="30303"/>
    <cellStyle name="DATA Currency [1] 16 4" xfId="19053"/>
    <cellStyle name="DATA Currency [1] 17" xfId="7569"/>
    <cellStyle name="DATA Currency [1] 17 2" xfId="22640"/>
    <cellStyle name="DATA Currency [1] 18" xfId="16870"/>
    <cellStyle name="DATA Currency [1] 18 2" xfId="31938"/>
    <cellStyle name="DATA Currency [1] 19" xfId="33593"/>
    <cellStyle name="DATA Currency [1] 2" xfId="1989"/>
    <cellStyle name="DATA Currency [1] 2 2" xfId="3431"/>
    <cellStyle name="DATA Currency [1] 2 2 2" xfId="11790"/>
    <cellStyle name="DATA Currency [1] 2 2 2 2" xfId="26861"/>
    <cellStyle name="DATA Currency [1] 2 2 3" xfId="15240"/>
    <cellStyle name="DATA Currency [1] 2 2 3 2" xfId="30310"/>
    <cellStyle name="DATA Currency [1] 2 2 4" xfId="19060"/>
    <cellStyle name="DATA Currency [1] 2 3" xfId="10348"/>
    <cellStyle name="DATA Currency [1] 2 3 2" xfId="25419"/>
    <cellStyle name="DATA Currency [1] 2 4" xfId="6397"/>
    <cellStyle name="DATA Currency [1] 2 4 2" xfId="21471"/>
    <cellStyle name="DATA Currency [1] 2 5" xfId="33594"/>
    <cellStyle name="DATA Currency [1] 20" xfId="35020"/>
    <cellStyle name="DATA Currency [1] 21" xfId="34924"/>
    <cellStyle name="DATA Currency [1] 3" xfId="2058"/>
    <cellStyle name="DATA Currency [1] 3 2" xfId="3432"/>
    <cellStyle name="DATA Currency [1] 3 2 2" xfId="11791"/>
    <cellStyle name="DATA Currency [1] 3 2 2 2" xfId="26862"/>
    <cellStyle name="DATA Currency [1] 3 2 3" xfId="15241"/>
    <cellStyle name="DATA Currency [1] 3 2 3 2" xfId="30311"/>
    <cellStyle name="DATA Currency [1] 3 2 4" xfId="19061"/>
    <cellStyle name="DATA Currency [1] 3 3" xfId="10417"/>
    <cellStyle name="DATA Currency [1] 3 3 2" xfId="25488"/>
    <cellStyle name="DATA Currency [1] 3 4" xfId="5966"/>
    <cellStyle name="DATA Currency [1] 3 4 2" xfId="21041"/>
    <cellStyle name="DATA Currency [1] 3 5" xfId="33595"/>
    <cellStyle name="DATA Currency [1] 4" xfId="1483"/>
    <cellStyle name="DATA Currency [1] 4 2" xfId="3433"/>
    <cellStyle name="DATA Currency [1] 4 2 2" xfId="11792"/>
    <cellStyle name="DATA Currency [1] 4 2 2 2" xfId="26863"/>
    <cellStyle name="DATA Currency [1] 4 2 3" xfId="15242"/>
    <cellStyle name="DATA Currency [1] 4 2 3 2" xfId="30312"/>
    <cellStyle name="DATA Currency [1] 4 2 4" xfId="19062"/>
    <cellStyle name="DATA Currency [1] 4 3" xfId="9844"/>
    <cellStyle name="DATA Currency [1] 4 3 2" xfId="24915"/>
    <cellStyle name="DATA Currency [1] 4 4" xfId="13302"/>
    <cellStyle name="DATA Currency [1] 4 4 2" xfId="28372"/>
    <cellStyle name="DATA Currency [1] 4 5" xfId="16574"/>
    <cellStyle name="DATA Currency [1] 4 5 2" xfId="31644"/>
    <cellStyle name="DATA Currency [1] 4 6" xfId="33596"/>
    <cellStyle name="DATA Currency [1] 5" xfId="1505"/>
    <cellStyle name="DATA Currency [1] 5 2" xfId="3434"/>
    <cellStyle name="DATA Currency [1] 5 2 2" xfId="11793"/>
    <cellStyle name="DATA Currency [1] 5 2 2 2" xfId="26864"/>
    <cellStyle name="DATA Currency [1] 5 2 3" xfId="15243"/>
    <cellStyle name="DATA Currency [1] 5 2 3 2" xfId="30313"/>
    <cellStyle name="DATA Currency [1] 5 2 4" xfId="19063"/>
    <cellStyle name="DATA Currency [1] 5 3" xfId="9866"/>
    <cellStyle name="DATA Currency [1] 5 3 2" xfId="24937"/>
    <cellStyle name="DATA Currency [1] 5 4" xfId="13324"/>
    <cellStyle name="DATA Currency [1] 5 4 2" xfId="28394"/>
    <cellStyle name="DATA Currency [1] 5 5" xfId="16552"/>
    <cellStyle name="DATA Currency [1] 5 5 2" xfId="31622"/>
    <cellStyle name="DATA Currency [1] 5 6" xfId="33597"/>
    <cellStyle name="DATA Currency [1] 6" xfId="1305"/>
    <cellStyle name="DATA Currency [1] 6 2" xfId="3435"/>
    <cellStyle name="DATA Currency [1] 6 2 2" xfId="11794"/>
    <cellStyle name="DATA Currency [1] 6 2 2 2" xfId="26865"/>
    <cellStyle name="DATA Currency [1] 6 2 3" xfId="15244"/>
    <cellStyle name="DATA Currency [1] 6 2 3 2" xfId="30314"/>
    <cellStyle name="DATA Currency [1] 6 2 4" xfId="19064"/>
    <cellStyle name="DATA Currency [1] 6 3" xfId="9666"/>
    <cellStyle name="DATA Currency [1] 6 3 2" xfId="24737"/>
    <cellStyle name="DATA Currency [1] 6 4" xfId="13124"/>
    <cellStyle name="DATA Currency [1] 6 4 2" xfId="28194"/>
    <cellStyle name="DATA Currency [1] 6 5" xfId="16752"/>
    <cellStyle name="DATA Currency [1] 6 5 2" xfId="31822"/>
    <cellStyle name="DATA Currency [1] 6 6" xfId="33598"/>
    <cellStyle name="DATA Currency [1] 7" xfId="1543"/>
    <cellStyle name="DATA Currency [1] 7 2" xfId="3436"/>
    <cellStyle name="DATA Currency [1] 7 2 2" xfId="11795"/>
    <cellStyle name="DATA Currency [1] 7 2 2 2" xfId="26866"/>
    <cellStyle name="DATA Currency [1] 7 2 3" xfId="15245"/>
    <cellStyle name="DATA Currency [1] 7 2 3 2" xfId="30315"/>
    <cellStyle name="DATA Currency [1] 7 2 4" xfId="19065"/>
    <cellStyle name="DATA Currency [1] 7 3" xfId="9904"/>
    <cellStyle name="DATA Currency [1] 7 3 2" xfId="24975"/>
    <cellStyle name="DATA Currency [1] 7 4" xfId="13362"/>
    <cellStyle name="DATA Currency [1] 7 4 2" xfId="28432"/>
    <cellStyle name="DATA Currency [1] 7 5" xfId="16514"/>
    <cellStyle name="DATA Currency [1] 7 5 2" xfId="31584"/>
    <cellStyle name="DATA Currency [1] 7 6" xfId="33599"/>
    <cellStyle name="DATA Currency [1] 8" xfId="1731"/>
    <cellStyle name="DATA Currency [1] 8 2" xfId="3437"/>
    <cellStyle name="DATA Currency [1] 8 2 2" xfId="11796"/>
    <cellStyle name="DATA Currency [1] 8 2 2 2" xfId="26867"/>
    <cellStyle name="DATA Currency [1] 8 2 3" xfId="15246"/>
    <cellStyle name="DATA Currency [1] 8 2 3 2" xfId="30316"/>
    <cellStyle name="DATA Currency [1] 8 2 4" xfId="19066"/>
    <cellStyle name="DATA Currency [1] 8 3" xfId="10092"/>
    <cellStyle name="DATA Currency [1] 8 3 2" xfId="25163"/>
    <cellStyle name="DATA Currency [1] 8 4" xfId="13550"/>
    <cellStyle name="DATA Currency [1] 8 4 2" xfId="28620"/>
    <cellStyle name="DATA Currency [1] 8 5" xfId="9452"/>
    <cellStyle name="DATA Currency [1] 8 5 2" xfId="24523"/>
    <cellStyle name="DATA Currency [1] 8 6" xfId="33600"/>
    <cellStyle name="DATA Currency [1] 9" xfId="1557"/>
    <cellStyle name="DATA Currency [1] 9 2" xfId="3438"/>
    <cellStyle name="DATA Currency [1] 9 2 2" xfId="11797"/>
    <cellStyle name="DATA Currency [1] 9 2 2 2" xfId="26868"/>
    <cellStyle name="DATA Currency [1] 9 2 3" xfId="15247"/>
    <cellStyle name="DATA Currency [1] 9 2 3 2" xfId="30317"/>
    <cellStyle name="DATA Currency [1] 9 2 4" xfId="19067"/>
    <cellStyle name="DATA Currency [1] 9 3" xfId="9918"/>
    <cellStyle name="DATA Currency [1] 9 3 2" xfId="24989"/>
    <cellStyle name="DATA Currency [1] 9 4" xfId="13376"/>
    <cellStyle name="DATA Currency [1] 9 4 2" xfId="28446"/>
    <cellStyle name="DATA Currency [1] 9 5" xfId="13048"/>
    <cellStyle name="DATA Currency [1] 9 5 2" xfId="28119"/>
    <cellStyle name="DATA Currency [1] 9 6" xfId="33601"/>
    <cellStyle name="DATA Currency [2]" xfId="872"/>
    <cellStyle name="DATA Currency [2] 10" xfId="1822"/>
    <cellStyle name="DATA Currency [2] 10 2" xfId="3440"/>
    <cellStyle name="DATA Currency [2] 10 2 2" xfId="11799"/>
    <cellStyle name="DATA Currency [2] 10 2 2 2" xfId="26870"/>
    <cellStyle name="DATA Currency [2] 10 2 3" xfId="15249"/>
    <cellStyle name="DATA Currency [2] 10 2 3 2" xfId="30319"/>
    <cellStyle name="DATA Currency [2] 10 2 4" xfId="19069"/>
    <cellStyle name="DATA Currency [2] 10 3" xfId="10183"/>
    <cellStyle name="DATA Currency [2] 10 3 2" xfId="25254"/>
    <cellStyle name="DATA Currency [2] 10 4" xfId="13641"/>
    <cellStyle name="DATA Currency [2] 10 4 2" xfId="28711"/>
    <cellStyle name="DATA Currency [2] 10 5" xfId="9358"/>
    <cellStyle name="DATA Currency [2] 10 5 2" xfId="24429"/>
    <cellStyle name="DATA Currency [2] 10 6" xfId="33602"/>
    <cellStyle name="DATA Currency [2] 11" xfId="1589"/>
    <cellStyle name="DATA Currency [2] 11 2" xfId="3441"/>
    <cellStyle name="DATA Currency [2] 11 2 2" xfId="11800"/>
    <cellStyle name="DATA Currency [2] 11 2 2 2" xfId="26871"/>
    <cellStyle name="DATA Currency [2] 11 2 3" xfId="15250"/>
    <cellStyle name="DATA Currency [2] 11 2 3 2" xfId="30320"/>
    <cellStyle name="DATA Currency [2] 11 2 4" xfId="19070"/>
    <cellStyle name="DATA Currency [2] 11 3" xfId="9950"/>
    <cellStyle name="DATA Currency [2] 11 3 2" xfId="25021"/>
    <cellStyle name="DATA Currency [2] 11 4" xfId="13408"/>
    <cellStyle name="DATA Currency [2] 11 4 2" xfId="28478"/>
    <cellStyle name="DATA Currency [2] 11 5" xfId="10498"/>
    <cellStyle name="DATA Currency [2] 11 5 2" xfId="25569"/>
    <cellStyle name="DATA Currency [2] 11 6" xfId="33603"/>
    <cellStyle name="DATA Currency [2] 12" xfId="1716"/>
    <cellStyle name="DATA Currency [2] 12 2" xfId="3442"/>
    <cellStyle name="DATA Currency [2] 12 2 2" xfId="11801"/>
    <cellStyle name="DATA Currency [2] 12 2 2 2" xfId="26872"/>
    <cellStyle name="DATA Currency [2] 12 2 3" xfId="15251"/>
    <cellStyle name="DATA Currency [2] 12 2 3 2" xfId="30321"/>
    <cellStyle name="DATA Currency [2] 12 2 4" xfId="19071"/>
    <cellStyle name="DATA Currency [2] 12 3" xfId="10077"/>
    <cellStyle name="DATA Currency [2] 12 3 2" xfId="25148"/>
    <cellStyle name="DATA Currency [2] 12 4" xfId="13535"/>
    <cellStyle name="DATA Currency [2] 12 4 2" xfId="28605"/>
    <cellStyle name="DATA Currency [2] 12 5" xfId="9507"/>
    <cellStyle name="DATA Currency [2] 12 5 2" xfId="24578"/>
    <cellStyle name="DATA Currency [2] 12 6" xfId="33604"/>
    <cellStyle name="DATA Currency [2] 13" xfId="1360"/>
    <cellStyle name="DATA Currency [2] 13 2" xfId="3443"/>
    <cellStyle name="DATA Currency [2] 13 2 2" xfId="11802"/>
    <cellStyle name="DATA Currency [2] 13 2 2 2" xfId="26873"/>
    <cellStyle name="DATA Currency [2] 13 2 3" xfId="15252"/>
    <cellStyle name="DATA Currency [2] 13 2 3 2" xfId="30322"/>
    <cellStyle name="DATA Currency [2] 13 2 4" xfId="19072"/>
    <cellStyle name="DATA Currency [2] 13 3" xfId="9721"/>
    <cellStyle name="DATA Currency [2] 13 3 2" xfId="24792"/>
    <cellStyle name="DATA Currency [2] 13 4" xfId="13179"/>
    <cellStyle name="DATA Currency [2] 13 4 2" xfId="28249"/>
    <cellStyle name="DATA Currency [2] 13 5" xfId="16697"/>
    <cellStyle name="DATA Currency [2] 13 5 2" xfId="31767"/>
    <cellStyle name="DATA Currency [2] 13 6" xfId="33605"/>
    <cellStyle name="DATA Currency [2] 14" xfId="2514"/>
    <cellStyle name="DATA Currency [2] 14 2" xfId="3444"/>
    <cellStyle name="DATA Currency [2] 14 2 2" xfId="11803"/>
    <cellStyle name="DATA Currency [2] 14 2 2 2" xfId="26874"/>
    <cellStyle name="DATA Currency [2] 14 2 3" xfId="15253"/>
    <cellStyle name="DATA Currency [2] 14 2 3 2" xfId="30323"/>
    <cellStyle name="DATA Currency [2] 14 2 4" xfId="19073"/>
    <cellStyle name="DATA Currency [2] 14 3" xfId="10873"/>
    <cellStyle name="DATA Currency [2] 14 3 2" xfId="25944"/>
    <cellStyle name="DATA Currency [2] 14 4" xfId="14323"/>
    <cellStyle name="DATA Currency [2] 14 4 2" xfId="29393"/>
    <cellStyle name="DATA Currency [2] 14 5" xfId="5925"/>
    <cellStyle name="DATA Currency [2] 14 5 2" xfId="21000"/>
    <cellStyle name="DATA Currency [2] 14 6" xfId="33606"/>
    <cellStyle name="DATA Currency [2] 15" xfId="1819"/>
    <cellStyle name="DATA Currency [2] 15 2" xfId="3445"/>
    <cellStyle name="DATA Currency [2] 15 2 2" xfId="11804"/>
    <cellStyle name="DATA Currency [2] 15 2 2 2" xfId="26875"/>
    <cellStyle name="DATA Currency [2] 15 2 3" xfId="15254"/>
    <cellStyle name="DATA Currency [2] 15 2 3 2" xfId="30324"/>
    <cellStyle name="DATA Currency [2] 15 2 4" xfId="19074"/>
    <cellStyle name="DATA Currency [2] 15 3" xfId="10180"/>
    <cellStyle name="DATA Currency [2] 15 3 2" xfId="25251"/>
    <cellStyle name="DATA Currency [2] 15 4" xfId="13638"/>
    <cellStyle name="DATA Currency [2] 15 4 2" xfId="28708"/>
    <cellStyle name="DATA Currency [2] 15 5" xfId="9361"/>
    <cellStyle name="DATA Currency [2] 15 5 2" xfId="24432"/>
    <cellStyle name="DATA Currency [2] 15 6" xfId="33607"/>
    <cellStyle name="DATA Currency [2] 16" xfId="3439"/>
    <cellStyle name="DATA Currency [2] 16 2" xfId="11798"/>
    <cellStyle name="DATA Currency [2] 16 2 2" xfId="26869"/>
    <cellStyle name="DATA Currency [2] 16 3" xfId="15248"/>
    <cellStyle name="DATA Currency [2] 16 3 2" xfId="30318"/>
    <cellStyle name="DATA Currency [2] 16 4" xfId="19068"/>
    <cellStyle name="DATA Currency [2] 17" xfId="6658"/>
    <cellStyle name="DATA Currency [2] 17 2" xfId="21729"/>
    <cellStyle name="DATA Currency [2] 18" xfId="16869"/>
    <cellStyle name="DATA Currency [2] 18 2" xfId="31937"/>
    <cellStyle name="DATA Currency [2] 19" xfId="33608"/>
    <cellStyle name="DATA Currency [2] 2" xfId="1988"/>
    <cellStyle name="DATA Currency [2] 2 2" xfId="3446"/>
    <cellStyle name="DATA Currency [2] 2 2 2" xfId="11805"/>
    <cellStyle name="DATA Currency [2] 2 2 2 2" xfId="26876"/>
    <cellStyle name="DATA Currency [2] 2 2 3" xfId="15255"/>
    <cellStyle name="DATA Currency [2] 2 2 3 2" xfId="30325"/>
    <cellStyle name="DATA Currency [2] 2 2 4" xfId="19075"/>
    <cellStyle name="DATA Currency [2] 2 3" xfId="10347"/>
    <cellStyle name="DATA Currency [2] 2 3 2" xfId="25418"/>
    <cellStyle name="DATA Currency [2] 2 4" xfId="5453"/>
    <cellStyle name="DATA Currency [2] 2 4 2" xfId="20668"/>
    <cellStyle name="DATA Currency [2] 2 5" xfId="33609"/>
    <cellStyle name="DATA Currency [2] 20" xfId="35021"/>
    <cellStyle name="DATA Currency [2] 21" xfId="34923"/>
    <cellStyle name="DATA Currency [2] 3" xfId="2059"/>
    <cellStyle name="DATA Currency [2] 3 2" xfId="3447"/>
    <cellStyle name="DATA Currency [2] 3 2 2" xfId="11806"/>
    <cellStyle name="DATA Currency [2] 3 2 2 2" xfId="26877"/>
    <cellStyle name="DATA Currency [2] 3 2 3" xfId="15256"/>
    <cellStyle name="DATA Currency [2] 3 2 3 2" xfId="30326"/>
    <cellStyle name="DATA Currency [2] 3 2 4" xfId="19076"/>
    <cellStyle name="DATA Currency [2] 3 3" xfId="10418"/>
    <cellStyle name="DATA Currency [2] 3 3 2" xfId="25489"/>
    <cellStyle name="DATA Currency [2] 3 4" xfId="7632"/>
    <cellStyle name="DATA Currency [2] 3 4 2" xfId="22703"/>
    <cellStyle name="DATA Currency [2] 3 5" xfId="33610"/>
    <cellStyle name="DATA Currency [2] 4" xfId="1484"/>
    <cellStyle name="DATA Currency [2] 4 2" xfId="3448"/>
    <cellStyle name="DATA Currency [2] 4 2 2" xfId="11807"/>
    <cellStyle name="DATA Currency [2] 4 2 2 2" xfId="26878"/>
    <cellStyle name="DATA Currency [2] 4 2 3" xfId="15257"/>
    <cellStyle name="DATA Currency [2] 4 2 3 2" xfId="30327"/>
    <cellStyle name="DATA Currency [2] 4 2 4" xfId="19077"/>
    <cellStyle name="DATA Currency [2] 4 3" xfId="9845"/>
    <cellStyle name="DATA Currency [2] 4 3 2" xfId="24916"/>
    <cellStyle name="DATA Currency [2] 4 4" xfId="13303"/>
    <cellStyle name="DATA Currency [2] 4 4 2" xfId="28373"/>
    <cellStyle name="DATA Currency [2] 4 5" xfId="16573"/>
    <cellStyle name="DATA Currency [2] 4 5 2" xfId="31643"/>
    <cellStyle name="DATA Currency [2] 4 6" xfId="33611"/>
    <cellStyle name="DATA Currency [2] 5" xfId="1506"/>
    <cellStyle name="DATA Currency [2] 5 2" xfId="3449"/>
    <cellStyle name="DATA Currency [2] 5 2 2" xfId="11808"/>
    <cellStyle name="DATA Currency [2] 5 2 2 2" xfId="26879"/>
    <cellStyle name="DATA Currency [2] 5 2 3" xfId="15258"/>
    <cellStyle name="DATA Currency [2] 5 2 3 2" xfId="30328"/>
    <cellStyle name="DATA Currency [2] 5 2 4" xfId="19078"/>
    <cellStyle name="DATA Currency [2] 5 3" xfId="9867"/>
    <cellStyle name="DATA Currency [2] 5 3 2" xfId="24938"/>
    <cellStyle name="DATA Currency [2] 5 4" xfId="13325"/>
    <cellStyle name="DATA Currency [2] 5 4 2" xfId="28395"/>
    <cellStyle name="DATA Currency [2] 5 5" xfId="16551"/>
    <cellStyle name="DATA Currency [2] 5 5 2" xfId="31621"/>
    <cellStyle name="DATA Currency [2] 5 6" xfId="33612"/>
    <cellStyle name="DATA Currency [2] 6" xfId="1837"/>
    <cellStyle name="DATA Currency [2] 6 2" xfId="3450"/>
    <cellStyle name="DATA Currency [2] 6 2 2" xfId="11809"/>
    <cellStyle name="DATA Currency [2] 6 2 2 2" xfId="26880"/>
    <cellStyle name="DATA Currency [2] 6 2 3" xfId="15259"/>
    <cellStyle name="DATA Currency [2] 6 2 3 2" xfId="30329"/>
    <cellStyle name="DATA Currency [2] 6 2 4" xfId="19079"/>
    <cellStyle name="DATA Currency [2] 6 3" xfId="10198"/>
    <cellStyle name="DATA Currency [2] 6 3 2" xfId="25269"/>
    <cellStyle name="DATA Currency [2] 6 4" xfId="13656"/>
    <cellStyle name="DATA Currency [2] 6 4 2" xfId="28726"/>
    <cellStyle name="DATA Currency [2] 6 5" xfId="9345"/>
    <cellStyle name="DATA Currency [2] 6 5 2" xfId="24416"/>
    <cellStyle name="DATA Currency [2] 6 6" xfId="33613"/>
    <cellStyle name="DATA Currency [2] 7" xfId="1544"/>
    <cellStyle name="DATA Currency [2] 7 2" xfId="3451"/>
    <cellStyle name="DATA Currency [2] 7 2 2" xfId="11810"/>
    <cellStyle name="DATA Currency [2] 7 2 2 2" xfId="26881"/>
    <cellStyle name="DATA Currency [2] 7 2 3" xfId="15260"/>
    <cellStyle name="DATA Currency [2] 7 2 3 2" xfId="30330"/>
    <cellStyle name="DATA Currency [2] 7 2 4" xfId="19080"/>
    <cellStyle name="DATA Currency [2] 7 3" xfId="9905"/>
    <cellStyle name="DATA Currency [2] 7 3 2" xfId="24976"/>
    <cellStyle name="DATA Currency [2] 7 4" xfId="13363"/>
    <cellStyle name="DATA Currency [2] 7 4 2" xfId="28433"/>
    <cellStyle name="DATA Currency [2] 7 5" xfId="16513"/>
    <cellStyle name="DATA Currency [2] 7 5 2" xfId="31583"/>
    <cellStyle name="DATA Currency [2] 7 6" xfId="33614"/>
    <cellStyle name="DATA Currency [2] 8" xfId="1282"/>
    <cellStyle name="DATA Currency [2] 8 2" xfId="3452"/>
    <cellStyle name="DATA Currency [2] 8 2 2" xfId="11811"/>
    <cellStyle name="DATA Currency [2] 8 2 2 2" xfId="26882"/>
    <cellStyle name="DATA Currency [2] 8 2 3" xfId="15261"/>
    <cellStyle name="DATA Currency [2] 8 2 3 2" xfId="30331"/>
    <cellStyle name="DATA Currency [2] 8 2 4" xfId="19081"/>
    <cellStyle name="DATA Currency [2] 8 3" xfId="9643"/>
    <cellStyle name="DATA Currency [2] 8 3 2" xfId="24714"/>
    <cellStyle name="DATA Currency [2] 8 4" xfId="13101"/>
    <cellStyle name="DATA Currency [2] 8 4 2" xfId="28171"/>
    <cellStyle name="DATA Currency [2] 8 5" xfId="16775"/>
    <cellStyle name="DATA Currency [2] 8 5 2" xfId="31845"/>
    <cellStyle name="DATA Currency [2] 8 6" xfId="33615"/>
    <cellStyle name="DATA Currency [2] 9" xfId="1558"/>
    <cellStyle name="DATA Currency [2] 9 2" xfId="3453"/>
    <cellStyle name="DATA Currency [2] 9 2 2" xfId="11812"/>
    <cellStyle name="DATA Currency [2] 9 2 2 2" xfId="26883"/>
    <cellStyle name="DATA Currency [2] 9 2 3" xfId="15262"/>
    <cellStyle name="DATA Currency [2] 9 2 3 2" xfId="30332"/>
    <cellStyle name="DATA Currency [2] 9 2 4" xfId="19082"/>
    <cellStyle name="DATA Currency [2] 9 3" xfId="9919"/>
    <cellStyle name="DATA Currency [2] 9 3 2" xfId="24990"/>
    <cellStyle name="DATA Currency [2] 9 4" xfId="13377"/>
    <cellStyle name="DATA Currency [2] 9 4 2" xfId="28447"/>
    <cellStyle name="DATA Currency [2] 9 5" xfId="13047"/>
    <cellStyle name="DATA Currency [2] 9 5 2" xfId="28118"/>
    <cellStyle name="DATA Currency [2] 9 6" xfId="33616"/>
    <cellStyle name="DATA Currency 10" xfId="1556"/>
    <cellStyle name="DATA Currency 10 2" xfId="3454"/>
    <cellStyle name="DATA Currency 10 2 2" xfId="11813"/>
    <cellStyle name="DATA Currency 10 2 2 2" xfId="26884"/>
    <cellStyle name="DATA Currency 10 2 3" xfId="15263"/>
    <cellStyle name="DATA Currency 10 2 3 2" xfId="30333"/>
    <cellStyle name="DATA Currency 10 2 4" xfId="19083"/>
    <cellStyle name="DATA Currency 10 3" xfId="9917"/>
    <cellStyle name="DATA Currency 10 3 2" xfId="24988"/>
    <cellStyle name="DATA Currency 10 4" xfId="13375"/>
    <cellStyle name="DATA Currency 10 4 2" xfId="28445"/>
    <cellStyle name="DATA Currency 10 5" xfId="13049"/>
    <cellStyle name="DATA Currency 10 5 2" xfId="28120"/>
    <cellStyle name="DATA Currency 10 6" xfId="33617"/>
    <cellStyle name="DATA Currency 11" xfId="1726"/>
    <cellStyle name="DATA Currency 11 2" xfId="3455"/>
    <cellStyle name="DATA Currency 11 2 2" xfId="11814"/>
    <cellStyle name="DATA Currency 11 2 2 2" xfId="26885"/>
    <cellStyle name="DATA Currency 11 2 3" xfId="15264"/>
    <cellStyle name="DATA Currency 11 2 3 2" xfId="30334"/>
    <cellStyle name="DATA Currency 11 2 4" xfId="19084"/>
    <cellStyle name="DATA Currency 11 3" xfId="10087"/>
    <cellStyle name="DATA Currency 11 3 2" xfId="25158"/>
    <cellStyle name="DATA Currency 11 4" xfId="13545"/>
    <cellStyle name="DATA Currency 11 4 2" xfId="28615"/>
    <cellStyle name="DATA Currency 11 5" xfId="9497"/>
    <cellStyle name="DATA Currency 11 5 2" xfId="24568"/>
    <cellStyle name="DATA Currency 11 6" xfId="33618"/>
    <cellStyle name="DATA Currency 12" xfId="1587"/>
    <cellStyle name="DATA Currency 12 2" xfId="3456"/>
    <cellStyle name="DATA Currency 12 2 2" xfId="11815"/>
    <cellStyle name="DATA Currency 12 2 2 2" xfId="26886"/>
    <cellStyle name="DATA Currency 12 2 3" xfId="15265"/>
    <cellStyle name="DATA Currency 12 2 3 2" xfId="30335"/>
    <cellStyle name="DATA Currency 12 2 4" xfId="19085"/>
    <cellStyle name="DATA Currency 12 3" xfId="9948"/>
    <cellStyle name="DATA Currency 12 3 2" xfId="25019"/>
    <cellStyle name="DATA Currency 12 4" xfId="13406"/>
    <cellStyle name="DATA Currency 12 4 2" xfId="28476"/>
    <cellStyle name="DATA Currency 12 5" xfId="10266"/>
    <cellStyle name="DATA Currency 12 5 2" xfId="25337"/>
    <cellStyle name="DATA Currency 12 6" xfId="33619"/>
    <cellStyle name="DATA Currency 13" xfId="1264"/>
    <cellStyle name="DATA Currency 13 2" xfId="3457"/>
    <cellStyle name="DATA Currency 13 2 2" xfId="11816"/>
    <cellStyle name="DATA Currency 13 2 2 2" xfId="26887"/>
    <cellStyle name="DATA Currency 13 2 3" xfId="15266"/>
    <cellStyle name="DATA Currency 13 2 3 2" xfId="30336"/>
    <cellStyle name="DATA Currency 13 2 4" xfId="19086"/>
    <cellStyle name="DATA Currency 13 3" xfId="9625"/>
    <cellStyle name="DATA Currency 13 3 2" xfId="24696"/>
    <cellStyle name="DATA Currency 13 4" xfId="13083"/>
    <cellStyle name="DATA Currency 13 4 2" xfId="28153"/>
    <cellStyle name="DATA Currency 13 5" xfId="16793"/>
    <cellStyle name="DATA Currency 13 5 2" xfId="31863"/>
    <cellStyle name="DATA Currency 13 6" xfId="33620"/>
    <cellStyle name="DATA Currency 14" xfId="1617"/>
    <cellStyle name="DATA Currency 14 2" xfId="3458"/>
    <cellStyle name="DATA Currency 14 2 2" xfId="11817"/>
    <cellStyle name="DATA Currency 14 2 2 2" xfId="26888"/>
    <cellStyle name="DATA Currency 14 2 3" xfId="15267"/>
    <cellStyle name="DATA Currency 14 2 3 2" xfId="30337"/>
    <cellStyle name="DATA Currency 14 2 4" xfId="19087"/>
    <cellStyle name="DATA Currency 14 3" xfId="9978"/>
    <cellStyle name="DATA Currency 14 3 2" xfId="25049"/>
    <cellStyle name="DATA Currency 14 4" xfId="13436"/>
    <cellStyle name="DATA Currency 14 4 2" xfId="28506"/>
    <cellStyle name="DATA Currency 14 5" xfId="10276"/>
    <cellStyle name="DATA Currency 14 5 2" xfId="25347"/>
    <cellStyle name="DATA Currency 14 6" xfId="33621"/>
    <cellStyle name="DATA Currency 15" xfId="1863"/>
    <cellStyle name="DATA Currency 15 2" xfId="3459"/>
    <cellStyle name="DATA Currency 15 2 2" xfId="11818"/>
    <cellStyle name="DATA Currency 15 2 2 2" xfId="26889"/>
    <cellStyle name="DATA Currency 15 2 3" xfId="15268"/>
    <cellStyle name="DATA Currency 15 2 3 2" xfId="30338"/>
    <cellStyle name="DATA Currency 15 2 4" xfId="19088"/>
    <cellStyle name="DATA Currency 15 3" xfId="10224"/>
    <cellStyle name="DATA Currency 15 3 2" xfId="25295"/>
    <cellStyle name="DATA Currency 15 4" xfId="13682"/>
    <cellStyle name="DATA Currency 15 4 2" xfId="28752"/>
    <cellStyle name="DATA Currency 15 5" xfId="9319"/>
    <cellStyle name="DATA Currency 15 5 2" xfId="24390"/>
    <cellStyle name="DATA Currency 15 6" xfId="33622"/>
    <cellStyle name="DATA Currency 16" xfId="2512"/>
    <cellStyle name="DATA Currency 16 2" xfId="3460"/>
    <cellStyle name="DATA Currency 16 2 2" xfId="11819"/>
    <cellStyle name="DATA Currency 16 2 2 2" xfId="26890"/>
    <cellStyle name="DATA Currency 16 2 3" xfId="15269"/>
    <cellStyle name="DATA Currency 16 2 3 2" xfId="30339"/>
    <cellStyle name="DATA Currency 16 2 4" xfId="19089"/>
    <cellStyle name="DATA Currency 16 3" xfId="10871"/>
    <cellStyle name="DATA Currency 16 3 2" xfId="25942"/>
    <cellStyle name="DATA Currency 16 4" xfId="14321"/>
    <cellStyle name="DATA Currency 16 4 2" xfId="29391"/>
    <cellStyle name="DATA Currency 16 5" xfId="6246"/>
    <cellStyle name="DATA Currency 16 5 2" xfId="21320"/>
    <cellStyle name="DATA Currency 16 6" xfId="33623"/>
    <cellStyle name="DATA Currency 17" xfId="1725"/>
    <cellStyle name="DATA Currency 17 2" xfId="3461"/>
    <cellStyle name="DATA Currency 17 2 2" xfId="11820"/>
    <cellStyle name="DATA Currency 17 2 2 2" xfId="26891"/>
    <cellStyle name="DATA Currency 17 2 3" xfId="15270"/>
    <cellStyle name="DATA Currency 17 2 3 2" xfId="30340"/>
    <cellStyle name="DATA Currency 17 2 4" xfId="19090"/>
    <cellStyle name="DATA Currency 17 3" xfId="10086"/>
    <cellStyle name="DATA Currency 17 3 2" xfId="25157"/>
    <cellStyle name="DATA Currency 17 4" xfId="13544"/>
    <cellStyle name="DATA Currency 17 4 2" xfId="28614"/>
    <cellStyle name="DATA Currency 17 5" xfId="9498"/>
    <cellStyle name="DATA Currency 17 5 2" xfId="24569"/>
    <cellStyle name="DATA Currency 17 6" xfId="33624"/>
    <cellStyle name="DATA Currency 18" xfId="3423"/>
    <cellStyle name="DATA Currency 18 2" xfId="11782"/>
    <cellStyle name="DATA Currency 18 2 2" xfId="26853"/>
    <cellStyle name="DATA Currency 18 3" xfId="15232"/>
    <cellStyle name="DATA Currency 18 3 2" xfId="30302"/>
    <cellStyle name="DATA Currency 18 4" xfId="19052"/>
    <cellStyle name="DATA Currency 19" xfId="4699"/>
    <cellStyle name="DATA Currency 19 2" xfId="13057"/>
    <cellStyle name="DATA Currency 19 2 2" xfId="28128"/>
    <cellStyle name="DATA Currency 19 3" xfId="16508"/>
    <cellStyle name="DATA Currency 19 3 2" xfId="31578"/>
    <cellStyle name="DATA Currency 19 4" xfId="20326"/>
    <cellStyle name="DATA Currency 2" xfId="1990"/>
    <cellStyle name="DATA Currency 2 2" xfId="3462"/>
    <cellStyle name="DATA Currency 2 2 2" xfId="11821"/>
    <cellStyle name="DATA Currency 2 2 2 2" xfId="26892"/>
    <cellStyle name="DATA Currency 2 2 3" xfId="15271"/>
    <cellStyle name="DATA Currency 2 2 3 2" xfId="30341"/>
    <cellStyle name="DATA Currency 2 2 4" xfId="19091"/>
    <cellStyle name="DATA Currency 2 3" xfId="10349"/>
    <cellStyle name="DATA Currency 2 3 2" xfId="25420"/>
    <cellStyle name="DATA Currency 2 4" xfId="7585"/>
    <cellStyle name="DATA Currency 2 4 2" xfId="22656"/>
    <cellStyle name="DATA Currency 2 5" xfId="33625"/>
    <cellStyle name="DATA Currency 20" xfId="5555"/>
    <cellStyle name="DATA Currency 20 2" xfId="20709"/>
    <cellStyle name="DATA Currency 21" xfId="6662"/>
    <cellStyle name="DATA Currency 21 2" xfId="21733"/>
    <cellStyle name="DATA Currency 22" xfId="6459"/>
    <cellStyle name="DATA Currency 22 2" xfId="21533"/>
    <cellStyle name="DATA Currency 23" xfId="16840"/>
    <cellStyle name="DATA Currency 23 2" xfId="31908"/>
    <cellStyle name="DATA Currency 24" xfId="16871"/>
    <cellStyle name="DATA Currency 24 2" xfId="31939"/>
    <cellStyle name="DATA Currency 25" xfId="20341"/>
    <cellStyle name="DATA Currency 26" xfId="32968"/>
    <cellStyle name="DATA Currency 27" xfId="33626"/>
    <cellStyle name="DATA Currency 28" xfId="35019"/>
    <cellStyle name="DATA Currency 29" xfId="34925"/>
    <cellStyle name="DATA Currency 3" xfId="2057"/>
    <cellStyle name="DATA Currency 3 2" xfId="3463"/>
    <cellStyle name="DATA Currency 3 2 2" xfId="11822"/>
    <cellStyle name="DATA Currency 3 2 2 2" xfId="26893"/>
    <cellStyle name="DATA Currency 3 2 3" xfId="15272"/>
    <cellStyle name="DATA Currency 3 2 3 2" xfId="30342"/>
    <cellStyle name="DATA Currency 3 2 4" xfId="19092"/>
    <cellStyle name="DATA Currency 3 3" xfId="10416"/>
    <cellStyle name="DATA Currency 3 3 2" xfId="25487"/>
    <cellStyle name="DATA Currency 3 4" xfId="7631"/>
    <cellStyle name="DATA Currency 3 4 2" xfId="22702"/>
    <cellStyle name="DATA Currency 3 5" xfId="33627"/>
    <cellStyle name="DATA Currency 30" xfId="35133"/>
    <cellStyle name="DATA Currency 31" xfId="34955"/>
    <cellStyle name="DATA Currency 32" xfId="35169"/>
    <cellStyle name="DATA Currency 33" xfId="35112"/>
    <cellStyle name="DATA Currency 34" xfId="35040"/>
    <cellStyle name="DATA Currency 35" xfId="35109"/>
    <cellStyle name="DATA Currency 36" xfId="34880"/>
    <cellStyle name="DATA Currency 37" xfId="34865"/>
    <cellStyle name="DATA Currency 38" xfId="35167"/>
    <cellStyle name="DATA Currency 39" xfId="34864"/>
    <cellStyle name="DATA Currency 4" xfId="1482"/>
    <cellStyle name="DATA Currency 4 2" xfId="3464"/>
    <cellStyle name="DATA Currency 4 2 2" xfId="11823"/>
    <cellStyle name="DATA Currency 4 2 2 2" xfId="26894"/>
    <cellStyle name="DATA Currency 4 2 3" xfId="15273"/>
    <cellStyle name="DATA Currency 4 2 3 2" xfId="30343"/>
    <cellStyle name="DATA Currency 4 2 4" xfId="19093"/>
    <cellStyle name="DATA Currency 4 3" xfId="9843"/>
    <cellStyle name="DATA Currency 4 3 2" xfId="24914"/>
    <cellStyle name="DATA Currency 4 4" xfId="13301"/>
    <cellStyle name="DATA Currency 4 4 2" xfId="28371"/>
    <cellStyle name="DATA Currency 4 5" xfId="16575"/>
    <cellStyle name="DATA Currency 4 5 2" xfId="31645"/>
    <cellStyle name="DATA Currency 4 6" xfId="33628"/>
    <cellStyle name="DATA Currency 40" xfId="35153"/>
    <cellStyle name="DATA Currency 41" xfId="34904"/>
    <cellStyle name="DATA Currency 42" xfId="35160"/>
    <cellStyle name="DATA Currency 43" xfId="34950"/>
    <cellStyle name="DATA Currency 5" xfId="1338"/>
    <cellStyle name="DATA Currency 5 2" xfId="3465"/>
    <cellStyle name="DATA Currency 5 2 2" xfId="11824"/>
    <cellStyle name="DATA Currency 5 2 2 2" xfId="26895"/>
    <cellStyle name="DATA Currency 5 2 3" xfId="15274"/>
    <cellStyle name="DATA Currency 5 2 3 2" xfId="30344"/>
    <cellStyle name="DATA Currency 5 2 4" xfId="19094"/>
    <cellStyle name="DATA Currency 5 3" xfId="9699"/>
    <cellStyle name="DATA Currency 5 3 2" xfId="24770"/>
    <cellStyle name="DATA Currency 5 4" xfId="13157"/>
    <cellStyle name="DATA Currency 5 4 2" xfId="28227"/>
    <cellStyle name="DATA Currency 5 5" xfId="16719"/>
    <cellStyle name="DATA Currency 5 5 2" xfId="31789"/>
    <cellStyle name="DATA Currency 5 6" xfId="33629"/>
    <cellStyle name="DATA Currency 6" xfId="1504"/>
    <cellStyle name="DATA Currency 6 2" xfId="3466"/>
    <cellStyle name="DATA Currency 6 2 2" xfId="11825"/>
    <cellStyle name="DATA Currency 6 2 2 2" xfId="26896"/>
    <cellStyle name="DATA Currency 6 2 3" xfId="15275"/>
    <cellStyle name="DATA Currency 6 2 3 2" xfId="30345"/>
    <cellStyle name="DATA Currency 6 2 4" xfId="19095"/>
    <cellStyle name="DATA Currency 6 3" xfId="9865"/>
    <cellStyle name="DATA Currency 6 3 2" xfId="24936"/>
    <cellStyle name="DATA Currency 6 4" xfId="13323"/>
    <cellStyle name="DATA Currency 6 4 2" xfId="28393"/>
    <cellStyle name="DATA Currency 6 5" xfId="16553"/>
    <cellStyle name="DATA Currency 6 5 2" xfId="31623"/>
    <cellStyle name="DATA Currency 6 6" xfId="33630"/>
    <cellStyle name="DATA Currency 7" xfId="1306"/>
    <cellStyle name="DATA Currency 7 2" xfId="3467"/>
    <cellStyle name="DATA Currency 7 2 2" xfId="11826"/>
    <cellStyle name="DATA Currency 7 2 2 2" xfId="26897"/>
    <cellStyle name="DATA Currency 7 2 3" xfId="15276"/>
    <cellStyle name="DATA Currency 7 2 3 2" xfId="30346"/>
    <cellStyle name="DATA Currency 7 2 4" xfId="19096"/>
    <cellStyle name="DATA Currency 7 3" xfId="9667"/>
    <cellStyle name="DATA Currency 7 3 2" xfId="24738"/>
    <cellStyle name="DATA Currency 7 4" xfId="13125"/>
    <cellStyle name="DATA Currency 7 4 2" xfId="28195"/>
    <cellStyle name="DATA Currency 7 5" xfId="16751"/>
    <cellStyle name="DATA Currency 7 5 2" xfId="31821"/>
    <cellStyle name="DATA Currency 7 6" xfId="33631"/>
    <cellStyle name="DATA Currency 8" xfId="1542"/>
    <cellStyle name="DATA Currency 8 2" xfId="3468"/>
    <cellStyle name="DATA Currency 8 2 2" xfId="11827"/>
    <cellStyle name="DATA Currency 8 2 2 2" xfId="26898"/>
    <cellStyle name="DATA Currency 8 2 3" xfId="15277"/>
    <cellStyle name="DATA Currency 8 2 3 2" xfId="30347"/>
    <cellStyle name="DATA Currency 8 2 4" xfId="19097"/>
    <cellStyle name="DATA Currency 8 3" xfId="9903"/>
    <cellStyle name="DATA Currency 8 3 2" xfId="24974"/>
    <cellStyle name="DATA Currency 8 4" xfId="13361"/>
    <cellStyle name="DATA Currency 8 4 2" xfId="28431"/>
    <cellStyle name="DATA Currency 8 5" xfId="16515"/>
    <cellStyle name="DATA Currency 8 5 2" xfId="31585"/>
    <cellStyle name="DATA Currency 8 6" xfId="33632"/>
    <cellStyle name="DATA Currency 9" xfId="1828"/>
    <cellStyle name="DATA Currency 9 2" xfId="3469"/>
    <cellStyle name="DATA Currency 9 2 2" xfId="11828"/>
    <cellStyle name="DATA Currency 9 2 2 2" xfId="26899"/>
    <cellStyle name="DATA Currency 9 2 3" xfId="15278"/>
    <cellStyle name="DATA Currency 9 2 3 2" xfId="30348"/>
    <cellStyle name="DATA Currency 9 2 4" xfId="19098"/>
    <cellStyle name="DATA Currency 9 3" xfId="10189"/>
    <cellStyle name="DATA Currency 9 3 2" xfId="25260"/>
    <cellStyle name="DATA Currency 9 4" xfId="13647"/>
    <cellStyle name="DATA Currency 9 4 2" xfId="28717"/>
    <cellStyle name="DATA Currency 9 5" xfId="9354"/>
    <cellStyle name="DATA Currency 9 5 2" xfId="24425"/>
    <cellStyle name="DATA Currency 9 6" xfId="33633"/>
    <cellStyle name="DATA Currency_Best Practice Model Disclaimer v1.1" xfId="873"/>
    <cellStyle name="DATA Date Long" xfId="874"/>
    <cellStyle name="DATA Date Long 10" xfId="1276"/>
    <cellStyle name="DATA Date Long 10 2" xfId="3471"/>
    <cellStyle name="DATA Date Long 10 2 2" xfId="11830"/>
    <cellStyle name="DATA Date Long 10 2 2 2" xfId="26901"/>
    <cellStyle name="DATA Date Long 10 2 3" xfId="15280"/>
    <cellStyle name="DATA Date Long 10 2 3 2" xfId="30350"/>
    <cellStyle name="DATA Date Long 10 2 4" xfId="19100"/>
    <cellStyle name="DATA Date Long 10 3" xfId="9637"/>
    <cellStyle name="DATA Date Long 10 3 2" xfId="24708"/>
    <cellStyle name="DATA Date Long 10 4" xfId="13095"/>
    <cellStyle name="DATA Date Long 10 4 2" xfId="28165"/>
    <cellStyle name="DATA Date Long 10 5" xfId="16781"/>
    <cellStyle name="DATA Date Long 10 5 2" xfId="31851"/>
    <cellStyle name="DATA Date Long 10 6" xfId="33634"/>
    <cellStyle name="DATA Date Long 11" xfId="1590"/>
    <cellStyle name="DATA Date Long 11 2" xfId="3472"/>
    <cellStyle name="DATA Date Long 11 2 2" xfId="11831"/>
    <cellStyle name="DATA Date Long 11 2 2 2" xfId="26902"/>
    <cellStyle name="DATA Date Long 11 2 3" xfId="15281"/>
    <cellStyle name="DATA Date Long 11 2 3 2" xfId="30351"/>
    <cellStyle name="DATA Date Long 11 2 4" xfId="19101"/>
    <cellStyle name="DATA Date Long 11 3" xfId="9951"/>
    <cellStyle name="DATA Date Long 11 3 2" xfId="25022"/>
    <cellStyle name="DATA Date Long 11 4" xfId="13409"/>
    <cellStyle name="DATA Date Long 11 4 2" xfId="28479"/>
    <cellStyle name="DATA Date Long 11 5" xfId="10267"/>
    <cellStyle name="DATA Date Long 11 5 2" xfId="25338"/>
    <cellStyle name="DATA Date Long 11 6" xfId="33635"/>
    <cellStyle name="DATA Date Long 12" xfId="1263"/>
    <cellStyle name="DATA Date Long 12 2" xfId="3473"/>
    <cellStyle name="DATA Date Long 12 2 2" xfId="11832"/>
    <cellStyle name="DATA Date Long 12 2 2 2" xfId="26903"/>
    <cellStyle name="DATA Date Long 12 2 3" xfId="15282"/>
    <cellStyle name="DATA Date Long 12 2 3 2" xfId="30352"/>
    <cellStyle name="DATA Date Long 12 2 4" xfId="19102"/>
    <cellStyle name="DATA Date Long 12 3" xfId="9624"/>
    <cellStyle name="DATA Date Long 12 3 2" xfId="24695"/>
    <cellStyle name="DATA Date Long 12 4" xfId="13082"/>
    <cellStyle name="DATA Date Long 12 4 2" xfId="28152"/>
    <cellStyle name="DATA Date Long 12 5" xfId="16794"/>
    <cellStyle name="DATA Date Long 12 5 2" xfId="31864"/>
    <cellStyle name="DATA Date Long 12 6" xfId="33636"/>
    <cellStyle name="DATA Date Long 13" xfId="1845"/>
    <cellStyle name="DATA Date Long 13 2" xfId="3474"/>
    <cellStyle name="DATA Date Long 13 2 2" xfId="11833"/>
    <cellStyle name="DATA Date Long 13 2 2 2" xfId="26904"/>
    <cellStyle name="DATA Date Long 13 2 3" xfId="15283"/>
    <cellStyle name="DATA Date Long 13 2 3 2" xfId="30353"/>
    <cellStyle name="DATA Date Long 13 2 4" xfId="19103"/>
    <cellStyle name="DATA Date Long 13 3" xfId="10206"/>
    <cellStyle name="DATA Date Long 13 3 2" xfId="25277"/>
    <cellStyle name="DATA Date Long 13 4" xfId="13664"/>
    <cellStyle name="DATA Date Long 13 4 2" xfId="28734"/>
    <cellStyle name="DATA Date Long 13 5" xfId="9337"/>
    <cellStyle name="DATA Date Long 13 5 2" xfId="24408"/>
    <cellStyle name="DATA Date Long 13 6" xfId="33637"/>
    <cellStyle name="DATA Date Long 14" xfId="2516"/>
    <cellStyle name="DATA Date Long 14 2" xfId="3475"/>
    <cellStyle name="DATA Date Long 14 2 2" xfId="11834"/>
    <cellStyle name="DATA Date Long 14 2 2 2" xfId="26905"/>
    <cellStyle name="DATA Date Long 14 2 3" xfId="15284"/>
    <cellStyle name="DATA Date Long 14 2 3 2" xfId="30354"/>
    <cellStyle name="DATA Date Long 14 2 4" xfId="19104"/>
    <cellStyle name="DATA Date Long 14 3" xfId="10875"/>
    <cellStyle name="DATA Date Long 14 3 2" xfId="25946"/>
    <cellStyle name="DATA Date Long 14 4" xfId="14325"/>
    <cellStyle name="DATA Date Long 14 4 2" xfId="29395"/>
    <cellStyle name="DATA Date Long 14 5" xfId="6476"/>
    <cellStyle name="DATA Date Long 14 5 2" xfId="21550"/>
    <cellStyle name="DATA Date Long 14 6" xfId="33638"/>
    <cellStyle name="DATA Date Long 15" xfId="1721"/>
    <cellStyle name="DATA Date Long 15 2" xfId="3476"/>
    <cellStyle name="DATA Date Long 15 2 2" xfId="11835"/>
    <cellStyle name="DATA Date Long 15 2 2 2" xfId="26906"/>
    <cellStyle name="DATA Date Long 15 2 3" xfId="15285"/>
    <cellStyle name="DATA Date Long 15 2 3 2" xfId="30355"/>
    <cellStyle name="DATA Date Long 15 2 4" xfId="19105"/>
    <cellStyle name="DATA Date Long 15 3" xfId="10082"/>
    <cellStyle name="DATA Date Long 15 3 2" xfId="25153"/>
    <cellStyle name="DATA Date Long 15 4" xfId="13540"/>
    <cellStyle name="DATA Date Long 15 4 2" xfId="28610"/>
    <cellStyle name="DATA Date Long 15 5" xfId="9502"/>
    <cellStyle name="DATA Date Long 15 5 2" xfId="24573"/>
    <cellStyle name="DATA Date Long 15 6" xfId="33639"/>
    <cellStyle name="DATA Date Long 16" xfId="3470"/>
    <cellStyle name="DATA Date Long 16 2" xfId="11829"/>
    <cellStyle name="DATA Date Long 16 2 2" xfId="26900"/>
    <cellStyle name="DATA Date Long 16 3" xfId="15279"/>
    <cellStyle name="DATA Date Long 16 3 2" xfId="30349"/>
    <cellStyle name="DATA Date Long 16 4" xfId="19099"/>
    <cellStyle name="DATA Date Long 17" xfId="7568"/>
    <cellStyle name="DATA Date Long 17 2" xfId="22639"/>
    <cellStyle name="DATA Date Long 18" xfId="16868"/>
    <cellStyle name="DATA Date Long 18 2" xfId="31936"/>
    <cellStyle name="DATA Date Long 19" xfId="33640"/>
    <cellStyle name="DATA Date Long 2" xfId="1987"/>
    <cellStyle name="DATA Date Long 2 2" xfId="3477"/>
    <cellStyle name="DATA Date Long 2 2 2" xfId="11836"/>
    <cellStyle name="DATA Date Long 2 2 2 2" xfId="26907"/>
    <cellStyle name="DATA Date Long 2 2 3" xfId="15286"/>
    <cellStyle name="DATA Date Long 2 2 3 2" xfId="30356"/>
    <cellStyle name="DATA Date Long 2 2 4" xfId="19106"/>
    <cellStyle name="DATA Date Long 2 3" xfId="10346"/>
    <cellStyle name="DATA Date Long 2 3 2" xfId="25417"/>
    <cellStyle name="DATA Date Long 2 4" xfId="5451"/>
    <cellStyle name="DATA Date Long 2 4 2" xfId="20666"/>
    <cellStyle name="DATA Date Long 2 5" xfId="33641"/>
    <cellStyle name="DATA Date Long 20" xfId="35022"/>
    <cellStyle name="DATA Date Long 21" xfId="34922"/>
    <cellStyle name="DATA Date Long 3" xfId="2060"/>
    <cellStyle name="DATA Date Long 3 2" xfId="3478"/>
    <cellStyle name="DATA Date Long 3 2 2" xfId="11837"/>
    <cellStyle name="DATA Date Long 3 2 2 2" xfId="26908"/>
    <cellStyle name="DATA Date Long 3 2 3" xfId="15287"/>
    <cellStyle name="DATA Date Long 3 2 3 2" xfId="30357"/>
    <cellStyle name="DATA Date Long 3 2 4" xfId="19107"/>
    <cellStyle name="DATA Date Long 3 3" xfId="10419"/>
    <cellStyle name="DATA Date Long 3 3 2" xfId="25490"/>
    <cellStyle name="DATA Date Long 3 4" xfId="6055"/>
    <cellStyle name="DATA Date Long 3 4 2" xfId="21130"/>
    <cellStyle name="DATA Date Long 3 5" xfId="33642"/>
    <cellStyle name="DATA Date Long 4" xfId="1486"/>
    <cellStyle name="DATA Date Long 4 2" xfId="3479"/>
    <cellStyle name="DATA Date Long 4 2 2" xfId="11838"/>
    <cellStyle name="DATA Date Long 4 2 2 2" xfId="26909"/>
    <cellStyle name="DATA Date Long 4 2 3" xfId="15288"/>
    <cellStyle name="DATA Date Long 4 2 3 2" xfId="30358"/>
    <cellStyle name="DATA Date Long 4 2 4" xfId="19108"/>
    <cellStyle name="DATA Date Long 4 3" xfId="9847"/>
    <cellStyle name="DATA Date Long 4 3 2" xfId="24918"/>
    <cellStyle name="DATA Date Long 4 4" xfId="13305"/>
    <cellStyle name="DATA Date Long 4 4 2" xfId="28375"/>
    <cellStyle name="DATA Date Long 4 5" xfId="16571"/>
    <cellStyle name="DATA Date Long 4 5 2" xfId="31641"/>
    <cellStyle name="DATA Date Long 4 6" xfId="33643"/>
    <cellStyle name="DATA Date Long 5" xfId="1507"/>
    <cellStyle name="DATA Date Long 5 2" xfId="3480"/>
    <cellStyle name="DATA Date Long 5 2 2" xfId="11839"/>
    <cellStyle name="DATA Date Long 5 2 2 2" xfId="26910"/>
    <cellStyle name="DATA Date Long 5 2 3" xfId="15289"/>
    <cellStyle name="DATA Date Long 5 2 3 2" xfId="30359"/>
    <cellStyle name="DATA Date Long 5 2 4" xfId="19109"/>
    <cellStyle name="DATA Date Long 5 3" xfId="9868"/>
    <cellStyle name="DATA Date Long 5 3 2" xfId="24939"/>
    <cellStyle name="DATA Date Long 5 4" xfId="13326"/>
    <cellStyle name="DATA Date Long 5 4 2" xfId="28396"/>
    <cellStyle name="DATA Date Long 5 5" xfId="16550"/>
    <cellStyle name="DATA Date Long 5 5 2" xfId="31620"/>
    <cellStyle name="DATA Date Long 5 6" xfId="33644"/>
    <cellStyle name="DATA Date Long 6" xfId="1304"/>
    <cellStyle name="DATA Date Long 6 2" xfId="3481"/>
    <cellStyle name="DATA Date Long 6 2 2" xfId="11840"/>
    <cellStyle name="DATA Date Long 6 2 2 2" xfId="26911"/>
    <cellStyle name="DATA Date Long 6 2 3" xfId="15290"/>
    <cellStyle name="DATA Date Long 6 2 3 2" xfId="30360"/>
    <cellStyle name="DATA Date Long 6 2 4" xfId="19110"/>
    <cellStyle name="DATA Date Long 6 3" xfId="9665"/>
    <cellStyle name="DATA Date Long 6 3 2" xfId="24736"/>
    <cellStyle name="DATA Date Long 6 4" xfId="13123"/>
    <cellStyle name="DATA Date Long 6 4 2" xfId="28193"/>
    <cellStyle name="DATA Date Long 6 5" xfId="16753"/>
    <cellStyle name="DATA Date Long 6 5 2" xfId="31823"/>
    <cellStyle name="DATA Date Long 6 6" xfId="33645"/>
    <cellStyle name="DATA Date Long 7" xfId="1545"/>
    <cellStyle name="DATA Date Long 7 2" xfId="3482"/>
    <cellStyle name="DATA Date Long 7 2 2" xfId="11841"/>
    <cellStyle name="DATA Date Long 7 2 2 2" xfId="26912"/>
    <cellStyle name="DATA Date Long 7 2 3" xfId="15291"/>
    <cellStyle name="DATA Date Long 7 2 3 2" xfId="30361"/>
    <cellStyle name="DATA Date Long 7 2 4" xfId="19111"/>
    <cellStyle name="DATA Date Long 7 3" xfId="9906"/>
    <cellStyle name="DATA Date Long 7 3 2" xfId="24977"/>
    <cellStyle name="DATA Date Long 7 4" xfId="13364"/>
    <cellStyle name="DATA Date Long 7 4 2" xfId="28434"/>
    <cellStyle name="DATA Date Long 7 5" xfId="16512"/>
    <cellStyle name="DATA Date Long 7 5 2" xfId="31582"/>
    <cellStyle name="DATA Date Long 7 6" xfId="33646"/>
    <cellStyle name="DATA Date Long 8" xfId="1730"/>
    <cellStyle name="DATA Date Long 8 2" xfId="3483"/>
    <cellStyle name="DATA Date Long 8 2 2" xfId="11842"/>
    <cellStyle name="DATA Date Long 8 2 2 2" xfId="26913"/>
    <cellStyle name="DATA Date Long 8 2 3" xfId="15292"/>
    <cellStyle name="DATA Date Long 8 2 3 2" xfId="30362"/>
    <cellStyle name="DATA Date Long 8 2 4" xfId="19112"/>
    <cellStyle name="DATA Date Long 8 3" xfId="10091"/>
    <cellStyle name="DATA Date Long 8 3 2" xfId="25162"/>
    <cellStyle name="DATA Date Long 8 4" xfId="13549"/>
    <cellStyle name="DATA Date Long 8 4 2" xfId="28619"/>
    <cellStyle name="DATA Date Long 8 5" xfId="9453"/>
    <cellStyle name="DATA Date Long 8 5 2" xfId="24524"/>
    <cellStyle name="DATA Date Long 8 6" xfId="33647"/>
    <cellStyle name="DATA Date Long 9" xfId="1559"/>
    <cellStyle name="DATA Date Long 9 2" xfId="3484"/>
    <cellStyle name="DATA Date Long 9 2 2" xfId="11843"/>
    <cellStyle name="DATA Date Long 9 2 2 2" xfId="26914"/>
    <cellStyle name="DATA Date Long 9 2 3" xfId="15293"/>
    <cellStyle name="DATA Date Long 9 2 3 2" xfId="30363"/>
    <cellStyle name="DATA Date Long 9 2 4" xfId="19113"/>
    <cellStyle name="DATA Date Long 9 3" xfId="9920"/>
    <cellStyle name="DATA Date Long 9 3 2" xfId="24991"/>
    <cellStyle name="DATA Date Long 9 4" xfId="13378"/>
    <cellStyle name="DATA Date Long 9 4 2" xfId="28448"/>
    <cellStyle name="DATA Date Long 9 5" xfId="13046"/>
    <cellStyle name="DATA Date Long 9 5 2" xfId="28117"/>
    <cellStyle name="DATA Date Long 9 6" xfId="33648"/>
    <cellStyle name="DATA Date Short" xfId="875"/>
    <cellStyle name="DATA Date Short 10" xfId="1821"/>
    <cellStyle name="DATA Date Short 10 2" xfId="3486"/>
    <cellStyle name="DATA Date Short 10 2 2" xfId="11845"/>
    <cellStyle name="DATA Date Short 10 2 2 2" xfId="26916"/>
    <cellStyle name="DATA Date Short 10 2 3" xfId="15295"/>
    <cellStyle name="DATA Date Short 10 2 3 2" xfId="30365"/>
    <cellStyle name="DATA Date Short 10 2 4" xfId="19115"/>
    <cellStyle name="DATA Date Short 10 3" xfId="10182"/>
    <cellStyle name="DATA Date Short 10 3 2" xfId="25253"/>
    <cellStyle name="DATA Date Short 10 4" xfId="13640"/>
    <cellStyle name="DATA Date Short 10 4 2" xfId="28710"/>
    <cellStyle name="DATA Date Short 10 5" xfId="9359"/>
    <cellStyle name="DATA Date Short 10 5 2" xfId="24430"/>
    <cellStyle name="DATA Date Short 10 6" xfId="33649"/>
    <cellStyle name="DATA Date Short 11" xfId="1591"/>
    <cellStyle name="DATA Date Short 11 2" xfId="3487"/>
    <cellStyle name="DATA Date Short 11 2 2" xfId="11846"/>
    <cellStyle name="DATA Date Short 11 2 2 2" xfId="26917"/>
    <cellStyle name="DATA Date Short 11 2 3" xfId="15296"/>
    <cellStyle name="DATA Date Short 11 2 3 2" xfId="30366"/>
    <cellStyle name="DATA Date Short 11 2 4" xfId="19116"/>
    <cellStyle name="DATA Date Short 11 3" xfId="9952"/>
    <cellStyle name="DATA Date Short 11 3 2" xfId="25023"/>
    <cellStyle name="DATA Date Short 11 4" xfId="13410"/>
    <cellStyle name="DATA Date Short 11 4 2" xfId="28480"/>
    <cellStyle name="DATA Date Short 11 5" xfId="9578"/>
    <cellStyle name="DATA Date Short 11 5 2" xfId="24649"/>
    <cellStyle name="DATA Date Short 11 6" xfId="33650"/>
    <cellStyle name="DATA Date Short 12" xfId="1701"/>
    <cellStyle name="DATA Date Short 12 2" xfId="3488"/>
    <cellStyle name="DATA Date Short 12 2 2" xfId="11847"/>
    <cellStyle name="DATA Date Short 12 2 2 2" xfId="26918"/>
    <cellStyle name="DATA Date Short 12 2 3" xfId="15297"/>
    <cellStyle name="DATA Date Short 12 2 3 2" xfId="30367"/>
    <cellStyle name="DATA Date Short 12 2 4" xfId="19117"/>
    <cellStyle name="DATA Date Short 12 3" xfId="10062"/>
    <cellStyle name="DATA Date Short 12 3 2" xfId="25133"/>
    <cellStyle name="DATA Date Short 12 4" xfId="13520"/>
    <cellStyle name="DATA Date Short 12 4 2" xfId="28590"/>
    <cellStyle name="DATA Date Short 12 5" xfId="12697"/>
    <cellStyle name="DATA Date Short 12 5 2" xfId="27768"/>
    <cellStyle name="DATA Date Short 12 6" xfId="33651"/>
    <cellStyle name="DATA Date Short 13" xfId="1748"/>
    <cellStyle name="DATA Date Short 13 2" xfId="3489"/>
    <cellStyle name="DATA Date Short 13 2 2" xfId="11848"/>
    <cellStyle name="DATA Date Short 13 2 2 2" xfId="26919"/>
    <cellStyle name="DATA Date Short 13 2 3" xfId="15298"/>
    <cellStyle name="DATA Date Short 13 2 3 2" xfId="30368"/>
    <cellStyle name="DATA Date Short 13 2 4" xfId="19118"/>
    <cellStyle name="DATA Date Short 13 3" xfId="10109"/>
    <cellStyle name="DATA Date Short 13 3 2" xfId="25180"/>
    <cellStyle name="DATA Date Short 13 4" xfId="13567"/>
    <cellStyle name="DATA Date Short 13 4 2" xfId="28637"/>
    <cellStyle name="DATA Date Short 13 5" xfId="9439"/>
    <cellStyle name="DATA Date Short 13 5 2" xfId="24510"/>
    <cellStyle name="DATA Date Short 13 6" xfId="33652"/>
    <cellStyle name="DATA Date Short 14" xfId="2517"/>
    <cellStyle name="DATA Date Short 14 2" xfId="3490"/>
    <cellStyle name="DATA Date Short 14 2 2" xfId="11849"/>
    <cellStyle name="DATA Date Short 14 2 2 2" xfId="26920"/>
    <cellStyle name="DATA Date Short 14 2 3" xfId="15299"/>
    <cellStyle name="DATA Date Short 14 2 3 2" xfId="30369"/>
    <cellStyle name="DATA Date Short 14 2 4" xfId="19119"/>
    <cellStyle name="DATA Date Short 14 3" xfId="10876"/>
    <cellStyle name="DATA Date Short 14 3 2" xfId="25947"/>
    <cellStyle name="DATA Date Short 14 4" xfId="14326"/>
    <cellStyle name="DATA Date Short 14 4 2" xfId="29396"/>
    <cellStyle name="DATA Date Short 14 5" xfId="8115"/>
    <cellStyle name="DATA Date Short 14 5 2" xfId="23186"/>
    <cellStyle name="DATA Date Short 14 6" xfId="33653"/>
    <cellStyle name="DATA Date Short 15" xfId="1273"/>
    <cellStyle name="DATA Date Short 15 2" xfId="3491"/>
    <cellStyle name="DATA Date Short 15 2 2" xfId="11850"/>
    <cellStyle name="DATA Date Short 15 2 2 2" xfId="26921"/>
    <cellStyle name="DATA Date Short 15 2 3" xfId="15300"/>
    <cellStyle name="DATA Date Short 15 2 3 2" xfId="30370"/>
    <cellStyle name="DATA Date Short 15 2 4" xfId="19120"/>
    <cellStyle name="DATA Date Short 15 3" xfId="9634"/>
    <cellStyle name="DATA Date Short 15 3 2" xfId="24705"/>
    <cellStyle name="DATA Date Short 15 4" xfId="13092"/>
    <cellStyle name="DATA Date Short 15 4 2" xfId="28162"/>
    <cellStyle name="DATA Date Short 15 5" xfId="16784"/>
    <cellStyle name="DATA Date Short 15 5 2" xfId="31854"/>
    <cellStyle name="DATA Date Short 15 6" xfId="33654"/>
    <cellStyle name="DATA Date Short 16" xfId="3485"/>
    <cellStyle name="DATA Date Short 16 2" xfId="11844"/>
    <cellStyle name="DATA Date Short 16 2 2" xfId="26915"/>
    <cellStyle name="DATA Date Short 16 3" xfId="15294"/>
    <cellStyle name="DATA Date Short 16 3 2" xfId="30364"/>
    <cellStyle name="DATA Date Short 16 4" xfId="19114"/>
    <cellStyle name="DATA Date Short 17" xfId="6516"/>
    <cellStyle name="DATA Date Short 17 2" xfId="21590"/>
    <cellStyle name="DATA Date Short 18" xfId="16867"/>
    <cellStyle name="DATA Date Short 18 2" xfId="31935"/>
    <cellStyle name="DATA Date Short 19" xfId="33655"/>
    <cellStyle name="DATA Date Short 2" xfId="1986"/>
    <cellStyle name="DATA Date Short 2 2" xfId="3492"/>
    <cellStyle name="DATA Date Short 2 2 2" xfId="11851"/>
    <cellStyle name="DATA Date Short 2 2 2 2" xfId="26922"/>
    <cellStyle name="DATA Date Short 2 2 3" xfId="15301"/>
    <cellStyle name="DATA Date Short 2 2 3 2" xfId="30371"/>
    <cellStyle name="DATA Date Short 2 2 4" xfId="19121"/>
    <cellStyle name="DATA Date Short 2 3" xfId="10345"/>
    <cellStyle name="DATA Date Short 2 3 2" xfId="25416"/>
    <cellStyle name="DATA Date Short 2 4" xfId="5450"/>
    <cellStyle name="DATA Date Short 2 4 2" xfId="20665"/>
    <cellStyle name="DATA Date Short 2 5" xfId="33656"/>
    <cellStyle name="DATA Date Short 20" xfId="35023"/>
    <cellStyle name="DATA Date Short 21" xfId="34921"/>
    <cellStyle name="DATA Date Short 3" xfId="2061"/>
    <cellStyle name="DATA Date Short 3 2" xfId="3493"/>
    <cellStyle name="DATA Date Short 3 2 2" xfId="11852"/>
    <cellStyle name="DATA Date Short 3 2 2 2" xfId="26923"/>
    <cellStyle name="DATA Date Short 3 2 3" xfId="15302"/>
    <cellStyle name="DATA Date Short 3 2 3 2" xfId="30372"/>
    <cellStyle name="DATA Date Short 3 2 4" xfId="19122"/>
    <cellStyle name="DATA Date Short 3 3" xfId="10420"/>
    <cellStyle name="DATA Date Short 3 3 2" xfId="25491"/>
    <cellStyle name="DATA Date Short 3 4" xfId="7633"/>
    <cellStyle name="DATA Date Short 3 4 2" xfId="22704"/>
    <cellStyle name="DATA Date Short 3 5" xfId="33657"/>
    <cellStyle name="DATA Date Short 4" xfId="1487"/>
    <cellStyle name="DATA Date Short 4 2" xfId="3494"/>
    <cellStyle name="DATA Date Short 4 2 2" xfId="11853"/>
    <cellStyle name="DATA Date Short 4 2 2 2" xfId="26924"/>
    <cellStyle name="DATA Date Short 4 2 3" xfId="15303"/>
    <cellStyle name="DATA Date Short 4 2 3 2" xfId="30373"/>
    <cellStyle name="DATA Date Short 4 2 4" xfId="19123"/>
    <cellStyle name="DATA Date Short 4 3" xfId="9848"/>
    <cellStyle name="DATA Date Short 4 3 2" xfId="24919"/>
    <cellStyle name="DATA Date Short 4 4" xfId="13306"/>
    <cellStyle name="DATA Date Short 4 4 2" xfId="28376"/>
    <cellStyle name="DATA Date Short 4 5" xfId="16570"/>
    <cellStyle name="DATA Date Short 4 5 2" xfId="31640"/>
    <cellStyle name="DATA Date Short 4 6" xfId="33658"/>
    <cellStyle name="DATA Date Short 5" xfId="1508"/>
    <cellStyle name="DATA Date Short 5 2" xfId="3495"/>
    <cellStyle name="DATA Date Short 5 2 2" xfId="11854"/>
    <cellStyle name="DATA Date Short 5 2 2 2" xfId="26925"/>
    <cellStyle name="DATA Date Short 5 2 3" xfId="15304"/>
    <cellStyle name="DATA Date Short 5 2 3 2" xfId="30374"/>
    <cellStyle name="DATA Date Short 5 2 4" xfId="19124"/>
    <cellStyle name="DATA Date Short 5 3" xfId="9869"/>
    <cellStyle name="DATA Date Short 5 3 2" xfId="24940"/>
    <cellStyle name="DATA Date Short 5 4" xfId="13327"/>
    <cellStyle name="DATA Date Short 5 4 2" xfId="28397"/>
    <cellStyle name="DATA Date Short 5 5" xfId="16549"/>
    <cellStyle name="DATA Date Short 5 5 2" xfId="31619"/>
    <cellStyle name="DATA Date Short 5 6" xfId="33659"/>
    <cellStyle name="DATA Date Short 6" xfId="1303"/>
    <cellStyle name="DATA Date Short 6 2" xfId="3496"/>
    <cellStyle name="DATA Date Short 6 2 2" xfId="11855"/>
    <cellStyle name="DATA Date Short 6 2 2 2" xfId="26926"/>
    <cellStyle name="DATA Date Short 6 2 3" xfId="15305"/>
    <cellStyle name="DATA Date Short 6 2 3 2" xfId="30375"/>
    <cellStyle name="DATA Date Short 6 2 4" xfId="19125"/>
    <cellStyle name="DATA Date Short 6 3" xfId="9664"/>
    <cellStyle name="DATA Date Short 6 3 2" xfId="24735"/>
    <cellStyle name="DATA Date Short 6 4" xfId="13122"/>
    <cellStyle name="DATA Date Short 6 4 2" xfId="28192"/>
    <cellStyle name="DATA Date Short 6 5" xfId="16754"/>
    <cellStyle name="DATA Date Short 6 5 2" xfId="31824"/>
    <cellStyle name="DATA Date Short 6 6" xfId="33660"/>
    <cellStyle name="DATA Date Short 7" xfId="1546"/>
    <cellStyle name="DATA Date Short 7 2" xfId="3497"/>
    <cellStyle name="DATA Date Short 7 2 2" xfId="11856"/>
    <cellStyle name="DATA Date Short 7 2 2 2" xfId="26927"/>
    <cellStyle name="DATA Date Short 7 2 3" xfId="15306"/>
    <cellStyle name="DATA Date Short 7 2 3 2" xfId="30376"/>
    <cellStyle name="DATA Date Short 7 2 4" xfId="19126"/>
    <cellStyle name="DATA Date Short 7 3" xfId="9907"/>
    <cellStyle name="DATA Date Short 7 3 2" xfId="24978"/>
    <cellStyle name="DATA Date Short 7 4" xfId="13365"/>
    <cellStyle name="DATA Date Short 7 4 2" xfId="28435"/>
    <cellStyle name="DATA Date Short 7 5" xfId="16511"/>
    <cellStyle name="DATA Date Short 7 5 2" xfId="31581"/>
    <cellStyle name="DATA Date Short 7 6" xfId="33661"/>
    <cellStyle name="DATA Date Short 8" xfId="1281"/>
    <cellStyle name="DATA Date Short 8 2" xfId="3498"/>
    <cellStyle name="DATA Date Short 8 2 2" xfId="11857"/>
    <cellStyle name="DATA Date Short 8 2 2 2" xfId="26928"/>
    <cellStyle name="DATA Date Short 8 2 3" xfId="15307"/>
    <cellStyle name="DATA Date Short 8 2 3 2" xfId="30377"/>
    <cellStyle name="DATA Date Short 8 2 4" xfId="19127"/>
    <cellStyle name="DATA Date Short 8 3" xfId="9642"/>
    <cellStyle name="DATA Date Short 8 3 2" xfId="24713"/>
    <cellStyle name="DATA Date Short 8 4" xfId="13100"/>
    <cellStyle name="DATA Date Short 8 4 2" xfId="28170"/>
    <cellStyle name="DATA Date Short 8 5" xfId="16776"/>
    <cellStyle name="DATA Date Short 8 5 2" xfId="31846"/>
    <cellStyle name="DATA Date Short 8 6" xfId="33662"/>
    <cellStyle name="DATA Date Short 9" xfId="1560"/>
    <cellStyle name="DATA Date Short 9 2" xfId="3499"/>
    <cellStyle name="DATA Date Short 9 2 2" xfId="11858"/>
    <cellStyle name="DATA Date Short 9 2 2 2" xfId="26929"/>
    <cellStyle name="DATA Date Short 9 2 3" xfId="15308"/>
    <cellStyle name="DATA Date Short 9 2 3 2" xfId="30378"/>
    <cellStyle name="DATA Date Short 9 2 4" xfId="19128"/>
    <cellStyle name="DATA Date Short 9 3" xfId="9921"/>
    <cellStyle name="DATA Date Short 9 3 2" xfId="24992"/>
    <cellStyle name="DATA Date Short 9 4" xfId="13379"/>
    <cellStyle name="DATA Date Short 9 4 2" xfId="28449"/>
    <cellStyle name="DATA Date Short 9 5" xfId="9603"/>
    <cellStyle name="DATA Date Short 9 5 2" xfId="24674"/>
    <cellStyle name="DATA Date Short 9 6" xfId="33663"/>
    <cellStyle name="DATA List" xfId="876"/>
    <cellStyle name="DATA List 10" xfId="1724"/>
    <cellStyle name="DATA List 10 2" xfId="3501"/>
    <cellStyle name="DATA List 10 2 2" xfId="11860"/>
    <cellStyle name="DATA List 10 2 2 2" xfId="26931"/>
    <cellStyle name="DATA List 10 2 3" xfId="15310"/>
    <cellStyle name="DATA List 10 2 3 2" xfId="30380"/>
    <cellStyle name="DATA List 10 2 4" xfId="19130"/>
    <cellStyle name="DATA List 10 3" xfId="10085"/>
    <cellStyle name="DATA List 10 3 2" xfId="25156"/>
    <cellStyle name="DATA List 10 4" xfId="13543"/>
    <cellStyle name="DATA List 10 4 2" xfId="28613"/>
    <cellStyle name="DATA List 10 5" xfId="9499"/>
    <cellStyle name="DATA List 10 5 2" xfId="24570"/>
    <cellStyle name="DATA List 10 6" xfId="33664"/>
    <cellStyle name="DATA List 11" xfId="1592"/>
    <cellStyle name="DATA List 11 2" xfId="3502"/>
    <cellStyle name="DATA List 11 2 2" xfId="11861"/>
    <cellStyle name="DATA List 11 2 2 2" xfId="26932"/>
    <cellStyle name="DATA List 11 2 3" xfId="15311"/>
    <cellStyle name="DATA List 11 2 3 2" xfId="30381"/>
    <cellStyle name="DATA List 11 2 4" xfId="19131"/>
    <cellStyle name="DATA List 11 3" xfId="9953"/>
    <cellStyle name="DATA List 11 3 2" xfId="25024"/>
    <cellStyle name="DATA List 11 4" xfId="13411"/>
    <cellStyle name="DATA List 11 4 2" xfId="28481"/>
    <cellStyle name="DATA List 11 5" xfId="10497"/>
    <cellStyle name="DATA List 11 5 2" xfId="25568"/>
    <cellStyle name="DATA List 11 6" xfId="33665"/>
    <cellStyle name="DATA List 12" xfId="1259"/>
    <cellStyle name="DATA List 12 2" xfId="3503"/>
    <cellStyle name="DATA List 12 2 2" xfId="11862"/>
    <cellStyle name="DATA List 12 2 2 2" xfId="26933"/>
    <cellStyle name="DATA List 12 2 3" xfId="15312"/>
    <cellStyle name="DATA List 12 2 3 2" xfId="30382"/>
    <cellStyle name="DATA List 12 2 4" xfId="19132"/>
    <cellStyle name="DATA List 12 3" xfId="9620"/>
    <cellStyle name="DATA List 12 3 2" xfId="24691"/>
    <cellStyle name="DATA List 12 4" xfId="13078"/>
    <cellStyle name="DATA List 12 4 2" xfId="28148"/>
    <cellStyle name="DATA List 12 5" xfId="16798"/>
    <cellStyle name="DATA List 12 5 2" xfId="31868"/>
    <cellStyle name="DATA List 12 6" xfId="33666"/>
    <cellStyle name="DATA List 13" xfId="1322"/>
    <cellStyle name="DATA List 13 2" xfId="3504"/>
    <cellStyle name="DATA List 13 2 2" xfId="11863"/>
    <cellStyle name="DATA List 13 2 2 2" xfId="26934"/>
    <cellStyle name="DATA List 13 2 3" xfId="15313"/>
    <cellStyle name="DATA List 13 2 3 2" xfId="30383"/>
    <cellStyle name="DATA List 13 2 4" xfId="19133"/>
    <cellStyle name="DATA List 13 3" xfId="9683"/>
    <cellStyle name="DATA List 13 3 2" xfId="24754"/>
    <cellStyle name="DATA List 13 4" xfId="13141"/>
    <cellStyle name="DATA List 13 4 2" xfId="28211"/>
    <cellStyle name="DATA List 13 5" xfId="16735"/>
    <cellStyle name="DATA List 13 5 2" xfId="31805"/>
    <cellStyle name="DATA List 13 6" xfId="33667"/>
    <cellStyle name="DATA List 14" xfId="2518"/>
    <cellStyle name="DATA List 14 2" xfId="3505"/>
    <cellStyle name="DATA List 14 2 2" xfId="11864"/>
    <cellStyle name="DATA List 14 2 2 2" xfId="26935"/>
    <cellStyle name="DATA List 14 2 3" xfId="15314"/>
    <cellStyle name="DATA List 14 2 3 2" xfId="30384"/>
    <cellStyle name="DATA List 14 2 4" xfId="19134"/>
    <cellStyle name="DATA List 14 3" xfId="10877"/>
    <cellStyle name="DATA List 14 3 2" xfId="25948"/>
    <cellStyle name="DATA List 14 4" xfId="14327"/>
    <cellStyle name="DATA List 14 4 2" xfId="29397"/>
    <cellStyle name="DATA List 14 5" xfId="7153"/>
    <cellStyle name="DATA List 14 5 2" xfId="22224"/>
    <cellStyle name="DATA List 14 6" xfId="33668"/>
    <cellStyle name="DATA List 15" xfId="1818"/>
    <cellStyle name="DATA List 15 2" xfId="3506"/>
    <cellStyle name="DATA List 15 2 2" xfId="11865"/>
    <cellStyle name="DATA List 15 2 2 2" xfId="26936"/>
    <cellStyle name="DATA List 15 2 3" xfId="15315"/>
    <cellStyle name="DATA List 15 2 3 2" xfId="30385"/>
    <cellStyle name="DATA List 15 2 4" xfId="19135"/>
    <cellStyle name="DATA List 15 3" xfId="10179"/>
    <cellStyle name="DATA List 15 3 2" xfId="25250"/>
    <cellStyle name="DATA List 15 4" xfId="13637"/>
    <cellStyle name="DATA List 15 4 2" xfId="28707"/>
    <cellStyle name="DATA List 15 5" xfId="9362"/>
    <cellStyle name="DATA List 15 5 2" xfId="24433"/>
    <cellStyle name="DATA List 15 6" xfId="33669"/>
    <cellStyle name="DATA List 16" xfId="3500"/>
    <cellStyle name="DATA List 16 2" xfId="11859"/>
    <cellStyle name="DATA List 16 2 2" xfId="26930"/>
    <cellStyle name="DATA List 16 3" xfId="15309"/>
    <cellStyle name="DATA List 16 3 2" xfId="30379"/>
    <cellStyle name="DATA List 16 4" xfId="19129"/>
    <cellStyle name="DATA List 17" xfId="7567"/>
    <cellStyle name="DATA List 17 2" xfId="22638"/>
    <cellStyle name="DATA List 18" xfId="16866"/>
    <cellStyle name="DATA List 18 2" xfId="31934"/>
    <cellStyle name="DATA List 19" xfId="33670"/>
    <cellStyle name="DATA List 2" xfId="1985"/>
    <cellStyle name="DATA List 2 2" xfId="3507"/>
    <cellStyle name="DATA List 2 2 2" xfId="11866"/>
    <cellStyle name="DATA List 2 2 2 2" xfId="26937"/>
    <cellStyle name="DATA List 2 2 3" xfId="15316"/>
    <cellStyle name="DATA List 2 2 3 2" xfId="30386"/>
    <cellStyle name="DATA List 2 2 4" xfId="19136"/>
    <cellStyle name="DATA List 2 3" xfId="10344"/>
    <cellStyle name="DATA List 2 3 2" xfId="25415"/>
    <cellStyle name="DATA List 2 4" xfId="5449"/>
    <cellStyle name="DATA List 2 4 2" xfId="20664"/>
    <cellStyle name="DATA List 2 5" xfId="33671"/>
    <cellStyle name="DATA List 20" xfId="35024"/>
    <cellStyle name="DATA List 21" xfId="34920"/>
    <cellStyle name="DATA List 3" xfId="2062"/>
    <cellStyle name="DATA List 3 2" xfId="3508"/>
    <cellStyle name="DATA List 3 2 2" xfId="11867"/>
    <cellStyle name="DATA List 3 2 2 2" xfId="26938"/>
    <cellStyle name="DATA List 3 2 3" xfId="15317"/>
    <cellStyle name="DATA List 3 2 3 2" xfId="30387"/>
    <cellStyle name="DATA List 3 2 4" xfId="19137"/>
    <cellStyle name="DATA List 3 3" xfId="10421"/>
    <cellStyle name="DATA List 3 3 2" xfId="25492"/>
    <cellStyle name="DATA List 3 4" xfId="6316"/>
    <cellStyle name="DATA List 3 4 2" xfId="21390"/>
    <cellStyle name="DATA List 3 5" xfId="33672"/>
    <cellStyle name="DATA List 4" xfId="1488"/>
    <cellStyle name="DATA List 4 2" xfId="3509"/>
    <cellStyle name="DATA List 4 2 2" xfId="11868"/>
    <cellStyle name="DATA List 4 2 2 2" xfId="26939"/>
    <cellStyle name="DATA List 4 2 3" xfId="15318"/>
    <cellStyle name="DATA List 4 2 3 2" xfId="30388"/>
    <cellStyle name="DATA List 4 2 4" xfId="19138"/>
    <cellStyle name="DATA List 4 3" xfId="9849"/>
    <cellStyle name="DATA List 4 3 2" xfId="24920"/>
    <cellStyle name="DATA List 4 4" xfId="13307"/>
    <cellStyle name="DATA List 4 4 2" xfId="28377"/>
    <cellStyle name="DATA List 4 5" xfId="16569"/>
    <cellStyle name="DATA List 4 5 2" xfId="31639"/>
    <cellStyle name="DATA List 4 6" xfId="33673"/>
    <cellStyle name="DATA List 5" xfId="1509"/>
    <cellStyle name="DATA List 5 2" xfId="3510"/>
    <cellStyle name="DATA List 5 2 2" xfId="11869"/>
    <cellStyle name="DATA List 5 2 2 2" xfId="26940"/>
    <cellStyle name="DATA List 5 2 3" xfId="15319"/>
    <cellStyle name="DATA List 5 2 3 2" xfId="30389"/>
    <cellStyle name="DATA List 5 2 4" xfId="19139"/>
    <cellStyle name="DATA List 5 3" xfId="9870"/>
    <cellStyle name="DATA List 5 3 2" xfId="24941"/>
    <cellStyle name="DATA List 5 4" xfId="13328"/>
    <cellStyle name="DATA List 5 4 2" xfId="28398"/>
    <cellStyle name="DATA List 5 5" xfId="16548"/>
    <cellStyle name="DATA List 5 5 2" xfId="31618"/>
    <cellStyle name="DATA List 5 6" xfId="33674"/>
    <cellStyle name="DATA List 6" xfId="1302"/>
    <cellStyle name="DATA List 6 2" xfId="3511"/>
    <cellStyle name="DATA List 6 2 2" xfId="11870"/>
    <cellStyle name="DATA List 6 2 2 2" xfId="26941"/>
    <cellStyle name="DATA List 6 2 3" xfId="15320"/>
    <cellStyle name="DATA List 6 2 3 2" xfId="30390"/>
    <cellStyle name="DATA List 6 2 4" xfId="19140"/>
    <cellStyle name="DATA List 6 3" xfId="9663"/>
    <cellStyle name="DATA List 6 3 2" xfId="24734"/>
    <cellStyle name="DATA List 6 4" xfId="13121"/>
    <cellStyle name="DATA List 6 4 2" xfId="28191"/>
    <cellStyle name="DATA List 6 5" xfId="16755"/>
    <cellStyle name="DATA List 6 5 2" xfId="31825"/>
    <cellStyle name="DATA List 6 6" xfId="33675"/>
    <cellStyle name="DATA List 7" xfId="1547"/>
    <cellStyle name="DATA List 7 2" xfId="3512"/>
    <cellStyle name="DATA List 7 2 2" xfId="11871"/>
    <cellStyle name="DATA List 7 2 2 2" xfId="26942"/>
    <cellStyle name="DATA List 7 2 3" xfId="15321"/>
    <cellStyle name="DATA List 7 2 3 2" xfId="30391"/>
    <cellStyle name="DATA List 7 2 4" xfId="19141"/>
    <cellStyle name="DATA List 7 3" xfId="9908"/>
    <cellStyle name="DATA List 7 3 2" xfId="24979"/>
    <cellStyle name="DATA List 7 4" xfId="13366"/>
    <cellStyle name="DATA List 7 4 2" xfId="28436"/>
    <cellStyle name="DATA List 7 5" xfId="16510"/>
    <cellStyle name="DATA List 7 5 2" xfId="31580"/>
    <cellStyle name="DATA List 7 6" xfId="33676"/>
    <cellStyle name="DATA List 8" xfId="1827"/>
    <cellStyle name="DATA List 8 2" xfId="3513"/>
    <cellStyle name="DATA List 8 2 2" xfId="11872"/>
    <cellStyle name="DATA List 8 2 2 2" xfId="26943"/>
    <cellStyle name="DATA List 8 2 3" xfId="15322"/>
    <cellStyle name="DATA List 8 2 3 2" xfId="30392"/>
    <cellStyle name="DATA List 8 2 4" xfId="19142"/>
    <cellStyle name="DATA List 8 3" xfId="10188"/>
    <cellStyle name="DATA List 8 3 2" xfId="25259"/>
    <cellStyle name="DATA List 8 4" xfId="13646"/>
    <cellStyle name="DATA List 8 4 2" xfId="28716"/>
    <cellStyle name="DATA List 8 5" xfId="10339"/>
    <cellStyle name="DATA List 8 5 2" xfId="25410"/>
    <cellStyle name="DATA List 8 6" xfId="33677"/>
    <cellStyle name="DATA List 9" xfId="1561"/>
    <cellStyle name="DATA List 9 2" xfId="3514"/>
    <cellStyle name="DATA List 9 2 2" xfId="11873"/>
    <cellStyle name="DATA List 9 2 2 2" xfId="26944"/>
    <cellStyle name="DATA List 9 2 3" xfId="15323"/>
    <cellStyle name="DATA List 9 2 3 2" xfId="30393"/>
    <cellStyle name="DATA List 9 2 4" xfId="19143"/>
    <cellStyle name="DATA List 9 3" xfId="9922"/>
    <cellStyle name="DATA List 9 3 2" xfId="24993"/>
    <cellStyle name="DATA List 9 4" xfId="13380"/>
    <cellStyle name="DATA List 9 4 2" xfId="28450"/>
    <cellStyle name="DATA List 9 5" xfId="9602"/>
    <cellStyle name="DATA List 9 5 2" xfId="24673"/>
    <cellStyle name="DATA List 9 6" xfId="33678"/>
    <cellStyle name="DATA Memo" xfId="877"/>
    <cellStyle name="DATA Percent" xfId="878"/>
    <cellStyle name="DATA Percent [1]" xfId="879"/>
    <cellStyle name="DATA Percent [1] 10" xfId="1723"/>
    <cellStyle name="DATA Percent [1] 10 2" xfId="3517"/>
    <cellStyle name="DATA Percent [1] 10 2 2" xfId="11876"/>
    <cellStyle name="DATA Percent [1] 10 2 2 2" xfId="26947"/>
    <cellStyle name="DATA Percent [1] 10 2 3" xfId="15326"/>
    <cellStyle name="DATA Percent [1] 10 2 3 2" xfId="30396"/>
    <cellStyle name="DATA Percent [1] 10 2 4" xfId="19146"/>
    <cellStyle name="DATA Percent [1] 10 3" xfId="10084"/>
    <cellStyle name="DATA Percent [1] 10 3 2" xfId="25155"/>
    <cellStyle name="DATA Percent [1] 10 4" xfId="13542"/>
    <cellStyle name="DATA Percent [1] 10 4 2" xfId="28612"/>
    <cellStyle name="DATA Percent [1] 10 5" xfId="9500"/>
    <cellStyle name="DATA Percent [1] 10 5 2" xfId="24571"/>
    <cellStyle name="DATA Percent [1] 10 6" xfId="33679"/>
    <cellStyle name="DATA Percent [1] 11" xfId="1594"/>
    <cellStyle name="DATA Percent [1] 11 2" xfId="3518"/>
    <cellStyle name="DATA Percent [1] 11 2 2" xfId="11877"/>
    <cellStyle name="DATA Percent [1] 11 2 2 2" xfId="26948"/>
    <cellStyle name="DATA Percent [1] 11 2 3" xfId="15327"/>
    <cellStyle name="DATA Percent [1] 11 2 3 2" xfId="30397"/>
    <cellStyle name="DATA Percent [1] 11 2 4" xfId="19147"/>
    <cellStyle name="DATA Percent [1] 11 3" xfId="9955"/>
    <cellStyle name="DATA Percent [1] 11 3 2" xfId="25026"/>
    <cellStyle name="DATA Percent [1] 11 4" xfId="13413"/>
    <cellStyle name="DATA Percent [1] 11 4 2" xfId="28483"/>
    <cellStyle name="DATA Percent [1] 11 5" xfId="9577"/>
    <cellStyle name="DATA Percent [1] 11 5 2" xfId="24648"/>
    <cellStyle name="DATA Percent [1] 11 6" xfId="33680"/>
    <cellStyle name="DATA Percent [1] 12" xfId="1257"/>
    <cellStyle name="DATA Percent [1] 12 2" xfId="3519"/>
    <cellStyle name="DATA Percent [1] 12 2 2" xfId="11878"/>
    <cellStyle name="DATA Percent [1] 12 2 2 2" xfId="26949"/>
    <cellStyle name="DATA Percent [1] 12 2 3" xfId="15328"/>
    <cellStyle name="DATA Percent [1] 12 2 3 2" xfId="30398"/>
    <cellStyle name="DATA Percent [1] 12 2 4" xfId="19148"/>
    <cellStyle name="DATA Percent [1] 12 3" xfId="9618"/>
    <cellStyle name="DATA Percent [1] 12 3 2" xfId="24689"/>
    <cellStyle name="DATA Percent [1] 12 4" xfId="13076"/>
    <cellStyle name="DATA Percent [1] 12 4 2" xfId="28146"/>
    <cellStyle name="DATA Percent [1] 12 5" xfId="16800"/>
    <cellStyle name="DATA Percent [1] 12 5 2" xfId="31870"/>
    <cellStyle name="DATA Percent [1] 12 6" xfId="33681"/>
    <cellStyle name="DATA Percent [1] 13" xfId="1835"/>
    <cellStyle name="DATA Percent [1] 13 2" xfId="3520"/>
    <cellStyle name="DATA Percent [1] 13 2 2" xfId="11879"/>
    <cellStyle name="DATA Percent [1] 13 2 2 2" xfId="26950"/>
    <cellStyle name="DATA Percent [1] 13 2 3" xfId="15329"/>
    <cellStyle name="DATA Percent [1] 13 2 3 2" xfId="30399"/>
    <cellStyle name="DATA Percent [1] 13 2 4" xfId="19149"/>
    <cellStyle name="DATA Percent [1] 13 3" xfId="10196"/>
    <cellStyle name="DATA Percent [1] 13 3 2" xfId="25267"/>
    <cellStyle name="DATA Percent [1] 13 4" xfId="13654"/>
    <cellStyle name="DATA Percent [1] 13 4 2" xfId="28724"/>
    <cellStyle name="DATA Percent [1] 13 5" xfId="9347"/>
    <cellStyle name="DATA Percent [1] 13 5 2" xfId="24418"/>
    <cellStyle name="DATA Percent [1] 13 6" xfId="33682"/>
    <cellStyle name="DATA Percent [1] 14" xfId="2520"/>
    <cellStyle name="DATA Percent [1] 14 2" xfId="3521"/>
    <cellStyle name="DATA Percent [1] 14 2 2" xfId="11880"/>
    <cellStyle name="DATA Percent [1] 14 2 2 2" xfId="26951"/>
    <cellStyle name="DATA Percent [1] 14 2 3" xfId="15330"/>
    <cellStyle name="DATA Percent [1] 14 2 3 2" xfId="30400"/>
    <cellStyle name="DATA Percent [1] 14 2 4" xfId="19150"/>
    <cellStyle name="DATA Percent [1] 14 3" xfId="10879"/>
    <cellStyle name="DATA Percent [1] 14 3 2" xfId="25950"/>
    <cellStyle name="DATA Percent [1] 14 4" xfId="14329"/>
    <cellStyle name="DATA Percent [1] 14 4 2" xfId="29399"/>
    <cellStyle name="DATA Percent [1] 14 5" xfId="5939"/>
    <cellStyle name="DATA Percent [1] 14 5 2" xfId="21014"/>
    <cellStyle name="DATA Percent [1] 14 6" xfId="33683"/>
    <cellStyle name="DATA Percent [1] 15" xfId="1271"/>
    <cellStyle name="DATA Percent [1] 15 2" xfId="3522"/>
    <cellStyle name="DATA Percent [1] 15 2 2" xfId="11881"/>
    <cellStyle name="DATA Percent [1] 15 2 2 2" xfId="26952"/>
    <cellStyle name="DATA Percent [1] 15 2 3" xfId="15331"/>
    <cellStyle name="DATA Percent [1] 15 2 3 2" xfId="30401"/>
    <cellStyle name="DATA Percent [1] 15 2 4" xfId="19151"/>
    <cellStyle name="DATA Percent [1] 15 3" xfId="9632"/>
    <cellStyle name="DATA Percent [1] 15 3 2" xfId="24703"/>
    <cellStyle name="DATA Percent [1] 15 4" xfId="13090"/>
    <cellStyle name="DATA Percent [1] 15 4 2" xfId="28160"/>
    <cellStyle name="DATA Percent [1] 15 5" xfId="16786"/>
    <cellStyle name="DATA Percent [1] 15 5 2" xfId="31856"/>
    <cellStyle name="DATA Percent [1] 15 6" xfId="33684"/>
    <cellStyle name="DATA Percent [1] 16" xfId="3516"/>
    <cellStyle name="DATA Percent [1] 16 2" xfId="11875"/>
    <cellStyle name="DATA Percent [1] 16 2 2" xfId="26946"/>
    <cellStyle name="DATA Percent [1] 16 3" xfId="15325"/>
    <cellStyle name="DATA Percent [1] 16 3 2" xfId="30395"/>
    <cellStyle name="DATA Percent [1] 16 4" xfId="19145"/>
    <cellStyle name="DATA Percent [1] 17" xfId="6058"/>
    <cellStyle name="DATA Percent [1] 17 2" xfId="21133"/>
    <cellStyle name="DATA Percent [1] 18" xfId="16864"/>
    <cellStyle name="DATA Percent [1] 18 2" xfId="31932"/>
    <cellStyle name="DATA Percent [1] 19" xfId="33685"/>
    <cellStyle name="DATA Percent [1] 2" xfId="1983"/>
    <cellStyle name="DATA Percent [1] 2 2" xfId="3523"/>
    <cellStyle name="DATA Percent [1] 2 2 2" xfId="11882"/>
    <cellStyle name="DATA Percent [1] 2 2 2 2" xfId="26953"/>
    <cellStyle name="DATA Percent [1] 2 2 3" xfId="15332"/>
    <cellStyle name="DATA Percent [1] 2 2 3 2" xfId="30402"/>
    <cellStyle name="DATA Percent [1] 2 2 4" xfId="19152"/>
    <cellStyle name="DATA Percent [1] 2 3" xfId="10342"/>
    <cellStyle name="DATA Percent [1] 2 3 2" xfId="25413"/>
    <cellStyle name="DATA Percent [1] 2 4" xfId="6501"/>
    <cellStyle name="DATA Percent [1] 2 4 2" xfId="21575"/>
    <cellStyle name="DATA Percent [1] 2 5" xfId="33686"/>
    <cellStyle name="DATA Percent [1] 20" xfId="35026"/>
    <cellStyle name="DATA Percent [1] 21" xfId="34918"/>
    <cellStyle name="DATA Percent [1] 3" xfId="2064"/>
    <cellStyle name="DATA Percent [1] 3 2" xfId="3524"/>
    <cellStyle name="DATA Percent [1] 3 2 2" xfId="11883"/>
    <cellStyle name="DATA Percent [1] 3 2 2 2" xfId="26954"/>
    <cellStyle name="DATA Percent [1] 3 2 3" xfId="15333"/>
    <cellStyle name="DATA Percent [1] 3 2 3 2" xfId="30403"/>
    <cellStyle name="DATA Percent [1] 3 2 4" xfId="19153"/>
    <cellStyle name="DATA Percent [1] 3 3" xfId="10423"/>
    <cellStyle name="DATA Percent [1] 3 3 2" xfId="25494"/>
    <cellStyle name="DATA Percent [1] 3 4" xfId="6419"/>
    <cellStyle name="DATA Percent [1] 3 4 2" xfId="21493"/>
    <cellStyle name="DATA Percent [1] 3 5" xfId="33687"/>
    <cellStyle name="DATA Percent [1] 4" xfId="1491"/>
    <cellStyle name="DATA Percent [1] 4 2" xfId="3525"/>
    <cellStyle name="DATA Percent [1] 4 2 2" xfId="11884"/>
    <cellStyle name="DATA Percent [1] 4 2 2 2" xfId="26955"/>
    <cellStyle name="DATA Percent [1] 4 2 3" xfId="15334"/>
    <cellStyle name="DATA Percent [1] 4 2 3 2" xfId="30404"/>
    <cellStyle name="DATA Percent [1] 4 2 4" xfId="19154"/>
    <cellStyle name="DATA Percent [1] 4 3" xfId="9852"/>
    <cellStyle name="DATA Percent [1] 4 3 2" xfId="24923"/>
    <cellStyle name="DATA Percent [1] 4 4" xfId="13310"/>
    <cellStyle name="DATA Percent [1] 4 4 2" xfId="28380"/>
    <cellStyle name="DATA Percent [1] 4 5" xfId="16566"/>
    <cellStyle name="DATA Percent [1] 4 5 2" xfId="31636"/>
    <cellStyle name="DATA Percent [1] 4 6" xfId="33688"/>
    <cellStyle name="DATA Percent [1] 5" xfId="1511"/>
    <cellStyle name="DATA Percent [1] 5 2" xfId="3526"/>
    <cellStyle name="DATA Percent [1] 5 2 2" xfId="11885"/>
    <cellStyle name="DATA Percent [1] 5 2 2 2" xfId="26956"/>
    <cellStyle name="DATA Percent [1] 5 2 3" xfId="15335"/>
    <cellStyle name="DATA Percent [1] 5 2 3 2" xfId="30405"/>
    <cellStyle name="DATA Percent [1] 5 2 4" xfId="19155"/>
    <cellStyle name="DATA Percent [1] 5 3" xfId="9872"/>
    <cellStyle name="DATA Percent [1] 5 3 2" xfId="24943"/>
    <cellStyle name="DATA Percent [1] 5 4" xfId="13330"/>
    <cellStyle name="DATA Percent [1] 5 4 2" xfId="28400"/>
    <cellStyle name="DATA Percent [1] 5 5" xfId="16546"/>
    <cellStyle name="DATA Percent [1] 5 5 2" xfId="31616"/>
    <cellStyle name="DATA Percent [1] 5 6" xfId="33689"/>
    <cellStyle name="DATA Percent [1] 6" xfId="1301"/>
    <cellStyle name="DATA Percent [1] 6 2" xfId="3527"/>
    <cellStyle name="DATA Percent [1] 6 2 2" xfId="11886"/>
    <cellStyle name="DATA Percent [1] 6 2 2 2" xfId="26957"/>
    <cellStyle name="DATA Percent [1] 6 2 3" xfId="15336"/>
    <cellStyle name="DATA Percent [1] 6 2 3 2" xfId="30406"/>
    <cellStyle name="DATA Percent [1] 6 2 4" xfId="19156"/>
    <cellStyle name="DATA Percent [1] 6 3" xfId="9662"/>
    <cellStyle name="DATA Percent [1] 6 3 2" xfId="24733"/>
    <cellStyle name="DATA Percent [1] 6 4" xfId="13120"/>
    <cellStyle name="DATA Percent [1] 6 4 2" xfId="28190"/>
    <cellStyle name="DATA Percent [1] 6 5" xfId="16756"/>
    <cellStyle name="DATA Percent [1] 6 5 2" xfId="31826"/>
    <cellStyle name="DATA Percent [1] 6 6" xfId="33690"/>
    <cellStyle name="DATA Percent [1] 7" xfId="1549"/>
    <cellStyle name="DATA Percent [1] 7 2" xfId="3528"/>
    <cellStyle name="DATA Percent [1] 7 2 2" xfId="11887"/>
    <cellStyle name="DATA Percent [1] 7 2 2 2" xfId="26958"/>
    <cellStyle name="DATA Percent [1] 7 2 3" xfId="15337"/>
    <cellStyle name="DATA Percent [1] 7 2 3 2" xfId="30407"/>
    <cellStyle name="DATA Percent [1] 7 2 4" xfId="19157"/>
    <cellStyle name="DATA Percent [1] 7 3" xfId="9910"/>
    <cellStyle name="DATA Percent [1] 7 3 2" xfId="24981"/>
    <cellStyle name="DATA Percent [1] 7 4" xfId="13368"/>
    <cellStyle name="DATA Percent [1] 7 4 2" xfId="28438"/>
    <cellStyle name="DATA Percent [1] 7 5" xfId="13052"/>
    <cellStyle name="DATA Percent [1] 7 5 2" xfId="28123"/>
    <cellStyle name="DATA Percent [1] 7 6" xfId="33691"/>
    <cellStyle name="DATA Percent [1] 8" xfId="1826"/>
    <cellStyle name="DATA Percent [1] 8 2" xfId="3529"/>
    <cellStyle name="DATA Percent [1] 8 2 2" xfId="11888"/>
    <cellStyle name="DATA Percent [1] 8 2 2 2" xfId="26959"/>
    <cellStyle name="DATA Percent [1] 8 2 3" xfId="15338"/>
    <cellStyle name="DATA Percent [1] 8 2 3 2" xfId="30408"/>
    <cellStyle name="DATA Percent [1] 8 2 4" xfId="19158"/>
    <cellStyle name="DATA Percent [1] 8 3" xfId="10187"/>
    <cellStyle name="DATA Percent [1] 8 3 2" xfId="25258"/>
    <cellStyle name="DATA Percent [1] 8 4" xfId="13645"/>
    <cellStyle name="DATA Percent [1] 8 4 2" xfId="28715"/>
    <cellStyle name="DATA Percent [1] 8 5" xfId="9355"/>
    <cellStyle name="DATA Percent [1] 8 5 2" xfId="24426"/>
    <cellStyle name="DATA Percent [1] 8 6" xfId="33692"/>
    <cellStyle name="DATA Percent [1] 9" xfId="1702"/>
    <cellStyle name="DATA Percent [1] 9 2" xfId="3530"/>
    <cellStyle name="DATA Percent [1] 9 2 2" xfId="11889"/>
    <cellStyle name="DATA Percent [1] 9 2 2 2" xfId="26960"/>
    <cellStyle name="DATA Percent [1] 9 2 3" xfId="15339"/>
    <cellStyle name="DATA Percent [1] 9 2 3 2" xfId="30409"/>
    <cellStyle name="DATA Percent [1] 9 2 4" xfId="19159"/>
    <cellStyle name="DATA Percent [1] 9 3" xfId="10063"/>
    <cellStyle name="DATA Percent [1] 9 3 2" xfId="25134"/>
    <cellStyle name="DATA Percent [1] 9 4" xfId="13521"/>
    <cellStyle name="DATA Percent [1] 9 4 2" xfId="28591"/>
    <cellStyle name="DATA Percent [1] 9 5" xfId="12696"/>
    <cellStyle name="DATA Percent [1] 9 5 2" xfId="27767"/>
    <cellStyle name="DATA Percent [1] 9 6" xfId="33693"/>
    <cellStyle name="DATA Percent [2]" xfId="880"/>
    <cellStyle name="DATA Percent [2] 10" xfId="1274"/>
    <cellStyle name="DATA Percent [2] 10 2" xfId="3532"/>
    <cellStyle name="DATA Percent [2] 10 2 2" xfId="11891"/>
    <cellStyle name="DATA Percent [2] 10 2 2 2" xfId="26962"/>
    <cellStyle name="DATA Percent [2] 10 2 3" xfId="15341"/>
    <cellStyle name="DATA Percent [2] 10 2 3 2" xfId="30411"/>
    <cellStyle name="DATA Percent [2] 10 2 4" xfId="19161"/>
    <cellStyle name="DATA Percent [2] 10 3" xfId="9635"/>
    <cellStyle name="DATA Percent [2] 10 3 2" xfId="24706"/>
    <cellStyle name="DATA Percent [2] 10 4" xfId="13093"/>
    <cellStyle name="DATA Percent [2] 10 4 2" xfId="28163"/>
    <cellStyle name="DATA Percent [2] 10 5" xfId="16783"/>
    <cellStyle name="DATA Percent [2] 10 5 2" xfId="31853"/>
    <cellStyle name="DATA Percent [2] 10 6" xfId="33694"/>
    <cellStyle name="DATA Percent [2] 11" xfId="1595"/>
    <cellStyle name="DATA Percent [2] 11 2" xfId="3533"/>
    <cellStyle name="DATA Percent [2] 11 2 2" xfId="11892"/>
    <cellStyle name="DATA Percent [2] 11 2 2 2" xfId="26963"/>
    <cellStyle name="DATA Percent [2] 11 2 3" xfId="15342"/>
    <cellStyle name="DATA Percent [2] 11 2 3 2" xfId="30412"/>
    <cellStyle name="DATA Percent [2] 11 2 4" xfId="19162"/>
    <cellStyle name="DATA Percent [2] 11 3" xfId="9956"/>
    <cellStyle name="DATA Percent [2] 11 3 2" xfId="25027"/>
    <cellStyle name="DATA Percent [2] 11 4" xfId="13414"/>
    <cellStyle name="DATA Percent [2] 11 4 2" xfId="28484"/>
    <cellStyle name="DATA Percent [2] 11 5" xfId="10496"/>
    <cellStyle name="DATA Percent [2] 11 5 2" xfId="25567"/>
    <cellStyle name="DATA Percent [2] 11 6" xfId="33695"/>
    <cellStyle name="DATA Percent [2] 12" xfId="1811"/>
    <cellStyle name="DATA Percent [2] 12 2" xfId="3534"/>
    <cellStyle name="DATA Percent [2] 12 2 2" xfId="11893"/>
    <cellStyle name="DATA Percent [2] 12 2 2 2" xfId="26964"/>
    <cellStyle name="DATA Percent [2] 12 2 3" xfId="15343"/>
    <cellStyle name="DATA Percent [2] 12 2 3 2" xfId="30413"/>
    <cellStyle name="DATA Percent [2] 12 2 4" xfId="19163"/>
    <cellStyle name="DATA Percent [2] 12 3" xfId="10172"/>
    <cellStyle name="DATA Percent [2] 12 3 2" xfId="25243"/>
    <cellStyle name="DATA Percent [2] 12 4" xfId="13630"/>
    <cellStyle name="DATA Percent [2] 12 4 2" xfId="28700"/>
    <cellStyle name="DATA Percent [2] 12 5" xfId="9379"/>
    <cellStyle name="DATA Percent [2] 12 5 2" xfId="24450"/>
    <cellStyle name="DATA Percent [2] 12 6" xfId="33696"/>
    <cellStyle name="DATA Percent [2] 13" xfId="1299"/>
    <cellStyle name="DATA Percent [2] 13 2" xfId="3535"/>
    <cellStyle name="DATA Percent [2] 13 2 2" xfId="11894"/>
    <cellStyle name="DATA Percent [2] 13 2 2 2" xfId="26965"/>
    <cellStyle name="DATA Percent [2] 13 2 3" xfId="15344"/>
    <cellStyle name="DATA Percent [2] 13 2 3 2" xfId="30414"/>
    <cellStyle name="DATA Percent [2] 13 2 4" xfId="19164"/>
    <cellStyle name="DATA Percent [2] 13 3" xfId="9660"/>
    <cellStyle name="DATA Percent [2] 13 3 2" xfId="24731"/>
    <cellStyle name="DATA Percent [2] 13 4" xfId="13118"/>
    <cellStyle name="DATA Percent [2] 13 4 2" xfId="28188"/>
    <cellStyle name="DATA Percent [2] 13 5" xfId="16758"/>
    <cellStyle name="DATA Percent [2] 13 5 2" xfId="31828"/>
    <cellStyle name="DATA Percent [2] 13 6" xfId="33697"/>
    <cellStyle name="DATA Percent [2] 14" xfId="2521"/>
    <cellStyle name="DATA Percent [2] 14 2" xfId="3536"/>
    <cellStyle name="DATA Percent [2] 14 2 2" xfId="11895"/>
    <cellStyle name="DATA Percent [2] 14 2 2 2" xfId="26966"/>
    <cellStyle name="DATA Percent [2] 14 2 3" xfId="15345"/>
    <cellStyle name="DATA Percent [2] 14 2 3 2" xfId="30415"/>
    <cellStyle name="DATA Percent [2] 14 2 4" xfId="19165"/>
    <cellStyle name="DATA Percent [2] 14 3" xfId="10880"/>
    <cellStyle name="DATA Percent [2] 14 3 2" xfId="25951"/>
    <cellStyle name="DATA Percent [2] 14 4" xfId="14330"/>
    <cellStyle name="DATA Percent [2] 14 4 2" xfId="29400"/>
    <cellStyle name="DATA Percent [2] 14 5" xfId="8117"/>
    <cellStyle name="DATA Percent [2] 14 5 2" xfId="23188"/>
    <cellStyle name="DATA Percent [2] 14 6" xfId="33698"/>
    <cellStyle name="DATA Percent [2] 15" xfId="1270"/>
    <cellStyle name="DATA Percent [2] 15 2" xfId="3537"/>
    <cellStyle name="DATA Percent [2] 15 2 2" xfId="11896"/>
    <cellStyle name="DATA Percent [2] 15 2 2 2" xfId="26967"/>
    <cellStyle name="DATA Percent [2] 15 2 3" xfId="15346"/>
    <cellStyle name="DATA Percent [2] 15 2 3 2" xfId="30416"/>
    <cellStyle name="DATA Percent [2] 15 2 4" xfId="19166"/>
    <cellStyle name="DATA Percent [2] 15 3" xfId="9631"/>
    <cellStyle name="DATA Percent [2] 15 3 2" xfId="24702"/>
    <cellStyle name="DATA Percent [2] 15 4" xfId="13089"/>
    <cellStyle name="DATA Percent [2] 15 4 2" xfId="28159"/>
    <cellStyle name="DATA Percent [2] 15 5" xfId="16787"/>
    <cellStyle name="DATA Percent [2] 15 5 2" xfId="31857"/>
    <cellStyle name="DATA Percent [2] 15 6" xfId="33699"/>
    <cellStyle name="DATA Percent [2] 16" xfId="3531"/>
    <cellStyle name="DATA Percent [2] 16 2" xfId="11890"/>
    <cellStyle name="DATA Percent [2] 16 2 2" xfId="26961"/>
    <cellStyle name="DATA Percent [2] 16 3" xfId="15340"/>
    <cellStyle name="DATA Percent [2] 16 3 2" xfId="30410"/>
    <cellStyle name="DATA Percent [2] 16 4" xfId="19160"/>
    <cellStyle name="DATA Percent [2] 17" xfId="7565"/>
    <cellStyle name="DATA Percent [2] 17 2" xfId="22636"/>
    <cellStyle name="DATA Percent [2] 18" xfId="16863"/>
    <cellStyle name="DATA Percent [2] 18 2" xfId="31931"/>
    <cellStyle name="DATA Percent [2] 19" xfId="33700"/>
    <cellStyle name="DATA Percent [2] 2" xfId="1982"/>
    <cellStyle name="DATA Percent [2] 2 2" xfId="3538"/>
    <cellStyle name="DATA Percent [2] 2 2 2" xfId="11897"/>
    <cellStyle name="DATA Percent [2] 2 2 2 2" xfId="26968"/>
    <cellStyle name="DATA Percent [2] 2 2 3" xfId="15347"/>
    <cellStyle name="DATA Percent [2] 2 2 3 2" xfId="30417"/>
    <cellStyle name="DATA Percent [2] 2 2 4" xfId="19167"/>
    <cellStyle name="DATA Percent [2] 2 3" xfId="10341"/>
    <cellStyle name="DATA Percent [2] 2 3 2" xfId="25412"/>
    <cellStyle name="DATA Percent [2] 2 4" xfId="7581"/>
    <cellStyle name="DATA Percent [2] 2 4 2" xfId="22652"/>
    <cellStyle name="DATA Percent [2] 2 5" xfId="33701"/>
    <cellStyle name="DATA Percent [2] 20" xfId="35027"/>
    <cellStyle name="DATA Percent [2] 21" xfId="34917"/>
    <cellStyle name="DATA Percent [2] 3" xfId="2065"/>
    <cellStyle name="DATA Percent [2] 3 2" xfId="3539"/>
    <cellStyle name="DATA Percent [2] 3 2 2" xfId="11898"/>
    <cellStyle name="DATA Percent [2] 3 2 2 2" xfId="26969"/>
    <cellStyle name="DATA Percent [2] 3 2 3" xfId="15348"/>
    <cellStyle name="DATA Percent [2] 3 2 3 2" xfId="30418"/>
    <cellStyle name="DATA Percent [2] 3 2 4" xfId="19168"/>
    <cellStyle name="DATA Percent [2] 3 3" xfId="10424"/>
    <cellStyle name="DATA Percent [2] 3 3 2" xfId="25495"/>
    <cellStyle name="DATA Percent [2] 3 4" xfId="7635"/>
    <cellStyle name="DATA Percent [2] 3 4 2" xfId="22706"/>
    <cellStyle name="DATA Percent [2] 3 5" xfId="33702"/>
    <cellStyle name="DATA Percent [2] 4" xfId="1492"/>
    <cellStyle name="DATA Percent [2] 4 2" xfId="3540"/>
    <cellStyle name="DATA Percent [2] 4 2 2" xfId="11899"/>
    <cellStyle name="DATA Percent [2] 4 2 2 2" xfId="26970"/>
    <cellStyle name="DATA Percent [2] 4 2 3" xfId="15349"/>
    <cellStyle name="DATA Percent [2] 4 2 3 2" xfId="30419"/>
    <cellStyle name="DATA Percent [2] 4 2 4" xfId="19169"/>
    <cellStyle name="DATA Percent [2] 4 3" xfId="9853"/>
    <cellStyle name="DATA Percent [2] 4 3 2" xfId="24924"/>
    <cellStyle name="DATA Percent [2] 4 4" xfId="13311"/>
    <cellStyle name="DATA Percent [2] 4 4 2" xfId="28381"/>
    <cellStyle name="DATA Percent [2] 4 5" xfId="16565"/>
    <cellStyle name="DATA Percent [2] 4 5 2" xfId="31635"/>
    <cellStyle name="DATA Percent [2] 4 6" xfId="33703"/>
    <cellStyle name="DATA Percent [2] 5" xfId="1512"/>
    <cellStyle name="DATA Percent [2] 5 2" xfId="3541"/>
    <cellStyle name="DATA Percent [2] 5 2 2" xfId="11900"/>
    <cellStyle name="DATA Percent [2] 5 2 2 2" xfId="26971"/>
    <cellStyle name="DATA Percent [2] 5 2 3" xfId="15350"/>
    <cellStyle name="DATA Percent [2] 5 2 3 2" xfId="30420"/>
    <cellStyle name="DATA Percent [2] 5 2 4" xfId="19170"/>
    <cellStyle name="DATA Percent [2] 5 3" xfId="9873"/>
    <cellStyle name="DATA Percent [2] 5 3 2" xfId="24944"/>
    <cellStyle name="DATA Percent [2] 5 4" xfId="13331"/>
    <cellStyle name="DATA Percent [2] 5 4 2" xfId="28401"/>
    <cellStyle name="DATA Percent [2] 5 5" xfId="16545"/>
    <cellStyle name="DATA Percent [2] 5 5 2" xfId="31615"/>
    <cellStyle name="DATA Percent [2] 5 6" xfId="33704"/>
    <cellStyle name="DATA Percent [2] 6" xfId="1836"/>
    <cellStyle name="DATA Percent [2] 6 2" xfId="3542"/>
    <cellStyle name="DATA Percent [2] 6 2 2" xfId="11901"/>
    <cellStyle name="DATA Percent [2] 6 2 2 2" xfId="26972"/>
    <cellStyle name="DATA Percent [2] 6 2 3" xfId="15351"/>
    <cellStyle name="DATA Percent [2] 6 2 3 2" xfId="30421"/>
    <cellStyle name="DATA Percent [2] 6 2 4" xfId="19171"/>
    <cellStyle name="DATA Percent [2] 6 3" xfId="10197"/>
    <cellStyle name="DATA Percent [2] 6 3 2" xfId="25268"/>
    <cellStyle name="DATA Percent [2] 6 4" xfId="13655"/>
    <cellStyle name="DATA Percent [2] 6 4 2" xfId="28725"/>
    <cellStyle name="DATA Percent [2] 6 5" xfId="9346"/>
    <cellStyle name="DATA Percent [2] 6 5 2" xfId="24417"/>
    <cellStyle name="DATA Percent [2] 6 6" xfId="33705"/>
    <cellStyle name="DATA Percent [2] 7" xfId="1550"/>
    <cellStyle name="DATA Percent [2] 7 2" xfId="3543"/>
    <cellStyle name="DATA Percent [2] 7 2 2" xfId="11902"/>
    <cellStyle name="DATA Percent [2] 7 2 2 2" xfId="26973"/>
    <cellStyle name="DATA Percent [2] 7 2 3" xfId="15352"/>
    <cellStyle name="DATA Percent [2] 7 2 3 2" xfId="30422"/>
    <cellStyle name="DATA Percent [2] 7 2 4" xfId="19172"/>
    <cellStyle name="DATA Percent [2] 7 3" xfId="9911"/>
    <cellStyle name="DATA Percent [2] 7 3 2" xfId="24982"/>
    <cellStyle name="DATA Percent [2] 7 4" xfId="13369"/>
    <cellStyle name="DATA Percent [2] 7 4 2" xfId="28439"/>
    <cellStyle name="DATA Percent [2] 7 5" xfId="13051"/>
    <cellStyle name="DATA Percent [2] 7 5 2" xfId="28122"/>
    <cellStyle name="DATA Percent [2] 7 6" xfId="33706"/>
    <cellStyle name="DATA Percent [2] 8" xfId="1729"/>
    <cellStyle name="DATA Percent [2] 8 2" xfId="3544"/>
    <cellStyle name="DATA Percent [2] 8 2 2" xfId="11903"/>
    <cellStyle name="DATA Percent [2] 8 2 2 2" xfId="26974"/>
    <cellStyle name="DATA Percent [2] 8 2 3" xfId="15353"/>
    <cellStyle name="DATA Percent [2] 8 2 3 2" xfId="30423"/>
    <cellStyle name="DATA Percent [2] 8 2 4" xfId="19173"/>
    <cellStyle name="DATA Percent [2] 8 3" xfId="10090"/>
    <cellStyle name="DATA Percent [2] 8 3 2" xfId="25161"/>
    <cellStyle name="DATA Percent [2] 8 4" xfId="13548"/>
    <cellStyle name="DATA Percent [2] 8 4 2" xfId="28618"/>
    <cellStyle name="DATA Percent [2] 8 5" xfId="9454"/>
    <cellStyle name="DATA Percent [2] 8 5 2" xfId="24525"/>
    <cellStyle name="DATA Percent [2] 8 6" xfId="33707"/>
    <cellStyle name="DATA Percent [2] 9" xfId="1705"/>
    <cellStyle name="DATA Percent [2] 9 2" xfId="3545"/>
    <cellStyle name="DATA Percent [2] 9 2 2" xfId="11904"/>
    <cellStyle name="DATA Percent [2] 9 2 2 2" xfId="26975"/>
    <cellStyle name="DATA Percent [2] 9 2 3" xfId="15354"/>
    <cellStyle name="DATA Percent [2] 9 2 3 2" xfId="30424"/>
    <cellStyle name="DATA Percent [2] 9 2 4" xfId="19174"/>
    <cellStyle name="DATA Percent [2] 9 3" xfId="10066"/>
    <cellStyle name="DATA Percent [2] 9 3 2" xfId="25137"/>
    <cellStyle name="DATA Percent [2] 9 4" xfId="13524"/>
    <cellStyle name="DATA Percent [2] 9 4 2" xfId="28594"/>
    <cellStyle name="DATA Percent [2] 9 5" xfId="12693"/>
    <cellStyle name="DATA Percent [2] 9 5 2" xfId="27764"/>
    <cellStyle name="DATA Percent [2] 9 6" xfId="33708"/>
    <cellStyle name="DATA Percent 10" xfId="1562"/>
    <cellStyle name="DATA Percent 10 2" xfId="3546"/>
    <cellStyle name="DATA Percent 10 2 2" xfId="11905"/>
    <cellStyle name="DATA Percent 10 2 2 2" xfId="26976"/>
    <cellStyle name="DATA Percent 10 2 3" xfId="15355"/>
    <cellStyle name="DATA Percent 10 2 3 2" xfId="30425"/>
    <cellStyle name="DATA Percent 10 2 4" xfId="19175"/>
    <cellStyle name="DATA Percent 10 3" xfId="9923"/>
    <cellStyle name="DATA Percent 10 3 2" xfId="24994"/>
    <cellStyle name="DATA Percent 10 4" xfId="13381"/>
    <cellStyle name="DATA Percent 10 4 2" xfId="28451"/>
    <cellStyle name="DATA Percent 10 5" xfId="9601"/>
    <cellStyle name="DATA Percent 10 5 2" xfId="24672"/>
    <cellStyle name="DATA Percent 10 6" xfId="33709"/>
    <cellStyle name="DATA Percent 11" xfId="1820"/>
    <cellStyle name="DATA Percent 11 2" xfId="3547"/>
    <cellStyle name="DATA Percent 11 2 2" xfId="11906"/>
    <cellStyle name="DATA Percent 11 2 2 2" xfId="26977"/>
    <cellStyle name="DATA Percent 11 2 3" xfId="15356"/>
    <cellStyle name="DATA Percent 11 2 3 2" xfId="30426"/>
    <cellStyle name="DATA Percent 11 2 4" xfId="19176"/>
    <cellStyle name="DATA Percent 11 3" xfId="10181"/>
    <cellStyle name="DATA Percent 11 3 2" xfId="25252"/>
    <cellStyle name="DATA Percent 11 4" xfId="13639"/>
    <cellStyle name="DATA Percent 11 4 2" xfId="28709"/>
    <cellStyle name="DATA Percent 11 5" xfId="9360"/>
    <cellStyle name="DATA Percent 11 5 2" xfId="24431"/>
    <cellStyle name="DATA Percent 11 6" xfId="33710"/>
    <cellStyle name="DATA Percent 12" xfId="1593"/>
    <cellStyle name="DATA Percent 12 2" xfId="3548"/>
    <cellStyle name="DATA Percent 12 2 2" xfId="11907"/>
    <cellStyle name="DATA Percent 12 2 2 2" xfId="26978"/>
    <cellStyle name="DATA Percent 12 2 3" xfId="15357"/>
    <cellStyle name="DATA Percent 12 2 3 2" xfId="30427"/>
    <cellStyle name="DATA Percent 12 2 4" xfId="19177"/>
    <cellStyle name="DATA Percent 12 3" xfId="9954"/>
    <cellStyle name="DATA Percent 12 3 2" xfId="25025"/>
    <cellStyle name="DATA Percent 12 4" xfId="13412"/>
    <cellStyle name="DATA Percent 12 4 2" xfId="28482"/>
    <cellStyle name="DATA Percent 12 5" xfId="10268"/>
    <cellStyle name="DATA Percent 12 5 2" xfId="25339"/>
    <cellStyle name="DATA Percent 12 6" xfId="33711"/>
    <cellStyle name="DATA Percent 13" xfId="1258"/>
    <cellStyle name="DATA Percent 13 2" xfId="3549"/>
    <cellStyle name="DATA Percent 13 2 2" xfId="11908"/>
    <cellStyle name="DATA Percent 13 2 2 2" xfId="26979"/>
    <cellStyle name="DATA Percent 13 2 3" xfId="15358"/>
    <cellStyle name="DATA Percent 13 2 3 2" xfId="30428"/>
    <cellStyle name="DATA Percent 13 2 4" xfId="19178"/>
    <cellStyle name="DATA Percent 13 3" xfId="9619"/>
    <cellStyle name="DATA Percent 13 3 2" xfId="24690"/>
    <cellStyle name="DATA Percent 13 4" xfId="13077"/>
    <cellStyle name="DATA Percent 13 4 2" xfId="28147"/>
    <cellStyle name="DATA Percent 13 5" xfId="16799"/>
    <cellStyle name="DATA Percent 13 5 2" xfId="31869"/>
    <cellStyle name="DATA Percent 13 6" xfId="33712"/>
    <cellStyle name="DATA Percent 14" xfId="1618"/>
    <cellStyle name="DATA Percent 14 2" xfId="3550"/>
    <cellStyle name="DATA Percent 14 2 2" xfId="11909"/>
    <cellStyle name="DATA Percent 14 2 2 2" xfId="26980"/>
    <cellStyle name="DATA Percent 14 2 3" xfId="15359"/>
    <cellStyle name="DATA Percent 14 2 3 2" xfId="30429"/>
    <cellStyle name="DATA Percent 14 2 4" xfId="19179"/>
    <cellStyle name="DATA Percent 14 3" xfId="9979"/>
    <cellStyle name="DATA Percent 14 3 2" xfId="25050"/>
    <cellStyle name="DATA Percent 14 4" xfId="13437"/>
    <cellStyle name="DATA Percent 14 4 2" xfId="28507"/>
    <cellStyle name="DATA Percent 14 5" xfId="9569"/>
    <cellStyle name="DATA Percent 14 5 2" xfId="24640"/>
    <cellStyle name="DATA Percent 14 6" xfId="33713"/>
    <cellStyle name="DATA Percent 15" xfId="1738"/>
    <cellStyle name="DATA Percent 15 2" xfId="3551"/>
    <cellStyle name="DATA Percent 15 2 2" xfId="11910"/>
    <cellStyle name="DATA Percent 15 2 2 2" xfId="26981"/>
    <cellStyle name="DATA Percent 15 2 3" xfId="15360"/>
    <cellStyle name="DATA Percent 15 2 3 2" xfId="30430"/>
    <cellStyle name="DATA Percent 15 2 4" xfId="19180"/>
    <cellStyle name="DATA Percent 15 3" xfId="10099"/>
    <cellStyle name="DATA Percent 15 3 2" xfId="25170"/>
    <cellStyle name="DATA Percent 15 4" xfId="13557"/>
    <cellStyle name="DATA Percent 15 4 2" xfId="28627"/>
    <cellStyle name="DATA Percent 15 5" xfId="9448"/>
    <cellStyle name="DATA Percent 15 5 2" xfId="24519"/>
    <cellStyle name="DATA Percent 15 6" xfId="33714"/>
    <cellStyle name="DATA Percent 16" xfId="2519"/>
    <cellStyle name="DATA Percent 16 2" xfId="3552"/>
    <cellStyle name="DATA Percent 16 2 2" xfId="11911"/>
    <cellStyle name="DATA Percent 16 2 2 2" xfId="26982"/>
    <cellStyle name="DATA Percent 16 2 3" xfId="15361"/>
    <cellStyle name="DATA Percent 16 2 3 2" xfId="30431"/>
    <cellStyle name="DATA Percent 16 2 4" xfId="19181"/>
    <cellStyle name="DATA Percent 16 3" xfId="10878"/>
    <cellStyle name="DATA Percent 16 3 2" xfId="25949"/>
    <cellStyle name="DATA Percent 16 4" xfId="14328"/>
    <cellStyle name="DATA Percent 16 4 2" xfId="29398"/>
    <cellStyle name="DATA Percent 16 5" xfId="8116"/>
    <cellStyle name="DATA Percent 16 5 2" xfId="23187"/>
    <cellStyle name="DATA Percent 16 6" xfId="33715"/>
    <cellStyle name="DATA Percent 17" xfId="1272"/>
    <cellStyle name="DATA Percent 17 2" xfId="3553"/>
    <cellStyle name="DATA Percent 17 2 2" xfId="11912"/>
    <cellStyle name="DATA Percent 17 2 2 2" xfId="26983"/>
    <cellStyle name="DATA Percent 17 2 3" xfId="15362"/>
    <cellStyle name="DATA Percent 17 2 3 2" xfId="30432"/>
    <cellStyle name="DATA Percent 17 2 4" xfId="19182"/>
    <cellStyle name="DATA Percent 17 3" xfId="9633"/>
    <cellStyle name="DATA Percent 17 3 2" xfId="24704"/>
    <cellStyle name="DATA Percent 17 4" xfId="13091"/>
    <cellStyle name="DATA Percent 17 4 2" xfId="28161"/>
    <cellStyle name="DATA Percent 17 5" xfId="16785"/>
    <cellStyle name="DATA Percent 17 5 2" xfId="31855"/>
    <cellStyle name="DATA Percent 17 6" xfId="33716"/>
    <cellStyle name="DATA Percent 18" xfId="3515"/>
    <cellStyle name="DATA Percent 18 2" xfId="11874"/>
    <cellStyle name="DATA Percent 18 2 2" xfId="26945"/>
    <cellStyle name="DATA Percent 18 3" xfId="15324"/>
    <cellStyle name="DATA Percent 18 3 2" xfId="30394"/>
    <cellStyle name="DATA Percent 18 4" xfId="19144"/>
    <cellStyle name="DATA Percent 19" xfId="4700"/>
    <cellStyle name="DATA Percent 19 2" xfId="13058"/>
    <cellStyle name="DATA Percent 19 2 2" xfId="28129"/>
    <cellStyle name="DATA Percent 19 3" xfId="16509"/>
    <cellStyle name="DATA Percent 19 3 2" xfId="31579"/>
    <cellStyle name="DATA Percent 19 4" xfId="20327"/>
    <cellStyle name="DATA Percent 2" xfId="1984"/>
    <cellStyle name="DATA Percent 2 2" xfId="3554"/>
    <cellStyle name="DATA Percent 2 2 2" xfId="11913"/>
    <cellStyle name="DATA Percent 2 2 2 2" xfId="26984"/>
    <cellStyle name="DATA Percent 2 2 3" xfId="15363"/>
    <cellStyle name="DATA Percent 2 2 3 2" xfId="30433"/>
    <cellStyle name="DATA Percent 2 2 4" xfId="19183"/>
    <cellStyle name="DATA Percent 2 3" xfId="10343"/>
    <cellStyle name="DATA Percent 2 3 2" xfId="25414"/>
    <cellStyle name="DATA Percent 2 4" xfId="7582"/>
    <cellStyle name="DATA Percent 2 4 2" xfId="22653"/>
    <cellStyle name="DATA Percent 2 5" xfId="33717"/>
    <cellStyle name="DATA Percent 20" xfId="5563"/>
    <cellStyle name="DATA Percent 20 2" xfId="20717"/>
    <cellStyle name="DATA Percent 21" xfId="7566"/>
    <cellStyle name="DATA Percent 21 2" xfId="22637"/>
    <cellStyle name="DATA Percent 22" xfId="8105"/>
    <cellStyle name="DATA Percent 22 2" xfId="23176"/>
    <cellStyle name="DATA Percent 23" xfId="16861"/>
    <cellStyle name="DATA Percent 23 2" xfId="31929"/>
    <cellStyle name="DATA Percent 24" xfId="16865"/>
    <cellStyle name="DATA Percent 24 2" xfId="31933"/>
    <cellStyle name="DATA Percent 25" xfId="20342"/>
    <cellStyle name="DATA Percent 26" xfId="20655"/>
    <cellStyle name="DATA Percent 27" xfId="33718"/>
    <cellStyle name="DATA Percent 28" xfId="35025"/>
    <cellStyle name="DATA Percent 29" xfId="34919"/>
    <cellStyle name="DATA Percent 3" xfId="2063"/>
    <cellStyle name="DATA Percent 3 2" xfId="3555"/>
    <cellStyle name="DATA Percent 3 2 2" xfId="11914"/>
    <cellStyle name="DATA Percent 3 2 2 2" xfId="26985"/>
    <cellStyle name="DATA Percent 3 2 3" xfId="15364"/>
    <cellStyle name="DATA Percent 3 2 3 2" xfId="30434"/>
    <cellStyle name="DATA Percent 3 2 4" xfId="19184"/>
    <cellStyle name="DATA Percent 3 3" xfId="10422"/>
    <cellStyle name="DATA Percent 3 3 2" xfId="25493"/>
    <cellStyle name="DATA Percent 3 4" xfId="7634"/>
    <cellStyle name="DATA Percent 3 4 2" xfId="22705"/>
    <cellStyle name="DATA Percent 3 5" xfId="33719"/>
    <cellStyle name="DATA Percent 30" xfId="35015"/>
    <cellStyle name="DATA Percent 31" xfId="34954"/>
    <cellStyle name="DATA Percent 32" xfId="35086"/>
    <cellStyle name="DATA Percent 33" xfId="35163"/>
    <cellStyle name="DATA Percent 34" xfId="35110"/>
    <cellStyle name="DATA Percent 35" xfId="35107"/>
    <cellStyle name="DATA Percent 36" xfId="34882"/>
    <cellStyle name="DATA Percent 37" xfId="34867"/>
    <cellStyle name="DATA Percent 38" xfId="34862"/>
    <cellStyle name="DATA Percent 39" xfId="35161"/>
    <cellStyle name="DATA Percent 4" xfId="1490"/>
    <cellStyle name="DATA Percent 4 2" xfId="3556"/>
    <cellStyle name="DATA Percent 4 2 2" xfId="11915"/>
    <cellStyle name="DATA Percent 4 2 2 2" xfId="26986"/>
    <cellStyle name="DATA Percent 4 2 3" xfId="15365"/>
    <cellStyle name="DATA Percent 4 2 3 2" xfId="30435"/>
    <cellStyle name="DATA Percent 4 2 4" xfId="19185"/>
    <cellStyle name="DATA Percent 4 3" xfId="9851"/>
    <cellStyle name="DATA Percent 4 3 2" xfId="24922"/>
    <cellStyle name="DATA Percent 4 4" xfId="13309"/>
    <cellStyle name="DATA Percent 4 4 2" xfId="28379"/>
    <cellStyle name="DATA Percent 4 5" xfId="16567"/>
    <cellStyle name="DATA Percent 4 5 2" xfId="31637"/>
    <cellStyle name="DATA Percent 4 6" xfId="33720"/>
    <cellStyle name="DATA Percent 40" xfId="34914"/>
    <cellStyle name="DATA Percent 41" xfId="35134"/>
    <cellStyle name="DATA Percent 42" xfId="35170"/>
    <cellStyle name="DATA Percent 43" xfId="35171"/>
    <cellStyle name="DATA Percent 5" xfId="1754"/>
    <cellStyle name="DATA Percent 5 2" xfId="3557"/>
    <cellStyle name="DATA Percent 5 2 2" xfId="11916"/>
    <cellStyle name="DATA Percent 5 2 2 2" xfId="26987"/>
    <cellStyle name="DATA Percent 5 2 3" xfId="15366"/>
    <cellStyle name="DATA Percent 5 2 3 2" xfId="30436"/>
    <cellStyle name="DATA Percent 5 2 4" xfId="19186"/>
    <cellStyle name="DATA Percent 5 3" xfId="10115"/>
    <cellStyle name="DATA Percent 5 3 2" xfId="25186"/>
    <cellStyle name="DATA Percent 5 4" xfId="13573"/>
    <cellStyle name="DATA Percent 5 4 2" xfId="28643"/>
    <cellStyle name="DATA Percent 5 5" xfId="9435"/>
    <cellStyle name="DATA Percent 5 5 2" xfId="24506"/>
    <cellStyle name="DATA Percent 5 6" xfId="33721"/>
    <cellStyle name="DATA Percent 6" xfId="1510"/>
    <cellStyle name="DATA Percent 6 2" xfId="3558"/>
    <cellStyle name="DATA Percent 6 2 2" xfId="11917"/>
    <cellStyle name="DATA Percent 6 2 2 2" xfId="26988"/>
    <cellStyle name="DATA Percent 6 2 3" xfId="15367"/>
    <cellStyle name="DATA Percent 6 2 3 2" xfId="30437"/>
    <cellStyle name="DATA Percent 6 2 4" xfId="19187"/>
    <cellStyle name="DATA Percent 6 3" xfId="9871"/>
    <cellStyle name="DATA Percent 6 3 2" xfId="24942"/>
    <cellStyle name="DATA Percent 6 4" xfId="13329"/>
    <cellStyle name="DATA Percent 6 4 2" xfId="28399"/>
    <cellStyle name="DATA Percent 6 5" xfId="16547"/>
    <cellStyle name="DATA Percent 6 5 2" xfId="31617"/>
    <cellStyle name="DATA Percent 6 6" xfId="33722"/>
    <cellStyle name="DATA Percent 7" xfId="1739"/>
    <cellStyle name="DATA Percent 7 2" xfId="3559"/>
    <cellStyle name="DATA Percent 7 2 2" xfId="11918"/>
    <cellStyle name="DATA Percent 7 2 2 2" xfId="26989"/>
    <cellStyle name="DATA Percent 7 2 3" xfId="15368"/>
    <cellStyle name="DATA Percent 7 2 3 2" xfId="30438"/>
    <cellStyle name="DATA Percent 7 2 4" xfId="19188"/>
    <cellStyle name="DATA Percent 7 3" xfId="10100"/>
    <cellStyle name="DATA Percent 7 3 2" xfId="25171"/>
    <cellStyle name="DATA Percent 7 4" xfId="13558"/>
    <cellStyle name="DATA Percent 7 4 2" xfId="28628"/>
    <cellStyle name="DATA Percent 7 5" xfId="9447"/>
    <cellStyle name="DATA Percent 7 5 2" xfId="24518"/>
    <cellStyle name="DATA Percent 7 6" xfId="33723"/>
    <cellStyle name="DATA Percent 8" xfId="1548"/>
    <cellStyle name="DATA Percent 8 2" xfId="3560"/>
    <cellStyle name="DATA Percent 8 2 2" xfId="11919"/>
    <cellStyle name="DATA Percent 8 2 2 2" xfId="26990"/>
    <cellStyle name="DATA Percent 8 2 3" xfId="15369"/>
    <cellStyle name="DATA Percent 8 2 3 2" xfId="30439"/>
    <cellStyle name="DATA Percent 8 2 4" xfId="19189"/>
    <cellStyle name="DATA Percent 8 3" xfId="9909"/>
    <cellStyle name="DATA Percent 8 3 2" xfId="24980"/>
    <cellStyle name="DATA Percent 8 4" xfId="13367"/>
    <cellStyle name="DATA Percent 8 4 2" xfId="28437"/>
    <cellStyle name="DATA Percent 8 5" xfId="13053"/>
    <cellStyle name="DATA Percent 8 5 2" xfId="28124"/>
    <cellStyle name="DATA Percent 8 6" xfId="33724"/>
    <cellStyle name="DATA Percent 9" xfId="1280"/>
    <cellStyle name="DATA Percent 9 2" xfId="3561"/>
    <cellStyle name="DATA Percent 9 2 2" xfId="11920"/>
    <cellStyle name="DATA Percent 9 2 2 2" xfId="26991"/>
    <cellStyle name="DATA Percent 9 2 3" xfId="15370"/>
    <cellStyle name="DATA Percent 9 2 3 2" xfId="30440"/>
    <cellStyle name="DATA Percent 9 2 4" xfId="19190"/>
    <cellStyle name="DATA Percent 9 3" xfId="9641"/>
    <cellStyle name="DATA Percent 9 3 2" xfId="24712"/>
    <cellStyle name="DATA Percent 9 4" xfId="13099"/>
    <cellStyle name="DATA Percent 9 4 2" xfId="28169"/>
    <cellStyle name="DATA Percent 9 5" xfId="16777"/>
    <cellStyle name="DATA Percent 9 5 2" xfId="31847"/>
    <cellStyle name="DATA Percent 9 6" xfId="33725"/>
    <cellStyle name="DATA Percent_Best Practice Model Disclaimer v1.1" xfId="881"/>
    <cellStyle name="DATA Text" xfId="882"/>
    <cellStyle name="DATA Text 10" xfId="1722"/>
    <cellStyle name="DATA Text 10 2" xfId="3563"/>
    <cellStyle name="DATA Text 10 2 2" xfId="11922"/>
    <cellStyle name="DATA Text 10 2 2 2" xfId="26993"/>
    <cellStyle name="DATA Text 10 2 3" xfId="15372"/>
    <cellStyle name="DATA Text 10 2 3 2" xfId="30442"/>
    <cellStyle name="DATA Text 10 2 4" xfId="19192"/>
    <cellStyle name="DATA Text 10 3" xfId="10083"/>
    <cellStyle name="DATA Text 10 3 2" xfId="25154"/>
    <cellStyle name="DATA Text 10 4" xfId="13541"/>
    <cellStyle name="DATA Text 10 4 2" xfId="28611"/>
    <cellStyle name="DATA Text 10 5" xfId="9501"/>
    <cellStyle name="DATA Text 10 5 2" xfId="24572"/>
    <cellStyle name="DATA Text 10 6" xfId="33726"/>
    <cellStyle name="DATA Text 11" xfId="1596"/>
    <cellStyle name="DATA Text 11 2" xfId="3564"/>
    <cellStyle name="DATA Text 11 2 2" xfId="11923"/>
    <cellStyle name="DATA Text 11 2 2 2" xfId="26994"/>
    <cellStyle name="DATA Text 11 2 3" xfId="15373"/>
    <cellStyle name="DATA Text 11 2 3 2" xfId="30443"/>
    <cellStyle name="DATA Text 11 2 4" xfId="19193"/>
    <cellStyle name="DATA Text 11 3" xfId="9957"/>
    <cellStyle name="DATA Text 11 3 2" xfId="25028"/>
    <cellStyle name="DATA Text 11 4" xfId="13415"/>
    <cellStyle name="DATA Text 11 4 2" xfId="28485"/>
    <cellStyle name="DATA Text 11 5" xfId="10269"/>
    <cellStyle name="DATA Text 11 5 2" xfId="25340"/>
    <cellStyle name="DATA Text 11 6" xfId="33727"/>
    <cellStyle name="DATA Text 12" xfId="1256"/>
    <cellStyle name="DATA Text 12 2" xfId="3565"/>
    <cellStyle name="DATA Text 12 2 2" xfId="11924"/>
    <cellStyle name="DATA Text 12 2 2 2" xfId="26995"/>
    <cellStyle name="DATA Text 12 2 3" xfId="15374"/>
    <cellStyle name="DATA Text 12 2 3 2" xfId="30444"/>
    <cellStyle name="DATA Text 12 2 4" xfId="19194"/>
    <cellStyle name="DATA Text 12 3" xfId="9617"/>
    <cellStyle name="DATA Text 12 3 2" xfId="24688"/>
    <cellStyle name="DATA Text 12 4" xfId="13075"/>
    <cellStyle name="DATA Text 12 4 2" xfId="28145"/>
    <cellStyle name="DATA Text 12 5" xfId="16801"/>
    <cellStyle name="DATA Text 12 5 2" xfId="31871"/>
    <cellStyle name="DATA Text 12 6" xfId="33728"/>
    <cellStyle name="DATA Text 13" xfId="1829"/>
    <cellStyle name="DATA Text 13 2" xfId="3566"/>
    <cellStyle name="DATA Text 13 2 2" xfId="11925"/>
    <cellStyle name="DATA Text 13 2 2 2" xfId="26996"/>
    <cellStyle name="DATA Text 13 2 3" xfId="15375"/>
    <cellStyle name="DATA Text 13 2 3 2" xfId="30445"/>
    <cellStyle name="DATA Text 13 2 4" xfId="19195"/>
    <cellStyle name="DATA Text 13 3" xfId="10190"/>
    <cellStyle name="DATA Text 13 3 2" xfId="25261"/>
    <cellStyle name="DATA Text 13 4" xfId="13648"/>
    <cellStyle name="DATA Text 13 4 2" xfId="28718"/>
    <cellStyle name="DATA Text 13 5" xfId="9353"/>
    <cellStyle name="DATA Text 13 5 2" xfId="24424"/>
    <cellStyle name="DATA Text 13 6" xfId="33729"/>
    <cellStyle name="DATA Text 14" xfId="2522"/>
    <cellStyle name="DATA Text 14 2" xfId="3567"/>
    <cellStyle name="DATA Text 14 2 2" xfId="11926"/>
    <cellStyle name="DATA Text 14 2 2 2" xfId="26997"/>
    <cellStyle name="DATA Text 14 2 3" xfId="15376"/>
    <cellStyle name="DATA Text 14 2 3 2" xfId="30446"/>
    <cellStyle name="DATA Text 14 2 4" xfId="19196"/>
    <cellStyle name="DATA Text 14 3" xfId="10881"/>
    <cellStyle name="DATA Text 14 3 2" xfId="25952"/>
    <cellStyle name="DATA Text 14 4" xfId="14331"/>
    <cellStyle name="DATA Text 14 4 2" xfId="29401"/>
    <cellStyle name="DATA Text 14 5" xfId="8111"/>
    <cellStyle name="DATA Text 14 5 2" xfId="23182"/>
    <cellStyle name="DATA Text 14 6" xfId="33730"/>
    <cellStyle name="DATA Text 15" xfId="1269"/>
    <cellStyle name="DATA Text 15 2" xfId="3568"/>
    <cellStyle name="DATA Text 15 2 2" xfId="11927"/>
    <cellStyle name="DATA Text 15 2 2 2" xfId="26998"/>
    <cellStyle name="DATA Text 15 2 3" xfId="15377"/>
    <cellStyle name="DATA Text 15 2 3 2" xfId="30447"/>
    <cellStyle name="DATA Text 15 2 4" xfId="19197"/>
    <cellStyle name="DATA Text 15 3" xfId="9630"/>
    <cellStyle name="DATA Text 15 3 2" xfId="24701"/>
    <cellStyle name="DATA Text 15 4" xfId="13088"/>
    <cellStyle name="DATA Text 15 4 2" xfId="28158"/>
    <cellStyle name="DATA Text 15 5" xfId="16788"/>
    <cellStyle name="DATA Text 15 5 2" xfId="31858"/>
    <cellStyle name="DATA Text 15 6" xfId="33731"/>
    <cellStyle name="DATA Text 16" xfId="3562"/>
    <cellStyle name="DATA Text 16 2" xfId="11921"/>
    <cellStyle name="DATA Text 16 2 2" xfId="26992"/>
    <cellStyle name="DATA Text 16 3" xfId="15371"/>
    <cellStyle name="DATA Text 16 3 2" xfId="30441"/>
    <cellStyle name="DATA Text 16 4" xfId="19191"/>
    <cellStyle name="DATA Text 17" xfId="7564"/>
    <cellStyle name="DATA Text 17 2" xfId="22635"/>
    <cellStyle name="DATA Text 18" xfId="16862"/>
    <cellStyle name="DATA Text 18 2" xfId="31930"/>
    <cellStyle name="DATA Text 19" xfId="33732"/>
    <cellStyle name="DATA Text 2" xfId="1981"/>
    <cellStyle name="DATA Text 2 2" xfId="3569"/>
    <cellStyle name="DATA Text 2 2 2" xfId="11928"/>
    <cellStyle name="DATA Text 2 2 2 2" xfId="26999"/>
    <cellStyle name="DATA Text 2 2 3" xfId="15378"/>
    <cellStyle name="DATA Text 2 2 3 2" xfId="30448"/>
    <cellStyle name="DATA Text 2 2 4" xfId="19198"/>
    <cellStyle name="DATA Text 2 3" xfId="10340"/>
    <cellStyle name="DATA Text 2 3 2" xfId="25411"/>
    <cellStyle name="DATA Text 2 4" xfId="6062"/>
    <cellStyle name="DATA Text 2 4 2" xfId="21137"/>
    <cellStyle name="DATA Text 2 5" xfId="33733"/>
    <cellStyle name="DATA Text 20" xfId="35028"/>
    <cellStyle name="DATA Text 21" xfId="34916"/>
    <cellStyle name="DATA Text 3" xfId="2066"/>
    <cellStyle name="DATA Text 3 2" xfId="3570"/>
    <cellStyle name="DATA Text 3 2 2" xfId="11929"/>
    <cellStyle name="DATA Text 3 2 2 2" xfId="27000"/>
    <cellStyle name="DATA Text 3 2 3" xfId="15379"/>
    <cellStyle name="DATA Text 3 2 3 2" xfId="30449"/>
    <cellStyle name="DATA Text 3 2 4" xfId="19199"/>
    <cellStyle name="DATA Text 3 3" xfId="10425"/>
    <cellStyle name="DATA Text 3 3 2" xfId="25496"/>
    <cellStyle name="DATA Text 3 4" xfId="7629"/>
    <cellStyle name="DATA Text 3 4 2" xfId="22700"/>
    <cellStyle name="DATA Text 3 5" xfId="33734"/>
    <cellStyle name="DATA Text 4" xfId="1494"/>
    <cellStyle name="DATA Text 4 2" xfId="3571"/>
    <cellStyle name="DATA Text 4 2 2" xfId="11930"/>
    <cellStyle name="DATA Text 4 2 2 2" xfId="27001"/>
    <cellStyle name="DATA Text 4 2 3" xfId="15380"/>
    <cellStyle name="DATA Text 4 2 3 2" xfId="30450"/>
    <cellStyle name="DATA Text 4 2 4" xfId="19200"/>
    <cellStyle name="DATA Text 4 3" xfId="9855"/>
    <cellStyle name="DATA Text 4 3 2" xfId="24926"/>
    <cellStyle name="DATA Text 4 4" xfId="13313"/>
    <cellStyle name="DATA Text 4 4 2" xfId="28383"/>
    <cellStyle name="DATA Text 4 5" xfId="16563"/>
    <cellStyle name="DATA Text 4 5 2" xfId="31633"/>
    <cellStyle name="DATA Text 4 6" xfId="33735"/>
    <cellStyle name="DATA Text 5" xfId="1513"/>
    <cellStyle name="DATA Text 5 2" xfId="3572"/>
    <cellStyle name="DATA Text 5 2 2" xfId="11931"/>
    <cellStyle name="DATA Text 5 2 2 2" xfId="27002"/>
    <cellStyle name="DATA Text 5 2 3" xfId="15381"/>
    <cellStyle name="DATA Text 5 2 3 2" xfId="30451"/>
    <cellStyle name="DATA Text 5 2 4" xfId="19201"/>
    <cellStyle name="DATA Text 5 3" xfId="9874"/>
    <cellStyle name="DATA Text 5 3 2" xfId="24945"/>
    <cellStyle name="DATA Text 5 4" xfId="13332"/>
    <cellStyle name="DATA Text 5 4 2" xfId="28402"/>
    <cellStyle name="DATA Text 5 5" xfId="16544"/>
    <cellStyle name="DATA Text 5 5 2" xfId="31614"/>
    <cellStyle name="DATA Text 5 6" xfId="33736"/>
    <cellStyle name="DATA Text 6" xfId="1300"/>
    <cellStyle name="DATA Text 6 2" xfId="3573"/>
    <cellStyle name="DATA Text 6 2 2" xfId="11932"/>
    <cellStyle name="DATA Text 6 2 2 2" xfId="27003"/>
    <cellStyle name="DATA Text 6 2 3" xfId="15382"/>
    <cellStyle name="DATA Text 6 2 3 2" xfId="30452"/>
    <cellStyle name="DATA Text 6 2 4" xfId="19202"/>
    <cellStyle name="DATA Text 6 3" xfId="9661"/>
    <cellStyle name="DATA Text 6 3 2" xfId="24732"/>
    <cellStyle name="DATA Text 6 4" xfId="13119"/>
    <cellStyle name="DATA Text 6 4 2" xfId="28189"/>
    <cellStyle name="DATA Text 6 5" xfId="16757"/>
    <cellStyle name="DATA Text 6 5 2" xfId="31827"/>
    <cellStyle name="DATA Text 6 6" xfId="33737"/>
    <cellStyle name="DATA Text 7" xfId="1551"/>
    <cellStyle name="DATA Text 7 2" xfId="3574"/>
    <cellStyle name="DATA Text 7 2 2" xfId="11933"/>
    <cellStyle name="DATA Text 7 2 2 2" xfId="27004"/>
    <cellStyle name="DATA Text 7 2 3" xfId="15383"/>
    <cellStyle name="DATA Text 7 2 3 2" xfId="30453"/>
    <cellStyle name="DATA Text 7 2 4" xfId="19203"/>
    <cellStyle name="DATA Text 7 3" xfId="9912"/>
    <cellStyle name="DATA Text 7 3 2" xfId="24983"/>
    <cellStyle name="DATA Text 7 4" xfId="13370"/>
    <cellStyle name="DATA Text 7 4 2" xfId="28440"/>
    <cellStyle name="DATA Text 7 5" xfId="13054"/>
    <cellStyle name="DATA Text 7 5 2" xfId="28125"/>
    <cellStyle name="DATA Text 7 6" xfId="33738"/>
    <cellStyle name="DATA Text 8" xfId="1825"/>
    <cellStyle name="DATA Text 8 2" xfId="3575"/>
    <cellStyle name="DATA Text 8 2 2" xfId="11934"/>
    <cellStyle name="DATA Text 8 2 2 2" xfId="27005"/>
    <cellStyle name="DATA Text 8 2 3" xfId="15384"/>
    <cellStyle name="DATA Text 8 2 3 2" xfId="30454"/>
    <cellStyle name="DATA Text 8 2 4" xfId="19204"/>
    <cellStyle name="DATA Text 8 3" xfId="10186"/>
    <cellStyle name="DATA Text 8 3 2" xfId="25257"/>
    <cellStyle name="DATA Text 8 4" xfId="13644"/>
    <cellStyle name="DATA Text 8 4 2" xfId="28714"/>
    <cellStyle name="DATA Text 8 5" xfId="9356"/>
    <cellStyle name="DATA Text 8 5 2" xfId="24427"/>
    <cellStyle name="DATA Text 8 6" xfId="33739"/>
    <cellStyle name="DATA Text 9" xfId="1563"/>
    <cellStyle name="DATA Text 9 2" xfId="3576"/>
    <cellStyle name="DATA Text 9 2 2" xfId="11935"/>
    <cellStyle name="DATA Text 9 2 2 2" xfId="27006"/>
    <cellStyle name="DATA Text 9 2 3" xfId="15385"/>
    <cellStyle name="DATA Text 9 2 3 2" xfId="30455"/>
    <cellStyle name="DATA Text 9 2 4" xfId="19205"/>
    <cellStyle name="DATA Text 9 3" xfId="9924"/>
    <cellStyle name="DATA Text 9 3 2" xfId="24995"/>
    <cellStyle name="DATA Text 9 4" xfId="13382"/>
    <cellStyle name="DATA Text 9 4 2" xfId="28452"/>
    <cellStyle name="DATA Text 9 5" xfId="9600"/>
    <cellStyle name="DATA Text 9 5 2" xfId="24671"/>
    <cellStyle name="DATA Text 9 6" xfId="33740"/>
    <cellStyle name="DATA Version" xfId="883"/>
    <cellStyle name="DATA_Amount" xfId="884"/>
    <cellStyle name="Date dd-mmm" xfId="885"/>
    <cellStyle name="Date dd-mmm-yy" xfId="886"/>
    <cellStyle name="Date mmm-yy" xfId="887"/>
    <cellStyle name="Decimal_0dp" xfId="888"/>
    <cellStyle name="Deviant" xfId="889"/>
    <cellStyle name="Double" xfId="890"/>
    <cellStyle name="Euro" xfId="891"/>
    <cellStyle name="Explanatory Text 10" xfId="892"/>
    <cellStyle name="Explanatory Text 11" xfId="893"/>
    <cellStyle name="Explanatory Text 2" xfId="894"/>
    <cellStyle name="Explanatory Text 2 10" xfId="895"/>
    <cellStyle name="Explanatory Text 2 11" xfId="896"/>
    <cellStyle name="Explanatory Text 2 2" xfId="897"/>
    <cellStyle name="Explanatory Text 2 3" xfId="898"/>
    <cellStyle name="Explanatory Text 2 4" xfId="899"/>
    <cellStyle name="Explanatory Text 2 5" xfId="900"/>
    <cellStyle name="Explanatory Text 2 6" xfId="901"/>
    <cellStyle name="Explanatory Text 2 7" xfId="902"/>
    <cellStyle name="Explanatory Text 2 8" xfId="903"/>
    <cellStyle name="Explanatory Text 2 9" xfId="904"/>
    <cellStyle name="Explanatory Text 3" xfId="905"/>
    <cellStyle name="Explanatory Text 4" xfId="906"/>
    <cellStyle name="Explanatory Text 5" xfId="907"/>
    <cellStyle name="Explanatory Text 6" xfId="908"/>
    <cellStyle name="Explanatory Text 7" xfId="909"/>
    <cellStyle name="Explanatory Text 8" xfId="910"/>
    <cellStyle name="Explanatory Text 9" xfId="911"/>
    <cellStyle name="footnote ref" xfId="912"/>
    <cellStyle name="footnote text" xfId="913"/>
    <cellStyle name="Forecast Cell Column Heading" xfId="914"/>
    <cellStyle name="Forecast Cell Column Heading 2" xfId="5597"/>
    <cellStyle name="General" xfId="915"/>
    <cellStyle name="Good 10" xfId="916"/>
    <cellStyle name="Good 10 2" xfId="5599"/>
    <cellStyle name="Good 11" xfId="917"/>
    <cellStyle name="Good 11 2" xfId="5600"/>
    <cellStyle name="Good 2" xfId="918"/>
    <cellStyle name="Good 2 10" xfId="919"/>
    <cellStyle name="Good 2 10 2" xfId="5602"/>
    <cellStyle name="Good 2 11" xfId="920"/>
    <cellStyle name="Good 2 11 2" xfId="5603"/>
    <cellStyle name="Good 2 12" xfId="5601"/>
    <cellStyle name="Good 2 2" xfId="921"/>
    <cellStyle name="Good 2 2 2" xfId="5604"/>
    <cellStyle name="Good 2 3" xfId="922"/>
    <cellStyle name="Good 2 3 2" xfId="5605"/>
    <cellStyle name="Good 2 4" xfId="923"/>
    <cellStyle name="Good 2 4 2" xfId="5606"/>
    <cellStyle name="Good 2 5" xfId="924"/>
    <cellStyle name="Good 2 5 2" xfId="5607"/>
    <cellStyle name="Good 2 6" xfId="925"/>
    <cellStyle name="Good 2 6 2" xfId="5608"/>
    <cellStyle name="Good 2 7" xfId="926"/>
    <cellStyle name="Good 2 7 2" xfId="5609"/>
    <cellStyle name="Good 2 8" xfId="927"/>
    <cellStyle name="Good 2 8 2" xfId="5610"/>
    <cellStyle name="Good 2 9" xfId="928"/>
    <cellStyle name="Good 2 9 2" xfId="5611"/>
    <cellStyle name="Good 3" xfId="929"/>
    <cellStyle name="Good 3 2" xfId="5612"/>
    <cellStyle name="Good 4" xfId="930"/>
    <cellStyle name="Good 4 2" xfId="5613"/>
    <cellStyle name="Good 5" xfId="931"/>
    <cellStyle name="Good 5 2" xfId="5614"/>
    <cellStyle name="Good 6" xfId="932"/>
    <cellStyle name="Good 6 2" xfId="5615"/>
    <cellStyle name="Good 7" xfId="933"/>
    <cellStyle name="Good 7 2" xfId="5616"/>
    <cellStyle name="Good 8" xfId="934"/>
    <cellStyle name="Good 8 2" xfId="5617"/>
    <cellStyle name="Good 9" xfId="935"/>
    <cellStyle name="Good 9 2" xfId="5618"/>
    <cellStyle name="HeaderLabel" xfId="936"/>
    <cellStyle name="HeaderText" xfId="937"/>
    <cellStyle name="HEADING 1 10" xfId="938"/>
    <cellStyle name="HEADING 1 10 2" xfId="5621"/>
    <cellStyle name="HEADING 1 11" xfId="939"/>
    <cellStyle name="HEADING 1 11 2" xfId="5622"/>
    <cellStyle name="HEADING 1 2" xfId="940"/>
    <cellStyle name="HEADING 1 2 2" xfId="5623"/>
    <cellStyle name="HEADING 1 3" xfId="941"/>
    <cellStyle name="HEADING 1 3 2" xfId="5624"/>
    <cellStyle name="HEADING 1 4" xfId="942"/>
    <cellStyle name="HEADING 1 4 2" xfId="5625"/>
    <cellStyle name="HEADING 1 5" xfId="943"/>
    <cellStyle name="HEADING 1 5 2" xfId="5626"/>
    <cellStyle name="HEADING 1 6" xfId="944"/>
    <cellStyle name="HEADING 1 6 2" xfId="5627"/>
    <cellStyle name="HEADING 1 7" xfId="945"/>
    <cellStyle name="HEADING 1 7 2" xfId="5628"/>
    <cellStyle name="HEADING 1 8" xfId="946"/>
    <cellStyle name="HEADING 1 8 2" xfId="5629"/>
    <cellStyle name="HEADING 1 9" xfId="947"/>
    <cellStyle name="HEADING 1 9 2" xfId="5630"/>
    <cellStyle name="HEADING 2 10" xfId="948"/>
    <cellStyle name="HEADING 2 11" xfId="949"/>
    <cellStyle name="HEADING 2 2" xfId="950"/>
    <cellStyle name="HEADING 2 3" xfId="951"/>
    <cellStyle name="HEADING 2 4" xfId="952"/>
    <cellStyle name="HEADING 2 5" xfId="953"/>
    <cellStyle name="HEADING 2 6" xfId="954"/>
    <cellStyle name="HEADING 2 7" xfId="955"/>
    <cellStyle name="HEADING 2 8" xfId="956"/>
    <cellStyle name="HEADING 2 9" xfId="957"/>
    <cellStyle name="HEADING 3 10" xfId="958"/>
    <cellStyle name="HEADING 3 11" xfId="959"/>
    <cellStyle name="HEADING 3 2" xfId="960"/>
    <cellStyle name="HEADING 3 3" xfId="961"/>
    <cellStyle name="HEADING 3 4" xfId="962"/>
    <cellStyle name="HEADING 3 5" xfId="963"/>
    <cellStyle name="HEADING 3 6" xfId="964"/>
    <cellStyle name="HEADING 3 7" xfId="965"/>
    <cellStyle name="HEADING 3 8" xfId="966"/>
    <cellStyle name="HEADING 3 9" xfId="967"/>
    <cellStyle name="Heading 4 10" xfId="968"/>
    <cellStyle name="Heading 4 11" xfId="969"/>
    <cellStyle name="Heading 4 2" xfId="970"/>
    <cellStyle name="Heading 4 2 10" xfId="971"/>
    <cellStyle name="Heading 4 2 11" xfId="972"/>
    <cellStyle name="Heading 4 2 2" xfId="973"/>
    <cellStyle name="Heading 4 2 3" xfId="974"/>
    <cellStyle name="Heading 4 2 4" xfId="975"/>
    <cellStyle name="Heading 4 2 5" xfId="976"/>
    <cellStyle name="Heading 4 2 6" xfId="977"/>
    <cellStyle name="Heading 4 2 7" xfId="978"/>
    <cellStyle name="Heading 4 2 8" xfId="979"/>
    <cellStyle name="Heading 4 2 9" xfId="980"/>
    <cellStyle name="Heading 4 3" xfId="981"/>
    <cellStyle name="Heading 4 4" xfId="982"/>
    <cellStyle name="Heading 4 5" xfId="983"/>
    <cellStyle name="Heading 4 6" xfId="984"/>
    <cellStyle name="Heading 4 7" xfId="985"/>
    <cellStyle name="Heading 4 8" xfId="986"/>
    <cellStyle name="Heading 4 9" xfId="987"/>
    <cellStyle name="Heading 5" xfId="988"/>
    <cellStyle name="Heading 6" xfId="989"/>
    <cellStyle name="Heading 7" xfId="990"/>
    <cellStyle name="Heading 8" xfId="991"/>
    <cellStyle name="heading info" xfId="992"/>
    <cellStyle name="heading info 2" xfId="1980"/>
    <cellStyle name="heading info 2 2" xfId="3578"/>
    <cellStyle name="heading info 2 2 2" xfId="11937"/>
    <cellStyle name="heading info 2 2 2 2" xfId="27008"/>
    <cellStyle name="heading info 2 2 3" xfId="16907"/>
    <cellStyle name="heading info 2 3" xfId="16906"/>
    <cellStyle name="heading info 2 4" xfId="33741"/>
    <cellStyle name="heading info 3" xfId="3577"/>
    <cellStyle name="heading info 3 2" xfId="11936"/>
    <cellStyle name="heading info 3 2 2" xfId="27007"/>
    <cellStyle name="heading info 3 3" xfId="16908"/>
    <cellStyle name="heading info 4" xfId="16905"/>
    <cellStyle name="heading info 5" xfId="33742"/>
    <cellStyle name="heading info 6" xfId="35157"/>
    <cellStyle name="heading info 7" xfId="35135"/>
    <cellStyle name="Hyperlink" xfId="20330" builtinId="8"/>
    <cellStyle name="Hyperlink 2" xfId="993"/>
    <cellStyle name="Hyperlink 3" xfId="994"/>
    <cellStyle name="Hyperlink 4" xfId="1896"/>
    <cellStyle name="Hyperlink 5" xfId="995"/>
    <cellStyle name="Hyperlink 6" xfId="20328"/>
    <cellStyle name="Hyperlink 7" xfId="996"/>
    <cellStyle name="Information" xfId="997"/>
    <cellStyle name="input 10" xfId="998"/>
    <cellStyle name="input 11" xfId="999"/>
    <cellStyle name="input 2" xfId="1000"/>
    <cellStyle name="Input 2 10" xfId="1001"/>
    <cellStyle name="Input 2 10 10" xfId="2270"/>
    <cellStyle name="Input 2 10 10 2" xfId="3580"/>
    <cellStyle name="Input 2 10 10 2 2" xfId="8175"/>
    <cellStyle name="Input 2 10 10 2 2 2" xfId="23246"/>
    <cellStyle name="Input 2 10 10 2 3" xfId="11939"/>
    <cellStyle name="Input 2 10 10 2 3 2" xfId="27010"/>
    <cellStyle name="Input 2 10 10 2 4" xfId="15389"/>
    <cellStyle name="Input 2 10 10 2 4 2" xfId="30459"/>
    <cellStyle name="Input 2 10 10 2 5" xfId="19207"/>
    <cellStyle name="Input 2 10 10 3" xfId="6903"/>
    <cellStyle name="Input 2 10 10 3 2" xfId="21974"/>
    <cellStyle name="Input 2 10 10 4" xfId="10629"/>
    <cellStyle name="Input 2 10 10 4 2" xfId="25700"/>
    <cellStyle name="Input 2 10 10 5" xfId="14079"/>
    <cellStyle name="Input 2 10 10 5 2" xfId="29149"/>
    <cellStyle name="Input 2 10 10 6" xfId="8034"/>
    <cellStyle name="Input 2 10 10 6 2" xfId="23105"/>
    <cellStyle name="Input 2 10 10 7" xfId="33743"/>
    <cellStyle name="Input 2 10 11" xfId="2346"/>
    <cellStyle name="Input 2 10 11 2" xfId="3581"/>
    <cellStyle name="Input 2 10 11 2 2" xfId="8176"/>
    <cellStyle name="Input 2 10 11 2 2 2" xfId="23247"/>
    <cellStyle name="Input 2 10 11 2 3" xfId="11940"/>
    <cellStyle name="Input 2 10 11 2 3 2" xfId="27011"/>
    <cellStyle name="Input 2 10 11 2 4" xfId="15390"/>
    <cellStyle name="Input 2 10 11 2 4 2" xfId="30460"/>
    <cellStyle name="Input 2 10 11 2 5" xfId="19208"/>
    <cellStyle name="Input 2 10 11 3" xfId="6979"/>
    <cellStyle name="Input 2 10 11 3 2" xfId="22050"/>
    <cellStyle name="Input 2 10 11 4" xfId="10705"/>
    <cellStyle name="Input 2 10 11 4 2" xfId="25776"/>
    <cellStyle name="Input 2 10 11 5" xfId="14155"/>
    <cellStyle name="Input 2 10 11 5 2" xfId="29225"/>
    <cellStyle name="Input 2 10 11 6" xfId="13852"/>
    <cellStyle name="Input 2 10 11 6 2" xfId="28922"/>
    <cellStyle name="Input 2 10 11 7" xfId="33744"/>
    <cellStyle name="Input 2 10 12" xfId="2431"/>
    <cellStyle name="Input 2 10 12 2" xfId="3582"/>
    <cellStyle name="Input 2 10 12 2 2" xfId="8177"/>
    <cellStyle name="Input 2 10 12 2 2 2" xfId="23248"/>
    <cellStyle name="Input 2 10 12 2 3" xfId="11941"/>
    <cellStyle name="Input 2 10 12 2 3 2" xfId="27012"/>
    <cellStyle name="Input 2 10 12 2 4" xfId="15391"/>
    <cellStyle name="Input 2 10 12 2 4 2" xfId="30461"/>
    <cellStyle name="Input 2 10 12 2 5" xfId="19209"/>
    <cellStyle name="Input 2 10 12 3" xfId="7064"/>
    <cellStyle name="Input 2 10 12 3 2" xfId="22135"/>
    <cellStyle name="Input 2 10 12 4" xfId="10790"/>
    <cellStyle name="Input 2 10 12 4 2" xfId="25861"/>
    <cellStyle name="Input 2 10 12 5" xfId="14240"/>
    <cellStyle name="Input 2 10 12 5 2" xfId="29310"/>
    <cellStyle name="Input 2 10 12 6" xfId="8084"/>
    <cellStyle name="Input 2 10 12 6 2" xfId="23155"/>
    <cellStyle name="Input 2 10 12 7" xfId="33745"/>
    <cellStyle name="Input 2 10 13" xfId="2151"/>
    <cellStyle name="Input 2 10 13 2" xfId="3583"/>
    <cellStyle name="Input 2 10 13 2 2" xfId="8178"/>
    <cellStyle name="Input 2 10 13 2 2 2" xfId="23249"/>
    <cellStyle name="Input 2 10 13 2 3" xfId="11942"/>
    <cellStyle name="Input 2 10 13 2 3 2" xfId="27013"/>
    <cellStyle name="Input 2 10 13 2 4" xfId="15392"/>
    <cellStyle name="Input 2 10 13 2 4 2" xfId="30462"/>
    <cellStyle name="Input 2 10 13 2 5" xfId="19210"/>
    <cellStyle name="Input 2 10 13 3" xfId="6784"/>
    <cellStyle name="Input 2 10 13 3 2" xfId="21855"/>
    <cellStyle name="Input 2 10 13 4" xfId="10510"/>
    <cellStyle name="Input 2 10 13 4 2" xfId="25581"/>
    <cellStyle name="Input 2 10 13 5" xfId="13960"/>
    <cellStyle name="Input 2 10 13 5 2" xfId="29030"/>
    <cellStyle name="Input 2 10 13 6" xfId="5552"/>
    <cellStyle name="Input 2 10 13 6 2" xfId="20706"/>
    <cellStyle name="Input 2 10 13 7" xfId="33746"/>
    <cellStyle name="Input 2 10 14" xfId="2799"/>
    <cellStyle name="Input 2 10 14 2" xfId="3584"/>
    <cellStyle name="Input 2 10 14 2 2" xfId="8179"/>
    <cellStyle name="Input 2 10 14 2 2 2" xfId="23250"/>
    <cellStyle name="Input 2 10 14 2 3" xfId="11943"/>
    <cellStyle name="Input 2 10 14 2 3 2" xfId="27014"/>
    <cellStyle name="Input 2 10 14 2 4" xfId="15393"/>
    <cellStyle name="Input 2 10 14 2 4 2" xfId="30463"/>
    <cellStyle name="Input 2 10 14 2 5" xfId="19211"/>
    <cellStyle name="Input 2 10 14 3" xfId="7432"/>
    <cellStyle name="Input 2 10 14 3 2" xfId="22503"/>
    <cellStyle name="Input 2 10 14 4" xfId="11158"/>
    <cellStyle name="Input 2 10 14 4 2" xfId="26229"/>
    <cellStyle name="Input 2 10 14 5" xfId="14608"/>
    <cellStyle name="Input 2 10 14 5 2" xfId="29678"/>
    <cellStyle name="Input 2 10 14 6" xfId="13765"/>
    <cellStyle name="Input 2 10 14 6 2" xfId="28835"/>
    <cellStyle name="Input 2 10 14 7" xfId="33747"/>
    <cellStyle name="Input 2 10 15" xfId="2420"/>
    <cellStyle name="Input 2 10 15 2" xfId="3585"/>
    <cellStyle name="Input 2 10 15 2 2" xfId="8180"/>
    <cellStyle name="Input 2 10 15 2 2 2" xfId="23251"/>
    <cellStyle name="Input 2 10 15 2 3" xfId="11944"/>
    <cellStyle name="Input 2 10 15 2 3 2" xfId="27015"/>
    <cellStyle name="Input 2 10 15 2 4" xfId="15394"/>
    <cellStyle name="Input 2 10 15 2 4 2" xfId="30464"/>
    <cellStyle name="Input 2 10 15 2 5" xfId="19212"/>
    <cellStyle name="Input 2 10 15 3" xfId="7053"/>
    <cellStyle name="Input 2 10 15 3 2" xfId="22124"/>
    <cellStyle name="Input 2 10 15 4" xfId="10779"/>
    <cellStyle name="Input 2 10 15 4 2" xfId="25850"/>
    <cellStyle name="Input 2 10 15 5" xfId="14229"/>
    <cellStyle name="Input 2 10 15 5 2" xfId="29299"/>
    <cellStyle name="Input 2 10 15 6" xfId="8078"/>
    <cellStyle name="Input 2 10 15 6 2" xfId="23149"/>
    <cellStyle name="Input 2 10 15 7" xfId="33748"/>
    <cellStyle name="Input 2 10 16" xfId="3579"/>
    <cellStyle name="Input 2 10 16 2" xfId="8174"/>
    <cellStyle name="Input 2 10 16 2 2" xfId="23245"/>
    <cellStyle name="Input 2 10 16 3" xfId="11938"/>
    <cellStyle name="Input 2 10 16 3 2" xfId="27009"/>
    <cellStyle name="Input 2 10 16 4" xfId="15388"/>
    <cellStyle name="Input 2 10 16 4 2" xfId="30458"/>
    <cellStyle name="Input 2 10 16 5" xfId="19206"/>
    <cellStyle name="Input 2 10 17" xfId="5684"/>
    <cellStyle name="Input 2 10 17 2" xfId="20807"/>
    <cellStyle name="Input 2 10 18" xfId="9363"/>
    <cellStyle name="Input 2 10 18 2" xfId="24434"/>
    <cellStyle name="Input 2 10 19" xfId="16860"/>
    <cellStyle name="Input 2 10 19 2" xfId="31928"/>
    <cellStyle name="Input 2 10 2" xfId="1979"/>
    <cellStyle name="Input 2 10 2 2" xfId="3586"/>
    <cellStyle name="Input 2 10 2 2 2" xfId="8181"/>
    <cellStyle name="Input 2 10 2 2 2 2" xfId="23252"/>
    <cellStyle name="Input 2 10 2 2 3" xfId="11945"/>
    <cellStyle name="Input 2 10 2 2 3 2" xfId="27016"/>
    <cellStyle name="Input 2 10 2 2 4" xfId="15395"/>
    <cellStyle name="Input 2 10 2 2 4 2" xfId="30465"/>
    <cellStyle name="Input 2 10 2 2 5" xfId="19213"/>
    <cellStyle name="Input 2 10 2 3" xfId="6617"/>
    <cellStyle name="Input 2 10 2 3 2" xfId="21688"/>
    <cellStyle name="Input 2 10 2 4" xfId="10338"/>
    <cellStyle name="Input 2 10 2 4 2" xfId="25409"/>
    <cellStyle name="Input 2 10 2 5" xfId="6022"/>
    <cellStyle name="Input 2 10 2 5 2" xfId="21097"/>
    <cellStyle name="Input 2 10 2 6" xfId="33749"/>
    <cellStyle name="Input 2 10 20" xfId="33750"/>
    <cellStyle name="Input 2 10 21" xfId="35030"/>
    <cellStyle name="Input 2 10 22" xfId="35128"/>
    <cellStyle name="Input 2 10 3" xfId="2067"/>
    <cellStyle name="Input 2 10 3 2" xfId="3587"/>
    <cellStyle name="Input 2 10 3 2 2" xfId="8182"/>
    <cellStyle name="Input 2 10 3 2 2 2" xfId="23253"/>
    <cellStyle name="Input 2 10 3 2 3" xfId="11946"/>
    <cellStyle name="Input 2 10 3 2 3 2" xfId="27017"/>
    <cellStyle name="Input 2 10 3 2 4" xfId="15396"/>
    <cellStyle name="Input 2 10 3 2 4 2" xfId="30466"/>
    <cellStyle name="Input 2 10 3 2 5" xfId="19214"/>
    <cellStyle name="Input 2 10 3 3" xfId="6700"/>
    <cellStyle name="Input 2 10 3 3 2" xfId="21771"/>
    <cellStyle name="Input 2 10 3 4" xfId="10426"/>
    <cellStyle name="Input 2 10 3 4 2" xfId="25497"/>
    <cellStyle name="Input 2 10 3 5" xfId="6653"/>
    <cellStyle name="Input 2 10 3 5 2" xfId="21724"/>
    <cellStyle name="Input 2 10 3 6" xfId="33751"/>
    <cellStyle name="Input 2 10 4" xfId="1564"/>
    <cellStyle name="Input 2 10 4 2" xfId="3588"/>
    <cellStyle name="Input 2 10 4 2 2" xfId="8183"/>
    <cellStyle name="Input 2 10 4 2 2 2" xfId="23254"/>
    <cellStyle name="Input 2 10 4 2 3" xfId="11947"/>
    <cellStyle name="Input 2 10 4 2 3 2" xfId="27018"/>
    <cellStyle name="Input 2 10 4 2 4" xfId="15397"/>
    <cellStyle name="Input 2 10 4 2 4 2" xfId="30467"/>
    <cellStyle name="Input 2 10 4 2 5" xfId="19215"/>
    <cellStyle name="Input 2 10 4 3" xfId="6217"/>
    <cellStyle name="Input 2 10 4 3 2" xfId="21291"/>
    <cellStyle name="Input 2 10 4 4" xfId="9925"/>
    <cellStyle name="Input 2 10 4 4 2" xfId="24996"/>
    <cellStyle name="Input 2 10 4 5" xfId="13383"/>
    <cellStyle name="Input 2 10 4 5 2" xfId="28453"/>
    <cellStyle name="Input 2 10 4 6" xfId="9599"/>
    <cellStyle name="Input 2 10 4 6 2" xfId="24670"/>
    <cellStyle name="Input 2 10 4 7" xfId="33752"/>
    <cellStyle name="Input 2 10 5" xfId="1574"/>
    <cellStyle name="Input 2 10 5 2" xfId="3589"/>
    <cellStyle name="Input 2 10 5 2 2" xfId="8184"/>
    <cellStyle name="Input 2 10 5 2 2 2" xfId="23255"/>
    <cellStyle name="Input 2 10 5 2 3" xfId="11948"/>
    <cellStyle name="Input 2 10 5 2 3 2" xfId="27019"/>
    <cellStyle name="Input 2 10 5 2 4" xfId="15398"/>
    <cellStyle name="Input 2 10 5 2 4 2" xfId="30468"/>
    <cellStyle name="Input 2 10 5 2 5" xfId="19216"/>
    <cellStyle name="Input 2 10 5 3" xfId="6227"/>
    <cellStyle name="Input 2 10 5 3 2" xfId="21301"/>
    <cellStyle name="Input 2 10 5 4" xfId="9935"/>
    <cellStyle name="Input 2 10 5 4 2" xfId="25006"/>
    <cellStyle name="Input 2 10 5 5" xfId="13393"/>
    <cellStyle name="Input 2 10 5 5 2" xfId="28463"/>
    <cellStyle name="Input 2 10 5 6" xfId="9589"/>
    <cellStyle name="Input 2 10 5 6 2" xfId="24660"/>
    <cellStyle name="Input 2 10 5 7" xfId="33753"/>
    <cellStyle name="Input 2 10 6" xfId="1817"/>
    <cellStyle name="Input 2 10 6 2" xfId="3590"/>
    <cellStyle name="Input 2 10 6 2 2" xfId="8185"/>
    <cellStyle name="Input 2 10 6 2 2 2" xfId="23256"/>
    <cellStyle name="Input 2 10 6 2 3" xfId="11949"/>
    <cellStyle name="Input 2 10 6 2 3 2" xfId="27020"/>
    <cellStyle name="Input 2 10 6 2 4" xfId="15399"/>
    <cellStyle name="Input 2 10 6 2 4 2" xfId="30469"/>
    <cellStyle name="Input 2 10 6 2 5" xfId="19217"/>
    <cellStyle name="Input 2 10 6 3" xfId="6458"/>
    <cellStyle name="Input 2 10 6 3 2" xfId="21532"/>
    <cellStyle name="Input 2 10 6 4" xfId="10178"/>
    <cellStyle name="Input 2 10 6 4 2" xfId="25249"/>
    <cellStyle name="Input 2 10 6 5" xfId="13636"/>
    <cellStyle name="Input 2 10 6 5 2" xfId="28706"/>
    <cellStyle name="Input 2 10 6 6" xfId="9373"/>
    <cellStyle name="Input 2 10 6 6 2" xfId="24444"/>
    <cellStyle name="Input 2 10 6 7" xfId="33754"/>
    <cellStyle name="Input 2 10 7" xfId="1894"/>
    <cellStyle name="Input 2 10 7 2" xfId="3591"/>
    <cellStyle name="Input 2 10 7 2 2" xfId="8186"/>
    <cellStyle name="Input 2 10 7 2 2 2" xfId="23257"/>
    <cellStyle name="Input 2 10 7 2 3" xfId="11950"/>
    <cellStyle name="Input 2 10 7 2 3 2" xfId="27021"/>
    <cellStyle name="Input 2 10 7 2 4" xfId="15400"/>
    <cellStyle name="Input 2 10 7 2 4 2" xfId="30470"/>
    <cellStyle name="Input 2 10 7 2 5" xfId="19218"/>
    <cellStyle name="Input 2 10 7 3" xfId="6532"/>
    <cellStyle name="Input 2 10 7 3 2" xfId="21606"/>
    <cellStyle name="Input 2 10 7 4" xfId="10255"/>
    <cellStyle name="Input 2 10 7 4 2" xfId="25326"/>
    <cellStyle name="Input 2 10 7 5" xfId="13713"/>
    <cellStyle name="Input 2 10 7 5 2" xfId="28783"/>
    <cellStyle name="Input 2 10 7 6" xfId="4707"/>
    <cellStyle name="Input 2 10 7 6 2" xfId="20662"/>
    <cellStyle name="Input 2 10 7 7" xfId="33755"/>
    <cellStyle name="Input 2 10 8" xfId="1802"/>
    <cellStyle name="Input 2 10 8 2" xfId="3592"/>
    <cellStyle name="Input 2 10 8 2 2" xfId="8187"/>
    <cellStyle name="Input 2 10 8 2 2 2" xfId="23258"/>
    <cellStyle name="Input 2 10 8 2 3" xfId="11951"/>
    <cellStyle name="Input 2 10 8 2 3 2" xfId="27022"/>
    <cellStyle name="Input 2 10 8 2 4" xfId="15401"/>
    <cellStyle name="Input 2 10 8 2 4 2" xfId="30471"/>
    <cellStyle name="Input 2 10 8 2 5" xfId="19219"/>
    <cellStyle name="Input 2 10 8 3" xfId="6443"/>
    <cellStyle name="Input 2 10 8 3 2" xfId="21517"/>
    <cellStyle name="Input 2 10 8 4" xfId="10163"/>
    <cellStyle name="Input 2 10 8 4 2" xfId="25234"/>
    <cellStyle name="Input 2 10 8 5" xfId="13621"/>
    <cellStyle name="Input 2 10 8 5 2" xfId="28691"/>
    <cellStyle name="Input 2 10 8 6" xfId="9388"/>
    <cellStyle name="Input 2 10 8 6 2" xfId="24459"/>
    <cellStyle name="Input 2 10 8 7" xfId="33756"/>
    <cellStyle name="Input 2 10 9" xfId="1675"/>
    <cellStyle name="Input 2 10 9 2" xfId="3593"/>
    <cellStyle name="Input 2 10 9 2 2" xfId="8188"/>
    <cellStyle name="Input 2 10 9 2 2 2" xfId="23259"/>
    <cellStyle name="Input 2 10 9 2 3" xfId="11952"/>
    <cellStyle name="Input 2 10 9 2 3 2" xfId="27023"/>
    <cellStyle name="Input 2 10 9 2 4" xfId="15402"/>
    <cellStyle name="Input 2 10 9 2 4 2" xfId="30472"/>
    <cellStyle name="Input 2 10 9 2 5" xfId="19220"/>
    <cellStyle name="Input 2 10 9 3" xfId="6325"/>
    <cellStyle name="Input 2 10 9 3 2" xfId="21399"/>
    <cellStyle name="Input 2 10 9 4" xfId="10036"/>
    <cellStyle name="Input 2 10 9 4 2" xfId="25107"/>
    <cellStyle name="Input 2 10 9 5" xfId="13494"/>
    <cellStyle name="Input 2 10 9 5 2" xfId="28564"/>
    <cellStyle name="Input 2 10 9 6" xfId="9528"/>
    <cellStyle name="Input 2 10 9 6 2" xfId="24599"/>
    <cellStyle name="Input 2 10 9 7" xfId="33757"/>
    <cellStyle name="Input 2 11" xfId="1002"/>
    <cellStyle name="Input 2 11 10" xfId="2271"/>
    <cellStyle name="Input 2 11 10 2" xfId="3595"/>
    <cellStyle name="Input 2 11 10 2 2" xfId="8190"/>
    <cellStyle name="Input 2 11 10 2 2 2" xfId="23261"/>
    <cellStyle name="Input 2 11 10 2 3" xfId="11954"/>
    <cellStyle name="Input 2 11 10 2 3 2" xfId="27025"/>
    <cellStyle name="Input 2 11 10 2 4" xfId="15404"/>
    <cellStyle name="Input 2 11 10 2 4 2" xfId="30474"/>
    <cellStyle name="Input 2 11 10 2 5" xfId="19222"/>
    <cellStyle name="Input 2 11 10 3" xfId="6904"/>
    <cellStyle name="Input 2 11 10 3 2" xfId="21975"/>
    <cellStyle name="Input 2 11 10 4" xfId="10630"/>
    <cellStyle name="Input 2 11 10 4 2" xfId="25701"/>
    <cellStyle name="Input 2 11 10 5" xfId="14080"/>
    <cellStyle name="Input 2 11 10 5 2" xfId="29150"/>
    <cellStyle name="Input 2 11 10 6" xfId="6381"/>
    <cellStyle name="Input 2 11 10 6 2" xfId="21455"/>
    <cellStyle name="Input 2 11 10 7" xfId="33758"/>
    <cellStyle name="Input 2 11 11" xfId="2347"/>
    <cellStyle name="Input 2 11 11 2" xfId="3596"/>
    <cellStyle name="Input 2 11 11 2 2" xfId="8191"/>
    <cellStyle name="Input 2 11 11 2 2 2" xfId="23262"/>
    <cellStyle name="Input 2 11 11 2 3" xfId="11955"/>
    <cellStyle name="Input 2 11 11 2 3 2" xfId="27026"/>
    <cellStyle name="Input 2 11 11 2 4" xfId="15405"/>
    <cellStyle name="Input 2 11 11 2 4 2" xfId="30475"/>
    <cellStyle name="Input 2 11 11 2 5" xfId="19223"/>
    <cellStyle name="Input 2 11 11 3" xfId="6980"/>
    <cellStyle name="Input 2 11 11 3 2" xfId="22051"/>
    <cellStyle name="Input 2 11 11 4" xfId="10706"/>
    <cellStyle name="Input 2 11 11 4 2" xfId="25777"/>
    <cellStyle name="Input 2 11 11 5" xfId="14156"/>
    <cellStyle name="Input 2 11 11 5 2" xfId="29226"/>
    <cellStyle name="Input 2 11 11 6" xfId="13825"/>
    <cellStyle name="Input 2 11 11 6 2" xfId="28895"/>
    <cellStyle name="Input 2 11 11 7" xfId="33759"/>
    <cellStyle name="Input 2 11 12" xfId="2432"/>
    <cellStyle name="Input 2 11 12 2" xfId="3597"/>
    <cellStyle name="Input 2 11 12 2 2" xfId="8192"/>
    <cellStyle name="Input 2 11 12 2 2 2" xfId="23263"/>
    <cellStyle name="Input 2 11 12 2 3" xfId="11956"/>
    <cellStyle name="Input 2 11 12 2 3 2" xfId="27027"/>
    <cellStyle name="Input 2 11 12 2 4" xfId="15406"/>
    <cellStyle name="Input 2 11 12 2 4 2" xfId="30476"/>
    <cellStyle name="Input 2 11 12 2 5" xfId="19224"/>
    <cellStyle name="Input 2 11 12 3" xfId="7065"/>
    <cellStyle name="Input 2 11 12 3 2" xfId="22136"/>
    <cellStyle name="Input 2 11 12 4" xfId="10791"/>
    <cellStyle name="Input 2 11 12 4 2" xfId="25862"/>
    <cellStyle name="Input 2 11 12 5" xfId="14241"/>
    <cellStyle name="Input 2 11 12 5 2" xfId="29311"/>
    <cellStyle name="Input 2 11 12 6" xfId="6396"/>
    <cellStyle name="Input 2 11 12 6 2" xfId="21470"/>
    <cellStyle name="Input 2 11 12 7" xfId="33760"/>
    <cellStyle name="Input 2 11 13" xfId="2152"/>
    <cellStyle name="Input 2 11 13 2" xfId="3598"/>
    <cellStyle name="Input 2 11 13 2 2" xfId="8193"/>
    <cellStyle name="Input 2 11 13 2 2 2" xfId="23264"/>
    <cellStyle name="Input 2 11 13 2 3" xfId="11957"/>
    <cellStyle name="Input 2 11 13 2 3 2" xfId="27028"/>
    <cellStyle name="Input 2 11 13 2 4" xfId="15407"/>
    <cellStyle name="Input 2 11 13 2 4 2" xfId="30477"/>
    <cellStyle name="Input 2 11 13 2 5" xfId="19225"/>
    <cellStyle name="Input 2 11 13 3" xfId="6785"/>
    <cellStyle name="Input 2 11 13 3 2" xfId="21856"/>
    <cellStyle name="Input 2 11 13 4" xfId="10511"/>
    <cellStyle name="Input 2 11 13 4 2" xfId="25582"/>
    <cellStyle name="Input 2 11 13 5" xfId="13961"/>
    <cellStyle name="Input 2 11 13 5 2" xfId="29031"/>
    <cellStyle name="Input 2 11 13 6" xfId="6377"/>
    <cellStyle name="Input 2 11 13 6 2" xfId="21451"/>
    <cellStyle name="Input 2 11 13 7" xfId="33761"/>
    <cellStyle name="Input 2 11 14" xfId="2800"/>
    <cellStyle name="Input 2 11 14 2" xfId="3599"/>
    <cellStyle name="Input 2 11 14 2 2" xfId="8194"/>
    <cellStyle name="Input 2 11 14 2 2 2" xfId="23265"/>
    <cellStyle name="Input 2 11 14 2 3" xfId="11958"/>
    <cellStyle name="Input 2 11 14 2 3 2" xfId="27029"/>
    <cellStyle name="Input 2 11 14 2 4" xfId="15408"/>
    <cellStyle name="Input 2 11 14 2 4 2" xfId="30478"/>
    <cellStyle name="Input 2 11 14 2 5" xfId="19226"/>
    <cellStyle name="Input 2 11 14 3" xfId="7433"/>
    <cellStyle name="Input 2 11 14 3 2" xfId="22504"/>
    <cellStyle name="Input 2 11 14 4" xfId="11159"/>
    <cellStyle name="Input 2 11 14 4 2" xfId="26230"/>
    <cellStyle name="Input 2 11 14 5" xfId="14609"/>
    <cellStyle name="Input 2 11 14 5 2" xfId="29679"/>
    <cellStyle name="Input 2 11 14 6" xfId="13909"/>
    <cellStyle name="Input 2 11 14 6 2" xfId="28979"/>
    <cellStyle name="Input 2 11 14 7" xfId="33762"/>
    <cellStyle name="Input 2 11 15" xfId="2421"/>
    <cellStyle name="Input 2 11 15 2" xfId="3600"/>
    <cellStyle name="Input 2 11 15 2 2" xfId="8195"/>
    <cellStyle name="Input 2 11 15 2 2 2" xfId="23266"/>
    <cellStyle name="Input 2 11 15 2 3" xfId="11959"/>
    <cellStyle name="Input 2 11 15 2 3 2" xfId="27030"/>
    <cellStyle name="Input 2 11 15 2 4" xfId="15409"/>
    <cellStyle name="Input 2 11 15 2 4 2" xfId="30479"/>
    <cellStyle name="Input 2 11 15 2 5" xfId="19227"/>
    <cellStyle name="Input 2 11 15 3" xfId="7054"/>
    <cellStyle name="Input 2 11 15 3 2" xfId="22125"/>
    <cellStyle name="Input 2 11 15 4" xfId="10780"/>
    <cellStyle name="Input 2 11 15 4 2" xfId="25851"/>
    <cellStyle name="Input 2 11 15 5" xfId="14230"/>
    <cellStyle name="Input 2 11 15 5 2" xfId="29300"/>
    <cellStyle name="Input 2 11 15 6" xfId="6380"/>
    <cellStyle name="Input 2 11 15 6 2" xfId="21454"/>
    <cellStyle name="Input 2 11 15 7" xfId="33763"/>
    <cellStyle name="Input 2 11 16" xfId="3594"/>
    <cellStyle name="Input 2 11 16 2" xfId="8189"/>
    <cellStyle name="Input 2 11 16 2 2" xfId="23260"/>
    <cellStyle name="Input 2 11 16 3" xfId="11953"/>
    <cellStyle name="Input 2 11 16 3 2" xfId="27024"/>
    <cellStyle name="Input 2 11 16 4" xfId="15403"/>
    <cellStyle name="Input 2 11 16 4 2" xfId="30473"/>
    <cellStyle name="Input 2 11 16 5" xfId="19221"/>
    <cellStyle name="Input 2 11 17" xfId="5685"/>
    <cellStyle name="Input 2 11 17 2" xfId="20808"/>
    <cellStyle name="Input 2 11 18" xfId="9364"/>
    <cellStyle name="Input 2 11 18 2" xfId="24435"/>
    <cellStyle name="Input 2 11 19" xfId="16859"/>
    <cellStyle name="Input 2 11 19 2" xfId="31927"/>
    <cellStyle name="Input 2 11 2" xfId="1978"/>
    <cellStyle name="Input 2 11 2 2" xfId="3601"/>
    <cellStyle name="Input 2 11 2 2 2" xfId="8196"/>
    <cellStyle name="Input 2 11 2 2 2 2" xfId="23267"/>
    <cellStyle name="Input 2 11 2 2 3" xfId="11960"/>
    <cellStyle name="Input 2 11 2 2 3 2" xfId="27031"/>
    <cellStyle name="Input 2 11 2 2 4" xfId="15410"/>
    <cellStyle name="Input 2 11 2 2 4 2" xfId="30480"/>
    <cellStyle name="Input 2 11 2 2 5" xfId="19228"/>
    <cellStyle name="Input 2 11 2 3" xfId="6616"/>
    <cellStyle name="Input 2 11 2 3 2" xfId="21687"/>
    <cellStyle name="Input 2 11 2 4" xfId="10337"/>
    <cellStyle name="Input 2 11 2 4 2" xfId="25408"/>
    <cellStyle name="Input 2 11 2 5" xfId="7580"/>
    <cellStyle name="Input 2 11 2 5 2" xfId="22651"/>
    <cellStyle name="Input 2 11 2 6" xfId="33764"/>
    <cellStyle name="Input 2 11 20" xfId="33765"/>
    <cellStyle name="Input 2 11 21" xfId="35031"/>
    <cellStyle name="Input 2 11 22" xfId="34913"/>
    <cellStyle name="Input 2 11 3" xfId="2068"/>
    <cellStyle name="Input 2 11 3 2" xfId="3602"/>
    <cellStyle name="Input 2 11 3 2 2" xfId="8197"/>
    <cellStyle name="Input 2 11 3 2 2 2" xfId="23268"/>
    <cellStyle name="Input 2 11 3 2 3" xfId="11961"/>
    <cellStyle name="Input 2 11 3 2 3 2" xfId="27032"/>
    <cellStyle name="Input 2 11 3 2 4" xfId="15411"/>
    <cellStyle name="Input 2 11 3 2 4 2" xfId="30481"/>
    <cellStyle name="Input 2 11 3 2 5" xfId="19229"/>
    <cellStyle name="Input 2 11 3 3" xfId="6701"/>
    <cellStyle name="Input 2 11 3 3 2" xfId="21772"/>
    <cellStyle name="Input 2 11 3 4" xfId="10427"/>
    <cellStyle name="Input 2 11 3 4 2" xfId="25498"/>
    <cellStyle name="Input 2 11 3 5" xfId="7636"/>
    <cellStyle name="Input 2 11 3 5 2" xfId="22707"/>
    <cellStyle name="Input 2 11 3 6" xfId="33766"/>
    <cellStyle name="Input 2 11 4" xfId="1565"/>
    <cellStyle name="Input 2 11 4 2" xfId="3603"/>
    <cellStyle name="Input 2 11 4 2 2" xfId="8198"/>
    <cellStyle name="Input 2 11 4 2 2 2" xfId="23269"/>
    <cellStyle name="Input 2 11 4 2 3" xfId="11962"/>
    <cellStyle name="Input 2 11 4 2 3 2" xfId="27033"/>
    <cellStyle name="Input 2 11 4 2 4" xfId="15412"/>
    <cellStyle name="Input 2 11 4 2 4 2" xfId="30482"/>
    <cellStyle name="Input 2 11 4 2 5" xfId="19230"/>
    <cellStyle name="Input 2 11 4 3" xfId="6218"/>
    <cellStyle name="Input 2 11 4 3 2" xfId="21292"/>
    <cellStyle name="Input 2 11 4 4" xfId="9926"/>
    <cellStyle name="Input 2 11 4 4 2" xfId="24997"/>
    <cellStyle name="Input 2 11 4 5" xfId="13384"/>
    <cellStyle name="Input 2 11 4 5 2" xfId="28454"/>
    <cellStyle name="Input 2 11 4 6" xfId="9598"/>
    <cellStyle name="Input 2 11 4 6 2" xfId="24669"/>
    <cellStyle name="Input 2 11 4 7" xfId="33767"/>
    <cellStyle name="Input 2 11 5" xfId="1575"/>
    <cellStyle name="Input 2 11 5 2" xfId="3604"/>
    <cellStyle name="Input 2 11 5 2 2" xfId="8199"/>
    <cellStyle name="Input 2 11 5 2 2 2" xfId="23270"/>
    <cellStyle name="Input 2 11 5 2 3" xfId="11963"/>
    <cellStyle name="Input 2 11 5 2 3 2" xfId="27034"/>
    <cellStyle name="Input 2 11 5 2 4" xfId="15413"/>
    <cellStyle name="Input 2 11 5 2 4 2" xfId="30483"/>
    <cellStyle name="Input 2 11 5 2 5" xfId="19231"/>
    <cellStyle name="Input 2 11 5 3" xfId="6228"/>
    <cellStyle name="Input 2 11 5 3 2" xfId="21302"/>
    <cellStyle name="Input 2 11 5 4" xfId="9936"/>
    <cellStyle name="Input 2 11 5 4 2" xfId="25007"/>
    <cellStyle name="Input 2 11 5 5" xfId="13394"/>
    <cellStyle name="Input 2 11 5 5 2" xfId="28464"/>
    <cellStyle name="Input 2 11 5 6" xfId="9588"/>
    <cellStyle name="Input 2 11 5 6 2" xfId="24659"/>
    <cellStyle name="Input 2 11 5 7" xfId="33768"/>
    <cellStyle name="Input 2 11 6" xfId="1720"/>
    <cellStyle name="Input 2 11 6 2" xfId="3605"/>
    <cellStyle name="Input 2 11 6 2 2" xfId="8200"/>
    <cellStyle name="Input 2 11 6 2 2 2" xfId="23271"/>
    <cellStyle name="Input 2 11 6 2 3" xfId="11964"/>
    <cellStyle name="Input 2 11 6 2 3 2" xfId="27035"/>
    <cellStyle name="Input 2 11 6 2 4" xfId="15414"/>
    <cellStyle name="Input 2 11 6 2 4 2" xfId="30484"/>
    <cellStyle name="Input 2 11 6 2 5" xfId="19232"/>
    <cellStyle name="Input 2 11 6 3" xfId="6370"/>
    <cellStyle name="Input 2 11 6 3 2" xfId="21444"/>
    <cellStyle name="Input 2 11 6 4" xfId="10081"/>
    <cellStyle name="Input 2 11 6 4 2" xfId="25152"/>
    <cellStyle name="Input 2 11 6 5" xfId="13539"/>
    <cellStyle name="Input 2 11 6 5 2" xfId="28609"/>
    <cellStyle name="Input 2 11 6 6" xfId="9503"/>
    <cellStyle name="Input 2 11 6 6 2" xfId="24574"/>
    <cellStyle name="Input 2 11 6 7" xfId="33769"/>
    <cellStyle name="Input 2 11 7" xfId="1597"/>
    <cellStyle name="Input 2 11 7 2" xfId="3606"/>
    <cellStyle name="Input 2 11 7 2 2" xfId="8201"/>
    <cellStyle name="Input 2 11 7 2 2 2" xfId="23272"/>
    <cellStyle name="Input 2 11 7 2 3" xfId="11965"/>
    <cellStyle name="Input 2 11 7 2 3 2" xfId="27036"/>
    <cellStyle name="Input 2 11 7 2 4" xfId="15415"/>
    <cellStyle name="Input 2 11 7 2 4 2" xfId="30485"/>
    <cellStyle name="Input 2 11 7 2 5" xfId="19233"/>
    <cellStyle name="Input 2 11 7 3" xfId="6249"/>
    <cellStyle name="Input 2 11 7 3 2" xfId="21323"/>
    <cellStyle name="Input 2 11 7 4" xfId="9958"/>
    <cellStyle name="Input 2 11 7 4 2" xfId="25029"/>
    <cellStyle name="Input 2 11 7 5" xfId="13416"/>
    <cellStyle name="Input 2 11 7 5 2" xfId="28486"/>
    <cellStyle name="Input 2 11 7 6" xfId="9576"/>
    <cellStyle name="Input 2 11 7 6 2" xfId="24647"/>
    <cellStyle name="Input 2 11 7 7" xfId="33770"/>
    <cellStyle name="Input 2 11 8" xfId="1703"/>
    <cellStyle name="Input 2 11 8 2" xfId="3607"/>
    <cellStyle name="Input 2 11 8 2 2" xfId="8202"/>
    <cellStyle name="Input 2 11 8 2 2 2" xfId="23273"/>
    <cellStyle name="Input 2 11 8 2 3" xfId="11966"/>
    <cellStyle name="Input 2 11 8 2 3 2" xfId="27037"/>
    <cellStyle name="Input 2 11 8 2 4" xfId="15416"/>
    <cellStyle name="Input 2 11 8 2 4 2" xfId="30486"/>
    <cellStyle name="Input 2 11 8 2 5" xfId="19234"/>
    <cellStyle name="Input 2 11 8 3" xfId="6353"/>
    <cellStyle name="Input 2 11 8 3 2" xfId="21427"/>
    <cellStyle name="Input 2 11 8 4" xfId="10064"/>
    <cellStyle name="Input 2 11 8 4 2" xfId="25135"/>
    <cellStyle name="Input 2 11 8 5" xfId="13522"/>
    <cellStyle name="Input 2 11 8 5 2" xfId="28592"/>
    <cellStyle name="Input 2 11 8 6" xfId="12695"/>
    <cellStyle name="Input 2 11 8 6 2" xfId="27766"/>
    <cellStyle name="Input 2 11 8 7" xfId="33771"/>
    <cellStyle name="Input 2 11 9" xfId="1676"/>
    <cellStyle name="Input 2 11 9 2" xfId="3608"/>
    <cellStyle name="Input 2 11 9 2 2" xfId="8203"/>
    <cellStyle name="Input 2 11 9 2 2 2" xfId="23274"/>
    <cellStyle name="Input 2 11 9 2 3" xfId="11967"/>
    <cellStyle name="Input 2 11 9 2 3 2" xfId="27038"/>
    <cellStyle name="Input 2 11 9 2 4" xfId="15417"/>
    <cellStyle name="Input 2 11 9 2 4 2" xfId="30487"/>
    <cellStyle name="Input 2 11 9 2 5" xfId="19235"/>
    <cellStyle name="Input 2 11 9 3" xfId="6326"/>
    <cellStyle name="Input 2 11 9 3 2" xfId="21400"/>
    <cellStyle name="Input 2 11 9 4" xfId="10037"/>
    <cellStyle name="Input 2 11 9 4 2" xfId="25108"/>
    <cellStyle name="Input 2 11 9 5" xfId="13495"/>
    <cellStyle name="Input 2 11 9 5 2" xfId="28565"/>
    <cellStyle name="Input 2 11 9 6" xfId="9527"/>
    <cellStyle name="Input 2 11 9 6 2" xfId="24598"/>
    <cellStyle name="Input 2 11 9 7" xfId="33772"/>
    <cellStyle name="Input 2 2" xfId="1003"/>
    <cellStyle name="Input 2 2 10" xfId="2272"/>
    <cellStyle name="Input 2 2 10 2" xfId="3610"/>
    <cellStyle name="Input 2 2 10 2 2" xfId="8205"/>
    <cellStyle name="Input 2 2 10 2 2 2" xfId="23276"/>
    <cellStyle name="Input 2 2 10 2 3" xfId="11969"/>
    <cellStyle name="Input 2 2 10 2 3 2" xfId="27040"/>
    <cellStyle name="Input 2 2 10 2 4" xfId="15419"/>
    <cellStyle name="Input 2 2 10 2 4 2" xfId="30489"/>
    <cellStyle name="Input 2 2 10 2 5" xfId="19237"/>
    <cellStyle name="Input 2 2 10 3" xfId="6905"/>
    <cellStyle name="Input 2 2 10 3 2" xfId="21976"/>
    <cellStyle name="Input 2 2 10 4" xfId="10631"/>
    <cellStyle name="Input 2 2 10 4 2" xfId="25702"/>
    <cellStyle name="Input 2 2 10 5" xfId="14081"/>
    <cellStyle name="Input 2 2 10 5 2" xfId="29151"/>
    <cellStyle name="Input 2 2 10 6" xfId="8035"/>
    <cellStyle name="Input 2 2 10 6 2" xfId="23106"/>
    <cellStyle name="Input 2 2 10 7" xfId="33773"/>
    <cellStyle name="Input 2 2 11" xfId="2348"/>
    <cellStyle name="Input 2 2 11 2" xfId="3611"/>
    <cellStyle name="Input 2 2 11 2 2" xfId="8206"/>
    <cellStyle name="Input 2 2 11 2 2 2" xfId="23277"/>
    <cellStyle name="Input 2 2 11 2 3" xfId="11970"/>
    <cellStyle name="Input 2 2 11 2 3 2" xfId="27041"/>
    <cellStyle name="Input 2 2 11 2 4" xfId="15420"/>
    <cellStyle name="Input 2 2 11 2 4 2" xfId="30490"/>
    <cellStyle name="Input 2 2 11 2 5" xfId="19238"/>
    <cellStyle name="Input 2 2 11 3" xfId="6981"/>
    <cellStyle name="Input 2 2 11 3 2" xfId="22052"/>
    <cellStyle name="Input 2 2 11 4" xfId="10707"/>
    <cellStyle name="Input 2 2 11 4 2" xfId="25778"/>
    <cellStyle name="Input 2 2 11 5" xfId="14157"/>
    <cellStyle name="Input 2 2 11 5 2" xfId="29227"/>
    <cellStyle name="Input 2 2 11 6" xfId="13850"/>
    <cellStyle name="Input 2 2 11 6 2" xfId="28920"/>
    <cellStyle name="Input 2 2 11 7" xfId="33774"/>
    <cellStyle name="Input 2 2 12" xfId="2433"/>
    <cellStyle name="Input 2 2 12 2" xfId="3612"/>
    <cellStyle name="Input 2 2 12 2 2" xfId="8207"/>
    <cellStyle name="Input 2 2 12 2 2 2" xfId="23278"/>
    <cellStyle name="Input 2 2 12 2 3" xfId="11971"/>
    <cellStyle name="Input 2 2 12 2 3 2" xfId="27042"/>
    <cellStyle name="Input 2 2 12 2 4" xfId="15421"/>
    <cellStyle name="Input 2 2 12 2 4 2" xfId="30491"/>
    <cellStyle name="Input 2 2 12 2 5" xfId="19239"/>
    <cellStyle name="Input 2 2 12 3" xfId="7066"/>
    <cellStyle name="Input 2 2 12 3 2" xfId="22137"/>
    <cellStyle name="Input 2 2 12 4" xfId="10792"/>
    <cellStyle name="Input 2 2 12 4 2" xfId="25863"/>
    <cellStyle name="Input 2 2 12 5" xfId="14242"/>
    <cellStyle name="Input 2 2 12 5 2" xfId="29312"/>
    <cellStyle name="Input 2 2 12 6" xfId="8085"/>
    <cellStyle name="Input 2 2 12 6 2" xfId="23156"/>
    <cellStyle name="Input 2 2 12 7" xfId="33775"/>
    <cellStyle name="Input 2 2 13" xfId="2246"/>
    <cellStyle name="Input 2 2 13 2" xfId="3613"/>
    <cellStyle name="Input 2 2 13 2 2" xfId="8208"/>
    <cellStyle name="Input 2 2 13 2 2 2" xfId="23279"/>
    <cellStyle name="Input 2 2 13 2 3" xfId="11972"/>
    <cellStyle name="Input 2 2 13 2 3 2" xfId="27043"/>
    <cellStyle name="Input 2 2 13 2 4" xfId="15422"/>
    <cellStyle name="Input 2 2 13 2 4 2" xfId="30492"/>
    <cellStyle name="Input 2 2 13 2 5" xfId="19240"/>
    <cellStyle name="Input 2 2 13 3" xfId="6879"/>
    <cellStyle name="Input 2 2 13 3 2" xfId="21950"/>
    <cellStyle name="Input 2 2 13 4" xfId="10605"/>
    <cellStyle name="Input 2 2 13 4 2" xfId="25676"/>
    <cellStyle name="Input 2 2 13 5" xfId="14055"/>
    <cellStyle name="Input 2 2 13 5 2" xfId="29125"/>
    <cellStyle name="Input 2 2 13 6" xfId="5945"/>
    <cellStyle name="Input 2 2 13 6 2" xfId="21020"/>
    <cellStyle name="Input 2 2 13 7" xfId="33776"/>
    <cellStyle name="Input 2 2 14" xfId="2801"/>
    <cellStyle name="Input 2 2 14 2" xfId="3614"/>
    <cellStyle name="Input 2 2 14 2 2" xfId="8209"/>
    <cellStyle name="Input 2 2 14 2 2 2" xfId="23280"/>
    <cellStyle name="Input 2 2 14 2 3" xfId="11973"/>
    <cellStyle name="Input 2 2 14 2 3 2" xfId="27044"/>
    <cellStyle name="Input 2 2 14 2 4" xfId="15423"/>
    <cellStyle name="Input 2 2 14 2 4 2" xfId="30493"/>
    <cellStyle name="Input 2 2 14 2 5" xfId="19241"/>
    <cellStyle name="Input 2 2 14 3" xfId="7434"/>
    <cellStyle name="Input 2 2 14 3 2" xfId="22505"/>
    <cellStyle name="Input 2 2 14 4" xfId="11160"/>
    <cellStyle name="Input 2 2 14 4 2" xfId="26231"/>
    <cellStyle name="Input 2 2 14 5" xfId="14610"/>
    <cellStyle name="Input 2 2 14 5 2" xfId="29680"/>
    <cellStyle name="Input 2 2 14 6" xfId="5703"/>
    <cellStyle name="Input 2 2 14 6 2" xfId="20826"/>
    <cellStyle name="Input 2 2 14 7" xfId="33777"/>
    <cellStyle name="Input 2 2 15" xfId="2422"/>
    <cellStyle name="Input 2 2 15 2" xfId="3615"/>
    <cellStyle name="Input 2 2 15 2 2" xfId="8210"/>
    <cellStyle name="Input 2 2 15 2 2 2" xfId="23281"/>
    <cellStyle name="Input 2 2 15 2 3" xfId="11974"/>
    <cellStyle name="Input 2 2 15 2 3 2" xfId="27045"/>
    <cellStyle name="Input 2 2 15 2 4" xfId="15424"/>
    <cellStyle name="Input 2 2 15 2 4 2" xfId="30494"/>
    <cellStyle name="Input 2 2 15 2 5" xfId="19242"/>
    <cellStyle name="Input 2 2 15 3" xfId="7055"/>
    <cellStyle name="Input 2 2 15 3 2" xfId="22126"/>
    <cellStyle name="Input 2 2 15 4" xfId="10781"/>
    <cellStyle name="Input 2 2 15 4 2" xfId="25852"/>
    <cellStyle name="Input 2 2 15 5" xfId="14231"/>
    <cellStyle name="Input 2 2 15 5 2" xfId="29301"/>
    <cellStyle name="Input 2 2 15 6" xfId="8079"/>
    <cellStyle name="Input 2 2 15 6 2" xfId="23150"/>
    <cellStyle name="Input 2 2 15 7" xfId="33778"/>
    <cellStyle name="Input 2 2 16" xfId="3609"/>
    <cellStyle name="Input 2 2 16 2" xfId="8204"/>
    <cellStyle name="Input 2 2 16 2 2" xfId="23275"/>
    <cellStyle name="Input 2 2 16 3" xfId="11968"/>
    <cellStyle name="Input 2 2 16 3 2" xfId="27039"/>
    <cellStyle name="Input 2 2 16 4" xfId="15418"/>
    <cellStyle name="Input 2 2 16 4 2" xfId="30488"/>
    <cellStyle name="Input 2 2 16 5" xfId="19236"/>
    <cellStyle name="Input 2 2 17" xfId="5686"/>
    <cellStyle name="Input 2 2 17 2" xfId="20809"/>
    <cellStyle name="Input 2 2 18" xfId="9365"/>
    <cellStyle name="Input 2 2 18 2" xfId="24436"/>
    <cellStyle name="Input 2 2 19" xfId="16858"/>
    <cellStyle name="Input 2 2 19 2" xfId="31926"/>
    <cellStyle name="Input 2 2 2" xfId="1977"/>
    <cellStyle name="Input 2 2 2 2" xfId="3616"/>
    <cellStyle name="Input 2 2 2 2 2" xfId="8211"/>
    <cellStyle name="Input 2 2 2 2 2 2" xfId="23282"/>
    <cellStyle name="Input 2 2 2 2 3" xfId="11975"/>
    <cellStyle name="Input 2 2 2 2 3 2" xfId="27046"/>
    <cellStyle name="Input 2 2 2 2 4" xfId="15425"/>
    <cellStyle name="Input 2 2 2 2 4 2" xfId="30495"/>
    <cellStyle name="Input 2 2 2 2 5" xfId="19243"/>
    <cellStyle name="Input 2 2 2 3" xfId="6615"/>
    <cellStyle name="Input 2 2 2 3 2" xfId="21686"/>
    <cellStyle name="Input 2 2 2 4" xfId="10336"/>
    <cellStyle name="Input 2 2 2 4 2" xfId="25407"/>
    <cellStyle name="Input 2 2 2 5" xfId="6059"/>
    <cellStyle name="Input 2 2 2 5 2" xfId="21134"/>
    <cellStyle name="Input 2 2 2 6" xfId="33779"/>
    <cellStyle name="Input 2 2 20" xfId="33780"/>
    <cellStyle name="Input 2 2 21" xfId="35032"/>
    <cellStyle name="Input 2 2 22" xfId="34912"/>
    <cellStyle name="Input 2 2 3" xfId="2069"/>
    <cellStyle name="Input 2 2 3 2" xfId="3617"/>
    <cellStyle name="Input 2 2 3 2 2" xfId="8212"/>
    <cellStyle name="Input 2 2 3 2 2 2" xfId="23283"/>
    <cellStyle name="Input 2 2 3 2 3" xfId="11976"/>
    <cellStyle name="Input 2 2 3 2 3 2" xfId="27047"/>
    <cellStyle name="Input 2 2 3 2 4" xfId="15426"/>
    <cellStyle name="Input 2 2 3 2 4 2" xfId="30496"/>
    <cellStyle name="Input 2 2 3 2 5" xfId="19244"/>
    <cellStyle name="Input 2 2 3 3" xfId="6702"/>
    <cellStyle name="Input 2 2 3 3 2" xfId="21773"/>
    <cellStyle name="Input 2 2 3 4" xfId="10428"/>
    <cellStyle name="Input 2 2 3 4 2" xfId="25499"/>
    <cellStyle name="Input 2 2 3 5" xfId="6665"/>
    <cellStyle name="Input 2 2 3 5 2" xfId="21736"/>
    <cellStyle name="Input 2 2 3 6" xfId="33781"/>
    <cellStyle name="Input 2 2 4" xfId="1566"/>
    <cellStyle name="Input 2 2 4 2" xfId="3618"/>
    <cellStyle name="Input 2 2 4 2 2" xfId="8213"/>
    <cellStyle name="Input 2 2 4 2 2 2" xfId="23284"/>
    <cellStyle name="Input 2 2 4 2 3" xfId="11977"/>
    <cellStyle name="Input 2 2 4 2 3 2" xfId="27048"/>
    <cellStyle name="Input 2 2 4 2 4" xfId="15427"/>
    <cellStyle name="Input 2 2 4 2 4 2" xfId="30497"/>
    <cellStyle name="Input 2 2 4 2 5" xfId="19245"/>
    <cellStyle name="Input 2 2 4 3" xfId="6219"/>
    <cellStyle name="Input 2 2 4 3 2" xfId="21293"/>
    <cellStyle name="Input 2 2 4 4" xfId="9927"/>
    <cellStyle name="Input 2 2 4 4 2" xfId="24998"/>
    <cellStyle name="Input 2 2 4 5" xfId="13385"/>
    <cellStyle name="Input 2 2 4 5 2" xfId="28455"/>
    <cellStyle name="Input 2 2 4 6" xfId="9597"/>
    <cellStyle name="Input 2 2 4 6 2" xfId="24668"/>
    <cellStyle name="Input 2 2 4 7" xfId="33782"/>
    <cellStyle name="Input 2 2 5" xfId="1576"/>
    <cellStyle name="Input 2 2 5 2" xfId="3619"/>
    <cellStyle name="Input 2 2 5 2 2" xfId="8214"/>
    <cellStyle name="Input 2 2 5 2 2 2" xfId="23285"/>
    <cellStyle name="Input 2 2 5 2 3" xfId="11978"/>
    <cellStyle name="Input 2 2 5 2 3 2" xfId="27049"/>
    <cellStyle name="Input 2 2 5 2 4" xfId="15428"/>
    <cellStyle name="Input 2 2 5 2 4 2" xfId="30498"/>
    <cellStyle name="Input 2 2 5 2 5" xfId="19246"/>
    <cellStyle name="Input 2 2 5 3" xfId="6229"/>
    <cellStyle name="Input 2 2 5 3 2" xfId="21303"/>
    <cellStyle name="Input 2 2 5 4" xfId="9937"/>
    <cellStyle name="Input 2 2 5 4 2" xfId="25008"/>
    <cellStyle name="Input 2 2 5 5" xfId="13395"/>
    <cellStyle name="Input 2 2 5 5 2" xfId="28465"/>
    <cellStyle name="Input 2 2 5 6" xfId="9587"/>
    <cellStyle name="Input 2 2 5 6 2" xfId="24658"/>
    <cellStyle name="Input 2 2 5 7" xfId="33783"/>
    <cellStyle name="Input 2 2 6" xfId="1268"/>
    <cellStyle name="Input 2 2 6 2" xfId="3620"/>
    <cellStyle name="Input 2 2 6 2 2" xfId="8215"/>
    <cellStyle name="Input 2 2 6 2 2 2" xfId="23286"/>
    <cellStyle name="Input 2 2 6 2 3" xfId="11979"/>
    <cellStyle name="Input 2 2 6 2 3 2" xfId="27050"/>
    <cellStyle name="Input 2 2 6 2 4" xfId="15429"/>
    <cellStyle name="Input 2 2 6 2 4 2" xfId="30499"/>
    <cellStyle name="Input 2 2 6 2 5" xfId="19247"/>
    <cellStyle name="Input 2 2 6 3" xfId="5936"/>
    <cellStyle name="Input 2 2 6 3 2" xfId="21011"/>
    <cellStyle name="Input 2 2 6 4" xfId="9629"/>
    <cellStyle name="Input 2 2 6 4 2" xfId="24700"/>
    <cellStyle name="Input 2 2 6 5" xfId="13087"/>
    <cellStyle name="Input 2 2 6 5 2" xfId="28157"/>
    <cellStyle name="Input 2 2 6 6" xfId="16789"/>
    <cellStyle name="Input 2 2 6 6 2" xfId="31859"/>
    <cellStyle name="Input 2 2 6 7" xfId="33784"/>
    <cellStyle name="Input 2 2 7" xfId="1598"/>
    <cellStyle name="Input 2 2 7 2" xfId="3621"/>
    <cellStyle name="Input 2 2 7 2 2" xfId="8216"/>
    <cellStyle name="Input 2 2 7 2 2 2" xfId="23287"/>
    <cellStyle name="Input 2 2 7 2 3" xfId="11980"/>
    <cellStyle name="Input 2 2 7 2 3 2" xfId="27051"/>
    <cellStyle name="Input 2 2 7 2 4" xfId="15430"/>
    <cellStyle name="Input 2 2 7 2 4 2" xfId="30500"/>
    <cellStyle name="Input 2 2 7 2 5" xfId="19248"/>
    <cellStyle name="Input 2 2 7 3" xfId="6250"/>
    <cellStyle name="Input 2 2 7 3 2" xfId="21324"/>
    <cellStyle name="Input 2 2 7 4" xfId="9959"/>
    <cellStyle name="Input 2 2 7 4 2" xfId="25030"/>
    <cellStyle name="Input 2 2 7 5" xfId="13417"/>
    <cellStyle name="Input 2 2 7 5 2" xfId="28487"/>
    <cellStyle name="Input 2 2 7 6" xfId="10495"/>
    <cellStyle name="Input 2 2 7 6 2" xfId="25566"/>
    <cellStyle name="Input 2 2 7 7" xfId="33785"/>
    <cellStyle name="Input 2 2 8" xfId="1245"/>
    <cellStyle name="Input 2 2 8 2" xfId="3622"/>
    <cellStyle name="Input 2 2 8 2 2" xfId="8217"/>
    <cellStyle name="Input 2 2 8 2 2 2" xfId="23288"/>
    <cellStyle name="Input 2 2 8 2 3" xfId="11981"/>
    <cellStyle name="Input 2 2 8 2 3 2" xfId="27052"/>
    <cellStyle name="Input 2 2 8 2 4" xfId="15431"/>
    <cellStyle name="Input 2 2 8 2 4 2" xfId="30501"/>
    <cellStyle name="Input 2 2 8 2 5" xfId="19249"/>
    <cellStyle name="Input 2 2 8 3" xfId="5913"/>
    <cellStyle name="Input 2 2 8 3 2" xfId="20988"/>
    <cellStyle name="Input 2 2 8 4" xfId="9606"/>
    <cellStyle name="Input 2 2 8 4 2" xfId="24677"/>
    <cellStyle name="Input 2 2 8 5" xfId="13064"/>
    <cellStyle name="Input 2 2 8 5 2" xfId="28134"/>
    <cellStyle name="Input 2 2 8 6" xfId="16812"/>
    <cellStyle name="Input 2 2 8 6 2" xfId="31882"/>
    <cellStyle name="Input 2 2 8 7" xfId="33786"/>
    <cellStyle name="Input 2 2 9" xfId="1677"/>
    <cellStyle name="Input 2 2 9 2" xfId="3623"/>
    <cellStyle name="Input 2 2 9 2 2" xfId="8218"/>
    <cellStyle name="Input 2 2 9 2 2 2" xfId="23289"/>
    <cellStyle name="Input 2 2 9 2 3" xfId="11982"/>
    <cellStyle name="Input 2 2 9 2 3 2" xfId="27053"/>
    <cellStyle name="Input 2 2 9 2 4" xfId="15432"/>
    <cellStyle name="Input 2 2 9 2 4 2" xfId="30502"/>
    <cellStyle name="Input 2 2 9 2 5" xfId="19250"/>
    <cellStyle name="Input 2 2 9 3" xfId="6327"/>
    <cellStyle name="Input 2 2 9 3 2" xfId="21401"/>
    <cellStyle name="Input 2 2 9 4" xfId="10038"/>
    <cellStyle name="Input 2 2 9 4 2" xfId="25109"/>
    <cellStyle name="Input 2 2 9 5" xfId="13496"/>
    <cellStyle name="Input 2 2 9 5 2" xfId="28566"/>
    <cellStyle name="Input 2 2 9 6" xfId="9526"/>
    <cellStyle name="Input 2 2 9 6 2" xfId="24597"/>
    <cellStyle name="Input 2 2 9 7" xfId="33787"/>
    <cellStyle name="Input 2 3" xfId="1004"/>
    <cellStyle name="Input 2 3 10" xfId="2273"/>
    <cellStyle name="Input 2 3 10 2" xfId="3625"/>
    <cellStyle name="Input 2 3 10 2 2" xfId="8220"/>
    <cellStyle name="Input 2 3 10 2 2 2" xfId="23291"/>
    <cellStyle name="Input 2 3 10 2 3" xfId="11984"/>
    <cellStyle name="Input 2 3 10 2 3 2" xfId="27055"/>
    <cellStyle name="Input 2 3 10 2 4" xfId="15434"/>
    <cellStyle name="Input 2 3 10 2 4 2" xfId="30504"/>
    <cellStyle name="Input 2 3 10 2 5" xfId="19252"/>
    <cellStyle name="Input 2 3 10 3" xfId="6906"/>
    <cellStyle name="Input 2 3 10 3 2" xfId="21977"/>
    <cellStyle name="Input 2 3 10 4" xfId="10632"/>
    <cellStyle name="Input 2 3 10 4 2" xfId="25703"/>
    <cellStyle name="Input 2 3 10 5" xfId="14082"/>
    <cellStyle name="Input 2 3 10 5 2" xfId="29152"/>
    <cellStyle name="Input 2 3 10 6" xfId="6210"/>
    <cellStyle name="Input 2 3 10 6 2" xfId="21284"/>
    <cellStyle name="Input 2 3 10 7" xfId="33788"/>
    <cellStyle name="Input 2 3 11" xfId="2349"/>
    <cellStyle name="Input 2 3 11 2" xfId="3626"/>
    <cellStyle name="Input 2 3 11 2 2" xfId="8221"/>
    <cellStyle name="Input 2 3 11 2 2 2" xfId="23292"/>
    <cellStyle name="Input 2 3 11 2 3" xfId="11985"/>
    <cellStyle name="Input 2 3 11 2 3 2" xfId="27056"/>
    <cellStyle name="Input 2 3 11 2 4" xfId="15435"/>
    <cellStyle name="Input 2 3 11 2 4 2" xfId="30505"/>
    <cellStyle name="Input 2 3 11 2 5" xfId="19253"/>
    <cellStyle name="Input 2 3 11 3" xfId="6982"/>
    <cellStyle name="Input 2 3 11 3 2" xfId="22053"/>
    <cellStyle name="Input 2 3 11 4" xfId="10708"/>
    <cellStyle name="Input 2 3 11 4 2" xfId="25779"/>
    <cellStyle name="Input 2 3 11 5" xfId="14158"/>
    <cellStyle name="Input 2 3 11 5 2" xfId="29228"/>
    <cellStyle name="Input 2 3 11 6" xfId="6690"/>
    <cellStyle name="Input 2 3 11 6 2" xfId="21761"/>
    <cellStyle name="Input 2 3 11 7" xfId="33789"/>
    <cellStyle name="Input 2 3 12" xfId="2434"/>
    <cellStyle name="Input 2 3 12 2" xfId="3627"/>
    <cellStyle name="Input 2 3 12 2 2" xfId="8222"/>
    <cellStyle name="Input 2 3 12 2 2 2" xfId="23293"/>
    <cellStyle name="Input 2 3 12 2 3" xfId="11986"/>
    <cellStyle name="Input 2 3 12 2 3 2" xfId="27057"/>
    <cellStyle name="Input 2 3 12 2 4" xfId="15436"/>
    <cellStyle name="Input 2 3 12 2 4 2" xfId="30506"/>
    <cellStyle name="Input 2 3 12 2 5" xfId="19254"/>
    <cellStyle name="Input 2 3 12 3" xfId="7067"/>
    <cellStyle name="Input 2 3 12 3 2" xfId="22138"/>
    <cellStyle name="Input 2 3 12 4" xfId="10793"/>
    <cellStyle name="Input 2 3 12 4 2" xfId="25864"/>
    <cellStyle name="Input 2 3 12 5" xfId="14243"/>
    <cellStyle name="Input 2 3 12 5 2" xfId="29313"/>
    <cellStyle name="Input 2 3 12 6" xfId="7150"/>
    <cellStyle name="Input 2 3 12 6 2" xfId="22221"/>
    <cellStyle name="Input 2 3 12 7" xfId="33790"/>
    <cellStyle name="Input 2 3 13" xfId="2193"/>
    <cellStyle name="Input 2 3 13 2" xfId="3628"/>
    <cellStyle name="Input 2 3 13 2 2" xfId="8223"/>
    <cellStyle name="Input 2 3 13 2 2 2" xfId="23294"/>
    <cellStyle name="Input 2 3 13 2 3" xfId="11987"/>
    <cellStyle name="Input 2 3 13 2 3 2" xfId="27058"/>
    <cellStyle name="Input 2 3 13 2 4" xfId="15437"/>
    <cellStyle name="Input 2 3 13 2 4 2" xfId="30507"/>
    <cellStyle name="Input 2 3 13 2 5" xfId="19255"/>
    <cellStyle name="Input 2 3 13 3" xfId="6826"/>
    <cellStyle name="Input 2 3 13 3 2" xfId="21897"/>
    <cellStyle name="Input 2 3 13 4" xfId="10552"/>
    <cellStyle name="Input 2 3 13 4 2" xfId="25623"/>
    <cellStyle name="Input 2 3 13 5" xfId="14002"/>
    <cellStyle name="Input 2 3 13 5 2" xfId="29072"/>
    <cellStyle name="Input 2 3 13 6" xfId="7996"/>
    <cellStyle name="Input 2 3 13 6 2" xfId="23067"/>
    <cellStyle name="Input 2 3 13 7" xfId="33791"/>
    <cellStyle name="Input 2 3 14" xfId="2802"/>
    <cellStyle name="Input 2 3 14 2" xfId="3629"/>
    <cellStyle name="Input 2 3 14 2 2" xfId="8224"/>
    <cellStyle name="Input 2 3 14 2 2 2" xfId="23295"/>
    <cellStyle name="Input 2 3 14 2 3" xfId="11988"/>
    <cellStyle name="Input 2 3 14 2 3 2" xfId="27059"/>
    <cellStyle name="Input 2 3 14 2 4" xfId="15438"/>
    <cellStyle name="Input 2 3 14 2 4 2" xfId="30508"/>
    <cellStyle name="Input 2 3 14 2 5" xfId="19256"/>
    <cellStyle name="Input 2 3 14 3" xfId="7435"/>
    <cellStyle name="Input 2 3 14 3 2" xfId="22506"/>
    <cellStyle name="Input 2 3 14 4" xfId="11161"/>
    <cellStyle name="Input 2 3 14 4 2" xfId="26232"/>
    <cellStyle name="Input 2 3 14 5" xfId="14611"/>
    <cellStyle name="Input 2 3 14 5 2" xfId="29681"/>
    <cellStyle name="Input 2 3 14 6" xfId="13764"/>
    <cellStyle name="Input 2 3 14 6 2" xfId="28834"/>
    <cellStyle name="Input 2 3 14 7" xfId="33792"/>
    <cellStyle name="Input 2 3 15" xfId="2423"/>
    <cellStyle name="Input 2 3 15 2" xfId="3630"/>
    <cellStyle name="Input 2 3 15 2 2" xfId="8225"/>
    <cellStyle name="Input 2 3 15 2 2 2" xfId="23296"/>
    <cellStyle name="Input 2 3 15 2 3" xfId="11989"/>
    <cellStyle name="Input 2 3 15 2 3 2" xfId="27060"/>
    <cellStyle name="Input 2 3 15 2 4" xfId="15439"/>
    <cellStyle name="Input 2 3 15 2 4 2" xfId="30509"/>
    <cellStyle name="Input 2 3 15 2 5" xfId="19257"/>
    <cellStyle name="Input 2 3 15 3" xfId="7056"/>
    <cellStyle name="Input 2 3 15 3 2" xfId="22127"/>
    <cellStyle name="Input 2 3 15 4" xfId="10782"/>
    <cellStyle name="Input 2 3 15 4 2" xfId="25853"/>
    <cellStyle name="Input 2 3 15 5" xfId="14232"/>
    <cellStyle name="Input 2 3 15 5 2" xfId="29302"/>
    <cellStyle name="Input 2 3 15 6" xfId="6212"/>
    <cellStyle name="Input 2 3 15 6 2" xfId="21286"/>
    <cellStyle name="Input 2 3 15 7" xfId="33793"/>
    <cellStyle name="Input 2 3 16" xfId="3624"/>
    <cellStyle name="Input 2 3 16 2" xfId="8219"/>
    <cellStyle name="Input 2 3 16 2 2" xfId="23290"/>
    <cellStyle name="Input 2 3 16 3" xfId="11983"/>
    <cellStyle name="Input 2 3 16 3 2" xfId="27054"/>
    <cellStyle name="Input 2 3 16 4" xfId="15433"/>
    <cellStyle name="Input 2 3 16 4 2" xfId="30503"/>
    <cellStyle name="Input 2 3 16 5" xfId="19251"/>
    <cellStyle name="Input 2 3 17" xfId="5687"/>
    <cellStyle name="Input 2 3 17 2" xfId="20810"/>
    <cellStyle name="Input 2 3 18" xfId="9366"/>
    <cellStyle name="Input 2 3 18 2" xfId="24437"/>
    <cellStyle name="Input 2 3 19" xfId="16857"/>
    <cellStyle name="Input 2 3 19 2" xfId="31925"/>
    <cellStyle name="Input 2 3 2" xfId="1976"/>
    <cellStyle name="Input 2 3 2 2" xfId="3631"/>
    <cellStyle name="Input 2 3 2 2 2" xfId="8226"/>
    <cellStyle name="Input 2 3 2 2 2 2" xfId="23297"/>
    <cellStyle name="Input 2 3 2 2 3" xfId="11990"/>
    <cellStyle name="Input 2 3 2 2 3 2" xfId="27061"/>
    <cellStyle name="Input 2 3 2 2 4" xfId="15440"/>
    <cellStyle name="Input 2 3 2 2 4 2" xfId="30510"/>
    <cellStyle name="Input 2 3 2 2 5" xfId="19258"/>
    <cellStyle name="Input 2 3 2 3" xfId="6614"/>
    <cellStyle name="Input 2 3 2 3 2" xfId="21685"/>
    <cellStyle name="Input 2 3 2 4" xfId="10335"/>
    <cellStyle name="Input 2 3 2 4 2" xfId="25406"/>
    <cellStyle name="Input 2 3 2 5" xfId="7579"/>
    <cellStyle name="Input 2 3 2 5 2" xfId="22650"/>
    <cellStyle name="Input 2 3 2 6" xfId="33794"/>
    <cellStyle name="Input 2 3 20" xfId="33795"/>
    <cellStyle name="Input 2 3 21" xfId="35033"/>
    <cellStyle name="Input 2 3 22" xfId="34911"/>
    <cellStyle name="Input 2 3 3" xfId="2070"/>
    <cellStyle name="Input 2 3 3 2" xfId="3632"/>
    <cellStyle name="Input 2 3 3 2 2" xfId="8227"/>
    <cellStyle name="Input 2 3 3 2 2 2" xfId="23298"/>
    <cellStyle name="Input 2 3 3 2 3" xfId="11991"/>
    <cellStyle name="Input 2 3 3 2 3 2" xfId="27062"/>
    <cellStyle name="Input 2 3 3 2 4" xfId="15441"/>
    <cellStyle name="Input 2 3 3 2 4 2" xfId="30511"/>
    <cellStyle name="Input 2 3 3 2 5" xfId="19259"/>
    <cellStyle name="Input 2 3 3 3" xfId="6703"/>
    <cellStyle name="Input 2 3 3 3 2" xfId="21774"/>
    <cellStyle name="Input 2 3 3 4" xfId="10429"/>
    <cellStyle name="Input 2 3 3 4 2" xfId="25500"/>
    <cellStyle name="Input 2 3 3 5" xfId="7637"/>
    <cellStyle name="Input 2 3 3 5 2" xfId="22708"/>
    <cellStyle name="Input 2 3 3 6" xfId="33796"/>
    <cellStyle name="Input 2 3 4" xfId="1567"/>
    <cellStyle name="Input 2 3 4 2" xfId="3633"/>
    <cellStyle name="Input 2 3 4 2 2" xfId="8228"/>
    <cellStyle name="Input 2 3 4 2 2 2" xfId="23299"/>
    <cellStyle name="Input 2 3 4 2 3" xfId="11992"/>
    <cellStyle name="Input 2 3 4 2 3 2" xfId="27063"/>
    <cellStyle name="Input 2 3 4 2 4" xfId="15442"/>
    <cellStyle name="Input 2 3 4 2 4 2" xfId="30512"/>
    <cellStyle name="Input 2 3 4 2 5" xfId="19260"/>
    <cellStyle name="Input 2 3 4 3" xfId="6220"/>
    <cellStyle name="Input 2 3 4 3 2" xfId="21294"/>
    <cellStyle name="Input 2 3 4 4" xfId="9928"/>
    <cellStyle name="Input 2 3 4 4 2" xfId="24999"/>
    <cellStyle name="Input 2 3 4 5" xfId="13386"/>
    <cellStyle name="Input 2 3 4 5 2" xfId="28456"/>
    <cellStyle name="Input 2 3 4 6" xfId="9596"/>
    <cellStyle name="Input 2 3 4 6 2" xfId="24667"/>
    <cellStyle name="Input 2 3 4 7" xfId="33797"/>
    <cellStyle name="Input 2 3 5" xfId="1577"/>
    <cellStyle name="Input 2 3 5 2" xfId="3634"/>
    <cellStyle name="Input 2 3 5 2 2" xfId="8229"/>
    <cellStyle name="Input 2 3 5 2 2 2" xfId="23300"/>
    <cellStyle name="Input 2 3 5 2 3" xfId="11993"/>
    <cellStyle name="Input 2 3 5 2 3 2" xfId="27064"/>
    <cellStyle name="Input 2 3 5 2 4" xfId="15443"/>
    <cellStyle name="Input 2 3 5 2 4 2" xfId="30513"/>
    <cellStyle name="Input 2 3 5 2 5" xfId="19261"/>
    <cellStyle name="Input 2 3 5 3" xfId="6230"/>
    <cellStyle name="Input 2 3 5 3 2" xfId="21304"/>
    <cellStyle name="Input 2 3 5 4" xfId="9938"/>
    <cellStyle name="Input 2 3 5 4 2" xfId="25009"/>
    <cellStyle name="Input 2 3 5 5" xfId="13396"/>
    <cellStyle name="Input 2 3 5 5 2" xfId="28466"/>
    <cellStyle name="Input 2 3 5 6" xfId="9586"/>
    <cellStyle name="Input 2 3 5 6 2" xfId="24657"/>
    <cellStyle name="Input 2 3 5 7" xfId="33798"/>
    <cellStyle name="Input 2 3 6" xfId="1816"/>
    <cellStyle name="Input 2 3 6 2" xfId="3635"/>
    <cellStyle name="Input 2 3 6 2 2" xfId="8230"/>
    <cellStyle name="Input 2 3 6 2 2 2" xfId="23301"/>
    <cellStyle name="Input 2 3 6 2 3" xfId="11994"/>
    <cellStyle name="Input 2 3 6 2 3 2" xfId="27065"/>
    <cellStyle name="Input 2 3 6 2 4" xfId="15444"/>
    <cellStyle name="Input 2 3 6 2 4 2" xfId="30514"/>
    <cellStyle name="Input 2 3 6 2 5" xfId="19262"/>
    <cellStyle name="Input 2 3 6 3" xfId="6457"/>
    <cellStyle name="Input 2 3 6 3 2" xfId="21531"/>
    <cellStyle name="Input 2 3 6 4" xfId="10177"/>
    <cellStyle name="Input 2 3 6 4 2" xfId="25248"/>
    <cellStyle name="Input 2 3 6 5" xfId="13635"/>
    <cellStyle name="Input 2 3 6 5 2" xfId="28705"/>
    <cellStyle name="Input 2 3 6 6" xfId="9374"/>
    <cellStyle name="Input 2 3 6 6 2" xfId="24445"/>
    <cellStyle name="Input 2 3 6 7" xfId="33799"/>
    <cellStyle name="Input 2 3 7" xfId="1599"/>
    <cellStyle name="Input 2 3 7 2" xfId="3636"/>
    <cellStyle name="Input 2 3 7 2 2" xfId="8231"/>
    <cellStyle name="Input 2 3 7 2 2 2" xfId="23302"/>
    <cellStyle name="Input 2 3 7 2 3" xfId="11995"/>
    <cellStyle name="Input 2 3 7 2 3 2" xfId="27066"/>
    <cellStyle name="Input 2 3 7 2 4" xfId="15445"/>
    <cellStyle name="Input 2 3 7 2 4 2" xfId="30515"/>
    <cellStyle name="Input 2 3 7 2 5" xfId="19263"/>
    <cellStyle name="Input 2 3 7 3" xfId="6251"/>
    <cellStyle name="Input 2 3 7 3 2" xfId="21325"/>
    <cellStyle name="Input 2 3 7 4" xfId="9960"/>
    <cellStyle name="Input 2 3 7 4 2" xfId="25031"/>
    <cellStyle name="Input 2 3 7 5" xfId="13418"/>
    <cellStyle name="Input 2 3 7 5 2" xfId="28488"/>
    <cellStyle name="Input 2 3 7 6" xfId="10270"/>
    <cellStyle name="Input 2 3 7 6 2" xfId="25341"/>
    <cellStyle name="Input 2 3 7 7" xfId="33800"/>
    <cellStyle name="Input 2 3 8" xfId="1244"/>
    <cellStyle name="Input 2 3 8 2" xfId="3637"/>
    <cellStyle name="Input 2 3 8 2 2" xfId="8232"/>
    <cellStyle name="Input 2 3 8 2 2 2" xfId="23303"/>
    <cellStyle name="Input 2 3 8 2 3" xfId="11996"/>
    <cellStyle name="Input 2 3 8 2 3 2" xfId="27067"/>
    <cellStyle name="Input 2 3 8 2 4" xfId="15446"/>
    <cellStyle name="Input 2 3 8 2 4 2" xfId="30516"/>
    <cellStyle name="Input 2 3 8 2 5" xfId="19264"/>
    <cellStyle name="Input 2 3 8 3" xfId="5912"/>
    <cellStyle name="Input 2 3 8 3 2" xfId="20987"/>
    <cellStyle name="Input 2 3 8 4" xfId="9605"/>
    <cellStyle name="Input 2 3 8 4 2" xfId="24676"/>
    <cellStyle name="Input 2 3 8 5" xfId="13063"/>
    <cellStyle name="Input 2 3 8 5 2" xfId="28133"/>
    <cellStyle name="Input 2 3 8 6" xfId="16813"/>
    <cellStyle name="Input 2 3 8 6 2" xfId="31883"/>
    <cellStyle name="Input 2 3 8 7" xfId="33801"/>
    <cellStyle name="Input 2 3 9" xfId="1678"/>
    <cellStyle name="Input 2 3 9 2" xfId="3638"/>
    <cellStyle name="Input 2 3 9 2 2" xfId="8233"/>
    <cellStyle name="Input 2 3 9 2 2 2" xfId="23304"/>
    <cellStyle name="Input 2 3 9 2 3" xfId="11997"/>
    <cellStyle name="Input 2 3 9 2 3 2" xfId="27068"/>
    <cellStyle name="Input 2 3 9 2 4" xfId="15447"/>
    <cellStyle name="Input 2 3 9 2 4 2" xfId="30517"/>
    <cellStyle name="Input 2 3 9 2 5" xfId="19265"/>
    <cellStyle name="Input 2 3 9 3" xfId="6328"/>
    <cellStyle name="Input 2 3 9 3 2" xfId="21402"/>
    <cellStyle name="Input 2 3 9 4" xfId="10039"/>
    <cellStyle name="Input 2 3 9 4 2" xfId="25110"/>
    <cellStyle name="Input 2 3 9 5" xfId="13497"/>
    <cellStyle name="Input 2 3 9 5 2" xfId="28567"/>
    <cellStyle name="Input 2 3 9 6" xfId="10480"/>
    <cellStyle name="Input 2 3 9 6 2" xfId="25551"/>
    <cellStyle name="Input 2 3 9 7" xfId="33802"/>
    <cellStyle name="Input 2 4" xfId="1005"/>
    <cellStyle name="Input 2 4 10" xfId="2274"/>
    <cellStyle name="Input 2 4 10 2" xfId="3640"/>
    <cellStyle name="Input 2 4 10 2 2" xfId="8235"/>
    <cellStyle name="Input 2 4 10 2 2 2" xfId="23306"/>
    <cellStyle name="Input 2 4 10 2 3" xfId="11999"/>
    <cellStyle name="Input 2 4 10 2 3 2" xfId="27070"/>
    <cellStyle name="Input 2 4 10 2 4" xfId="15449"/>
    <cellStyle name="Input 2 4 10 2 4 2" xfId="30519"/>
    <cellStyle name="Input 2 4 10 2 5" xfId="19267"/>
    <cellStyle name="Input 2 4 10 3" xfId="6907"/>
    <cellStyle name="Input 2 4 10 3 2" xfId="21978"/>
    <cellStyle name="Input 2 4 10 4" xfId="10633"/>
    <cellStyle name="Input 2 4 10 4 2" xfId="25704"/>
    <cellStyle name="Input 2 4 10 5" xfId="14083"/>
    <cellStyle name="Input 2 4 10 5 2" xfId="29153"/>
    <cellStyle name="Input 2 4 10 6" xfId="8036"/>
    <cellStyle name="Input 2 4 10 6 2" xfId="23107"/>
    <cellStyle name="Input 2 4 10 7" xfId="33803"/>
    <cellStyle name="Input 2 4 11" xfId="2350"/>
    <cellStyle name="Input 2 4 11 2" xfId="3641"/>
    <cellStyle name="Input 2 4 11 2 2" xfId="8236"/>
    <cellStyle name="Input 2 4 11 2 2 2" xfId="23307"/>
    <cellStyle name="Input 2 4 11 2 3" xfId="12000"/>
    <cellStyle name="Input 2 4 11 2 3 2" xfId="27071"/>
    <cellStyle name="Input 2 4 11 2 4" xfId="15450"/>
    <cellStyle name="Input 2 4 11 2 4 2" xfId="30520"/>
    <cellStyle name="Input 2 4 11 2 5" xfId="19268"/>
    <cellStyle name="Input 2 4 11 3" xfId="6983"/>
    <cellStyle name="Input 2 4 11 3 2" xfId="22054"/>
    <cellStyle name="Input 2 4 11 4" xfId="10709"/>
    <cellStyle name="Input 2 4 11 4 2" xfId="25780"/>
    <cellStyle name="Input 2 4 11 5" xfId="14159"/>
    <cellStyle name="Input 2 4 11 5 2" xfId="29229"/>
    <cellStyle name="Input 2 4 11 6" xfId="13822"/>
    <cellStyle name="Input 2 4 11 6 2" xfId="28892"/>
    <cellStyle name="Input 2 4 11 7" xfId="33804"/>
    <cellStyle name="Input 2 4 12" xfId="2435"/>
    <cellStyle name="Input 2 4 12 2" xfId="3642"/>
    <cellStyle name="Input 2 4 12 2 2" xfId="8237"/>
    <cellStyle name="Input 2 4 12 2 2 2" xfId="23308"/>
    <cellStyle name="Input 2 4 12 2 3" xfId="12001"/>
    <cellStyle name="Input 2 4 12 2 3 2" xfId="27072"/>
    <cellStyle name="Input 2 4 12 2 4" xfId="15451"/>
    <cellStyle name="Input 2 4 12 2 4 2" xfId="30521"/>
    <cellStyle name="Input 2 4 12 2 5" xfId="19269"/>
    <cellStyle name="Input 2 4 12 3" xfId="7068"/>
    <cellStyle name="Input 2 4 12 3 2" xfId="22139"/>
    <cellStyle name="Input 2 4 12 4" xfId="10794"/>
    <cellStyle name="Input 2 4 12 4 2" xfId="25865"/>
    <cellStyle name="Input 2 4 12 5" xfId="14244"/>
    <cellStyle name="Input 2 4 12 5 2" xfId="29314"/>
    <cellStyle name="Input 2 4 12 6" xfId="8086"/>
    <cellStyle name="Input 2 4 12 6 2" xfId="23157"/>
    <cellStyle name="Input 2 4 12 7" xfId="33805"/>
    <cellStyle name="Input 2 4 13" xfId="2263"/>
    <cellStyle name="Input 2 4 13 2" xfId="3643"/>
    <cellStyle name="Input 2 4 13 2 2" xfId="8238"/>
    <cellStyle name="Input 2 4 13 2 2 2" xfId="23309"/>
    <cellStyle name="Input 2 4 13 2 3" xfId="12002"/>
    <cellStyle name="Input 2 4 13 2 3 2" xfId="27073"/>
    <cellStyle name="Input 2 4 13 2 4" xfId="15452"/>
    <cellStyle name="Input 2 4 13 2 4 2" xfId="30522"/>
    <cellStyle name="Input 2 4 13 2 5" xfId="19270"/>
    <cellStyle name="Input 2 4 13 3" xfId="6896"/>
    <cellStyle name="Input 2 4 13 3 2" xfId="21967"/>
    <cellStyle name="Input 2 4 13 4" xfId="10622"/>
    <cellStyle name="Input 2 4 13 4 2" xfId="25693"/>
    <cellStyle name="Input 2 4 13 5" xfId="14072"/>
    <cellStyle name="Input 2 4 13 5 2" xfId="29142"/>
    <cellStyle name="Input 2 4 13 6" xfId="6136"/>
    <cellStyle name="Input 2 4 13 6 2" xfId="21211"/>
    <cellStyle name="Input 2 4 13 7" xfId="33806"/>
    <cellStyle name="Input 2 4 14" xfId="2803"/>
    <cellStyle name="Input 2 4 14 2" xfId="3644"/>
    <cellStyle name="Input 2 4 14 2 2" xfId="8239"/>
    <cellStyle name="Input 2 4 14 2 2 2" xfId="23310"/>
    <cellStyle name="Input 2 4 14 2 3" xfId="12003"/>
    <cellStyle name="Input 2 4 14 2 3 2" xfId="27074"/>
    <cellStyle name="Input 2 4 14 2 4" xfId="15453"/>
    <cellStyle name="Input 2 4 14 2 4 2" xfId="30523"/>
    <cellStyle name="Input 2 4 14 2 5" xfId="19271"/>
    <cellStyle name="Input 2 4 14 3" xfId="7436"/>
    <cellStyle name="Input 2 4 14 3 2" xfId="22507"/>
    <cellStyle name="Input 2 4 14 4" xfId="11162"/>
    <cellStyle name="Input 2 4 14 4 2" xfId="26233"/>
    <cellStyle name="Input 2 4 14 5" xfId="14612"/>
    <cellStyle name="Input 2 4 14 5 2" xfId="29682"/>
    <cellStyle name="Input 2 4 14 6" xfId="13910"/>
    <cellStyle name="Input 2 4 14 6 2" xfId="28980"/>
    <cellStyle name="Input 2 4 14 7" xfId="33807"/>
    <cellStyle name="Input 2 4 15" xfId="2424"/>
    <cellStyle name="Input 2 4 15 2" xfId="3645"/>
    <cellStyle name="Input 2 4 15 2 2" xfId="8240"/>
    <cellStyle name="Input 2 4 15 2 2 2" xfId="23311"/>
    <cellStyle name="Input 2 4 15 2 3" xfId="12004"/>
    <cellStyle name="Input 2 4 15 2 3 2" xfId="27075"/>
    <cellStyle name="Input 2 4 15 2 4" xfId="15454"/>
    <cellStyle name="Input 2 4 15 2 4 2" xfId="30524"/>
    <cellStyle name="Input 2 4 15 2 5" xfId="19272"/>
    <cellStyle name="Input 2 4 15 3" xfId="7057"/>
    <cellStyle name="Input 2 4 15 3 2" xfId="22128"/>
    <cellStyle name="Input 2 4 15 4" xfId="10783"/>
    <cellStyle name="Input 2 4 15 4 2" xfId="25854"/>
    <cellStyle name="Input 2 4 15 5" xfId="14233"/>
    <cellStyle name="Input 2 4 15 5 2" xfId="29303"/>
    <cellStyle name="Input 2 4 15 6" xfId="8080"/>
    <cellStyle name="Input 2 4 15 6 2" xfId="23151"/>
    <cellStyle name="Input 2 4 15 7" xfId="33808"/>
    <cellStyle name="Input 2 4 16" xfId="3639"/>
    <cellStyle name="Input 2 4 16 2" xfId="8234"/>
    <cellStyle name="Input 2 4 16 2 2" xfId="23305"/>
    <cellStyle name="Input 2 4 16 3" xfId="11998"/>
    <cellStyle name="Input 2 4 16 3 2" xfId="27069"/>
    <cellStyle name="Input 2 4 16 4" xfId="15448"/>
    <cellStyle name="Input 2 4 16 4 2" xfId="30518"/>
    <cellStyle name="Input 2 4 16 5" xfId="19266"/>
    <cellStyle name="Input 2 4 17" xfId="5688"/>
    <cellStyle name="Input 2 4 17 2" xfId="20811"/>
    <cellStyle name="Input 2 4 18" xfId="9367"/>
    <cellStyle name="Input 2 4 18 2" xfId="24438"/>
    <cellStyle name="Input 2 4 19" xfId="16856"/>
    <cellStyle name="Input 2 4 19 2" xfId="31924"/>
    <cellStyle name="Input 2 4 2" xfId="1975"/>
    <cellStyle name="Input 2 4 2 2" xfId="3646"/>
    <cellStyle name="Input 2 4 2 2 2" xfId="8241"/>
    <cellStyle name="Input 2 4 2 2 2 2" xfId="23312"/>
    <cellStyle name="Input 2 4 2 2 3" xfId="12005"/>
    <cellStyle name="Input 2 4 2 2 3 2" xfId="27076"/>
    <cellStyle name="Input 2 4 2 2 4" xfId="15455"/>
    <cellStyle name="Input 2 4 2 2 4 2" xfId="30525"/>
    <cellStyle name="Input 2 4 2 2 5" xfId="19273"/>
    <cellStyle name="Input 2 4 2 3" xfId="6613"/>
    <cellStyle name="Input 2 4 2 3 2" xfId="21684"/>
    <cellStyle name="Input 2 4 2 4" xfId="10334"/>
    <cellStyle name="Input 2 4 2 4 2" xfId="25405"/>
    <cellStyle name="Input 2 4 2 5" xfId="6418"/>
    <cellStyle name="Input 2 4 2 5 2" xfId="21492"/>
    <cellStyle name="Input 2 4 2 6" xfId="33809"/>
    <cellStyle name="Input 2 4 20" xfId="33810"/>
    <cellStyle name="Input 2 4 21" xfId="35034"/>
    <cellStyle name="Input 2 4 22" xfId="34910"/>
    <cellStyle name="Input 2 4 3" xfId="2071"/>
    <cellStyle name="Input 2 4 3 2" xfId="3647"/>
    <cellStyle name="Input 2 4 3 2 2" xfId="8242"/>
    <cellStyle name="Input 2 4 3 2 2 2" xfId="23313"/>
    <cellStyle name="Input 2 4 3 2 3" xfId="12006"/>
    <cellStyle name="Input 2 4 3 2 3 2" xfId="27077"/>
    <cellStyle name="Input 2 4 3 2 4" xfId="15456"/>
    <cellStyle name="Input 2 4 3 2 4 2" xfId="30526"/>
    <cellStyle name="Input 2 4 3 2 5" xfId="19274"/>
    <cellStyle name="Input 2 4 3 3" xfId="6704"/>
    <cellStyle name="Input 2 4 3 3 2" xfId="21775"/>
    <cellStyle name="Input 2 4 3 4" xfId="10430"/>
    <cellStyle name="Input 2 4 3 4 2" xfId="25501"/>
    <cellStyle name="Input 2 4 3 5" xfId="6088"/>
    <cellStyle name="Input 2 4 3 5 2" xfId="21163"/>
    <cellStyle name="Input 2 4 3 6" xfId="33811"/>
    <cellStyle name="Input 2 4 4" xfId="1568"/>
    <cellStyle name="Input 2 4 4 2" xfId="3648"/>
    <cellStyle name="Input 2 4 4 2 2" xfId="8243"/>
    <cellStyle name="Input 2 4 4 2 2 2" xfId="23314"/>
    <cellStyle name="Input 2 4 4 2 3" xfId="12007"/>
    <cellStyle name="Input 2 4 4 2 3 2" xfId="27078"/>
    <cellStyle name="Input 2 4 4 2 4" xfId="15457"/>
    <cellStyle name="Input 2 4 4 2 4 2" xfId="30527"/>
    <cellStyle name="Input 2 4 4 2 5" xfId="19275"/>
    <cellStyle name="Input 2 4 4 3" xfId="6221"/>
    <cellStyle name="Input 2 4 4 3 2" xfId="21295"/>
    <cellStyle name="Input 2 4 4 4" xfId="9929"/>
    <cellStyle name="Input 2 4 4 4 2" xfId="25000"/>
    <cellStyle name="Input 2 4 4 5" xfId="13387"/>
    <cellStyle name="Input 2 4 4 5 2" xfId="28457"/>
    <cellStyle name="Input 2 4 4 6" xfId="9595"/>
    <cellStyle name="Input 2 4 4 6 2" xfId="24666"/>
    <cellStyle name="Input 2 4 4 7" xfId="33812"/>
    <cellStyle name="Input 2 4 5" xfId="1578"/>
    <cellStyle name="Input 2 4 5 2" xfId="3649"/>
    <cellStyle name="Input 2 4 5 2 2" xfId="8244"/>
    <cellStyle name="Input 2 4 5 2 2 2" xfId="23315"/>
    <cellStyle name="Input 2 4 5 2 3" xfId="12008"/>
    <cellStyle name="Input 2 4 5 2 3 2" xfId="27079"/>
    <cellStyle name="Input 2 4 5 2 4" xfId="15458"/>
    <cellStyle name="Input 2 4 5 2 4 2" xfId="30528"/>
    <cellStyle name="Input 2 4 5 2 5" xfId="19276"/>
    <cellStyle name="Input 2 4 5 3" xfId="6231"/>
    <cellStyle name="Input 2 4 5 3 2" xfId="21305"/>
    <cellStyle name="Input 2 4 5 4" xfId="9939"/>
    <cellStyle name="Input 2 4 5 4 2" xfId="25010"/>
    <cellStyle name="Input 2 4 5 5" xfId="13397"/>
    <cellStyle name="Input 2 4 5 5 2" xfId="28467"/>
    <cellStyle name="Input 2 4 5 6" xfId="9585"/>
    <cellStyle name="Input 2 4 5 6 2" xfId="24656"/>
    <cellStyle name="Input 2 4 5 7" xfId="33813"/>
    <cellStyle name="Input 2 4 6" xfId="1719"/>
    <cellStyle name="Input 2 4 6 2" xfId="3650"/>
    <cellStyle name="Input 2 4 6 2 2" xfId="8245"/>
    <cellStyle name="Input 2 4 6 2 2 2" xfId="23316"/>
    <cellStyle name="Input 2 4 6 2 3" xfId="12009"/>
    <cellStyle name="Input 2 4 6 2 3 2" xfId="27080"/>
    <cellStyle name="Input 2 4 6 2 4" xfId="15459"/>
    <cellStyle name="Input 2 4 6 2 4 2" xfId="30529"/>
    <cellStyle name="Input 2 4 6 2 5" xfId="19277"/>
    <cellStyle name="Input 2 4 6 3" xfId="6369"/>
    <cellStyle name="Input 2 4 6 3 2" xfId="21443"/>
    <cellStyle name="Input 2 4 6 4" xfId="10080"/>
    <cellStyle name="Input 2 4 6 4 2" xfId="25151"/>
    <cellStyle name="Input 2 4 6 5" xfId="13538"/>
    <cellStyle name="Input 2 4 6 5 2" xfId="28608"/>
    <cellStyle name="Input 2 4 6 6" xfId="9504"/>
    <cellStyle name="Input 2 4 6 6 2" xfId="24575"/>
    <cellStyle name="Input 2 4 6 7" xfId="33814"/>
    <cellStyle name="Input 2 4 7" xfId="1600"/>
    <cellStyle name="Input 2 4 7 2" xfId="3651"/>
    <cellStyle name="Input 2 4 7 2 2" xfId="8246"/>
    <cellStyle name="Input 2 4 7 2 2 2" xfId="23317"/>
    <cellStyle name="Input 2 4 7 2 3" xfId="12010"/>
    <cellStyle name="Input 2 4 7 2 3 2" xfId="27081"/>
    <cellStyle name="Input 2 4 7 2 4" xfId="15460"/>
    <cellStyle name="Input 2 4 7 2 4 2" xfId="30530"/>
    <cellStyle name="Input 2 4 7 2 5" xfId="19278"/>
    <cellStyle name="Input 2 4 7 3" xfId="6252"/>
    <cellStyle name="Input 2 4 7 3 2" xfId="21326"/>
    <cellStyle name="Input 2 4 7 4" xfId="9961"/>
    <cellStyle name="Input 2 4 7 4 2" xfId="25032"/>
    <cellStyle name="Input 2 4 7 5" xfId="13419"/>
    <cellStyle name="Input 2 4 7 5 2" xfId="28489"/>
    <cellStyle name="Input 2 4 7 6" xfId="9575"/>
    <cellStyle name="Input 2 4 7 6 2" xfId="24646"/>
    <cellStyle name="Input 2 4 7 7" xfId="33815"/>
    <cellStyle name="Input 2 4 8" xfId="1243"/>
    <cellStyle name="Input 2 4 8 2" xfId="3652"/>
    <cellStyle name="Input 2 4 8 2 2" xfId="8247"/>
    <cellStyle name="Input 2 4 8 2 2 2" xfId="23318"/>
    <cellStyle name="Input 2 4 8 2 3" xfId="12011"/>
    <cellStyle name="Input 2 4 8 2 3 2" xfId="27082"/>
    <cellStyle name="Input 2 4 8 2 4" xfId="15461"/>
    <cellStyle name="Input 2 4 8 2 4 2" xfId="30531"/>
    <cellStyle name="Input 2 4 8 2 5" xfId="19279"/>
    <cellStyle name="Input 2 4 8 3" xfId="5911"/>
    <cellStyle name="Input 2 4 8 3 2" xfId="20986"/>
    <cellStyle name="Input 2 4 8 4" xfId="9604"/>
    <cellStyle name="Input 2 4 8 4 2" xfId="24675"/>
    <cellStyle name="Input 2 4 8 5" xfId="13062"/>
    <cellStyle name="Input 2 4 8 5 2" xfId="28132"/>
    <cellStyle name="Input 2 4 8 6" xfId="16814"/>
    <cellStyle name="Input 2 4 8 6 2" xfId="31884"/>
    <cellStyle name="Input 2 4 8 7" xfId="33816"/>
    <cellStyle name="Input 2 4 9" xfId="1679"/>
    <cellStyle name="Input 2 4 9 2" xfId="3653"/>
    <cellStyle name="Input 2 4 9 2 2" xfId="8248"/>
    <cellStyle name="Input 2 4 9 2 2 2" xfId="23319"/>
    <cellStyle name="Input 2 4 9 2 3" xfId="12012"/>
    <cellStyle name="Input 2 4 9 2 3 2" xfId="27083"/>
    <cellStyle name="Input 2 4 9 2 4" xfId="15462"/>
    <cellStyle name="Input 2 4 9 2 4 2" xfId="30532"/>
    <cellStyle name="Input 2 4 9 2 5" xfId="19280"/>
    <cellStyle name="Input 2 4 9 3" xfId="6329"/>
    <cellStyle name="Input 2 4 9 3 2" xfId="21403"/>
    <cellStyle name="Input 2 4 9 4" xfId="10040"/>
    <cellStyle name="Input 2 4 9 4 2" xfId="25111"/>
    <cellStyle name="Input 2 4 9 5" xfId="13498"/>
    <cellStyle name="Input 2 4 9 5 2" xfId="28568"/>
    <cellStyle name="Input 2 4 9 6" xfId="9525"/>
    <cellStyle name="Input 2 4 9 6 2" xfId="24596"/>
    <cellStyle name="Input 2 4 9 7" xfId="33817"/>
    <cellStyle name="Input 2 5" xfId="1006"/>
    <cellStyle name="Input 2 5 10" xfId="2275"/>
    <cellStyle name="Input 2 5 10 2" xfId="3655"/>
    <cellStyle name="Input 2 5 10 2 2" xfId="8250"/>
    <cellStyle name="Input 2 5 10 2 2 2" xfId="23321"/>
    <cellStyle name="Input 2 5 10 2 3" xfId="12014"/>
    <cellStyle name="Input 2 5 10 2 3 2" xfId="27085"/>
    <cellStyle name="Input 2 5 10 2 4" xfId="15464"/>
    <cellStyle name="Input 2 5 10 2 4 2" xfId="30534"/>
    <cellStyle name="Input 2 5 10 2 5" xfId="19282"/>
    <cellStyle name="Input 2 5 10 3" xfId="6908"/>
    <cellStyle name="Input 2 5 10 3 2" xfId="21979"/>
    <cellStyle name="Input 2 5 10 4" xfId="10634"/>
    <cellStyle name="Input 2 5 10 4 2" xfId="25705"/>
    <cellStyle name="Input 2 5 10 5" xfId="14084"/>
    <cellStyle name="Input 2 5 10 5 2" xfId="29154"/>
    <cellStyle name="Input 2 5 10 6" xfId="5557"/>
    <cellStyle name="Input 2 5 10 6 2" xfId="20711"/>
    <cellStyle name="Input 2 5 10 7" xfId="33818"/>
    <cellStyle name="Input 2 5 11" xfId="2351"/>
    <cellStyle name="Input 2 5 11 2" xfId="3656"/>
    <cellStyle name="Input 2 5 11 2 2" xfId="8251"/>
    <cellStyle name="Input 2 5 11 2 2 2" xfId="23322"/>
    <cellStyle name="Input 2 5 11 2 3" xfId="12015"/>
    <cellStyle name="Input 2 5 11 2 3 2" xfId="27086"/>
    <cellStyle name="Input 2 5 11 2 4" xfId="15465"/>
    <cellStyle name="Input 2 5 11 2 4 2" xfId="30535"/>
    <cellStyle name="Input 2 5 11 2 5" xfId="19283"/>
    <cellStyle name="Input 2 5 11 3" xfId="6984"/>
    <cellStyle name="Input 2 5 11 3 2" xfId="22055"/>
    <cellStyle name="Input 2 5 11 4" xfId="10710"/>
    <cellStyle name="Input 2 5 11 4 2" xfId="25781"/>
    <cellStyle name="Input 2 5 11 5" xfId="14160"/>
    <cellStyle name="Input 2 5 11 5 2" xfId="29230"/>
    <cellStyle name="Input 2 5 11 6" xfId="13853"/>
    <cellStyle name="Input 2 5 11 6 2" xfId="28923"/>
    <cellStyle name="Input 2 5 11 7" xfId="33819"/>
    <cellStyle name="Input 2 5 12" xfId="2436"/>
    <cellStyle name="Input 2 5 12 2" xfId="3657"/>
    <cellStyle name="Input 2 5 12 2 2" xfId="8252"/>
    <cellStyle name="Input 2 5 12 2 2 2" xfId="23323"/>
    <cellStyle name="Input 2 5 12 2 3" xfId="12016"/>
    <cellStyle name="Input 2 5 12 2 3 2" xfId="27087"/>
    <cellStyle name="Input 2 5 12 2 4" xfId="15466"/>
    <cellStyle name="Input 2 5 12 2 4 2" xfId="30536"/>
    <cellStyle name="Input 2 5 12 2 5" xfId="19284"/>
    <cellStyle name="Input 2 5 12 3" xfId="7069"/>
    <cellStyle name="Input 2 5 12 3 2" xfId="22140"/>
    <cellStyle name="Input 2 5 12 4" xfId="10795"/>
    <cellStyle name="Input 2 5 12 4 2" xfId="25866"/>
    <cellStyle name="Input 2 5 12 5" xfId="14245"/>
    <cellStyle name="Input 2 5 12 5 2" xfId="29315"/>
    <cellStyle name="Input 2 5 12 6" xfId="5941"/>
    <cellStyle name="Input 2 5 12 6 2" xfId="21016"/>
    <cellStyle name="Input 2 5 12 7" xfId="33820"/>
    <cellStyle name="Input 2 5 13" xfId="2264"/>
    <cellStyle name="Input 2 5 13 2" xfId="3658"/>
    <cellStyle name="Input 2 5 13 2 2" xfId="8253"/>
    <cellStyle name="Input 2 5 13 2 2 2" xfId="23324"/>
    <cellStyle name="Input 2 5 13 2 3" xfId="12017"/>
    <cellStyle name="Input 2 5 13 2 3 2" xfId="27088"/>
    <cellStyle name="Input 2 5 13 2 4" xfId="15467"/>
    <cellStyle name="Input 2 5 13 2 4 2" xfId="30537"/>
    <cellStyle name="Input 2 5 13 2 5" xfId="19285"/>
    <cellStyle name="Input 2 5 13 3" xfId="6897"/>
    <cellStyle name="Input 2 5 13 3 2" xfId="21968"/>
    <cellStyle name="Input 2 5 13 4" xfId="10623"/>
    <cellStyle name="Input 2 5 13 4 2" xfId="25694"/>
    <cellStyle name="Input 2 5 13 5" xfId="14073"/>
    <cellStyle name="Input 2 5 13 5 2" xfId="29143"/>
    <cellStyle name="Input 2 5 13 6" xfId="8031"/>
    <cellStyle name="Input 2 5 13 6 2" xfId="23102"/>
    <cellStyle name="Input 2 5 13 7" xfId="33821"/>
    <cellStyle name="Input 2 5 14" xfId="2804"/>
    <cellStyle name="Input 2 5 14 2" xfId="3659"/>
    <cellStyle name="Input 2 5 14 2 2" xfId="8254"/>
    <cellStyle name="Input 2 5 14 2 2 2" xfId="23325"/>
    <cellStyle name="Input 2 5 14 2 3" xfId="12018"/>
    <cellStyle name="Input 2 5 14 2 3 2" xfId="27089"/>
    <cellStyle name="Input 2 5 14 2 4" xfId="15468"/>
    <cellStyle name="Input 2 5 14 2 4 2" xfId="30538"/>
    <cellStyle name="Input 2 5 14 2 5" xfId="19286"/>
    <cellStyle name="Input 2 5 14 3" xfId="7437"/>
    <cellStyle name="Input 2 5 14 3 2" xfId="22508"/>
    <cellStyle name="Input 2 5 14 4" xfId="11163"/>
    <cellStyle name="Input 2 5 14 4 2" xfId="26234"/>
    <cellStyle name="Input 2 5 14 5" xfId="14613"/>
    <cellStyle name="Input 2 5 14 5 2" xfId="29683"/>
    <cellStyle name="Input 2 5 14 6" xfId="5704"/>
    <cellStyle name="Input 2 5 14 6 2" xfId="20827"/>
    <cellStyle name="Input 2 5 14 7" xfId="33822"/>
    <cellStyle name="Input 2 5 15" xfId="2425"/>
    <cellStyle name="Input 2 5 15 2" xfId="3660"/>
    <cellStyle name="Input 2 5 15 2 2" xfId="8255"/>
    <cellStyle name="Input 2 5 15 2 2 2" xfId="23326"/>
    <cellStyle name="Input 2 5 15 2 3" xfId="12019"/>
    <cellStyle name="Input 2 5 15 2 3 2" xfId="27090"/>
    <cellStyle name="Input 2 5 15 2 4" xfId="15469"/>
    <cellStyle name="Input 2 5 15 2 4 2" xfId="30539"/>
    <cellStyle name="Input 2 5 15 2 5" xfId="19287"/>
    <cellStyle name="Input 2 5 15 3" xfId="7058"/>
    <cellStyle name="Input 2 5 15 3 2" xfId="22129"/>
    <cellStyle name="Input 2 5 15 4" xfId="10784"/>
    <cellStyle name="Input 2 5 15 4 2" xfId="25855"/>
    <cellStyle name="Input 2 5 15 5" xfId="14234"/>
    <cellStyle name="Input 2 5 15 5 2" xfId="29304"/>
    <cellStyle name="Input 2 5 15 6" xfId="5560"/>
    <cellStyle name="Input 2 5 15 6 2" xfId="20714"/>
    <cellStyle name="Input 2 5 15 7" xfId="33823"/>
    <cellStyle name="Input 2 5 16" xfId="3654"/>
    <cellStyle name="Input 2 5 16 2" xfId="8249"/>
    <cellStyle name="Input 2 5 16 2 2" xfId="23320"/>
    <cellStyle name="Input 2 5 16 3" xfId="12013"/>
    <cellStyle name="Input 2 5 16 3 2" xfId="27084"/>
    <cellStyle name="Input 2 5 16 4" xfId="15463"/>
    <cellStyle name="Input 2 5 16 4 2" xfId="30533"/>
    <cellStyle name="Input 2 5 16 5" xfId="19281"/>
    <cellStyle name="Input 2 5 17" xfId="5689"/>
    <cellStyle name="Input 2 5 17 2" xfId="20812"/>
    <cellStyle name="Input 2 5 18" xfId="9368"/>
    <cellStyle name="Input 2 5 18 2" xfId="24439"/>
    <cellStyle name="Input 2 5 19" xfId="16855"/>
    <cellStyle name="Input 2 5 19 2" xfId="31923"/>
    <cellStyle name="Input 2 5 2" xfId="1974"/>
    <cellStyle name="Input 2 5 2 2" xfId="3661"/>
    <cellStyle name="Input 2 5 2 2 2" xfId="8256"/>
    <cellStyle name="Input 2 5 2 2 2 2" xfId="23327"/>
    <cellStyle name="Input 2 5 2 2 3" xfId="12020"/>
    <cellStyle name="Input 2 5 2 2 3 2" xfId="27091"/>
    <cellStyle name="Input 2 5 2 2 4" xfId="15470"/>
    <cellStyle name="Input 2 5 2 2 4 2" xfId="30540"/>
    <cellStyle name="Input 2 5 2 2 5" xfId="19288"/>
    <cellStyle name="Input 2 5 2 3" xfId="6612"/>
    <cellStyle name="Input 2 5 2 3 2" xfId="21683"/>
    <cellStyle name="Input 2 5 2 4" xfId="10333"/>
    <cellStyle name="Input 2 5 2 4 2" xfId="25404"/>
    <cellStyle name="Input 2 5 2 5" xfId="7578"/>
    <cellStyle name="Input 2 5 2 5 2" xfId="22649"/>
    <cellStyle name="Input 2 5 2 6" xfId="33824"/>
    <cellStyle name="Input 2 5 20" xfId="33825"/>
    <cellStyle name="Input 2 5 21" xfId="35035"/>
    <cellStyle name="Input 2 5 22" xfId="34909"/>
    <cellStyle name="Input 2 5 3" xfId="2072"/>
    <cellStyle name="Input 2 5 3 2" xfId="3662"/>
    <cellStyle name="Input 2 5 3 2 2" xfId="8257"/>
    <cellStyle name="Input 2 5 3 2 2 2" xfId="23328"/>
    <cellStyle name="Input 2 5 3 2 3" xfId="12021"/>
    <cellStyle name="Input 2 5 3 2 3 2" xfId="27092"/>
    <cellStyle name="Input 2 5 3 2 4" xfId="15471"/>
    <cellStyle name="Input 2 5 3 2 4 2" xfId="30541"/>
    <cellStyle name="Input 2 5 3 2 5" xfId="19289"/>
    <cellStyle name="Input 2 5 3 3" xfId="6705"/>
    <cellStyle name="Input 2 5 3 3 2" xfId="21776"/>
    <cellStyle name="Input 2 5 3 4" xfId="10431"/>
    <cellStyle name="Input 2 5 3 4 2" xfId="25502"/>
    <cellStyle name="Input 2 5 3 5" xfId="7638"/>
    <cellStyle name="Input 2 5 3 5 2" xfId="22709"/>
    <cellStyle name="Input 2 5 3 6" xfId="33826"/>
    <cellStyle name="Input 2 5 4" xfId="1569"/>
    <cellStyle name="Input 2 5 4 2" xfId="3663"/>
    <cellStyle name="Input 2 5 4 2 2" xfId="8258"/>
    <cellStyle name="Input 2 5 4 2 2 2" xfId="23329"/>
    <cellStyle name="Input 2 5 4 2 3" xfId="12022"/>
    <cellStyle name="Input 2 5 4 2 3 2" xfId="27093"/>
    <cellStyle name="Input 2 5 4 2 4" xfId="15472"/>
    <cellStyle name="Input 2 5 4 2 4 2" xfId="30542"/>
    <cellStyle name="Input 2 5 4 2 5" xfId="19290"/>
    <cellStyle name="Input 2 5 4 3" xfId="6222"/>
    <cellStyle name="Input 2 5 4 3 2" xfId="21296"/>
    <cellStyle name="Input 2 5 4 4" xfId="9930"/>
    <cellStyle name="Input 2 5 4 4 2" xfId="25001"/>
    <cellStyle name="Input 2 5 4 5" xfId="13388"/>
    <cellStyle name="Input 2 5 4 5 2" xfId="28458"/>
    <cellStyle name="Input 2 5 4 6" xfId="9594"/>
    <cellStyle name="Input 2 5 4 6 2" xfId="24665"/>
    <cellStyle name="Input 2 5 4 7" xfId="33827"/>
    <cellStyle name="Input 2 5 5" xfId="1579"/>
    <cellStyle name="Input 2 5 5 2" xfId="3664"/>
    <cellStyle name="Input 2 5 5 2 2" xfId="8259"/>
    <cellStyle name="Input 2 5 5 2 2 2" xfId="23330"/>
    <cellStyle name="Input 2 5 5 2 3" xfId="12023"/>
    <cellStyle name="Input 2 5 5 2 3 2" xfId="27094"/>
    <cellStyle name="Input 2 5 5 2 4" xfId="15473"/>
    <cellStyle name="Input 2 5 5 2 4 2" xfId="30543"/>
    <cellStyle name="Input 2 5 5 2 5" xfId="19291"/>
    <cellStyle name="Input 2 5 5 3" xfId="6232"/>
    <cellStyle name="Input 2 5 5 3 2" xfId="21306"/>
    <cellStyle name="Input 2 5 5 4" xfId="9940"/>
    <cellStyle name="Input 2 5 5 4 2" xfId="25011"/>
    <cellStyle name="Input 2 5 5 5" xfId="13398"/>
    <cellStyle name="Input 2 5 5 5 2" xfId="28468"/>
    <cellStyle name="Input 2 5 5 6" xfId="9584"/>
    <cellStyle name="Input 2 5 5 6 2" xfId="24655"/>
    <cellStyle name="Input 2 5 5 7" xfId="33828"/>
    <cellStyle name="Input 2 5 6" xfId="1267"/>
    <cellStyle name="Input 2 5 6 2" xfId="3665"/>
    <cellStyle name="Input 2 5 6 2 2" xfId="8260"/>
    <cellStyle name="Input 2 5 6 2 2 2" xfId="23331"/>
    <cellStyle name="Input 2 5 6 2 3" xfId="12024"/>
    <cellStyle name="Input 2 5 6 2 3 2" xfId="27095"/>
    <cellStyle name="Input 2 5 6 2 4" xfId="15474"/>
    <cellStyle name="Input 2 5 6 2 4 2" xfId="30544"/>
    <cellStyle name="Input 2 5 6 2 5" xfId="19292"/>
    <cellStyle name="Input 2 5 6 3" xfId="5935"/>
    <cellStyle name="Input 2 5 6 3 2" xfId="21010"/>
    <cellStyle name="Input 2 5 6 4" xfId="9628"/>
    <cellStyle name="Input 2 5 6 4 2" xfId="24699"/>
    <cellStyle name="Input 2 5 6 5" xfId="13086"/>
    <cellStyle name="Input 2 5 6 5 2" xfId="28156"/>
    <cellStyle name="Input 2 5 6 6" xfId="16790"/>
    <cellStyle name="Input 2 5 6 6 2" xfId="31860"/>
    <cellStyle name="Input 2 5 6 7" xfId="33829"/>
    <cellStyle name="Input 2 5 7" xfId="1601"/>
    <cellStyle name="Input 2 5 7 2" xfId="3666"/>
    <cellStyle name="Input 2 5 7 2 2" xfId="8261"/>
    <cellStyle name="Input 2 5 7 2 2 2" xfId="23332"/>
    <cellStyle name="Input 2 5 7 2 3" xfId="12025"/>
    <cellStyle name="Input 2 5 7 2 3 2" xfId="27096"/>
    <cellStyle name="Input 2 5 7 2 4" xfId="15475"/>
    <cellStyle name="Input 2 5 7 2 4 2" xfId="30545"/>
    <cellStyle name="Input 2 5 7 2 5" xfId="19293"/>
    <cellStyle name="Input 2 5 7 3" xfId="6253"/>
    <cellStyle name="Input 2 5 7 3 2" xfId="21327"/>
    <cellStyle name="Input 2 5 7 4" xfId="9962"/>
    <cellStyle name="Input 2 5 7 4 2" xfId="25033"/>
    <cellStyle name="Input 2 5 7 5" xfId="13420"/>
    <cellStyle name="Input 2 5 7 5 2" xfId="28490"/>
    <cellStyle name="Input 2 5 7 6" xfId="10494"/>
    <cellStyle name="Input 2 5 7 6 2" xfId="25565"/>
    <cellStyle name="Input 2 5 7 7" xfId="33830"/>
    <cellStyle name="Input 2 5 8" xfId="2146"/>
    <cellStyle name="Input 2 5 8 2" xfId="3667"/>
    <cellStyle name="Input 2 5 8 2 2" xfId="8262"/>
    <cellStyle name="Input 2 5 8 2 2 2" xfId="23333"/>
    <cellStyle name="Input 2 5 8 2 3" xfId="12026"/>
    <cellStyle name="Input 2 5 8 2 3 2" xfId="27097"/>
    <cellStyle name="Input 2 5 8 2 4" xfId="15476"/>
    <cellStyle name="Input 2 5 8 2 4 2" xfId="30546"/>
    <cellStyle name="Input 2 5 8 2 5" xfId="19294"/>
    <cellStyle name="Input 2 5 8 3" xfId="6779"/>
    <cellStyle name="Input 2 5 8 3 2" xfId="21850"/>
    <cellStyle name="Input 2 5 8 4" xfId="10505"/>
    <cellStyle name="Input 2 5 8 4 2" xfId="25576"/>
    <cellStyle name="Input 2 5 8 5" xfId="13955"/>
    <cellStyle name="Input 2 5 8 5 2" xfId="29025"/>
    <cellStyle name="Input 2 5 8 6" xfId="5545"/>
    <cellStyle name="Input 2 5 8 6 2" xfId="20700"/>
    <cellStyle name="Input 2 5 8 7" xfId="33831"/>
    <cellStyle name="Input 2 5 9" xfId="1680"/>
    <cellStyle name="Input 2 5 9 2" xfId="3668"/>
    <cellStyle name="Input 2 5 9 2 2" xfId="8263"/>
    <cellStyle name="Input 2 5 9 2 2 2" xfId="23334"/>
    <cellStyle name="Input 2 5 9 2 3" xfId="12027"/>
    <cellStyle name="Input 2 5 9 2 3 2" xfId="27098"/>
    <cellStyle name="Input 2 5 9 2 4" xfId="15477"/>
    <cellStyle name="Input 2 5 9 2 4 2" xfId="30547"/>
    <cellStyle name="Input 2 5 9 2 5" xfId="19295"/>
    <cellStyle name="Input 2 5 9 3" xfId="6330"/>
    <cellStyle name="Input 2 5 9 3 2" xfId="21404"/>
    <cellStyle name="Input 2 5 9 4" xfId="10041"/>
    <cellStyle name="Input 2 5 9 4 2" xfId="25112"/>
    <cellStyle name="Input 2 5 9 5" xfId="13499"/>
    <cellStyle name="Input 2 5 9 5 2" xfId="28569"/>
    <cellStyle name="Input 2 5 9 6" xfId="10479"/>
    <cellStyle name="Input 2 5 9 6 2" xfId="25550"/>
    <cellStyle name="Input 2 5 9 7" xfId="33832"/>
    <cellStyle name="Input 2 6" xfId="1007"/>
    <cellStyle name="Input 2 6 10" xfId="2279"/>
    <cellStyle name="Input 2 6 10 2" xfId="3670"/>
    <cellStyle name="Input 2 6 10 2 2" xfId="8265"/>
    <cellStyle name="Input 2 6 10 2 2 2" xfId="23336"/>
    <cellStyle name="Input 2 6 10 2 3" xfId="12029"/>
    <cellStyle name="Input 2 6 10 2 3 2" xfId="27100"/>
    <cellStyle name="Input 2 6 10 2 4" xfId="15479"/>
    <cellStyle name="Input 2 6 10 2 4 2" xfId="30549"/>
    <cellStyle name="Input 2 6 10 2 5" xfId="19297"/>
    <cellStyle name="Input 2 6 10 3" xfId="6912"/>
    <cellStyle name="Input 2 6 10 3 2" xfId="21983"/>
    <cellStyle name="Input 2 6 10 4" xfId="10638"/>
    <cellStyle name="Input 2 6 10 4 2" xfId="25709"/>
    <cellStyle name="Input 2 6 10 5" xfId="14088"/>
    <cellStyle name="Input 2 6 10 5 2" xfId="29158"/>
    <cellStyle name="Input 2 6 10 6" xfId="8039"/>
    <cellStyle name="Input 2 6 10 6 2" xfId="23110"/>
    <cellStyle name="Input 2 6 10 7" xfId="33833"/>
    <cellStyle name="Input 2 6 11" xfId="2355"/>
    <cellStyle name="Input 2 6 11 2" xfId="3671"/>
    <cellStyle name="Input 2 6 11 2 2" xfId="8266"/>
    <cellStyle name="Input 2 6 11 2 2 2" xfId="23337"/>
    <cellStyle name="Input 2 6 11 2 3" xfId="12030"/>
    <cellStyle name="Input 2 6 11 2 3 2" xfId="27101"/>
    <cellStyle name="Input 2 6 11 2 4" xfId="15480"/>
    <cellStyle name="Input 2 6 11 2 4 2" xfId="30550"/>
    <cellStyle name="Input 2 6 11 2 5" xfId="19298"/>
    <cellStyle name="Input 2 6 11 3" xfId="6988"/>
    <cellStyle name="Input 2 6 11 3 2" xfId="22059"/>
    <cellStyle name="Input 2 6 11 4" xfId="10714"/>
    <cellStyle name="Input 2 6 11 4 2" xfId="25785"/>
    <cellStyle name="Input 2 6 11 5" xfId="14164"/>
    <cellStyle name="Input 2 6 11 5 2" xfId="29234"/>
    <cellStyle name="Input 2 6 11 6" xfId="6135"/>
    <cellStyle name="Input 2 6 11 6 2" xfId="21210"/>
    <cellStyle name="Input 2 6 11 7" xfId="33834"/>
    <cellStyle name="Input 2 6 12" xfId="2440"/>
    <cellStyle name="Input 2 6 12 2" xfId="3672"/>
    <cellStyle name="Input 2 6 12 2 2" xfId="8267"/>
    <cellStyle name="Input 2 6 12 2 2 2" xfId="23338"/>
    <cellStyle name="Input 2 6 12 2 3" xfId="12031"/>
    <cellStyle name="Input 2 6 12 2 3 2" xfId="27102"/>
    <cellStyle name="Input 2 6 12 2 4" xfId="15481"/>
    <cellStyle name="Input 2 6 12 2 4 2" xfId="30551"/>
    <cellStyle name="Input 2 6 12 2 5" xfId="19299"/>
    <cellStyle name="Input 2 6 12 3" xfId="7073"/>
    <cellStyle name="Input 2 6 12 3 2" xfId="22144"/>
    <cellStyle name="Input 2 6 12 4" xfId="10799"/>
    <cellStyle name="Input 2 6 12 4 2" xfId="25870"/>
    <cellStyle name="Input 2 6 12 5" xfId="14249"/>
    <cellStyle name="Input 2 6 12 5 2" xfId="29319"/>
    <cellStyle name="Input 2 6 12 6" xfId="8088"/>
    <cellStyle name="Input 2 6 12 6 2" xfId="23159"/>
    <cellStyle name="Input 2 6 12 7" xfId="33835"/>
    <cellStyle name="Input 2 6 13" xfId="2265"/>
    <cellStyle name="Input 2 6 13 2" xfId="3673"/>
    <cellStyle name="Input 2 6 13 2 2" xfId="8268"/>
    <cellStyle name="Input 2 6 13 2 2 2" xfId="23339"/>
    <cellStyle name="Input 2 6 13 2 3" xfId="12032"/>
    <cellStyle name="Input 2 6 13 2 3 2" xfId="27103"/>
    <cellStyle name="Input 2 6 13 2 4" xfId="15482"/>
    <cellStyle name="Input 2 6 13 2 4 2" xfId="30552"/>
    <cellStyle name="Input 2 6 13 2 5" xfId="19300"/>
    <cellStyle name="Input 2 6 13 3" xfId="6898"/>
    <cellStyle name="Input 2 6 13 3 2" xfId="21969"/>
    <cellStyle name="Input 2 6 13 4" xfId="10624"/>
    <cellStyle name="Input 2 6 13 4 2" xfId="25695"/>
    <cellStyle name="Input 2 6 13 5" xfId="14074"/>
    <cellStyle name="Input 2 6 13 5 2" xfId="29144"/>
    <cellStyle name="Input 2 6 13 6" xfId="6158"/>
    <cellStyle name="Input 2 6 13 6 2" xfId="21233"/>
    <cellStyle name="Input 2 6 13 7" xfId="33836"/>
    <cellStyle name="Input 2 6 14" xfId="2805"/>
    <cellStyle name="Input 2 6 14 2" xfId="3674"/>
    <cellStyle name="Input 2 6 14 2 2" xfId="8269"/>
    <cellStyle name="Input 2 6 14 2 2 2" xfId="23340"/>
    <cellStyle name="Input 2 6 14 2 3" xfId="12033"/>
    <cellStyle name="Input 2 6 14 2 3 2" xfId="27104"/>
    <cellStyle name="Input 2 6 14 2 4" xfId="15483"/>
    <cellStyle name="Input 2 6 14 2 4 2" xfId="30553"/>
    <cellStyle name="Input 2 6 14 2 5" xfId="19301"/>
    <cellStyle name="Input 2 6 14 3" xfId="7438"/>
    <cellStyle name="Input 2 6 14 3 2" xfId="22509"/>
    <cellStyle name="Input 2 6 14 4" xfId="11164"/>
    <cellStyle name="Input 2 6 14 4 2" xfId="26235"/>
    <cellStyle name="Input 2 6 14 5" xfId="14614"/>
    <cellStyle name="Input 2 6 14 5 2" xfId="29684"/>
    <cellStyle name="Input 2 6 14 6" xfId="5705"/>
    <cellStyle name="Input 2 6 14 6 2" xfId="20828"/>
    <cellStyle name="Input 2 6 14 7" xfId="33837"/>
    <cellStyle name="Input 2 6 15" xfId="2426"/>
    <cellStyle name="Input 2 6 15 2" xfId="3675"/>
    <cellStyle name="Input 2 6 15 2 2" xfId="8270"/>
    <cellStyle name="Input 2 6 15 2 2 2" xfId="23341"/>
    <cellStyle name="Input 2 6 15 2 3" xfId="12034"/>
    <cellStyle name="Input 2 6 15 2 3 2" xfId="27105"/>
    <cellStyle name="Input 2 6 15 2 4" xfId="15484"/>
    <cellStyle name="Input 2 6 15 2 4 2" xfId="30554"/>
    <cellStyle name="Input 2 6 15 2 5" xfId="19302"/>
    <cellStyle name="Input 2 6 15 3" xfId="7059"/>
    <cellStyle name="Input 2 6 15 3 2" xfId="22130"/>
    <cellStyle name="Input 2 6 15 4" xfId="10785"/>
    <cellStyle name="Input 2 6 15 4 2" xfId="25856"/>
    <cellStyle name="Input 2 6 15 5" xfId="14235"/>
    <cellStyle name="Input 2 6 15 5 2" xfId="29305"/>
    <cellStyle name="Input 2 6 15 6" xfId="6462"/>
    <cellStyle name="Input 2 6 15 6 2" xfId="21536"/>
    <cellStyle name="Input 2 6 15 7" xfId="33838"/>
    <cellStyle name="Input 2 6 16" xfId="3669"/>
    <cellStyle name="Input 2 6 16 2" xfId="8264"/>
    <cellStyle name="Input 2 6 16 2 2" xfId="23335"/>
    <cellStyle name="Input 2 6 16 3" xfId="12028"/>
    <cellStyle name="Input 2 6 16 3 2" xfId="27099"/>
    <cellStyle name="Input 2 6 16 4" xfId="15478"/>
    <cellStyle name="Input 2 6 16 4 2" xfId="30548"/>
    <cellStyle name="Input 2 6 16 5" xfId="19296"/>
    <cellStyle name="Input 2 6 17" xfId="5690"/>
    <cellStyle name="Input 2 6 17 2" xfId="20813"/>
    <cellStyle name="Input 2 6 18" xfId="9369"/>
    <cellStyle name="Input 2 6 18 2" xfId="24440"/>
    <cellStyle name="Input 2 6 19" xfId="16854"/>
    <cellStyle name="Input 2 6 19 2" xfId="31922"/>
    <cellStyle name="Input 2 6 2" xfId="1973"/>
    <cellStyle name="Input 2 6 2 2" xfId="3676"/>
    <cellStyle name="Input 2 6 2 2 2" xfId="8271"/>
    <cellStyle name="Input 2 6 2 2 2 2" xfId="23342"/>
    <cellStyle name="Input 2 6 2 2 3" xfId="12035"/>
    <cellStyle name="Input 2 6 2 2 3 2" xfId="27106"/>
    <cellStyle name="Input 2 6 2 2 4" xfId="15485"/>
    <cellStyle name="Input 2 6 2 2 4 2" xfId="30555"/>
    <cellStyle name="Input 2 6 2 2 5" xfId="19303"/>
    <cellStyle name="Input 2 6 2 3" xfId="6611"/>
    <cellStyle name="Input 2 6 2 3 2" xfId="21682"/>
    <cellStyle name="Input 2 6 2 4" xfId="10332"/>
    <cellStyle name="Input 2 6 2 4 2" xfId="25403"/>
    <cellStyle name="Input 2 6 2 5" xfId="6073"/>
    <cellStyle name="Input 2 6 2 5 2" xfId="21148"/>
    <cellStyle name="Input 2 6 2 6" xfId="33839"/>
    <cellStyle name="Input 2 6 20" xfId="33840"/>
    <cellStyle name="Input 2 6 21" xfId="35036"/>
    <cellStyle name="Input 2 6 22" xfId="34908"/>
    <cellStyle name="Input 2 6 3" xfId="2073"/>
    <cellStyle name="Input 2 6 3 2" xfId="3677"/>
    <cellStyle name="Input 2 6 3 2 2" xfId="8272"/>
    <cellStyle name="Input 2 6 3 2 2 2" xfId="23343"/>
    <cellStyle name="Input 2 6 3 2 3" xfId="12036"/>
    <cellStyle name="Input 2 6 3 2 3 2" xfId="27107"/>
    <cellStyle name="Input 2 6 3 2 4" xfId="15486"/>
    <cellStyle name="Input 2 6 3 2 4 2" xfId="30556"/>
    <cellStyle name="Input 2 6 3 2 5" xfId="19304"/>
    <cellStyle name="Input 2 6 3 3" xfId="6706"/>
    <cellStyle name="Input 2 6 3 3 2" xfId="21777"/>
    <cellStyle name="Input 2 6 3 4" xfId="10432"/>
    <cellStyle name="Input 2 6 3 4 2" xfId="25503"/>
    <cellStyle name="Input 2 6 3 5" xfId="6068"/>
    <cellStyle name="Input 2 6 3 5 2" xfId="21143"/>
    <cellStyle name="Input 2 6 3 6" xfId="33841"/>
    <cellStyle name="Input 2 6 4" xfId="1570"/>
    <cellStyle name="Input 2 6 4 2" xfId="3678"/>
    <cellStyle name="Input 2 6 4 2 2" xfId="8273"/>
    <cellStyle name="Input 2 6 4 2 2 2" xfId="23344"/>
    <cellStyle name="Input 2 6 4 2 3" xfId="12037"/>
    <cellStyle name="Input 2 6 4 2 3 2" xfId="27108"/>
    <cellStyle name="Input 2 6 4 2 4" xfId="15487"/>
    <cellStyle name="Input 2 6 4 2 4 2" xfId="30557"/>
    <cellStyle name="Input 2 6 4 2 5" xfId="19305"/>
    <cellStyle name="Input 2 6 4 3" xfId="6223"/>
    <cellStyle name="Input 2 6 4 3 2" xfId="21297"/>
    <cellStyle name="Input 2 6 4 4" xfId="9931"/>
    <cellStyle name="Input 2 6 4 4 2" xfId="25002"/>
    <cellStyle name="Input 2 6 4 5" xfId="13389"/>
    <cellStyle name="Input 2 6 4 5 2" xfId="28459"/>
    <cellStyle name="Input 2 6 4 6" xfId="9593"/>
    <cellStyle name="Input 2 6 4 6 2" xfId="24664"/>
    <cellStyle name="Input 2 6 4 7" xfId="33842"/>
    <cellStyle name="Input 2 6 5" xfId="1580"/>
    <cellStyle name="Input 2 6 5 2" xfId="3679"/>
    <cellStyle name="Input 2 6 5 2 2" xfId="8274"/>
    <cellStyle name="Input 2 6 5 2 2 2" xfId="23345"/>
    <cellStyle name="Input 2 6 5 2 3" xfId="12038"/>
    <cellStyle name="Input 2 6 5 2 3 2" xfId="27109"/>
    <cellStyle name="Input 2 6 5 2 4" xfId="15488"/>
    <cellStyle name="Input 2 6 5 2 4 2" xfId="30558"/>
    <cellStyle name="Input 2 6 5 2 5" xfId="19306"/>
    <cellStyle name="Input 2 6 5 3" xfId="6233"/>
    <cellStyle name="Input 2 6 5 3 2" xfId="21307"/>
    <cellStyle name="Input 2 6 5 4" xfId="9941"/>
    <cellStyle name="Input 2 6 5 4 2" xfId="25012"/>
    <cellStyle name="Input 2 6 5 5" xfId="13399"/>
    <cellStyle name="Input 2 6 5 5 2" xfId="28469"/>
    <cellStyle name="Input 2 6 5 6" xfId="9583"/>
    <cellStyle name="Input 2 6 5 6 2" xfId="24654"/>
    <cellStyle name="Input 2 6 5 7" xfId="33843"/>
    <cellStyle name="Input 2 6 6" xfId="1815"/>
    <cellStyle name="Input 2 6 6 2" xfId="3680"/>
    <cellStyle name="Input 2 6 6 2 2" xfId="8275"/>
    <cellStyle name="Input 2 6 6 2 2 2" xfId="23346"/>
    <cellStyle name="Input 2 6 6 2 3" xfId="12039"/>
    <cellStyle name="Input 2 6 6 2 3 2" xfId="27110"/>
    <cellStyle name="Input 2 6 6 2 4" xfId="15489"/>
    <cellStyle name="Input 2 6 6 2 4 2" xfId="30559"/>
    <cellStyle name="Input 2 6 6 2 5" xfId="19307"/>
    <cellStyle name="Input 2 6 6 3" xfId="6456"/>
    <cellStyle name="Input 2 6 6 3 2" xfId="21530"/>
    <cellStyle name="Input 2 6 6 4" xfId="10176"/>
    <cellStyle name="Input 2 6 6 4 2" xfId="25247"/>
    <cellStyle name="Input 2 6 6 5" xfId="13634"/>
    <cellStyle name="Input 2 6 6 5 2" xfId="28704"/>
    <cellStyle name="Input 2 6 6 6" xfId="9375"/>
    <cellStyle name="Input 2 6 6 6 2" xfId="24446"/>
    <cellStyle name="Input 2 6 6 7" xfId="33844"/>
    <cellStyle name="Input 2 6 7" xfId="1602"/>
    <cellStyle name="Input 2 6 7 2" xfId="3681"/>
    <cellStyle name="Input 2 6 7 2 2" xfId="8276"/>
    <cellStyle name="Input 2 6 7 2 2 2" xfId="23347"/>
    <cellStyle name="Input 2 6 7 2 3" xfId="12040"/>
    <cellStyle name="Input 2 6 7 2 3 2" xfId="27111"/>
    <cellStyle name="Input 2 6 7 2 4" xfId="15490"/>
    <cellStyle name="Input 2 6 7 2 4 2" xfId="30560"/>
    <cellStyle name="Input 2 6 7 2 5" xfId="19308"/>
    <cellStyle name="Input 2 6 7 3" xfId="6254"/>
    <cellStyle name="Input 2 6 7 3 2" xfId="21328"/>
    <cellStyle name="Input 2 6 7 4" xfId="9963"/>
    <cellStyle name="Input 2 6 7 4 2" xfId="25034"/>
    <cellStyle name="Input 2 6 7 5" xfId="13421"/>
    <cellStyle name="Input 2 6 7 5 2" xfId="28491"/>
    <cellStyle name="Input 2 6 7 6" xfId="10271"/>
    <cellStyle name="Input 2 6 7 6 2" xfId="25342"/>
    <cellStyle name="Input 2 6 7 7" xfId="33845"/>
    <cellStyle name="Input 2 6 8" xfId="2147"/>
    <cellStyle name="Input 2 6 8 2" xfId="3682"/>
    <cellStyle name="Input 2 6 8 2 2" xfId="8277"/>
    <cellStyle name="Input 2 6 8 2 2 2" xfId="23348"/>
    <cellStyle name="Input 2 6 8 2 3" xfId="12041"/>
    <cellStyle name="Input 2 6 8 2 3 2" xfId="27112"/>
    <cellStyle name="Input 2 6 8 2 4" xfId="15491"/>
    <cellStyle name="Input 2 6 8 2 4 2" xfId="30561"/>
    <cellStyle name="Input 2 6 8 2 5" xfId="19309"/>
    <cellStyle name="Input 2 6 8 3" xfId="6780"/>
    <cellStyle name="Input 2 6 8 3 2" xfId="21851"/>
    <cellStyle name="Input 2 6 8 4" xfId="10506"/>
    <cellStyle name="Input 2 6 8 4 2" xfId="25577"/>
    <cellStyle name="Input 2 6 8 5" xfId="13956"/>
    <cellStyle name="Input 2 6 8 5 2" xfId="29026"/>
    <cellStyle name="Input 2 6 8 6" xfId="5546"/>
    <cellStyle name="Input 2 6 8 6 2" xfId="20701"/>
    <cellStyle name="Input 2 6 8 7" xfId="33846"/>
    <cellStyle name="Input 2 6 9" xfId="1684"/>
    <cellStyle name="Input 2 6 9 2" xfId="3683"/>
    <cellStyle name="Input 2 6 9 2 2" xfId="8278"/>
    <cellStyle name="Input 2 6 9 2 2 2" xfId="23349"/>
    <cellStyle name="Input 2 6 9 2 3" xfId="12042"/>
    <cellStyle name="Input 2 6 9 2 3 2" xfId="27113"/>
    <cellStyle name="Input 2 6 9 2 4" xfId="15492"/>
    <cellStyle name="Input 2 6 9 2 4 2" xfId="30562"/>
    <cellStyle name="Input 2 6 9 2 5" xfId="19310"/>
    <cellStyle name="Input 2 6 9 3" xfId="6334"/>
    <cellStyle name="Input 2 6 9 3 2" xfId="21408"/>
    <cellStyle name="Input 2 6 9 4" xfId="10045"/>
    <cellStyle name="Input 2 6 9 4 2" xfId="25116"/>
    <cellStyle name="Input 2 6 9 5" xfId="13503"/>
    <cellStyle name="Input 2 6 9 5 2" xfId="28573"/>
    <cellStyle name="Input 2 6 9 6" xfId="10286"/>
    <cellStyle name="Input 2 6 9 6 2" xfId="25357"/>
    <cellStyle name="Input 2 6 9 7" xfId="33847"/>
    <cellStyle name="Input 2 7" xfId="1008"/>
    <cellStyle name="Input 2 7 10" xfId="2280"/>
    <cellStyle name="Input 2 7 10 2" xfId="3685"/>
    <cellStyle name="Input 2 7 10 2 2" xfId="8280"/>
    <cellStyle name="Input 2 7 10 2 2 2" xfId="23351"/>
    <cellStyle name="Input 2 7 10 2 3" xfId="12044"/>
    <cellStyle name="Input 2 7 10 2 3 2" xfId="27115"/>
    <cellStyle name="Input 2 7 10 2 4" xfId="15494"/>
    <cellStyle name="Input 2 7 10 2 4 2" xfId="30564"/>
    <cellStyle name="Input 2 7 10 2 5" xfId="19312"/>
    <cellStyle name="Input 2 7 10 3" xfId="6913"/>
    <cellStyle name="Input 2 7 10 3 2" xfId="21984"/>
    <cellStyle name="Input 2 7 10 4" xfId="10639"/>
    <cellStyle name="Input 2 7 10 4 2" xfId="25710"/>
    <cellStyle name="Input 2 7 10 5" xfId="14089"/>
    <cellStyle name="Input 2 7 10 5 2" xfId="29159"/>
    <cellStyle name="Input 2 7 10 6" xfId="6366"/>
    <cellStyle name="Input 2 7 10 6 2" xfId="21440"/>
    <cellStyle name="Input 2 7 10 7" xfId="33848"/>
    <cellStyle name="Input 2 7 11" xfId="2356"/>
    <cellStyle name="Input 2 7 11 2" xfId="3686"/>
    <cellStyle name="Input 2 7 11 2 2" xfId="8281"/>
    <cellStyle name="Input 2 7 11 2 2 2" xfId="23352"/>
    <cellStyle name="Input 2 7 11 2 3" xfId="12045"/>
    <cellStyle name="Input 2 7 11 2 3 2" xfId="27116"/>
    <cellStyle name="Input 2 7 11 2 4" xfId="15495"/>
    <cellStyle name="Input 2 7 11 2 4 2" xfId="30565"/>
    <cellStyle name="Input 2 7 11 2 5" xfId="19313"/>
    <cellStyle name="Input 2 7 11 3" xfId="6989"/>
    <cellStyle name="Input 2 7 11 3 2" xfId="22060"/>
    <cellStyle name="Input 2 7 11 4" xfId="10715"/>
    <cellStyle name="Input 2 7 11 4 2" xfId="25786"/>
    <cellStyle name="Input 2 7 11 5" xfId="14165"/>
    <cellStyle name="Input 2 7 11 5 2" xfId="29235"/>
    <cellStyle name="Input 2 7 11 6" xfId="13820"/>
    <cellStyle name="Input 2 7 11 6 2" xfId="28890"/>
    <cellStyle name="Input 2 7 11 7" xfId="33849"/>
    <cellStyle name="Input 2 7 12" xfId="2441"/>
    <cellStyle name="Input 2 7 12 2" xfId="3687"/>
    <cellStyle name="Input 2 7 12 2 2" xfId="8282"/>
    <cellStyle name="Input 2 7 12 2 2 2" xfId="23353"/>
    <cellStyle name="Input 2 7 12 2 3" xfId="12046"/>
    <cellStyle name="Input 2 7 12 2 3 2" xfId="27117"/>
    <cellStyle name="Input 2 7 12 2 4" xfId="15496"/>
    <cellStyle name="Input 2 7 12 2 4 2" xfId="30566"/>
    <cellStyle name="Input 2 7 12 2 5" xfId="19314"/>
    <cellStyle name="Input 2 7 12 3" xfId="7074"/>
    <cellStyle name="Input 2 7 12 3 2" xfId="22145"/>
    <cellStyle name="Input 2 7 12 4" xfId="10800"/>
    <cellStyle name="Input 2 7 12 4 2" xfId="25871"/>
    <cellStyle name="Input 2 7 12 5" xfId="14250"/>
    <cellStyle name="Input 2 7 12 5 2" xfId="29320"/>
    <cellStyle name="Input 2 7 12 6" xfId="6694"/>
    <cellStyle name="Input 2 7 12 6 2" xfId="21765"/>
    <cellStyle name="Input 2 7 12 7" xfId="33850"/>
    <cellStyle name="Input 2 7 13" xfId="2266"/>
    <cellStyle name="Input 2 7 13 2" xfId="3688"/>
    <cellStyle name="Input 2 7 13 2 2" xfId="8283"/>
    <cellStyle name="Input 2 7 13 2 2 2" xfId="23354"/>
    <cellStyle name="Input 2 7 13 2 3" xfId="12047"/>
    <cellStyle name="Input 2 7 13 2 3 2" xfId="27118"/>
    <cellStyle name="Input 2 7 13 2 4" xfId="15497"/>
    <cellStyle name="Input 2 7 13 2 4 2" xfId="30567"/>
    <cellStyle name="Input 2 7 13 2 5" xfId="19315"/>
    <cellStyle name="Input 2 7 13 3" xfId="6899"/>
    <cellStyle name="Input 2 7 13 3 2" xfId="21970"/>
    <cellStyle name="Input 2 7 13 4" xfId="10625"/>
    <cellStyle name="Input 2 7 13 4 2" xfId="25696"/>
    <cellStyle name="Input 2 7 13 5" xfId="14075"/>
    <cellStyle name="Input 2 7 13 5 2" xfId="29145"/>
    <cellStyle name="Input 2 7 13 6" xfId="8032"/>
    <cellStyle name="Input 2 7 13 6 2" xfId="23103"/>
    <cellStyle name="Input 2 7 13 7" xfId="33851"/>
    <cellStyle name="Input 2 7 14" xfId="2806"/>
    <cellStyle name="Input 2 7 14 2" xfId="3689"/>
    <cellStyle name="Input 2 7 14 2 2" xfId="8284"/>
    <cellStyle name="Input 2 7 14 2 2 2" xfId="23355"/>
    <cellStyle name="Input 2 7 14 2 3" xfId="12048"/>
    <cellStyle name="Input 2 7 14 2 3 2" xfId="27119"/>
    <cellStyle name="Input 2 7 14 2 4" xfId="15498"/>
    <cellStyle name="Input 2 7 14 2 4 2" xfId="30568"/>
    <cellStyle name="Input 2 7 14 2 5" xfId="19316"/>
    <cellStyle name="Input 2 7 14 3" xfId="7439"/>
    <cellStyle name="Input 2 7 14 3 2" xfId="22510"/>
    <cellStyle name="Input 2 7 14 4" xfId="11165"/>
    <cellStyle name="Input 2 7 14 4 2" xfId="26236"/>
    <cellStyle name="Input 2 7 14 5" xfId="14615"/>
    <cellStyle name="Input 2 7 14 5 2" xfId="29685"/>
    <cellStyle name="Input 2 7 14 6" xfId="13763"/>
    <cellStyle name="Input 2 7 14 6 2" xfId="28833"/>
    <cellStyle name="Input 2 7 14 7" xfId="33852"/>
    <cellStyle name="Input 2 7 15" xfId="2428"/>
    <cellStyle name="Input 2 7 15 2" xfId="3690"/>
    <cellStyle name="Input 2 7 15 2 2" xfId="8285"/>
    <cellStyle name="Input 2 7 15 2 2 2" xfId="23356"/>
    <cellStyle name="Input 2 7 15 2 3" xfId="12049"/>
    <cellStyle name="Input 2 7 15 2 3 2" xfId="27120"/>
    <cellStyle name="Input 2 7 15 2 4" xfId="15499"/>
    <cellStyle name="Input 2 7 15 2 4 2" xfId="30569"/>
    <cellStyle name="Input 2 7 15 2 5" xfId="19317"/>
    <cellStyle name="Input 2 7 15 3" xfId="7061"/>
    <cellStyle name="Input 2 7 15 3 2" xfId="22132"/>
    <cellStyle name="Input 2 7 15 4" xfId="10787"/>
    <cellStyle name="Input 2 7 15 4 2" xfId="25858"/>
    <cellStyle name="Input 2 7 15 5" xfId="14237"/>
    <cellStyle name="Input 2 7 15 5 2" xfId="29307"/>
    <cellStyle name="Input 2 7 15 6" xfId="6243"/>
    <cellStyle name="Input 2 7 15 6 2" xfId="21317"/>
    <cellStyle name="Input 2 7 15 7" xfId="33853"/>
    <cellStyle name="Input 2 7 16" xfId="3684"/>
    <cellStyle name="Input 2 7 16 2" xfId="8279"/>
    <cellStyle name="Input 2 7 16 2 2" xfId="23350"/>
    <cellStyle name="Input 2 7 16 3" xfId="12043"/>
    <cellStyle name="Input 2 7 16 3 2" xfId="27114"/>
    <cellStyle name="Input 2 7 16 4" xfId="15493"/>
    <cellStyle name="Input 2 7 16 4 2" xfId="30563"/>
    <cellStyle name="Input 2 7 16 5" xfId="19311"/>
    <cellStyle name="Input 2 7 17" xfId="5691"/>
    <cellStyle name="Input 2 7 17 2" xfId="20814"/>
    <cellStyle name="Input 2 7 18" xfId="9370"/>
    <cellStyle name="Input 2 7 18 2" xfId="24441"/>
    <cellStyle name="Input 2 7 19" xfId="16853"/>
    <cellStyle name="Input 2 7 19 2" xfId="31921"/>
    <cellStyle name="Input 2 7 2" xfId="1972"/>
    <cellStyle name="Input 2 7 2 2" xfId="3691"/>
    <cellStyle name="Input 2 7 2 2 2" xfId="8286"/>
    <cellStyle name="Input 2 7 2 2 2 2" xfId="23357"/>
    <cellStyle name="Input 2 7 2 2 3" xfId="12050"/>
    <cellStyle name="Input 2 7 2 2 3 2" xfId="27121"/>
    <cellStyle name="Input 2 7 2 2 4" xfId="15500"/>
    <cellStyle name="Input 2 7 2 2 4 2" xfId="30570"/>
    <cellStyle name="Input 2 7 2 2 5" xfId="19318"/>
    <cellStyle name="Input 2 7 2 3" xfId="6610"/>
    <cellStyle name="Input 2 7 2 3 2" xfId="21681"/>
    <cellStyle name="Input 2 7 2 4" xfId="10331"/>
    <cellStyle name="Input 2 7 2 4 2" xfId="25402"/>
    <cellStyle name="Input 2 7 2 5" xfId="7577"/>
    <cellStyle name="Input 2 7 2 5 2" xfId="22648"/>
    <cellStyle name="Input 2 7 2 6" xfId="33854"/>
    <cellStyle name="Input 2 7 20" xfId="33855"/>
    <cellStyle name="Input 2 7 21" xfId="35037"/>
    <cellStyle name="Input 2 7 22" xfId="34907"/>
    <cellStyle name="Input 2 7 3" xfId="2074"/>
    <cellStyle name="Input 2 7 3 2" xfId="3692"/>
    <cellStyle name="Input 2 7 3 2 2" xfId="8287"/>
    <cellStyle name="Input 2 7 3 2 2 2" xfId="23358"/>
    <cellStyle name="Input 2 7 3 2 3" xfId="12051"/>
    <cellStyle name="Input 2 7 3 2 3 2" xfId="27122"/>
    <cellStyle name="Input 2 7 3 2 4" xfId="15501"/>
    <cellStyle name="Input 2 7 3 2 4 2" xfId="30571"/>
    <cellStyle name="Input 2 7 3 2 5" xfId="19319"/>
    <cellStyle name="Input 2 7 3 3" xfId="6707"/>
    <cellStyle name="Input 2 7 3 3 2" xfId="21778"/>
    <cellStyle name="Input 2 7 3 4" xfId="10433"/>
    <cellStyle name="Input 2 7 3 4 2" xfId="25504"/>
    <cellStyle name="Input 2 7 3 5" xfId="7639"/>
    <cellStyle name="Input 2 7 3 5 2" xfId="22710"/>
    <cellStyle name="Input 2 7 3 6" xfId="33856"/>
    <cellStyle name="Input 2 7 4" xfId="1571"/>
    <cellStyle name="Input 2 7 4 2" xfId="3693"/>
    <cellStyle name="Input 2 7 4 2 2" xfId="8288"/>
    <cellStyle name="Input 2 7 4 2 2 2" xfId="23359"/>
    <cellStyle name="Input 2 7 4 2 3" xfId="12052"/>
    <cellStyle name="Input 2 7 4 2 3 2" xfId="27123"/>
    <cellStyle name="Input 2 7 4 2 4" xfId="15502"/>
    <cellStyle name="Input 2 7 4 2 4 2" xfId="30572"/>
    <cellStyle name="Input 2 7 4 2 5" xfId="19320"/>
    <cellStyle name="Input 2 7 4 3" xfId="6224"/>
    <cellStyle name="Input 2 7 4 3 2" xfId="21298"/>
    <cellStyle name="Input 2 7 4 4" xfId="9932"/>
    <cellStyle name="Input 2 7 4 4 2" xfId="25003"/>
    <cellStyle name="Input 2 7 4 5" xfId="13390"/>
    <cellStyle name="Input 2 7 4 5 2" xfId="28460"/>
    <cellStyle name="Input 2 7 4 6" xfId="9592"/>
    <cellStyle name="Input 2 7 4 6 2" xfId="24663"/>
    <cellStyle name="Input 2 7 4 7" xfId="33857"/>
    <cellStyle name="Input 2 7 5" xfId="1581"/>
    <cellStyle name="Input 2 7 5 2" xfId="3694"/>
    <cellStyle name="Input 2 7 5 2 2" xfId="8289"/>
    <cellStyle name="Input 2 7 5 2 2 2" xfId="23360"/>
    <cellStyle name="Input 2 7 5 2 3" xfId="12053"/>
    <cellStyle name="Input 2 7 5 2 3 2" xfId="27124"/>
    <cellStyle name="Input 2 7 5 2 4" xfId="15503"/>
    <cellStyle name="Input 2 7 5 2 4 2" xfId="30573"/>
    <cellStyle name="Input 2 7 5 2 5" xfId="19321"/>
    <cellStyle name="Input 2 7 5 3" xfId="6234"/>
    <cellStyle name="Input 2 7 5 3 2" xfId="21308"/>
    <cellStyle name="Input 2 7 5 4" xfId="9942"/>
    <cellStyle name="Input 2 7 5 4 2" xfId="25013"/>
    <cellStyle name="Input 2 7 5 5" xfId="13400"/>
    <cellStyle name="Input 2 7 5 5 2" xfId="28470"/>
    <cellStyle name="Input 2 7 5 6" xfId="9582"/>
    <cellStyle name="Input 2 7 5 6 2" xfId="24653"/>
    <cellStyle name="Input 2 7 5 7" xfId="33858"/>
    <cellStyle name="Input 2 7 6" xfId="1718"/>
    <cellStyle name="Input 2 7 6 2" xfId="3695"/>
    <cellStyle name="Input 2 7 6 2 2" xfId="8290"/>
    <cellStyle name="Input 2 7 6 2 2 2" xfId="23361"/>
    <cellStyle name="Input 2 7 6 2 3" xfId="12054"/>
    <cellStyle name="Input 2 7 6 2 3 2" xfId="27125"/>
    <cellStyle name="Input 2 7 6 2 4" xfId="15504"/>
    <cellStyle name="Input 2 7 6 2 4 2" xfId="30574"/>
    <cellStyle name="Input 2 7 6 2 5" xfId="19322"/>
    <cellStyle name="Input 2 7 6 3" xfId="6368"/>
    <cellStyle name="Input 2 7 6 3 2" xfId="21442"/>
    <cellStyle name="Input 2 7 6 4" xfId="10079"/>
    <cellStyle name="Input 2 7 6 4 2" xfId="25150"/>
    <cellStyle name="Input 2 7 6 5" xfId="13537"/>
    <cellStyle name="Input 2 7 6 5 2" xfId="28607"/>
    <cellStyle name="Input 2 7 6 6" xfId="9505"/>
    <cellStyle name="Input 2 7 6 6 2" xfId="24576"/>
    <cellStyle name="Input 2 7 6 7" xfId="33859"/>
    <cellStyle name="Input 2 7 7" xfId="1603"/>
    <cellStyle name="Input 2 7 7 2" xfId="3696"/>
    <cellStyle name="Input 2 7 7 2 2" xfId="8291"/>
    <cellStyle name="Input 2 7 7 2 2 2" xfId="23362"/>
    <cellStyle name="Input 2 7 7 2 3" xfId="12055"/>
    <cellStyle name="Input 2 7 7 2 3 2" xfId="27126"/>
    <cellStyle name="Input 2 7 7 2 4" xfId="15505"/>
    <cellStyle name="Input 2 7 7 2 4 2" xfId="30575"/>
    <cellStyle name="Input 2 7 7 2 5" xfId="19323"/>
    <cellStyle name="Input 2 7 7 3" xfId="6255"/>
    <cellStyle name="Input 2 7 7 3 2" xfId="21329"/>
    <cellStyle name="Input 2 7 7 4" xfId="9964"/>
    <cellStyle name="Input 2 7 7 4 2" xfId="25035"/>
    <cellStyle name="Input 2 7 7 5" xfId="13422"/>
    <cellStyle name="Input 2 7 7 5 2" xfId="28492"/>
    <cellStyle name="Input 2 7 7 6" xfId="9574"/>
    <cellStyle name="Input 2 7 7 6 2" xfId="24645"/>
    <cellStyle name="Input 2 7 7 7" xfId="33860"/>
    <cellStyle name="Input 2 7 8" xfId="2148"/>
    <cellStyle name="Input 2 7 8 2" xfId="3697"/>
    <cellStyle name="Input 2 7 8 2 2" xfId="8292"/>
    <cellStyle name="Input 2 7 8 2 2 2" xfId="23363"/>
    <cellStyle name="Input 2 7 8 2 3" xfId="12056"/>
    <cellStyle name="Input 2 7 8 2 3 2" xfId="27127"/>
    <cellStyle name="Input 2 7 8 2 4" xfId="15506"/>
    <cellStyle name="Input 2 7 8 2 4 2" xfId="30576"/>
    <cellStyle name="Input 2 7 8 2 5" xfId="19324"/>
    <cellStyle name="Input 2 7 8 3" xfId="6781"/>
    <cellStyle name="Input 2 7 8 3 2" xfId="21852"/>
    <cellStyle name="Input 2 7 8 4" xfId="10507"/>
    <cellStyle name="Input 2 7 8 4 2" xfId="25578"/>
    <cellStyle name="Input 2 7 8 5" xfId="13957"/>
    <cellStyle name="Input 2 7 8 5 2" xfId="29027"/>
    <cellStyle name="Input 2 7 8 6" xfId="5547"/>
    <cellStyle name="Input 2 7 8 6 2" xfId="20702"/>
    <cellStyle name="Input 2 7 8 7" xfId="33861"/>
    <cellStyle name="Input 2 7 9" xfId="1685"/>
    <cellStyle name="Input 2 7 9 2" xfId="3698"/>
    <cellStyle name="Input 2 7 9 2 2" xfId="8293"/>
    <cellStyle name="Input 2 7 9 2 2 2" xfId="23364"/>
    <cellStyle name="Input 2 7 9 2 3" xfId="12057"/>
    <cellStyle name="Input 2 7 9 2 3 2" xfId="27128"/>
    <cellStyle name="Input 2 7 9 2 4" xfId="15507"/>
    <cellStyle name="Input 2 7 9 2 4 2" xfId="30577"/>
    <cellStyle name="Input 2 7 9 2 5" xfId="19325"/>
    <cellStyle name="Input 2 7 9 3" xfId="6335"/>
    <cellStyle name="Input 2 7 9 3 2" xfId="21409"/>
    <cellStyle name="Input 2 7 9 4" xfId="10046"/>
    <cellStyle name="Input 2 7 9 4 2" xfId="25117"/>
    <cellStyle name="Input 2 7 9 5" xfId="13504"/>
    <cellStyle name="Input 2 7 9 5 2" xfId="28574"/>
    <cellStyle name="Input 2 7 9 6" xfId="9523"/>
    <cellStyle name="Input 2 7 9 6 2" xfId="24594"/>
    <cellStyle name="Input 2 7 9 7" xfId="33862"/>
    <cellStyle name="Input 2 8" xfId="1009"/>
    <cellStyle name="Input 2 8 10" xfId="2281"/>
    <cellStyle name="Input 2 8 10 2" xfId="3700"/>
    <cellStyle name="Input 2 8 10 2 2" xfId="8295"/>
    <cellStyle name="Input 2 8 10 2 2 2" xfId="23366"/>
    <cellStyle name="Input 2 8 10 2 3" xfId="12059"/>
    <cellStyle name="Input 2 8 10 2 3 2" xfId="27130"/>
    <cellStyle name="Input 2 8 10 2 4" xfId="15509"/>
    <cellStyle name="Input 2 8 10 2 4 2" xfId="30579"/>
    <cellStyle name="Input 2 8 10 2 5" xfId="19327"/>
    <cellStyle name="Input 2 8 10 3" xfId="6914"/>
    <cellStyle name="Input 2 8 10 3 2" xfId="21985"/>
    <cellStyle name="Input 2 8 10 4" xfId="10640"/>
    <cellStyle name="Input 2 8 10 4 2" xfId="25711"/>
    <cellStyle name="Input 2 8 10 5" xfId="14090"/>
    <cellStyle name="Input 2 8 10 5 2" xfId="29160"/>
    <cellStyle name="Input 2 8 10 6" xfId="8040"/>
    <cellStyle name="Input 2 8 10 6 2" xfId="23111"/>
    <cellStyle name="Input 2 8 10 7" xfId="33863"/>
    <cellStyle name="Input 2 8 11" xfId="2357"/>
    <cellStyle name="Input 2 8 11 2" xfId="3701"/>
    <cellStyle name="Input 2 8 11 2 2" xfId="8296"/>
    <cellStyle name="Input 2 8 11 2 2 2" xfId="23367"/>
    <cellStyle name="Input 2 8 11 2 3" xfId="12060"/>
    <cellStyle name="Input 2 8 11 2 3 2" xfId="27131"/>
    <cellStyle name="Input 2 8 11 2 4" xfId="15510"/>
    <cellStyle name="Input 2 8 11 2 4 2" xfId="30580"/>
    <cellStyle name="Input 2 8 11 2 5" xfId="19328"/>
    <cellStyle name="Input 2 8 11 3" xfId="6990"/>
    <cellStyle name="Input 2 8 11 3 2" xfId="22061"/>
    <cellStyle name="Input 2 8 11 4" xfId="10716"/>
    <cellStyle name="Input 2 8 11 4 2" xfId="25787"/>
    <cellStyle name="Input 2 8 11 5" xfId="14166"/>
    <cellStyle name="Input 2 8 11 5 2" xfId="29236"/>
    <cellStyle name="Input 2 8 11 6" xfId="13855"/>
    <cellStyle name="Input 2 8 11 6 2" xfId="28925"/>
    <cellStyle name="Input 2 8 11 7" xfId="33864"/>
    <cellStyle name="Input 2 8 12" xfId="2442"/>
    <cellStyle name="Input 2 8 12 2" xfId="3702"/>
    <cellStyle name="Input 2 8 12 2 2" xfId="8297"/>
    <cellStyle name="Input 2 8 12 2 2 2" xfId="23368"/>
    <cellStyle name="Input 2 8 12 2 3" xfId="12061"/>
    <cellStyle name="Input 2 8 12 2 3 2" xfId="27132"/>
    <cellStyle name="Input 2 8 12 2 4" xfId="15511"/>
    <cellStyle name="Input 2 8 12 2 4 2" xfId="30581"/>
    <cellStyle name="Input 2 8 12 2 5" xfId="19329"/>
    <cellStyle name="Input 2 8 12 3" xfId="7075"/>
    <cellStyle name="Input 2 8 12 3 2" xfId="22146"/>
    <cellStyle name="Input 2 8 12 4" xfId="10801"/>
    <cellStyle name="Input 2 8 12 4 2" xfId="25872"/>
    <cellStyle name="Input 2 8 12 5" xfId="14251"/>
    <cellStyle name="Input 2 8 12 5 2" xfId="29321"/>
    <cellStyle name="Input 2 8 12 6" xfId="8089"/>
    <cellStyle name="Input 2 8 12 6 2" xfId="23160"/>
    <cellStyle name="Input 2 8 12 7" xfId="33865"/>
    <cellStyle name="Input 2 8 13" xfId="2267"/>
    <cellStyle name="Input 2 8 13 2" xfId="3703"/>
    <cellStyle name="Input 2 8 13 2 2" xfId="8298"/>
    <cellStyle name="Input 2 8 13 2 2 2" xfId="23369"/>
    <cellStyle name="Input 2 8 13 2 3" xfId="12062"/>
    <cellStyle name="Input 2 8 13 2 3 2" xfId="27133"/>
    <cellStyle name="Input 2 8 13 2 4" xfId="15512"/>
    <cellStyle name="Input 2 8 13 2 4 2" xfId="30582"/>
    <cellStyle name="Input 2 8 13 2 5" xfId="19330"/>
    <cellStyle name="Input 2 8 13 3" xfId="6900"/>
    <cellStyle name="Input 2 8 13 3 2" xfId="21971"/>
    <cellStyle name="Input 2 8 13 4" xfId="10626"/>
    <cellStyle name="Input 2 8 13 4 2" xfId="25697"/>
    <cellStyle name="Input 2 8 13 5" xfId="14076"/>
    <cellStyle name="Input 2 8 13 5 2" xfId="29146"/>
    <cellStyle name="Input 2 8 13 6" xfId="5973"/>
    <cellStyle name="Input 2 8 13 6 2" xfId="21048"/>
    <cellStyle name="Input 2 8 13 7" xfId="33866"/>
    <cellStyle name="Input 2 8 14" xfId="2807"/>
    <cellStyle name="Input 2 8 14 2" xfId="3704"/>
    <cellStyle name="Input 2 8 14 2 2" xfId="8299"/>
    <cellStyle name="Input 2 8 14 2 2 2" xfId="23370"/>
    <cellStyle name="Input 2 8 14 2 3" xfId="12063"/>
    <cellStyle name="Input 2 8 14 2 3 2" xfId="27134"/>
    <cellStyle name="Input 2 8 14 2 4" xfId="15513"/>
    <cellStyle name="Input 2 8 14 2 4 2" xfId="30583"/>
    <cellStyle name="Input 2 8 14 2 5" xfId="19331"/>
    <cellStyle name="Input 2 8 14 3" xfId="7440"/>
    <cellStyle name="Input 2 8 14 3 2" xfId="22511"/>
    <cellStyle name="Input 2 8 14 4" xfId="11166"/>
    <cellStyle name="Input 2 8 14 4 2" xfId="26237"/>
    <cellStyle name="Input 2 8 14 5" xfId="14616"/>
    <cellStyle name="Input 2 8 14 5 2" xfId="29686"/>
    <cellStyle name="Input 2 8 14 6" xfId="13911"/>
    <cellStyle name="Input 2 8 14 6 2" xfId="28981"/>
    <cellStyle name="Input 2 8 14 7" xfId="33867"/>
    <cellStyle name="Input 2 8 15" xfId="2429"/>
    <cellStyle name="Input 2 8 15 2" xfId="3705"/>
    <cellStyle name="Input 2 8 15 2 2" xfId="8300"/>
    <cellStyle name="Input 2 8 15 2 2 2" xfId="23371"/>
    <cellStyle name="Input 2 8 15 2 3" xfId="12064"/>
    <cellStyle name="Input 2 8 15 2 3 2" xfId="27135"/>
    <cellStyle name="Input 2 8 15 2 4" xfId="15514"/>
    <cellStyle name="Input 2 8 15 2 4 2" xfId="30584"/>
    <cellStyle name="Input 2 8 15 2 5" xfId="19332"/>
    <cellStyle name="Input 2 8 15 3" xfId="7062"/>
    <cellStyle name="Input 2 8 15 3 2" xfId="22133"/>
    <cellStyle name="Input 2 8 15 4" xfId="10788"/>
    <cellStyle name="Input 2 8 15 4 2" xfId="25859"/>
    <cellStyle name="Input 2 8 15 5" xfId="14238"/>
    <cellStyle name="Input 2 8 15 5 2" xfId="29308"/>
    <cellStyle name="Input 2 8 15 6" xfId="8083"/>
    <cellStyle name="Input 2 8 15 6 2" xfId="23154"/>
    <cellStyle name="Input 2 8 15 7" xfId="33868"/>
    <cellStyle name="Input 2 8 16" xfId="3699"/>
    <cellStyle name="Input 2 8 16 2" xfId="8294"/>
    <cellStyle name="Input 2 8 16 2 2" xfId="23365"/>
    <cellStyle name="Input 2 8 16 3" xfId="12058"/>
    <cellStyle name="Input 2 8 16 3 2" xfId="27129"/>
    <cellStyle name="Input 2 8 16 4" xfId="15508"/>
    <cellStyle name="Input 2 8 16 4 2" xfId="30578"/>
    <cellStyle name="Input 2 8 16 5" xfId="19326"/>
    <cellStyle name="Input 2 8 17" xfId="5692"/>
    <cellStyle name="Input 2 8 17 2" xfId="20815"/>
    <cellStyle name="Input 2 8 18" xfId="9371"/>
    <cellStyle name="Input 2 8 18 2" xfId="24442"/>
    <cellStyle name="Input 2 8 19" xfId="16852"/>
    <cellStyle name="Input 2 8 19 2" xfId="31920"/>
    <cellStyle name="Input 2 8 2" xfId="1971"/>
    <cellStyle name="Input 2 8 2 2" xfId="3706"/>
    <cellStyle name="Input 2 8 2 2 2" xfId="8301"/>
    <cellStyle name="Input 2 8 2 2 2 2" xfId="23372"/>
    <cellStyle name="Input 2 8 2 2 3" xfId="12065"/>
    <cellStyle name="Input 2 8 2 2 3 2" xfId="27136"/>
    <cellStyle name="Input 2 8 2 2 4" xfId="15515"/>
    <cellStyle name="Input 2 8 2 2 4 2" xfId="30585"/>
    <cellStyle name="Input 2 8 2 2 5" xfId="19333"/>
    <cellStyle name="Input 2 8 2 3" xfId="6609"/>
    <cellStyle name="Input 2 8 2 3 2" xfId="21680"/>
    <cellStyle name="Input 2 8 2 4" xfId="10330"/>
    <cellStyle name="Input 2 8 2 4 2" xfId="25401"/>
    <cellStyle name="Input 2 8 2 5" xfId="6660"/>
    <cellStyle name="Input 2 8 2 5 2" xfId="21731"/>
    <cellStyle name="Input 2 8 2 6" xfId="33869"/>
    <cellStyle name="Input 2 8 20" xfId="33870"/>
    <cellStyle name="Input 2 8 21" xfId="35038"/>
    <cellStyle name="Input 2 8 22" xfId="34906"/>
    <cellStyle name="Input 2 8 3" xfId="2075"/>
    <cellStyle name="Input 2 8 3 2" xfId="3707"/>
    <cellStyle name="Input 2 8 3 2 2" xfId="8302"/>
    <cellStyle name="Input 2 8 3 2 2 2" xfId="23373"/>
    <cellStyle name="Input 2 8 3 2 3" xfId="12066"/>
    <cellStyle name="Input 2 8 3 2 3 2" xfId="27137"/>
    <cellStyle name="Input 2 8 3 2 4" xfId="15516"/>
    <cellStyle name="Input 2 8 3 2 4 2" xfId="30586"/>
    <cellStyle name="Input 2 8 3 2 5" xfId="19334"/>
    <cellStyle name="Input 2 8 3 3" xfId="6708"/>
    <cellStyle name="Input 2 8 3 3 2" xfId="21779"/>
    <cellStyle name="Input 2 8 3 4" xfId="10434"/>
    <cellStyle name="Input 2 8 3 4 2" xfId="25505"/>
    <cellStyle name="Input 2 8 3 5" xfId="6410"/>
    <cellStyle name="Input 2 8 3 5 2" xfId="21484"/>
    <cellStyle name="Input 2 8 3 6" xfId="33871"/>
    <cellStyle name="Input 2 8 4" xfId="1572"/>
    <cellStyle name="Input 2 8 4 2" xfId="3708"/>
    <cellStyle name="Input 2 8 4 2 2" xfId="8303"/>
    <cellStyle name="Input 2 8 4 2 2 2" xfId="23374"/>
    <cellStyle name="Input 2 8 4 2 3" xfId="12067"/>
    <cellStyle name="Input 2 8 4 2 3 2" xfId="27138"/>
    <cellStyle name="Input 2 8 4 2 4" xfId="15517"/>
    <cellStyle name="Input 2 8 4 2 4 2" xfId="30587"/>
    <cellStyle name="Input 2 8 4 2 5" xfId="19335"/>
    <cellStyle name="Input 2 8 4 3" xfId="6225"/>
    <cellStyle name="Input 2 8 4 3 2" xfId="21299"/>
    <cellStyle name="Input 2 8 4 4" xfId="9933"/>
    <cellStyle name="Input 2 8 4 4 2" xfId="25004"/>
    <cellStyle name="Input 2 8 4 5" xfId="13391"/>
    <cellStyle name="Input 2 8 4 5 2" xfId="28461"/>
    <cellStyle name="Input 2 8 4 6" xfId="9591"/>
    <cellStyle name="Input 2 8 4 6 2" xfId="24662"/>
    <cellStyle name="Input 2 8 4 7" xfId="33872"/>
    <cellStyle name="Input 2 8 5" xfId="1582"/>
    <cellStyle name="Input 2 8 5 2" xfId="3709"/>
    <cellStyle name="Input 2 8 5 2 2" xfId="8304"/>
    <cellStyle name="Input 2 8 5 2 2 2" xfId="23375"/>
    <cellStyle name="Input 2 8 5 2 3" xfId="12068"/>
    <cellStyle name="Input 2 8 5 2 3 2" xfId="27139"/>
    <cellStyle name="Input 2 8 5 2 4" xfId="15518"/>
    <cellStyle name="Input 2 8 5 2 4 2" xfId="30588"/>
    <cellStyle name="Input 2 8 5 2 5" xfId="19336"/>
    <cellStyle name="Input 2 8 5 3" xfId="6235"/>
    <cellStyle name="Input 2 8 5 3 2" xfId="21309"/>
    <cellStyle name="Input 2 8 5 4" xfId="9943"/>
    <cellStyle name="Input 2 8 5 4 2" xfId="25014"/>
    <cellStyle name="Input 2 8 5 5" xfId="13401"/>
    <cellStyle name="Input 2 8 5 5 2" xfId="28471"/>
    <cellStyle name="Input 2 8 5 6" xfId="9581"/>
    <cellStyle name="Input 2 8 5 6 2" xfId="24652"/>
    <cellStyle name="Input 2 8 5 7" xfId="33873"/>
    <cellStyle name="Input 2 8 6" xfId="1266"/>
    <cellStyle name="Input 2 8 6 2" xfId="3710"/>
    <cellStyle name="Input 2 8 6 2 2" xfId="8305"/>
    <cellStyle name="Input 2 8 6 2 2 2" xfId="23376"/>
    <cellStyle name="Input 2 8 6 2 3" xfId="12069"/>
    <cellStyle name="Input 2 8 6 2 3 2" xfId="27140"/>
    <cellStyle name="Input 2 8 6 2 4" xfId="15519"/>
    <cellStyle name="Input 2 8 6 2 4 2" xfId="30589"/>
    <cellStyle name="Input 2 8 6 2 5" xfId="19337"/>
    <cellStyle name="Input 2 8 6 3" xfId="5934"/>
    <cellStyle name="Input 2 8 6 3 2" xfId="21009"/>
    <cellStyle name="Input 2 8 6 4" xfId="9627"/>
    <cellStyle name="Input 2 8 6 4 2" xfId="24698"/>
    <cellStyle name="Input 2 8 6 5" xfId="13085"/>
    <cellStyle name="Input 2 8 6 5 2" xfId="28155"/>
    <cellStyle name="Input 2 8 6 6" xfId="16791"/>
    <cellStyle name="Input 2 8 6 6 2" xfId="31861"/>
    <cellStyle name="Input 2 8 6 7" xfId="33874"/>
    <cellStyle name="Input 2 8 7" xfId="1614"/>
    <cellStyle name="Input 2 8 7 2" xfId="3711"/>
    <cellStyle name="Input 2 8 7 2 2" xfId="8306"/>
    <cellStyle name="Input 2 8 7 2 2 2" xfId="23377"/>
    <cellStyle name="Input 2 8 7 2 3" xfId="12070"/>
    <cellStyle name="Input 2 8 7 2 3 2" xfId="27141"/>
    <cellStyle name="Input 2 8 7 2 4" xfId="15520"/>
    <cellStyle name="Input 2 8 7 2 4 2" xfId="30590"/>
    <cellStyle name="Input 2 8 7 2 5" xfId="19338"/>
    <cellStyle name="Input 2 8 7 3" xfId="6266"/>
    <cellStyle name="Input 2 8 7 3 2" xfId="21340"/>
    <cellStyle name="Input 2 8 7 4" xfId="9975"/>
    <cellStyle name="Input 2 8 7 4 2" xfId="25046"/>
    <cellStyle name="Input 2 8 7 5" xfId="13433"/>
    <cellStyle name="Input 2 8 7 5 2" xfId="28503"/>
    <cellStyle name="Input 2 8 7 6" xfId="10275"/>
    <cellStyle name="Input 2 8 7 6 2" xfId="25346"/>
    <cellStyle name="Input 2 8 7 7" xfId="33875"/>
    <cellStyle name="Input 2 8 8" xfId="2149"/>
    <cellStyle name="Input 2 8 8 2" xfId="3712"/>
    <cellStyle name="Input 2 8 8 2 2" xfId="8307"/>
    <cellStyle name="Input 2 8 8 2 2 2" xfId="23378"/>
    <cellStyle name="Input 2 8 8 2 3" xfId="12071"/>
    <cellStyle name="Input 2 8 8 2 3 2" xfId="27142"/>
    <cellStyle name="Input 2 8 8 2 4" xfId="15521"/>
    <cellStyle name="Input 2 8 8 2 4 2" xfId="30591"/>
    <cellStyle name="Input 2 8 8 2 5" xfId="19339"/>
    <cellStyle name="Input 2 8 8 3" xfId="6782"/>
    <cellStyle name="Input 2 8 8 3 2" xfId="21853"/>
    <cellStyle name="Input 2 8 8 4" xfId="10508"/>
    <cellStyle name="Input 2 8 8 4 2" xfId="25579"/>
    <cellStyle name="Input 2 8 8 5" xfId="13958"/>
    <cellStyle name="Input 2 8 8 5 2" xfId="29028"/>
    <cellStyle name="Input 2 8 8 6" xfId="5548"/>
    <cellStyle name="Input 2 8 8 6 2" xfId="20703"/>
    <cellStyle name="Input 2 8 8 7" xfId="33876"/>
    <cellStyle name="Input 2 8 9" xfId="1686"/>
    <cellStyle name="Input 2 8 9 2" xfId="3713"/>
    <cellStyle name="Input 2 8 9 2 2" xfId="8308"/>
    <cellStyle name="Input 2 8 9 2 2 2" xfId="23379"/>
    <cellStyle name="Input 2 8 9 2 3" xfId="12072"/>
    <cellStyle name="Input 2 8 9 2 3 2" xfId="27143"/>
    <cellStyle name="Input 2 8 9 2 4" xfId="15522"/>
    <cellStyle name="Input 2 8 9 2 4 2" xfId="30592"/>
    <cellStyle name="Input 2 8 9 2 5" xfId="19340"/>
    <cellStyle name="Input 2 8 9 3" xfId="6336"/>
    <cellStyle name="Input 2 8 9 3 2" xfId="21410"/>
    <cellStyle name="Input 2 8 9 4" xfId="10047"/>
    <cellStyle name="Input 2 8 9 4 2" xfId="25118"/>
    <cellStyle name="Input 2 8 9 5" xfId="13505"/>
    <cellStyle name="Input 2 8 9 5 2" xfId="28575"/>
    <cellStyle name="Input 2 8 9 6" xfId="10477"/>
    <cellStyle name="Input 2 8 9 6 2" xfId="25548"/>
    <cellStyle name="Input 2 8 9 7" xfId="33877"/>
    <cellStyle name="Input 2 9" xfId="1010"/>
    <cellStyle name="Input 2 9 10" xfId="2282"/>
    <cellStyle name="Input 2 9 10 2" xfId="3715"/>
    <cellStyle name="Input 2 9 10 2 2" xfId="8310"/>
    <cellStyle name="Input 2 9 10 2 2 2" xfId="23381"/>
    <cellStyle name="Input 2 9 10 2 3" xfId="12074"/>
    <cellStyle name="Input 2 9 10 2 3 2" xfId="27145"/>
    <cellStyle name="Input 2 9 10 2 4" xfId="15524"/>
    <cellStyle name="Input 2 9 10 2 4 2" xfId="30594"/>
    <cellStyle name="Input 2 9 10 2 5" xfId="19342"/>
    <cellStyle name="Input 2 9 10 3" xfId="6915"/>
    <cellStyle name="Input 2 9 10 3 2" xfId="21986"/>
    <cellStyle name="Input 2 9 10 4" xfId="10641"/>
    <cellStyle name="Input 2 9 10 4 2" xfId="25712"/>
    <cellStyle name="Input 2 9 10 5" xfId="14091"/>
    <cellStyle name="Input 2 9 10 5 2" xfId="29161"/>
    <cellStyle name="Input 2 9 10 6" xfId="6023"/>
    <cellStyle name="Input 2 9 10 6 2" xfId="21098"/>
    <cellStyle name="Input 2 9 10 7" xfId="33878"/>
    <cellStyle name="Input 2 9 11" xfId="2358"/>
    <cellStyle name="Input 2 9 11 2" xfId="3716"/>
    <cellStyle name="Input 2 9 11 2 2" xfId="8311"/>
    <cellStyle name="Input 2 9 11 2 2 2" xfId="23382"/>
    <cellStyle name="Input 2 9 11 2 3" xfId="12075"/>
    <cellStyle name="Input 2 9 11 2 3 2" xfId="27146"/>
    <cellStyle name="Input 2 9 11 2 4" xfId="15525"/>
    <cellStyle name="Input 2 9 11 2 4 2" xfId="30595"/>
    <cellStyle name="Input 2 9 11 2 5" xfId="19343"/>
    <cellStyle name="Input 2 9 11 3" xfId="6991"/>
    <cellStyle name="Input 2 9 11 3 2" xfId="22062"/>
    <cellStyle name="Input 2 9 11 4" xfId="10717"/>
    <cellStyle name="Input 2 9 11 4 2" xfId="25788"/>
    <cellStyle name="Input 2 9 11 5" xfId="14167"/>
    <cellStyle name="Input 2 9 11 5 2" xfId="29237"/>
    <cellStyle name="Input 2 9 11 6" xfId="8060"/>
    <cellStyle name="Input 2 9 11 6 2" xfId="23131"/>
    <cellStyle name="Input 2 9 11 7" xfId="33879"/>
    <cellStyle name="Input 2 9 12" xfId="2443"/>
    <cellStyle name="Input 2 9 12 2" xfId="3717"/>
    <cellStyle name="Input 2 9 12 2 2" xfId="8312"/>
    <cellStyle name="Input 2 9 12 2 2 2" xfId="23383"/>
    <cellStyle name="Input 2 9 12 2 3" xfId="12076"/>
    <cellStyle name="Input 2 9 12 2 3 2" xfId="27147"/>
    <cellStyle name="Input 2 9 12 2 4" xfId="15526"/>
    <cellStyle name="Input 2 9 12 2 4 2" xfId="30596"/>
    <cellStyle name="Input 2 9 12 2 5" xfId="19344"/>
    <cellStyle name="Input 2 9 12 3" xfId="7076"/>
    <cellStyle name="Input 2 9 12 3 2" xfId="22147"/>
    <cellStyle name="Input 2 9 12 4" xfId="10802"/>
    <cellStyle name="Input 2 9 12 4 2" xfId="25873"/>
    <cellStyle name="Input 2 9 12 5" xfId="14252"/>
    <cellStyle name="Input 2 9 12 5 2" xfId="29322"/>
    <cellStyle name="Input 2 9 12 6" xfId="6140"/>
    <cellStyle name="Input 2 9 12 6 2" xfId="21215"/>
    <cellStyle name="Input 2 9 12 7" xfId="33880"/>
    <cellStyle name="Input 2 9 13" xfId="2268"/>
    <cellStyle name="Input 2 9 13 2" xfId="3718"/>
    <cellStyle name="Input 2 9 13 2 2" xfId="8313"/>
    <cellStyle name="Input 2 9 13 2 2 2" xfId="23384"/>
    <cellStyle name="Input 2 9 13 2 3" xfId="12077"/>
    <cellStyle name="Input 2 9 13 2 3 2" xfId="27148"/>
    <cellStyle name="Input 2 9 13 2 4" xfId="15527"/>
    <cellStyle name="Input 2 9 13 2 4 2" xfId="30597"/>
    <cellStyle name="Input 2 9 13 2 5" xfId="19345"/>
    <cellStyle name="Input 2 9 13 3" xfId="6901"/>
    <cellStyle name="Input 2 9 13 3 2" xfId="21972"/>
    <cellStyle name="Input 2 9 13 4" xfId="10627"/>
    <cellStyle name="Input 2 9 13 4 2" xfId="25698"/>
    <cellStyle name="Input 2 9 13 5" xfId="14077"/>
    <cellStyle name="Input 2 9 13 5 2" xfId="29147"/>
    <cellStyle name="Input 2 9 13 6" xfId="8033"/>
    <cellStyle name="Input 2 9 13 6 2" xfId="23104"/>
    <cellStyle name="Input 2 9 13 7" xfId="33881"/>
    <cellStyle name="Input 2 9 14" xfId="2808"/>
    <cellStyle name="Input 2 9 14 2" xfId="3719"/>
    <cellStyle name="Input 2 9 14 2 2" xfId="8314"/>
    <cellStyle name="Input 2 9 14 2 2 2" xfId="23385"/>
    <cellStyle name="Input 2 9 14 2 3" xfId="12078"/>
    <cellStyle name="Input 2 9 14 2 3 2" xfId="27149"/>
    <cellStyle name="Input 2 9 14 2 4" xfId="15528"/>
    <cellStyle name="Input 2 9 14 2 4 2" xfId="30598"/>
    <cellStyle name="Input 2 9 14 2 5" xfId="19346"/>
    <cellStyle name="Input 2 9 14 3" xfId="7441"/>
    <cellStyle name="Input 2 9 14 3 2" xfId="22512"/>
    <cellStyle name="Input 2 9 14 4" xfId="11167"/>
    <cellStyle name="Input 2 9 14 4 2" xfId="26238"/>
    <cellStyle name="Input 2 9 14 5" xfId="14617"/>
    <cellStyle name="Input 2 9 14 5 2" xfId="29687"/>
    <cellStyle name="Input 2 9 14 6" xfId="5706"/>
    <cellStyle name="Input 2 9 14 6 2" xfId="20829"/>
    <cellStyle name="Input 2 9 14 7" xfId="33882"/>
    <cellStyle name="Input 2 9 15" xfId="2430"/>
    <cellStyle name="Input 2 9 15 2" xfId="3720"/>
    <cellStyle name="Input 2 9 15 2 2" xfId="8315"/>
    <cellStyle name="Input 2 9 15 2 2 2" xfId="23386"/>
    <cellStyle name="Input 2 9 15 2 3" xfId="12079"/>
    <cellStyle name="Input 2 9 15 2 3 2" xfId="27150"/>
    <cellStyle name="Input 2 9 15 2 4" xfId="15529"/>
    <cellStyle name="Input 2 9 15 2 4 2" xfId="30599"/>
    <cellStyle name="Input 2 9 15 2 5" xfId="19347"/>
    <cellStyle name="Input 2 9 15 3" xfId="7063"/>
    <cellStyle name="Input 2 9 15 3 2" xfId="22134"/>
    <cellStyle name="Input 2 9 15 4" xfId="10789"/>
    <cellStyle name="Input 2 9 15 4 2" xfId="25860"/>
    <cellStyle name="Input 2 9 15 5" xfId="14239"/>
    <cellStyle name="Input 2 9 15 5 2" xfId="29309"/>
    <cellStyle name="Input 2 9 15 6" xfId="6351"/>
    <cellStyle name="Input 2 9 15 6 2" xfId="21425"/>
    <cellStyle name="Input 2 9 15 7" xfId="33883"/>
    <cellStyle name="Input 2 9 16" xfId="3714"/>
    <cellStyle name="Input 2 9 16 2" xfId="8309"/>
    <cellStyle name="Input 2 9 16 2 2" xfId="23380"/>
    <cellStyle name="Input 2 9 16 3" xfId="12073"/>
    <cellStyle name="Input 2 9 16 3 2" xfId="27144"/>
    <cellStyle name="Input 2 9 16 4" xfId="15523"/>
    <cellStyle name="Input 2 9 16 4 2" xfId="30593"/>
    <cellStyle name="Input 2 9 16 5" xfId="19341"/>
    <cellStyle name="Input 2 9 17" xfId="5693"/>
    <cellStyle name="Input 2 9 17 2" xfId="20816"/>
    <cellStyle name="Input 2 9 18" xfId="9372"/>
    <cellStyle name="Input 2 9 18 2" xfId="24443"/>
    <cellStyle name="Input 2 9 19" xfId="16851"/>
    <cellStyle name="Input 2 9 19 2" xfId="31919"/>
    <cellStyle name="Input 2 9 2" xfId="1970"/>
    <cellStyle name="Input 2 9 2 2" xfId="3721"/>
    <cellStyle name="Input 2 9 2 2 2" xfId="8316"/>
    <cellStyle name="Input 2 9 2 2 2 2" xfId="23387"/>
    <cellStyle name="Input 2 9 2 2 3" xfId="12080"/>
    <cellStyle name="Input 2 9 2 2 3 2" xfId="27151"/>
    <cellStyle name="Input 2 9 2 2 4" xfId="15530"/>
    <cellStyle name="Input 2 9 2 2 4 2" xfId="30600"/>
    <cellStyle name="Input 2 9 2 2 5" xfId="19348"/>
    <cellStyle name="Input 2 9 2 3" xfId="6608"/>
    <cellStyle name="Input 2 9 2 3 2" xfId="21679"/>
    <cellStyle name="Input 2 9 2 4" xfId="10329"/>
    <cellStyle name="Input 2 9 2 4 2" xfId="25400"/>
    <cellStyle name="Input 2 9 2 5" xfId="7576"/>
    <cellStyle name="Input 2 9 2 5 2" xfId="22647"/>
    <cellStyle name="Input 2 9 2 6" xfId="33884"/>
    <cellStyle name="Input 2 9 20" xfId="33885"/>
    <cellStyle name="Input 2 9 21" xfId="35039"/>
    <cellStyle name="Input 2 9 22" xfId="34905"/>
    <cellStyle name="Input 2 9 3" xfId="2076"/>
    <cellStyle name="Input 2 9 3 2" xfId="3722"/>
    <cellStyle name="Input 2 9 3 2 2" xfId="8317"/>
    <cellStyle name="Input 2 9 3 2 2 2" xfId="23388"/>
    <cellStyle name="Input 2 9 3 2 3" xfId="12081"/>
    <cellStyle name="Input 2 9 3 2 3 2" xfId="27152"/>
    <cellStyle name="Input 2 9 3 2 4" xfId="15531"/>
    <cellStyle name="Input 2 9 3 2 4 2" xfId="30601"/>
    <cellStyle name="Input 2 9 3 2 5" xfId="19349"/>
    <cellStyle name="Input 2 9 3 3" xfId="6709"/>
    <cellStyle name="Input 2 9 3 3 2" xfId="21780"/>
    <cellStyle name="Input 2 9 3 4" xfId="10435"/>
    <cellStyle name="Input 2 9 3 4 2" xfId="25506"/>
    <cellStyle name="Input 2 9 3 5" xfId="7640"/>
    <cellStyle name="Input 2 9 3 5 2" xfId="22711"/>
    <cellStyle name="Input 2 9 3 6" xfId="33886"/>
    <cellStyle name="Input 2 9 4" xfId="1573"/>
    <cellStyle name="Input 2 9 4 2" xfId="3723"/>
    <cellStyle name="Input 2 9 4 2 2" xfId="8318"/>
    <cellStyle name="Input 2 9 4 2 2 2" xfId="23389"/>
    <cellStyle name="Input 2 9 4 2 3" xfId="12082"/>
    <cellStyle name="Input 2 9 4 2 3 2" xfId="27153"/>
    <cellStyle name="Input 2 9 4 2 4" xfId="15532"/>
    <cellStyle name="Input 2 9 4 2 4 2" xfId="30602"/>
    <cellStyle name="Input 2 9 4 2 5" xfId="19350"/>
    <cellStyle name="Input 2 9 4 3" xfId="6226"/>
    <cellStyle name="Input 2 9 4 3 2" xfId="21300"/>
    <cellStyle name="Input 2 9 4 4" xfId="9934"/>
    <cellStyle name="Input 2 9 4 4 2" xfId="25005"/>
    <cellStyle name="Input 2 9 4 5" xfId="13392"/>
    <cellStyle name="Input 2 9 4 5 2" xfId="28462"/>
    <cellStyle name="Input 2 9 4 6" xfId="9590"/>
    <cellStyle name="Input 2 9 4 6 2" xfId="24661"/>
    <cellStyle name="Input 2 9 4 7" xfId="33887"/>
    <cellStyle name="Input 2 9 5" xfId="1583"/>
    <cellStyle name="Input 2 9 5 2" xfId="3724"/>
    <cellStyle name="Input 2 9 5 2 2" xfId="8319"/>
    <cellStyle name="Input 2 9 5 2 2 2" xfId="23390"/>
    <cellStyle name="Input 2 9 5 2 3" xfId="12083"/>
    <cellStyle name="Input 2 9 5 2 3 2" xfId="27154"/>
    <cellStyle name="Input 2 9 5 2 4" xfId="15533"/>
    <cellStyle name="Input 2 9 5 2 4 2" xfId="30603"/>
    <cellStyle name="Input 2 9 5 2 5" xfId="19351"/>
    <cellStyle name="Input 2 9 5 3" xfId="6236"/>
    <cellStyle name="Input 2 9 5 3 2" xfId="21310"/>
    <cellStyle name="Input 2 9 5 4" xfId="9944"/>
    <cellStyle name="Input 2 9 5 4 2" xfId="25015"/>
    <cellStyle name="Input 2 9 5 5" xfId="13402"/>
    <cellStyle name="Input 2 9 5 5 2" xfId="28472"/>
    <cellStyle name="Input 2 9 5 6" xfId="10500"/>
    <cellStyle name="Input 2 9 5 6 2" xfId="25571"/>
    <cellStyle name="Input 2 9 5 7" xfId="33888"/>
    <cellStyle name="Input 2 9 6" xfId="1814"/>
    <cellStyle name="Input 2 9 6 2" xfId="3725"/>
    <cellStyle name="Input 2 9 6 2 2" xfId="8320"/>
    <cellStyle name="Input 2 9 6 2 2 2" xfId="23391"/>
    <cellStyle name="Input 2 9 6 2 3" xfId="12084"/>
    <cellStyle name="Input 2 9 6 2 3 2" xfId="27155"/>
    <cellStyle name="Input 2 9 6 2 4" xfId="15534"/>
    <cellStyle name="Input 2 9 6 2 4 2" xfId="30604"/>
    <cellStyle name="Input 2 9 6 2 5" xfId="19352"/>
    <cellStyle name="Input 2 9 6 3" xfId="6455"/>
    <cellStyle name="Input 2 9 6 3 2" xfId="21529"/>
    <cellStyle name="Input 2 9 6 4" xfId="10175"/>
    <cellStyle name="Input 2 9 6 4 2" xfId="25246"/>
    <cellStyle name="Input 2 9 6 5" xfId="13633"/>
    <cellStyle name="Input 2 9 6 5 2" xfId="28703"/>
    <cellStyle name="Input 2 9 6 6" xfId="9376"/>
    <cellStyle name="Input 2 9 6 6 2" xfId="24447"/>
    <cellStyle name="Input 2 9 6 7" xfId="33889"/>
    <cellStyle name="Input 2 9 7" xfId="1615"/>
    <cellStyle name="Input 2 9 7 2" xfId="3726"/>
    <cellStyle name="Input 2 9 7 2 2" xfId="8321"/>
    <cellStyle name="Input 2 9 7 2 2 2" xfId="23392"/>
    <cellStyle name="Input 2 9 7 2 3" xfId="12085"/>
    <cellStyle name="Input 2 9 7 2 3 2" xfId="27156"/>
    <cellStyle name="Input 2 9 7 2 4" xfId="15535"/>
    <cellStyle name="Input 2 9 7 2 4 2" xfId="30605"/>
    <cellStyle name="Input 2 9 7 2 5" xfId="19353"/>
    <cellStyle name="Input 2 9 7 3" xfId="6267"/>
    <cellStyle name="Input 2 9 7 3 2" xfId="21341"/>
    <cellStyle name="Input 2 9 7 4" xfId="9976"/>
    <cellStyle name="Input 2 9 7 4 2" xfId="25047"/>
    <cellStyle name="Input 2 9 7 5" xfId="13434"/>
    <cellStyle name="Input 2 9 7 5 2" xfId="28504"/>
    <cellStyle name="Input 2 9 7 6" xfId="9570"/>
    <cellStyle name="Input 2 9 7 6 2" xfId="24641"/>
    <cellStyle name="Input 2 9 7 7" xfId="33890"/>
    <cellStyle name="Input 2 9 8" xfId="2150"/>
    <cellStyle name="Input 2 9 8 2" xfId="3727"/>
    <cellStyle name="Input 2 9 8 2 2" xfId="8322"/>
    <cellStyle name="Input 2 9 8 2 2 2" xfId="23393"/>
    <cellStyle name="Input 2 9 8 2 3" xfId="12086"/>
    <cellStyle name="Input 2 9 8 2 3 2" xfId="27157"/>
    <cellStyle name="Input 2 9 8 2 4" xfId="15536"/>
    <cellStyle name="Input 2 9 8 2 4 2" xfId="30606"/>
    <cellStyle name="Input 2 9 8 2 5" xfId="19354"/>
    <cellStyle name="Input 2 9 8 3" xfId="6783"/>
    <cellStyle name="Input 2 9 8 3 2" xfId="21854"/>
    <cellStyle name="Input 2 9 8 4" xfId="10509"/>
    <cellStyle name="Input 2 9 8 4 2" xfId="25580"/>
    <cellStyle name="Input 2 9 8 5" xfId="13959"/>
    <cellStyle name="Input 2 9 8 5 2" xfId="29029"/>
    <cellStyle name="Input 2 9 8 6" xfId="5549"/>
    <cellStyle name="Input 2 9 8 6 2" xfId="20704"/>
    <cellStyle name="Input 2 9 8 7" xfId="33891"/>
    <cellStyle name="Input 2 9 9" xfId="1687"/>
    <cellStyle name="Input 2 9 9 2" xfId="3728"/>
    <cellStyle name="Input 2 9 9 2 2" xfId="8323"/>
    <cellStyle name="Input 2 9 9 2 2 2" xfId="23394"/>
    <cellStyle name="Input 2 9 9 2 3" xfId="12087"/>
    <cellStyle name="Input 2 9 9 2 3 2" xfId="27158"/>
    <cellStyle name="Input 2 9 9 2 4" xfId="15537"/>
    <cellStyle name="Input 2 9 9 2 4 2" xfId="30607"/>
    <cellStyle name="Input 2 9 9 2 5" xfId="19355"/>
    <cellStyle name="Input 2 9 9 3" xfId="6337"/>
    <cellStyle name="Input 2 9 9 3 2" xfId="21411"/>
    <cellStyle name="Input 2 9 9 4" xfId="10048"/>
    <cellStyle name="Input 2 9 9 4 2" xfId="25119"/>
    <cellStyle name="Input 2 9 9 5" xfId="13506"/>
    <cellStyle name="Input 2 9 9 5 2" xfId="28576"/>
    <cellStyle name="Input 2 9 9 6" xfId="10287"/>
    <cellStyle name="Input 2 9 9 6 2" xfId="25358"/>
    <cellStyle name="Input 2 9 9 7" xfId="33892"/>
    <cellStyle name="input 3" xfId="1011"/>
    <cellStyle name="input 4" xfId="1012"/>
    <cellStyle name="input 5" xfId="1013"/>
    <cellStyle name="input 6" xfId="1014"/>
    <cellStyle name="input 7" xfId="1015"/>
    <cellStyle name="input 8" xfId="1016"/>
    <cellStyle name="input 9" xfId="1017"/>
    <cellStyle name="LABEL Normal" xfId="1018"/>
    <cellStyle name="LABEL Note" xfId="1019"/>
    <cellStyle name="LABEL Units" xfId="1020"/>
    <cellStyle name="LabelIntersect" xfId="1021"/>
    <cellStyle name="LabelLeft" xfId="1022"/>
    <cellStyle name="LabelTop" xfId="1023"/>
    <cellStyle name="Linked Cell 10" xfId="1024"/>
    <cellStyle name="Linked Cell 11" xfId="1025"/>
    <cellStyle name="Linked Cell 2" xfId="1026"/>
    <cellStyle name="Linked Cell 2 10" xfId="1027"/>
    <cellStyle name="Linked Cell 2 11" xfId="1028"/>
    <cellStyle name="Linked Cell 2 2" xfId="1029"/>
    <cellStyle name="Linked Cell 2 3" xfId="1030"/>
    <cellStyle name="Linked Cell 2 4" xfId="1031"/>
    <cellStyle name="Linked Cell 2 5" xfId="1032"/>
    <cellStyle name="Linked Cell 2 6" xfId="1033"/>
    <cellStyle name="Linked Cell 2 7" xfId="1034"/>
    <cellStyle name="Linked Cell 2 8" xfId="1035"/>
    <cellStyle name="Linked Cell 2 9" xfId="1036"/>
    <cellStyle name="Linked Cell 3" xfId="1037"/>
    <cellStyle name="Linked Cell 4" xfId="1038"/>
    <cellStyle name="Linked Cell 5" xfId="1039"/>
    <cellStyle name="Linked Cell 6" xfId="1040"/>
    <cellStyle name="Linked Cell 7" xfId="1041"/>
    <cellStyle name="Linked Cell 8" xfId="1042"/>
    <cellStyle name="Linked Cell 9" xfId="1043"/>
    <cellStyle name="LTM Cell Column Heading" xfId="1044"/>
    <cellStyle name="LTM Cell Column Heading 2" xfId="5727"/>
    <cellStyle name="Mik" xfId="1045"/>
    <cellStyle name="Multiple Cell Column Heading" xfId="1046"/>
    <cellStyle name="Multiple Cell Column Heading 2" xfId="5729"/>
    <cellStyle name="N" xfId="1047"/>
    <cellStyle name="Neutral 10" xfId="1048"/>
    <cellStyle name="Neutral 10 2" xfId="5731"/>
    <cellStyle name="Neutral 11" xfId="1049"/>
    <cellStyle name="Neutral 11 2" xfId="5732"/>
    <cellStyle name="Neutral 2" xfId="1050"/>
    <cellStyle name="Neutral 2 10" xfId="1051"/>
    <cellStyle name="Neutral 2 10 2" xfId="5734"/>
    <cellStyle name="Neutral 2 11" xfId="1052"/>
    <cellStyle name="Neutral 2 11 2" xfId="5735"/>
    <cellStyle name="Neutral 2 12" xfId="5733"/>
    <cellStyle name="Neutral 2 2" xfId="1053"/>
    <cellStyle name="Neutral 2 2 2" xfId="5736"/>
    <cellStyle name="Neutral 2 3" xfId="1054"/>
    <cellStyle name="Neutral 2 3 2" xfId="5737"/>
    <cellStyle name="Neutral 2 4" xfId="1055"/>
    <cellStyle name="Neutral 2 4 2" xfId="5738"/>
    <cellStyle name="Neutral 2 5" xfId="1056"/>
    <cellStyle name="Neutral 2 5 2" xfId="5739"/>
    <cellStyle name="Neutral 2 6" xfId="1057"/>
    <cellStyle name="Neutral 2 6 2" xfId="5740"/>
    <cellStyle name="Neutral 2 7" xfId="1058"/>
    <cellStyle name="Neutral 2 7 2" xfId="5741"/>
    <cellStyle name="Neutral 2 8" xfId="1059"/>
    <cellStyle name="Neutral 2 8 2" xfId="5742"/>
    <cellStyle name="Neutral 2 9" xfId="1060"/>
    <cellStyle name="Neutral 2 9 2" xfId="5743"/>
    <cellStyle name="Neutral 3" xfId="1061"/>
    <cellStyle name="Neutral 3 2" xfId="5744"/>
    <cellStyle name="Neutral 4" xfId="1062"/>
    <cellStyle name="Neutral 4 2" xfId="5745"/>
    <cellStyle name="Neutral 5" xfId="1063"/>
    <cellStyle name="Neutral 5 2" xfId="5746"/>
    <cellStyle name="Neutral 6" xfId="1064"/>
    <cellStyle name="Neutral 6 2" xfId="5747"/>
    <cellStyle name="Neutral 7" xfId="1065"/>
    <cellStyle name="Neutral 7 2" xfId="5748"/>
    <cellStyle name="Neutral 8" xfId="1066"/>
    <cellStyle name="Neutral 8 2" xfId="5749"/>
    <cellStyle name="Neutral 9" xfId="1067"/>
    <cellStyle name="Neutral 9 2" xfId="5750"/>
    <cellStyle name="Normal" xfId="0" builtinId="0"/>
    <cellStyle name="Normal 10" xfId="20346"/>
    <cellStyle name="Normal 2" xfId="1068"/>
    <cellStyle name="Normal 2 10" xfId="1069"/>
    <cellStyle name="Normal 2 11" xfId="1070"/>
    <cellStyle name="Normal 2 12" xfId="1071"/>
    <cellStyle name="Normal 2 12 2" xfId="1072"/>
    <cellStyle name="Normal 2 12 2 2" xfId="1073"/>
    <cellStyle name="Normal 2 13" xfId="1900"/>
    <cellStyle name="Normal 2 2" xfId="1074"/>
    <cellStyle name="Normal 2 2 2" xfId="1903"/>
    <cellStyle name="Normal 2 2 2 2" xfId="6541"/>
    <cellStyle name="Normal 2 3" xfId="1075"/>
    <cellStyle name="Normal 2 4" xfId="1076"/>
    <cellStyle name="Normal 2 5" xfId="1077"/>
    <cellStyle name="Normal 2 6" xfId="1078"/>
    <cellStyle name="Normal 2 7" xfId="1079"/>
    <cellStyle name="Normal 2 8" xfId="1080"/>
    <cellStyle name="Normal 2 9" xfId="1081"/>
    <cellStyle name="Normal 3" xfId="1082"/>
    <cellStyle name="Normal 3 2" xfId="1083"/>
    <cellStyle name="Normal 3 3" xfId="1901"/>
    <cellStyle name="Normal 3 3 2" xfId="6539"/>
    <cellStyle name="Normal 4" xfId="1084"/>
    <cellStyle name="Normal 5" xfId="1085"/>
    <cellStyle name="Normal 5 2" xfId="1086"/>
    <cellStyle name="Normal 5 2 2" xfId="1087"/>
    <cellStyle name="Normal 6" xfId="1088"/>
    <cellStyle name="Normal 6 2" xfId="1089"/>
    <cellStyle name="Normal 7" xfId="1895"/>
    <cellStyle name="Normal 7 2" xfId="1904"/>
    <cellStyle name="Normal 8" xfId="1897"/>
    <cellStyle name="Normal 8 2" xfId="6535"/>
    <cellStyle name="Normal 8 2 2" xfId="21609"/>
    <cellStyle name="Normal 8 2 3" xfId="20348"/>
    <cellStyle name="Normal 9" xfId="20347"/>
    <cellStyle name="Normal millions" xfId="1090"/>
    <cellStyle name="Normal no decimal" xfId="1091"/>
    <cellStyle name="Normal thousands" xfId="1092"/>
    <cellStyle name="Normal two decimals" xfId="1093"/>
    <cellStyle name="Normal_Estates Strategy Status" xfId="20329"/>
    <cellStyle name="Normal_Pipeline_consolidated" xfId="17834"/>
    <cellStyle name="Normal_Pipeline_consolidated 2" xfId="20345"/>
    <cellStyle name="Normal_RCP" xfId="20344"/>
    <cellStyle name="Normal_Sheet1" xfId="13059"/>
    <cellStyle name="Note 10" xfId="1094"/>
    <cellStyle name="Note 10 10" xfId="2447"/>
    <cellStyle name="Note 10 10 2" xfId="3730"/>
    <cellStyle name="Note 10 10 2 2" xfId="8325"/>
    <cellStyle name="Note 10 10 2 2 2" xfId="23396"/>
    <cellStyle name="Note 10 10 2 3" xfId="12089"/>
    <cellStyle name="Note 10 10 2 3 2" xfId="27160"/>
    <cellStyle name="Note 10 10 2 4" xfId="15539"/>
    <cellStyle name="Note 10 10 2 4 2" xfId="30609"/>
    <cellStyle name="Note 10 10 2 5" xfId="16911"/>
    <cellStyle name="Note 10 10 2 5 2" xfId="31975"/>
    <cellStyle name="Note 10 10 2 6" xfId="19357"/>
    <cellStyle name="Note 10 10 3" xfId="7080"/>
    <cellStyle name="Note 10 10 3 2" xfId="22151"/>
    <cellStyle name="Note 10 10 4" xfId="10806"/>
    <cellStyle name="Note 10 10 4 2" xfId="25877"/>
    <cellStyle name="Note 10 10 5" xfId="14256"/>
    <cellStyle name="Note 10 10 5 2" xfId="29326"/>
    <cellStyle name="Note 10 10 6" xfId="16910"/>
    <cellStyle name="Note 10 10 6 2" xfId="31974"/>
    <cellStyle name="Note 10 10 7" xfId="5971"/>
    <cellStyle name="Note 10 10 7 2" xfId="21046"/>
    <cellStyle name="Note 10 10 8" xfId="33893"/>
    <cellStyle name="Note 10 11" xfId="2526"/>
    <cellStyle name="Note 10 11 2" xfId="3731"/>
    <cellStyle name="Note 10 11 2 2" xfId="8326"/>
    <cellStyle name="Note 10 11 2 2 2" xfId="23397"/>
    <cellStyle name="Note 10 11 2 3" xfId="12090"/>
    <cellStyle name="Note 10 11 2 3 2" xfId="27161"/>
    <cellStyle name="Note 10 11 2 4" xfId="15540"/>
    <cellStyle name="Note 10 11 2 4 2" xfId="30610"/>
    <cellStyle name="Note 10 11 2 5" xfId="16913"/>
    <cellStyle name="Note 10 11 2 5 2" xfId="31977"/>
    <cellStyle name="Note 10 11 2 6" xfId="19358"/>
    <cellStyle name="Note 10 11 3" xfId="7159"/>
    <cellStyle name="Note 10 11 3 2" xfId="22230"/>
    <cellStyle name="Note 10 11 4" xfId="10885"/>
    <cellStyle name="Note 10 11 4 2" xfId="25956"/>
    <cellStyle name="Note 10 11 5" xfId="14335"/>
    <cellStyle name="Note 10 11 5 2" xfId="29405"/>
    <cellStyle name="Note 10 11 6" xfId="16912"/>
    <cellStyle name="Note 10 11 6 2" xfId="31976"/>
    <cellStyle name="Note 10 11 7" xfId="8119"/>
    <cellStyle name="Note 10 11 7 2" xfId="23190"/>
    <cellStyle name="Note 10 11 8" xfId="33894"/>
    <cellStyle name="Note 10 12" xfId="2627"/>
    <cellStyle name="Note 10 12 2" xfId="3732"/>
    <cellStyle name="Note 10 12 2 2" xfId="8327"/>
    <cellStyle name="Note 10 12 2 2 2" xfId="23398"/>
    <cellStyle name="Note 10 12 2 3" xfId="12091"/>
    <cellStyle name="Note 10 12 2 3 2" xfId="27162"/>
    <cellStyle name="Note 10 12 2 4" xfId="15541"/>
    <cellStyle name="Note 10 12 2 4 2" xfId="30611"/>
    <cellStyle name="Note 10 12 2 5" xfId="16915"/>
    <cellStyle name="Note 10 12 2 5 2" xfId="31979"/>
    <cellStyle name="Note 10 12 2 6" xfId="19359"/>
    <cellStyle name="Note 10 12 3" xfId="7260"/>
    <cellStyle name="Note 10 12 3 2" xfId="22331"/>
    <cellStyle name="Note 10 12 4" xfId="10986"/>
    <cellStyle name="Note 10 12 4 2" xfId="26057"/>
    <cellStyle name="Note 10 12 5" xfId="14436"/>
    <cellStyle name="Note 10 12 5 2" xfId="29506"/>
    <cellStyle name="Note 10 12 6" xfId="16914"/>
    <cellStyle name="Note 10 12 6 2" xfId="31978"/>
    <cellStyle name="Note 10 12 7" xfId="8165"/>
    <cellStyle name="Note 10 12 7 2" xfId="23236"/>
    <cellStyle name="Note 10 12 8" xfId="33895"/>
    <cellStyle name="Note 10 13" xfId="2444"/>
    <cellStyle name="Note 10 13 2" xfId="3733"/>
    <cellStyle name="Note 10 13 2 2" xfId="8328"/>
    <cellStyle name="Note 10 13 2 2 2" xfId="23399"/>
    <cellStyle name="Note 10 13 2 3" xfId="12092"/>
    <cellStyle name="Note 10 13 2 3 2" xfId="27163"/>
    <cellStyle name="Note 10 13 2 4" xfId="15542"/>
    <cellStyle name="Note 10 13 2 4 2" xfId="30612"/>
    <cellStyle name="Note 10 13 2 5" xfId="16917"/>
    <cellStyle name="Note 10 13 2 5 2" xfId="31981"/>
    <cellStyle name="Note 10 13 2 6" xfId="19360"/>
    <cellStyle name="Note 10 13 3" xfId="7077"/>
    <cellStyle name="Note 10 13 3 2" xfId="22148"/>
    <cellStyle name="Note 10 13 4" xfId="10803"/>
    <cellStyle name="Note 10 13 4 2" xfId="25874"/>
    <cellStyle name="Note 10 13 5" xfId="14253"/>
    <cellStyle name="Note 10 13 5 2" xfId="29323"/>
    <cellStyle name="Note 10 13 6" xfId="16916"/>
    <cellStyle name="Note 10 13 6 2" xfId="31980"/>
    <cellStyle name="Note 10 13 7" xfId="8090"/>
    <cellStyle name="Note 10 13 7 2" xfId="23161"/>
    <cellStyle name="Note 10 13 8" xfId="33896"/>
    <cellStyle name="Note 10 14" xfId="2809"/>
    <cellStyle name="Note 10 14 2" xfId="3734"/>
    <cellStyle name="Note 10 14 2 2" xfId="8329"/>
    <cellStyle name="Note 10 14 2 2 2" xfId="23400"/>
    <cellStyle name="Note 10 14 2 3" xfId="12093"/>
    <cellStyle name="Note 10 14 2 3 2" xfId="27164"/>
    <cellStyle name="Note 10 14 2 4" xfId="15543"/>
    <cellStyle name="Note 10 14 2 4 2" xfId="30613"/>
    <cellStyle name="Note 10 14 2 5" xfId="16919"/>
    <cellStyle name="Note 10 14 2 5 2" xfId="31983"/>
    <cellStyle name="Note 10 14 2 6" xfId="19361"/>
    <cellStyle name="Note 10 14 3" xfId="7442"/>
    <cellStyle name="Note 10 14 3 2" xfId="22513"/>
    <cellStyle name="Note 10 14 4" xfId="11168"/>
    <cellStyle name="Note 10 14 4 2" xfId="26239"/>
    <cellStyle name="Note 10 14 5" xfId="14618"/>
    <cellStyle name="Note 10 14 5 2" xfId="29688"/>
    <cellStyle name="Note 10 14 6" xfId="16918"/>
    <cellStyle name="Note 10 14 6 2" xfId="31982"/>
    <cellStyle name="Note 10 14 7" xfId="13762"/>
    <cellStyle name="Note 10 14 7 2" xfId="28832"/>
    <cellStyle name="Note 10 14 8" xfId="33897"/>
    <cellStyle name="Note 10 15" xfId="2735"/>
    <cellStyle name="Note 10 15 2" xfId="3735"/>
    <cellStyle name="Note 10 15 2 2" xfId="8330"/>
    <cellStyle name="Note 10 15 2 2 2" xfId="23401"/>
    <cellStyle name="Note 10 15 2 3" xfId="12094"/>
    <cellStyle name="Note 10 15 2 3 2" xfId="27165"/>
    <cellStyle name="Note 10 15 2 4" xfId="15544"/>
    <cellStyle name="Note 10 15 2 4 2" xfId="30614"/>
    <cellStyle name="Note 10 15 2 5" xfId="16921"/>
    <cellStyle name="Note 10 15 2 5 2" xfId="31985"/>
    <cellStyle name="Note 10 15 2 6" xfId="19362"/>
    <cellStyle name="Note 10 15 3" xfId="7368"/>
    <cellStyle name="Note 10 15 3 2" xfId="22439"/>
    <cellStyle name="Note 10 15 4" xfId="11094"/>
    <cellStyle name="Note 10 15 4 2" xfId="26165"/>
    <cellStyle name="Note 10 15 5" xfId="14544"/>
    <cellStyle name="Note 10 15 5 2" xfId="29614"/>
    <cellStyle name="Note 10 15 6" xfId="16920"/>
    <cellStyle name="Note 10 15 6 2" xfId="31984"/>
    <cellStyle name="Note 10 15 7" xfId="5672"/>
    <cellStyle name="Note 10 15 7 2" xfId="20795"/>
    <cellStyle name="Note 10 15 8" xfId="33898"/>
    <cellStyle name="Note 10 16" xfId="3729"/>
    <cellStyle name="Note 10 16 2" xfId="8324"/>
    <cellStyle name="Note 10 16 2 2" xfId="23395"/>
    <cellStyle name="Note 10 16 3" xfId="12088"/>
    <cellStyle name="Note 10 16 3 2" xfId="27159"/>
    <cellStyle name="Note 10 16 4" xfId="15538"/>
    <cellStyle name="Note 10 16 4 2" xfId="30608"/>
    <cellStyle name="Note 10 16 5" xfId="16922"/>
    <cellStyle name="Note 10 16 5 2" xfId="31986"/>
    <cellStyle name="Note 10 16 6" xfId="19356"/>
    <cellStyle name="Note 10 17" xfId="5777"/>
    <cellStyle name="Note 10 17 2" xfId="20878"/>
    <cellStyle name="Note 10 18" xfId="9456"/>
    <cellStyle name="Note 10 18 2" xfId="24527"/>
    <cellStyle name="Note 10 19" xfId="16909"/>
    <cellStyle name="Note 10 19 2" xfId="31973"/>
    <cellStyle name="Note 10 2" xfId="1969"/>
    <cellStyle name="Note 10 2 2" xfId="3736"/>
    <cellStyle name="Note 10 2 2 2" xfId="8331"/>
    <cellStyle name="Note 10 2 2 2 2" xfId="23402"/>
    <cellStyle name="Note 10 2 2 3" xfId="12095"/>
    <cellStyle name="Note 10 2 2 3 2" xfId="27166"/>
    <cellStyle name="Note 10 2 2 4" xfId="15545"/>
    <cellStyle name="Note 10 2 2 4 2" xfId="30615"/>
    <cellStyle name="Note 10 2 2 5" xfId="16924"/>
    <cellStyle name="Note 10 2 2 5 2" xfId="31988"/>
    <cellStyle name="Note 10 2 2 6" xfId="19363"/>
    <cellStyle name="Note 10 2 3" xfId="6607"/>
    <cellStyle name="Note 10 2 3 2" xfId="21678"/>
    <cellStyle name="Note 10 2 4" xfId="10328"/>
    <cellStyle name="Note 10 2 4 2" xfId="25399"/>
    <cellStyle name="Note 10 2 5" xfId="16923"/>
    <cellStyle name="Note 10 2 5 2" xfId="31987"/>
    <cellStyle name="Note 10 2 6" xfId="33899"/>
    <cellStyle name="Note 10 20" xfId="33900"/>
    <cellStyle name="Note 10 21" xfId="35041"/>
    <cellStyle name="Note 10 22" xfId="34903"/>
    <cellStyle name="Note 10 3" xfId="2077"/>
    <cellStyle name="Note 10 3 2" xfId="3737"/>
    <cellStyle name="Note 10 3 2 2" xfId="8332"/>
    <cellStyle name="Note 10 3 2 2 2" xfId="23403"/>
    <cellStyle name="Note 10 3 2 3" xfId="12096"/>
    <cellStyle name="Note 10 3 2 3 2" xfId="27167"/>
    <cellStyle name="Note 10 3 2 4" xfId="15546"/>
    <cellStyle name="Note 10 3 2 4 2" xfId="30616"/>
    <cellStyle name="Note 10 3 2 5" xfId="16926"/>
    <cellStyle name="Note 10 3 2 5 2" xfId="31990"/>
    <cellStyle name="Note 10 3 2 6" xfId="19364"/>
    <cellStyle name="Note 10 3 3" xfId="6710"/>
    <cellStyle name="Note 10 3 3 2" xfId="21781"/>
    <cellStyle name="Note 10 3 4" xfId="10436"/>
    <cellStyle name="Note 10 3 4 2" xfId="25507"/>
    <cellStyle name="Note 10 3 5" xfId="16925"/>
    <cellStyle name="Note 10 3 5 2" xfId="31989"/>
    <cellStyle name="Note 10 3 6" xfId="33901"/>
    <cellStyle name="Note 10 4" xfId="1262"/>
    <cellStyle name="Note 10 4 2" xfId="3738"/>
    <cellStyle name="Note 10 4 2 2" xfId="8333"/>
    <cellStyle name="Note 10 4 2 2 2" xfId="23404"/>
    <cellStyle name="Note 10 4 2 3" xfId="12097"/>
    <cellStyle name="Note 10 4 2 3 2" xfId="27168"/>
    <cellStyle name="Note 10 4 2 4" xfId="15547"/>
    <cellStyle name="Note 10 4 2 4 2" xfId="30617"/>
    <cellStyle name="Note 10 4 2 5" xfId="16928"/>
    <cellStyle name="Note 10 4 2 5 2" xfId="31992"/>
    <cellStyle name="Note 10 4 2 6" xfId="19365"/>
    <cellStyle name="Note 10 4 3" xfId="5930"/>
    <cellStyle name="Note 10 4 3 2" xfId="21005"/>
    <cellStyle name="Note 10 4 4" xfId="9623"/>
    <cellStyle name="Note 10 4 4 2" xfId="24694"/>
    <cellStyle name="Note 10 4 5" xfId="13081"/>
    <cellStyle name="Note 10 4 5 2" xfId="28151"/>
    <cellStyle name="Note 10 4 6" xfId="16927"/>
    <cellStyle name="Note 10 4 6 2" xfId="31991"/>
    <cellStyle name="Note 10 4 7" xfId="16795"/>
    <cellStyle name="Note 10 4 7 2" xfId="31865"/>
    <cellStyle name="Note 10 4 8" xfId="33902"/>
    <cellStyle name="Note 10 5" xfId="1622"/>
    <cellStyle name="Note 10 5 2" xfId="3739"/>
    <cellStyle name="Note 10 5 2 2" xfId="8334"/>
    <cellStyle name="Note 10 5 2 2 2" xfId="23405"/>
    <cellStyle name="Note 10 5 2 3" xfId="12098"/>
    <cellStyle name="Note 10 5 2 3 2" xfId="27169"/>
    <cellStyle name="Note 10 5 2 4" xfId="15548"/>
    <cellStyle name="Note 10 5 2 4 2" xfId="30618"/>
    <cellStyle name="Note 10 5 2 5" xfId="16930"/>
    <cellStyle name="Note 10 5 2 5 2" xfId="31994"/>
    <cellStyle name="Note 10 5 2 6" xfId="19366"/>
    <cellStyle name="Note 10 5 3" xfId="6273"/>
    <cellStyle name="Note 10 5 3 2" xfId="21347"/>
    <cellStyle name="Note 10 5 4" xfId="9983"/>
    <cellStyle name="Note 10 5 4 2" xfId="25054"/>
    <cellStyle name="Note 10 5 5" xfId="13441"/>
    <cellStyle name="Note 10 5 5 2" xfId="28511"/>
    <cellStyle name="Note 10 5 6" xfId="16929"/>
    <cellStyle name="Note 10 5 6 2" xfId="31993"/>
    <cellStyle name="Note 10 5 7" xfId="10487"/>
    <cellStyle name="Note 10 5 7 2" xfId="25558"/>
    <cellStyle name="Note 10 5 8" xfId="33903"/>
    <cellStyle name="Note 10 6" xfId="2153"/>
    <cellStyle name="Note 10 6 2" xfId="3740"/>
    <cellStyle name="Note 10 6 2 2" xfId="8335"/>
    <cellStyle name="Note 10 6 2 2 2" xfId="23406"/>
    <cellStyle name="Note 10 6 2 3" xfId="12099"/>
    <cellStyle name="Note 10 6 2 3 2" xfId="27170"/>
    <cellStyle name="Note 10 6 2 4" xfId="15549"/>
    <cellStyle name="Note 10 6 2 4 2" xfId="30619"/>
    <cellStyle name="Note 10 6 2 5" xfId="16932"/>
    <cellStyle name="Note 10 6 2 5 2" xfId="31996"/>
    <cellStyle name="Note 10 6 2 6" xfId="19367"/>
    <cellStyle name="Note 10 6 3" xfId="6786"/>
    <cellStyle name="Note 10 6 3 2" xfId="21857"/>
    <cellStyle name="Note 10 6 4" xfId="10512"/>
    <cellStyle name="Note 10 6 4 2" xfId="25583"/>
    <cellStyle name="Note 10 6 5" xfId="13962"/>
    <cellStyle name="Note 10 6 5 2" xfId="29032"/>
    <cellStyle name="Note 10 6 6" xfId="16931"/>
    <cellStyle name="Note 10 6 6 2" xfId="31995"/>
    <cellStyle name="Note 10 6 7" xfId="7976"/>
    <cellStyle name="Note 10 6 7 2" xfId="23047"/>
    <cellStyle name="Note 10 6 8" xfId="33904"/>
    <cellStyle name="Note 10 7" xfId="2201"/>
    <cellStyle name="Note 10 7 2" xfId="3741"/>
    <cellStyle name="Note 10 7 2 2" xfId="8336"/>
    <cellStyle name="Note 10 7 2 2 2" xfId="23407"/>
    <cellStyle name="Note 10 7 2 3" xfId="12100"/>
    <cellStyle name="Note 10 7 2 3 2" xfId="27171"/>
    <cellStyle name="Note 10 7 2 4" xfId="15550"/>
    <cellStyle name="Note 10 7 2 4 2" xfId="30620"/>
    <cellStyle name="Note 10 7 2 5" xfId="16934"/>
    <cellStyle name="Note 10 7 2 5 2" xfId="31998"/>
    <cellStyle name="Note 10 7 2 6" xfId="19368"/>
    <cellStyle name="Note 10 7 3" xfId="6834"/>
    <cellStyle name="Note 10 7 3 2" xfId="21905"/>
    <cellStyle name="Note 10 7 4" xfId="10560"/>
    <cellStyle name="Note 10 7 4 2" xfId="25631"/>
    <cellStyle name="Note 10 7 5" xfId="14010"/>
    <cellStyle name="Note 10 7 5 2" xfId="29080"/>
    <cellStyle name="Note 10 7 6" xfId="16933"/>
    <cellStyle name="Note 10 7 6 2" xfId="31997"/>
    <cellStyle name="Note 10 7 7" xfId="6155"/>
    <cellStyle name="Note 10 7 7 2" xfId="21230"/>
    <cellStyle name="Note 10 7 8" xfId="33905"/>
    <cellStyle name="Note 10 8" xfId="2283"/>
    <cellStyle name="Note 10 8 2" xfId="3742"/>
    <cellStyle name="Note 10 8 2 2" xfId="8337"/>
    <cellStyle name="Note 10 8 2 2 2" xfId="23408"/>
    <cellStyle name="Note 10 8 2 3" xfId="12101"/>
    <cellStyle name="Note 10 8 2 3 2" xfId="27172"/>
    <cellStyle name="Note 10 8 2 4" xfId="15551"/>
    <cellStyle name="Note 10 8 2 4 2" xfId="30621"/>
    <cellStyle name="Note 10 8 2 5" xfId="16936"/>
    <cellStyle name="Note 10 8 2 5 2" xfId="32000"/>
    <cellStyle name="Note 10 8 2 6" xfId="19369"/>
    <cellStyle name="Note 10 8 3" xfId="6916"/>
    <cellStyle name="Note 10 8 3 2" xfId="21987"/>
    <cellStyle name="Note 10 8 4" xfId="10642"/>
    <cellStyle name="Note 10 8 4 2" xfId="25713"/>
    <cellStyle name="Note 10 8 5" xfId="14092"/>
    <cellStyle name="Note 10 8 5 2" xfId="29162"/>
    <cellStyle name="Note 10 8 6" xfId="16935"/>
    <cellStyle name="Note 10 8 6 2" xfId="31999"/>
    <cellStyle name="Note 10 8 7" xfId="8041"/>
    <cellStyle name="Note 10 8 7 2" xfId="23112"/>
    <cellStyle name="Note 10 8 8" xfId="33906"/>
    <cellStyle name="Note 10 9" xfId="2359"/>
    <cellStyle name="Note 10 9 2" xfId="3743"/>
    <cellStyle name="Note 10 9 2 2" xfId="8338"/>
    <cellStyle name="Note 10 9 2 2 2" xfId="23409"/>
    <cellStyle name="Note 10 9 2 3" xfId="12102"/>
    <cellStyle name="Note 10 9 2 3 2" xfId="27173"/>
    <cellStyle name="Note 10 9 2 4" xfId="15552"/>
    <cellStyle name="Note 10 9 2 4 2" xfId="30622"/>
    <cellStyle name="Note 10 9 2 5" xfId="16938"/>
    <cellStyle name="Note 10 9 2 5 2" xfId="32002"/>
    <cellStyle name="Note 10 9 2 6" xfId="19370"/>
    <cellStyle name="Note 10 9 3" xfId="6992"/>
    <cellStyle name="Note 10 9 3 2" xfId="22063"/>
    <cellStyle name="Note 10 9 4" xfId="10718"/>
    <cellStyle name="Note 10 9 4 2" xfId="25789"/>
    <cellStyle name="Note 10 9 5" xfId="14168"/>
    <cellStyle name="Note 10 9 5 2" xfId="29238"/>
    <cellStyle name="Note 10 9 6" xfId="16937"/>
    <cellStyle name="Note 10 9 6 2" xfId="32001"/>
    <cellStyle name="Note 10 9 7" xfId="13819"/>
    <cellStyle name="Note 10 9 7 2" xfId="28889"/>
    <cellStyle name="Note 10 9 8" xfId="33907"/>
    <cellStyle name="Note 11" xfId="1095"/>
    <cellStyle name="Note 11 10" xfId="2448"/>
    <cellStyle name="Note 11 10 2" xfId="3745"/>
    <cellStyle name="Note 11 10 2 2" xfId="8340"/>
    <cellStyle name="Note 11 10 2 2 2" xfId="23411"/>
    <cellStyle name="Note 11 10 2 3" xfId="12104"/>
    <cellStyle name="Note 11 10 2 3 2" xfId="27175"/>
    <cellStyle name="Note 11 10 2 4" xfId="15554"/>
    <cellStyle name="Note 11 10 2 4 2" xfId="30624"/>
    <cellStyle name="Note 11 10 2 5" xfId="16941"/>
    <cellStyle name="Note 11 10 2 5 2" xfId="32005"/>
    <cellStyle name="Note 11 10 2 6" xfId="19372"/>
    <cellStyle name="Note 11 10 3" xfId="7081"/>
    <cellStyle name="Note 11 10 3 2" xfId="22152"/>
    <cellStyle name="Note 11 10 4" xfId="10807"/>
    <cellStyle name="Note 11 10 4 2" xfId="25878"/>
    <cellStyle name="Note 11 10 5" xfId="14257"/>
    <cellStyle name="Note 11 10 5 2" xfId="29327"/>
    <cellStyle name="Note 11 10 6" xfId="16940"/>
    <cellStyle name="Note 11 10 6 2" xfId="32004"/>
    <cellStyle name="Note 11 10 7" xfId="8092"/>
    <cellStyle name="Note 11 10 7 2" xfId="23163"/>
    <cellStyle name="Note 11 10 8" xfId="33908"/>
    <cellStyle name="Note 11 11" xfId="2527"/>
    <cellStyle name="Note 11 11 2" xfId="3746"/>
    <cellStyle name="Note 11 11 2 2" xfId="8341"/>
    <cellStyle name="Note 11 11 2 2 2" xfId="23412"/>
    <cellStyle name="Note 11 11 2 3" xfId="12105"/>
    <cellStyle name="Note 11 11 2 3 2" xfId="27176"/>
    <cellStyle name="Note 11 11 2 4" xfId="15555"/>
    <cellStyle name="Note 11 11 2 4 2" xfId="30625"/>
    <cellStyle name="Note 11 11 2 5" xfId="16943"/>
    <cellStyle name="Note 11 11 2 5 2" xfId="32007"/>
    <cellStyle name="Note 11 11 2 6" xfId="19373"/>
    <cellStyle name="Note 11 11 3" xfId="7160"/>
    <cellStyle name="Note 11 11 3 2" xfId="22231"/>
    <cellStyle name="Note 11 11 4" xfId="10886"/>
    <cellStyle name="Note 11 11 4 2" xfId="25957"/>
    <cellStyle name="Note 11 11 5" xfId="14336"/>
    <cellStyle name="Note 11 11 5 2" xfId="29406"/>
    <cellStyle name="Note 11 11 6" xfId="16942"/>
    <cellStyle name="Note 11 11 6 2" xfId="32006"/>
    <cellStyle name="Note 11 11 7" xfId="6144"/>
    <cellStyle name="Note 11 11 7 2" xfId="21219"/>
    <cellStyle name="Note 11 11 8" xfId="33909"/>
    <cellStyle name="Note 11 12" xfId="2628"/>
    <cellStyle name="Note 11 12 2" xfId="3747"/>
    <cellStyle name="Note 11 12 2 2" xfId="8342"/>
    <cellStyle name="Note 11 12 2 2 2" xfId="23413"/>
    <cellStyle name="Note 11 12 2 3" xfId="12106"/>
    <cellStyle name="Note 11 12 2 3 2" xfId="27177"/>
    <cellStyle name="Note 11 12 2 4" xfId="15556"/>
    <cellStyle name="Note 11 12 2 4 2" xfId="30626"/>
    <cellStyle name="Note 11 12 2 5" xfId="16945"/>
    <cellStyle name="Note 11 12 2 5 2" xfId="32009"/>
    <cellStyle name="Note 11 12 2 6" xfId="19374"/>
    <cellStyle name="Note 11 12 3" xfId="7261"/>
    <cellStyle name="Note 11 12 3 2" xfId="22332"/>
    <cellStyle name="Note 11 12 4" xfId="10987"/>
    <cellStyle name="Note 11 12 4 2" xfId="26058"/>
    <cellStyle name="Note 11 12 5" xfId="14437"/>
    <cellStyle name="Note 11 12 5 2" xfId="29507"/>
    <cellStyle name="Note 11 12 6" xfId="16944"/>
    <cellStyle name="Note 11 12 6 2" xfId="32008"/>
    <cellStyle name="Note 11 12 7" xfId="13792"/>
    <cellStyle name="Note 11 12 7 2" xfId="28862"/>
    <cellStyle name="Note 11 12 8" xfId="33910"/>
    <cellStyle name="Note 11 13" xfId="2445"/>
    <cellStyle name="Note 11 13 2" xfId="3748"/>
    <cellStyle name="Note 11 13 2 2" xfId="8343"/>
    <cellStyle name="Note 11 13 2 2 2" xfId="23414"/>
    <cellStyle name="Note 11 13 2 3" xfId="12107"/>
    <cellStyle name="Note 11 13 2 3 2" xfId="27178"/>
    <cellStyle name="Note 11 13 2 4" xfId="15557"/>
    <cellStyle name="Note 11 13 2 4 2" xfId="30627"/>
    <cellStyle name="Note 11 13 2 5" xfId="16947"/>
    <cellStyle name="Note 11 13 2 5 2" xfId="32011"/>
    <cellStyle name="Note 11 13 2 6" xfId="19375"/>
    <cellStyle name="Note 11 13 3" xfId="7078"/>
    <cellStyle name="Note 11 13 3 2" xfId="22149"/>
    <cellStyle name="Note 11 13 4" xfId="10804"/>
    <cellStyle name="Note 11 13 4 2" xfId="25875"/>
    <cellStyle name="Note 11 13 5" xfId="14254"/>
    <cellStyle name="Note 11 13 5 2" xfId="29324"/>
    <cellStyle name="Note 11 13 6" xfId="16946"/>
    <cellStyle name="Note 11 13 6 2" xfId="32010"/>
    <cellStyle name="Note 11 13 7" xfId="6161"/>
    <cellStyle name="Note 11 13 7 2" xfId="21236"/>
    <cellStyle name="Note 11 13 8" xfId="33911"/>
    <cellStyle name="Note 11 14" xfId="2810"/>
    <cellStyle name="Note 11 14 2" xfId="3749"/>
    <cellStyle name="Note 11 14 2 2" xfId="8344"/>
    <cellStyle name="Note 11 14 2 2 2" xfId="23415"/>
    <cellStyle name="Note 11 14 2 3" xfId="12108"/>
    <cellStyle name="Note 11 14 2 3 2" xfId="27179"/>
    <cellStyle name="Note 11 14 2 4" xfId="15558"/>
    <cellStyle name="Note 11 14 2 4 2" xfId="30628"/>
    <cellStyle name="Note 11 14 2 5" xfId="16949"/>
    <cellStyle name="Note 11 14 2 5 2" xfId="32013"/>
    <cellStyle name="Note 11 14 2 6" xfId="19376"/>
    <cellStyle name="Note 11 14 3" xfId="7443"/>
    <cellStyle name="Note 11 14 3 2" xfId="22514"/>
    <cellStyle name="Note 11 14 4" xfId="11169"/>
    <cellStyle name="Note 11 14 4 2" xfId="26240"/>
    <cellStyle name="Note 11 14 5" xfId="14619"/>
    <cellStyle name="Note 11 14 5 2" xfId="29689"/>
    <cellStyle name="Note 11 14 6" xfId="16948"/>
    <cellStyle name="Note 11 14 6 2" xfId="32012"/>
    <cellStyle name="Note 11 14 7" xfId="13915"/>
    <cellStyle name="Note 11 14 7 2" xfId="28985"/>
    <cellStyle name="Note 11 14 8" xfId="33912"/>
    <cellStyle name="Note 11 15" xfId="2736"/>
    <cellStyle name="Note 11 15 2" xfId="3750"/>
    <cellStyle name="Note 11 15 2 2" xfId="8345"/>
    <cellStyle name="Note 11 15 2 2 2" xfId="23416"/>
    <cellStyle name="Note 11 15 2 3" xfId="12109"/>
    <cellStyle name="Note 11 15 2 3 2" xfId="27180"/>
    <cellStyle name="Note 11 15 2 4" xfId="15559"/>
    <cellStyle name="Note 11 15 2 4 2" xfId="30629"/>
    <cellStyle name="Note 11 15 2 5" xfId="16951"/>
    <cellStyle name="Note 11 15 2 5 2" xfId="32015"/>
    <cellStyle name="Note 11 15 2 6" xfId="19377"/>
    <cellStyle name="Note 11 15 3" xfId="7369"/>
    <cellStyle name="Note 11 15 3 2" xfId="22440"/>
    <cellStyle name="Note 11 15 4" xfId="11095"/>
    <cellStyle name="Note 11 15 4 2" xfId="26166"/>
    <cellStyle name="Note 11 15 5" xfId="14545"/>
    <cellStyle name="Note 11 15 5 2" xfId="29615"/>
    <cellStyle name="Note 11 15 6" xfId="16950"/>
    <cellStyle name="Note 11 15 6 2" xfId="32014"/>
    <cellStyle name="Note 11 15 7" xfId="5673"/>
    <cellStyle name="Note 11 15 7 2" xfId="20796"/>
    <cellStyle name="Note 11 15 8" xfId="33913"/>
    <cellStyle name="Note 11 16" xfId="3744"/>
    <cellStyle name="Note 11 16 2" xfId="8339"/>
    <cellStyle name="Note 11 16 2 2" xfId="23410"/>
    <cellStyle name="Note 11 16 3" xfId="12103"/>
    <cellStyle name="Note 11 16 3 2" xfId="27174"/>
    <cellStyle name="Note 11 16 4" xfId="15553"/>
    <cellStyle name="Note 11 16 4 2" xfId="30623"/>
    <cellStyle name="Note 11 16 5" xfId="16952"/>
    <cellStyle name="Note 11 16 5 2" xfId="32016"/>
    <cellStyle name="Note 11 16 6" xfId="19371"/>
    <cellStyle name="Note 11 17" xfId="5778"/>
    <cellStyle name="Note 11 17 2" xfId="20879"/>
    <cellStyle name="Note 11 18" xfId="9457"/>
    <cellStyle name="Note 11 18 2" xfId="24528"/>
    <cellStyle name="Note 11 19" xfId="16939"/>
    <cellStyle name="Note 11 19 2" xfId="32003"/>
    <cellStyle name="Note 11 2" xfId="1968"/>
    <cellStyle name="Note 11 2 2" xfId="3751"/>
    <cellStyle name="Note 11 2 2 2" xfId="8346"/>
    <cellStyle name="Note 11 2 2 2 2" xfId="23417"/>
    <cellStyle name="Note 11 2 2 3" xfId="12110"/>
    <cellStyle name="Note 11 2 2 3 2" xfId="27181"/>
    <cellStyle name="Note 11 2 2 4" xfId="15560"/>
    <cellStyle name="Note 11 2 2 4 2" xfId="30630"/>
    <cellStyle name="Note 11 2 2 5" xfId="16954"/>
    <cellStyle name="Note 11 2 2 5 2" xfId="32018"/>
    <cellStyle name="Note 11 2 2 6" xfId="19378"/>
    <cellStyle name="Note 11 2 3" xfId="6606"/>
    <cellStyle name="Note 11 2 3 2" xfId="21677"/>
    <cellStyle name="Note 11 2 4" xfId="10327"/>
    <cellStyle name="Note 11 2 4 2" xfId="25398"/>
    <cellStyle name="Note 11 2 5" xfId="16953"/>
    <cellStyle name="Note 11 2 5 2" xfId="32017"/>
    <cellStyle name="Note 11 2 6" xfId="33914"/>
    <cellStyle name="Note 11 20" xfId="33915"/>
    <cellStyle name="Note 11 21" xfId="35042"/>
    <cellStyle name="Note 11 22" xfId="34902"/>
    <cellStyle name="Note 11 3" xfId="2078"/>
    <cellStyle name="Note 11 3 2" xfId="3752"/>
    <cellStyle name="Note 11 3 2 2" xfId="8347"/>
    <cellStyle name="Note 11 3 2 2 2" xfId="23418"/>
    <cellStyle name="Note 11 3 2 3" xfId="12111"/>
    <cellStyle name="Note 11 3 2 3 2" xfId="27182"/>
    <cellStyle name="Note 11 3 2 4" xfId="15561"/>
    <cellStyle name="Note 11 3 2 4 2" xfId="30631"/>
    <cellStyle name="Note 11 3 2 5" xfId="16956"/>
    <cellStyle name="Note 11 3 2 5 2" xfId="32020"/>
    <cellStyle name="Note 11 3 2 6" xfId="19379"/>
    <cellStyle name="Note 11 3 3" xfId="6711"/>
    <cellStyle name="Note 11 3 3 2" xfId="21782"/>
    <cellStyle name="Note 11 3 4" xfId="10437"/>
    <cellStyle name="Note 11 3 4 2" xfId="25508"/>
    <cellStyle name="Note 11 3 5" xfId="16955"/>
    <cellStyle name="Note 11 3 5 2" xfId="32019"/>
    <cellStyle name="Note 11 3 6" xfId="33916"/>
    <cellStyle name="Note 11 4" xfId="1261"/>
    <cellStyle name="Note 11 4 2" xfId="3753"/>
    <cellStyle name="Note 11 4 2 2" xfId="8348"/>
    <cellStyle name="Note 11 4 2 2 2" xfId="23419"/>
    <cellStyle name="Note 11 4 2 3" xfId="12112"/>
    <cellStyle name="Note 11 4 2 3 2" xfId="27183"/>
    <cellStyle name="Note 11 4 2 4" xfId="15562"/>
    <cellStyle name="Note 11 4 2 4 2" xfId="30632"/>
    <cellStyle name="Note 11 4 2 5" xfId="16958"/>
    <cellStyle name="Note 11 4 2 5 2" xfId="32022"/>
    <cellStyle name="Note 11 4 2 6" xfId="19380"/>
    <cellStyle name="Note 11 4 3" xfId="5929"/>
    <cellStyle name="Note 11 4 3 2" xfId="21004"/>
    <cellStyle name="Note 11 4 4" xfId="9622"/>
    <cellStyle name="Note 11 4 4 2" xfId="24693"/>
    <cellStyle name="Note 11 4 5" xfId="13080"/>
    <cellStyle name="Note 11 4 5 2" xfId="28150"/>
    <cellStyle name="Note 11 4 6" xfId="16957"/>
    <cellStyle name="Note 11 4 6 2" xfId="32021"/>
    <cellStyle name="Note 11 4 7" xfId="16796"/>
    <cellStyle name="Note 11 4 7 2" xfId="31866"/>
    <cellStyle name="Note 11 4 8" xfId="33917"/>
    <cellStyle name="Note 11 5" xfId="1623"/>
    <cellStyle name="Note 11 5 2" xfId="3754"/>
    <cellStyle name="Note 11 5 2 2" xfId="8349"/>
    <cellStyle name="Note 11 5 2 2 2" xfId="23420"/>
    <cellStyle name="Note 11 5 2 3" xfId="12113"/>
    <cellStyle name="Note 11 5 2 3 2" xfId="27184"/>
    <cellStyle name="Note 11 5 2 4" xfId="15563"/>
    <cellStyle name="Note 11 5 2 4 2" xfId="30633"/>
    <cellStyle name="Note 11 5 2 5" xfId="16960"/>
    <cellStyle name="Note 11 5 2 5 2" xfId="32024"/>
    <cellStyle name="Note 11 5 2 6" xfId="19381"/>
    <cellStyle name="Note 11 5 3" xfId="6274"/>
    <cellStyle name="Note 11 5 3 2" xfId="21348"/>
    <cellStyle name="Note 11 5 4" xfId="9984"/>
    <cellStyle name="Note 11 5 4 2" xfId="25055"/>
    <cellStyle name="Note 11 5 5" xfId="13442"/>
    <cellStyle name="Note 11 5 5 2" xfId="28512"/>
    <cellStyle name="Note 11 5 6" xfId="16959"/>
    <cellStyle name="Note 11 5 6 2" xfId="32023"/>
    <cellStyle name="Note 11 5 7" xfId="10278"/>
    <cellStyle name="Note 11 5 7 2" xfId="25349"/>
    <cellStyle name="Note 11 5 8" xfId="33918"/>
    <cellStyle name="Note 11 6" xfId="2154"/>
    <cellStyle name="Note 11 6 2" xfId="3755"/>
    <cellStyle name="Note 11 6 2 2" xfId="8350"/>
    <cellStyle name="Note 11 6 2 2 2" xfId="23421"/>
    <cellStyle name="Note 11 6 2 3" xfId="12114"/>
    <cellStyle name="Note 11 6 2 3 2" xfId="27185"/>
    <cellStyle name="Note 11 6 2 4" xfId="15564"/>
    <cellStyle name="Note 11 6 2 4 2" xfId="30634"/>
    <cellStyle name="Note 11 6 2 5" xfId="16962"/>
    <cellStyle name="Note 11 6 2 5 2" xfId="32026"/>
    <cellStyle name="Note 11 6 2 6" xfId="19382"/>
    <cellStyle name="Note 11 6 3" xfId="6787"/>
    <cellStyle name="Note 11 6 3 2" xfId="21858"/>
    <cellStyle name="Note 11 6 4" xfId="10513"/>
    <cellStyle name="Note 11 6 4 2" xfId="25584"/>
    <cellStyle name="Note 11 6 5" xfId="13963"/>
    <cellStyle name="Note 11 6 5 2" xfId="29033"/>
    <cellStyle name="Note 11 6 6" xfId="16961"/>
    <cellStyle name="Note 11 6 6 2" xfId="32025"/>
    <cellStyle name="Note 11 6 7" xfId="6238"/>
    <cellStyle name="Note 11 6 7 2" xfId="21312"/>
    <cellStyle name="Note 11 6 8" xfId="33919"/>
    <cellStyle name="Note 11 7" xfId="2202"/>
    <cellStyle name="Note 11 7 2" xfId="3756"/>
    <cellStyle name="Note 11 7 2 2" xfId="8351"/>
    <cellStyle name="Note 11 7 2 2 2" xfId="23422"/>
    <cellStyle name="Note 11 7 2 3" xfId="12115"/>
    <cellStyle name="Note 11 7 2 3 2" xfId="27186"/>
    <cellStyle name="Note 11 7 2 4" xfId="15565"/>
    <cellStyle name="Note 11 7 2 4 2" xfId="30635"/>
    <cellStyle name="Note 11 7 2 5" xfId="16964"/>
    <cellStyle name="Note 11 7 2 5 2" xfId="32028"/>
    <cellStyle name="Note 11 7 2 6" xfId="19383"/>
    <cellStyle name="Note 11 7 3" xfId="6835"/>
    <cellStyle name="Note 11 7 3 2" xfId="21906"/>
    <cellStyle name="Note 11 7 4" xfId="10561"/>
    <cellStyle name="Note 11 7 4 2" xfId="25632"/>
    <cellStyle name="Note 11 7 5" xfId="14011"/>
    <cellStyle name="Note 11 7 5 2" xfId="29081"/>
    <cellStyle name="Note 11 7 6" xfId="16963"/>
    <cellStyle name="Note 11 7 6 2" xfId="32027"/>
    <cellStyle name="Note 11 7 7" xfId="8000"/>
    <cellStyle name="Note 11 7 7 2" xfId="23071"/>
    <cellStyle name="Note 11 7 8" xfId="33920"/>
    <cellStyle name="Note 11 8" xfId="2284"/>
    <cellStyle name="Note 11 8 2" xfId="3757"/>
    <cellStyle name="Note 11 8 2 2" xfId="8352"/>
    <cellStyle name="Note 11 8 2 2 2" xfId="23423"/>
    <cellStyle name="Note 11 8 2 3" xfId="12116"/>
    <cellStyle name="Note 11 8 2 3 2" xfId="27187"/>
    <cellStyle name="Note 11 8 2 4" xfId="15566"/>
    <cellStyle name="Note 11 8 2 4 2" xfId="30636"/>
    <cellStyle name="Note 11 8 2 5" xfId="16966"/>
    <cellStyle name="Note 11 8 2 5 2" xfId="32030"/>
    <cellStyle name="Note 11 8 2 6" xfId="19384"/>
    <cellStyle name="Note 11 8 3" xfId="6917"/>
    <cellStyle name="Note 11 8 3 2" xfId="21988"/>
    <cellStyle name="Note 11 8 4" xfId="10643"/>
    <cellStyle name="Note 11 8 4 2" xfId="25714"/>
    <cellStyle name="Note 11 8 5" xfId="14093"/>
    <cellStyle name="Note 11 8 5 2" xfId="29163"/>
    <cellStyle name="Note 11 8 6" xfId="16965"/>
    <cellStyle name="Note 11 8 6 2" xfId="32029"/>
    <cellStyle name="Note 11 8 7" xfId="7147"/>
    <cellStyle name="Note 11 8 7 2" xfId="22218"/>
    <cellStyle name="Note 11 8 8" xfId="33921"/>
    <cellStyle name="Note 11 9" xfId="2360"/>
    <cellStyle name="Note 11 9 2" xfId="3758"/>
    <cellStyle name="Note 11 9 2 2" xfId="8353"/>
    <cellStyle name="Note 11 9 2 2 2" xfId="23424"/>
    <cellStyle name="Note 11 9 2 3" xfId="12117"/>
    <cellStyle name="Note 11 9 2 3 2" xfId="27188"/>
    <cellStyle name="Note 11 9 2 4" xfId="15567"/>
    <cellStyle name="Note 11 9 2 4 2" xfId="30637"/>
    <cellStyle name="Note 11 9 2 5" xfId="16968"/>
    <cellStyle name="Note 11 9 2 5 2" xfId="32032"/>
    <cellStyle name="Note 11 9 2 6" xfId="19385"/>
    <cellStyle name="Note 11 9 3" xfId="6993"/>
    <cellStyle name="Note 11 9 3 2" xfId="22064"/>
    <cellStyle name="Note 11 9 4" xfId="10719"/>
    <cellStyle name="Note 11 9 4 2" xfId="25790"/>
    <cellStyle name="Note 11 9 5" xfId="14169"/>
    <cellStyle name="Note 11 9 5 2" xfId="29239"/>
    <cellStyle name="Note 11 9 6" xfId="16967"/>
    <cellStyle name="Note 11 9 6 2" xfId="32031"/>
    <cellStyle name="Note 11 9 7" xfId="13856"/>
    <cellStyle name="Note 11 9 7 2" xfId="28926"/>
    <cellStyle name="Note 11 9 8" xfId="33922"/>
    <cellStyle name="Note 2" xfId="1096"/>
    <cellStyle name="Note 2 10" xfId="1097"/>
    <cellStyle name="Note 2 10 10" xfId="2450"/>
    <cellStyle name="Note 2 10 10 2" xfId="3761"/>
    <cellStyle name="Note 2 10 10 2 2" xfId="8356"/>
    <cellStyle name="Note 2 10 10 2 2 2" xfId="23427"/>
    <cellStyle name="Note 2 10 10 2 3" xfId="12120"/>
    <cellStyle name="Note 2 10 10 2 3 2" xfId="27191"/>
    <cellStyle name="Note 2 10 10 2 4" xfId="15570"/>
    <cellStyle name="Note 2 10 10 2 4 2" xfId="30640"/>
    <cellStyle name="Note 2 10 10 2 5" xfId="19388"/>
    <cellStyle name="Note 2 10 10 3" xfId="7083"/>
    <cellStyle name="Note 2 10 10 3 2" xfId="22154"/>
    <cellStyle name="Note 2 10 10 4" xfId="10809"/>
    <cellStyle name="Note 2 10 10 4 2" xfId="25880"/>
    <cellStyle name="Note 2 10 10 5" xfId="14259"/>
    <cellStyle name="Note 2 10 10 5 2" xfId="29329"/>
    <cellStyle name="Note 2 10 10 6" xfId="8093"/>
    <cellStyle name="Note 2 10 10 6 2" xfId="23164"/>
    <cellStyle name="Note 2 10 10 7" xfId="33923"/>
    <cellStyle name="Note 2 10 11" xfId="2529"/>
    <cellStyle name="Note 2 10 11 2" xfId="3762"/>
    <cellStyle name="Note 2 10 11 2 2" xfId="8357"/>
    <cellStyle name="Note 2 10 11 2 2 2" xfId="23428"/>
    <cellStyle name="Note 2 10 11 2 3" xfId="12121"/>
    <cellStyle name="Note 2 10 11 2 3 2" xfId="27192"/>
    <cellStyle name="Note 2 10 11 2 4" xfId="15571"/>
    <cellStyle name="Note 2 10 11 2 4 2" xfId="30641"/>
    <cellStyle name="Note 2 10 11 2 5" xfId="19389"/>
    <cellStyle name="Note 2 10 11 3" xfId="7162"/>
    <cellStyle name="Note 2 10 11 3 2" xfId="22233"/>
    <cellStyle name="Note 2 10 11 4" xfId="10888"/>
    <cellStyle name="Note 2 10 11 4 2" xfId="25959"/>
    <cellStyle name="Note 2 10 11 5" xfId="14338"/>
    <cellStyle name="Note 2 10 11 5 2" xfId="29408"/>
    <cellStyle name="Note 2 10 11 6" xfId="6164"/>
    <cellStyle name="Note 2 10 11 6 2" xfId="21239"/>
    <cellStyle name="Note 2 10 11 7" xfId="33924"/>
    <cellStyle name="Note 2 10 12" xfId="2630"/>
    <cellStyle name="Note 2 10 12 2" xfId="3763"/>
    <cellStyle name="Note 2 10 12 2 2" xfId="8358"/>
    <cellStyle name="Note 2 10 12 2 2 2" xfId="23429"/>
    <cellStyle name="Note 2 10 12 2 3" xfId="12122"/>
    <cellStyle name="Note 2 10 12 2 3 2" xfId="27193"/>
    <cellStyle name="Note 2 10 12 2 4" xfId="15572"/>
    <cellStyle name="Note 2 10 12 2 4 2" xfId="30642"/>
    <cellStyle name="Note 2 10 12 2 5" xfId="19390"/>
    <cellStyle name="Note 2 10 12 3" xfId="7263"/>
    <cellStyle name="Note 2 10 12 3 2" xfId="22334"/>
    <cellStyle name="Note 2 10 12 4" xfId="10989"/>
    <cellStyle name="Note 2 10 12 4 2" xfId="26060"/>
    <cellStyle name="Note 2 10 12 5" xfId="14439"/>
    <cellStyle name="Note 2 10 12 5 2" xfId="29509"/>
    <cellStyle name="Note 2 10 12 6" xfId="6147"/>
    <cellStyle name="Note 2 10 12 6 2" xfId="21222"/>
    <cellStyle name="Note 2 10 12 7" xfId="33925"/>
    <cellStyle name="Note 2 10 13" xfId="2571"/>
    <cellStyle name="Note 2 10 13 2" xfId="3764"/>
    <cellStyle name="Note 2 10 13 2 2" xfId="8359"/>
    <cellStyle name="Note 2 10 13 2 2 2" xfId="23430"/>
    <cellStyle name="Note 2 10 13 2 3" xfId="12123"/>
    <cellStyle name="Note 2 10 13 2 3 2" xfId="27194"/>
    <cellStyle name="Note 2 10 13 2 4" xfId="15573"/>
    <cellStyle name="Note 2 10 13 2 4 2" xfId="30643"/>
    <cellStyle name="Note 2 10 13 2 5" xfId="19391"/>
    <cellStyle name="Note 2 10 13 3" xfId="7204"/>
    <cellStyle name="Note 2 10 13 3 2" xfId="22275"/>
    <cellStyle name="Note 2 10 13 4" xfId="10930"/>
    <cellStyle name="Note 2 10 13 4 2" xfId="26001"/>
    <cellStyle name="Note 2 10 13 5" xfId="14380"/>
    <cellStyle name="Note 2 10 13 5 2" xfId="29450"/>
    <cellStyle name="Note 2 10 13 6" xfId="6461"/>
    <cellStyle name="Note 2 10 13 6 2" xfId="21535"/>
    <cellStyle name="Note 2 10 13 7" xfId="33926"/>
    <cellStyle name="Note 2 10 14" xfId="2812"/>
    <cellStyle name="Note 2 10 14 2" xfId="3765"/>
    <cellStyle name="Note 2 10 14 2 2" xfId="8360"/>
    <cellStyle name="Note 2 10 14 2 2 2" xfId="23431"/>
    <cellStyle name="Note 2 10 14 2 3" xfId="12124"/>
    <cellStyle name="Note 2 10 14 2 3 2" xfId="27195"/>
    <cellStyle name="Note 2 10 14 2 4" xfId="15574"/>
    <cellStyle name="Note 2 10 14 2 4 2" xfId="30644"/>
    <cellStyle name="Note 2 10 14 2 5" xfId="19392"/>
    <cellStyle name="Note 2 10 14 3" xfId="7445"/>
    <cellStyle name="Note 2 10 14 3 2" xfId="22516"/>
    <cellStyle name="Note 2 10 14 4" xfId="11171"/>
    <cellStyle name="Note 2 10 14 4 2" xfId="26242"/>
    <cellStyle name="Note 2 10 14 5" xfId="14621"/>
    <cellStyle name="Note 2 10 14 5 2" xfId="29691"/>
    <cellStyle name="Note 2 10 14 6" xfId="5708"/>
    <cellStyle name="Note 2 10 14 6 2" xfId="20831"/>
    <cellStyle name="Note 2 10 14 7" xfId="33927"/>
    <cellStyle name="Note 2 10 15" xfId="2738"/>
    <cellStyle name="Note 2 10 15 2" xfId="3766"/>
    <cellStyle name="Note 2 10 15 2 2" xfId="8361"/>
    <cellStyle name="Note 2 10 15 2 2 2" xfId="23432"/>
    <cellStyle name="Note 2 10 15 2 3" xfId="12125"/>
    <cellStyle name="Note 2 10 15 2 3 2" xfId="27196"/>
    <cellStyle name="Note 2 10 15 2 4" xfId="15575"/>
    <cellStyle name="Note 2 10 15 2 4 2" xfId="30645"/>
    <cellStyle name="Note 2 10 15 2 5" xfId="19393"/>
    <cellStyle name="Note 2 10 15 3" xfId="7371"/>
    <cellStyle name="Note 2 10 15 3 2" xfId="22442"/>
    <cellStyle name="Note 2 10 15 4" xfId="11097"/>
    <cellStyle name="Note 2 10 15 4 2" xfId="26168"/>
    <cellStyle name="Note 2 10 15 5" xfId="14547"/>
    <cellStyle name="Note 2 10 15 5 2" xfId="29617"/>
    <cellStyle name="Note 2 10 15 6" xfId="13723"/>
    <cellStyle name="Note 2 10 15 6 2" xfId="28793"/>
    <cellStyle name="Note 2 10 15 7" xfId="33928"/>
    <cellStyle name="Note 2 10 16" xfId="3760"/>
    <cellStyle name="Note 2 10 16 2" xfId="8355"/>
    <cellStyle name="Note 2 10 16 2 2" xfId="23426"/>
    <cellStyle name="Note 2 10 16 3" xfId="12119"/>
    <cellStyle name="Note 2 10 16 3 2" xfId="27190"/>
    <cellStyle name="Note 2 10 16 4" xfId="15569"/>
    <cellStyle name="Note 2 10 16 4 2" xfId="30639"/>
    <cellStyle name="Note 2 10 16 5" xfId="19387"/>
    <cellStyle name="Note 2 10 17" xfId="5780"/>
    <cellStyle name="Note 2 10 17 2" xfId="20881"/>
    <cellStyle name="Note 2 10 18" xfId="9459"/>
    <cellStyle name="Note 2 10 18 2" xfId="24530"/>
    <cellStyle name="Note 2 10 19" xfId="16850"/>
    <cellStyle name="Note 2 10 19 2" xfId="31918"/>
    <cellStyle name="Note 2 10 2" xfId="1966"/>
    <cellStyle name="Note 2 10 2 2" xfId="3767"/>
    <cellStyle name="Note 2 10 2 2 2" xfId="8362"/>
    <cellStyle name="Note 2 10 2 2 2 2" xfId="23433"/>
    <cellStyle name="Note 2 10 2 2 3" xfId="12126"/>
    <cellStyle name="Note 2 10 2 2 3 2" xfId="27197"/>
    <cellStyle name="Note 2 10 2 2 4" xfId="15576"/>
    <cellStyle name="Note 2 10 2 2 4 2" xfId="30646"/>
    <cellStyle name="Note 2 10 2 2 5" xfId="19394"/>
    <cellStyle name="Note 2 10 2 3" xfId="6604"/>
    <cellStyle name="Note 2 10 2 3 2" xfId="21675"/>
    <cellStyle name="Note 2 10 2 4" xfId="10325"/>
    <cellStyle name="Note 2 10 2 4 2" xfId="25396"/>
    <cellStyle name="Note 2 10 2 5" xfId="7575"/>
    <cellStyle name="Note 2 10 2 5 2" xfId="22646"/>
    <cellStyle name="Note 2 10 2 6" xfId="33929"/>
    <cellStyle name="Note 2 10 20" xfId="33930"/>
    <cellStyle name="Note 2 10 21" xfId="35044"/>
    <cellStyle name="Note 2 10 22" xfId="34900"/>
    <cellStyle name="Note 2 10 3" xfId="2080"/>
    <cellStyle name="Note 2 10 3 2" xfId="3768"/>
    <cellStyle name="Note 2 10 3 2 2" xfId="8363"/>
    <cellStyle name="Note 2 10 3 2 2 2" xfId="23434"/>
    <cellStyle name="Note 2 10 3 2 3" xfId="12127"/>
    <cellStyle name="Note 2 10 3 2 3 2" xfId="27198"/>
    <cellStyle name="Note 2 10 3 2 4" xfId="15577"/>
    <cellStyle name="Note 2 10 3 2 4 2" xfId="30647"/>
    <cellStyle name="Note 2 10 3 2 5" xfId="19395"/>
    <cellStyle name="Note 2 10 3 3" xfId="6713"/>
    <cellStyle name="Note 2 10 3 3 2" xfId="21784"/>
    <cellStyle name="Note 2 10 3 4" xfId="10439"/>
    <cellStyle name="Note 2 10 3 4 2" xfId="25510"/>
    <cellStyle name="Note 2 10 3 5" xfId="7641"/>
    <cellStyle name="Note 2 10 3 5 2" xfId="22712"/>
    <cellStyle name="Note 2 10 3 6" xfId="33931"/>
    <cellStyle name="Note 2 10 4" xfId="1604"/>
    <cellStyle name="Note 2 10 4 2" xfId="3769"/>
    <cellStyle name="Note 2 10 4 2 2" xfId="8364"/>
    <cellStyle name="Note 2 10 4 2 2 2" xfId="23435"/>
    <cellStyle name="Note 2 10 4 2 3" xfId="12128"/>
    <cellStyle name="Note 2 10 4 2 3 2" xfId="27199"/>
    <cellStyle name="Note 2 10 4 2 4" xfId="15578"/>
    <cellStyle name="Note 2 10 4 2 4 2" xfId="30648"/>
    <cellStyle name="Note 2 10 4 2 5" xfId="19396"/>
    <cellStyle name="Note 2 10 4 3" xfId="6256"/>
    <cellStyle name="Note 2 10 4 3 2" xfId="21330"/>
    <cellStyle name="Note 2 10 4 4" xfId="9965"/>
    <cellStyle name="Note 2 10 4 4 2" xfId="25036"/>
    <cellStyle name="Note 2 10 4 5" xfId="13423"/>
    <cellStyle name="Note 2 10 4 5 2" xfId="28493"/>
    <cellStyle name="Note 2 10 4 6" xfId="10493"/>
    <cellStyle name="Note 2 10 4 6 2" xfId="25564"/>
    <cellStyle name="Note 2 10 4 7" xfId="33932"/>
    <cellStyle name="Note 2 10 5" xfId="1625"/>
    <cellStyle name="Note 2 10 5 2" xfId="3770"/>
    <cellStyle name="Note 2 10 5 2 2" xfId="8365"/>
    <cellStyle name="Note 2 10 5 2 2 2" xfId="23436"/>
    <cellStyle name="Note 2 10 5 2 3" xfId="12129"/>
    <cellStyle name="Note 2 10 5 2 3 2" xfId="27200"/>
    <cellStyle name="Note 2 10 5 2 4" xfId="15579"/>
    <cellStyle name="Note 2 10 5 2 4 2" xfId="30649"/>
    <cellStyle name="Note 2 10 5 2 5" xfId="19397"/>
    <cellStyle name="Note 2 10 5 3" xfId="6276"/>
    <cellStyle name="Note 2 10 5 3 2" xfId="21350"/>
    <cellStyle name="Note 2 10 5 4" xfId="9986"/>
    <cellStyle name="Note 2 10 5 4 2" xfId="25057"/>
    <cellStyle name="Note 2 10 5 5" xfId="13444"/>
    <cellStyle name="Note 2 10 5 5 2" xfId="28514"/>
    <cellStyle name="Note 2 10 5 6" xfId="10486"/>
    <cellStyle name="Note 2 10 5 6 2" xfId="25557"/>
    <cellStyle name="Note 2 10 5 7" xfId="33933"/>
    <cellStyle name="Note 2 10 6" xfId="2156"/>
    <cellStyle name="Note 2 10 6 2" xfId="3771"/>
    <cellStyle name="Note 2 10 6 2 2" xfId="8366"/>
    <cellStyle name="Note 2 10 6 2 2 2" xfId="23437"/>
    <cellStyle name="Note 2 10 6 2 3" xfId="12130"/>
    <cellStyle name="Note 2 10 6 2 3 2" xfId="27201"/>
    <cellStyle name="Note 2 10 6 2 4" xfId="15580"/>
    <cellStyle name="Note 2 10 6 2 4 2" xfId="30650"/>
    <cellStyle name="Note 2 10 6 2 5" xfId="19398"/>
    <cellStyle name="Note 2 10 6 3" xfId="6789"/>
    <cellStyle name="Note 2 10 6 3 2" xfId="21860"/>
    <cellStyle name="Note 2 10 6 4" xfId="10515"/>
    <cellStyle name="Note 2 10 6 4 2" xfId="25586"/>
    <cellStyle name="Note 2 10 6 5" xfId="13965"/>
    <cellStyle name="Note 2 10 6 5 2" xfId="29035"/>
    <cellStyle name="Note 2 10 6 6" xfId="5933"/>
    <cellStyle name="Note 2 10 6 6 2" xfId="21008"/>
    <cellStyle name="Note 2 10 6 7" xfId="33934"/>
    <cellStyle name="Note 2 10 7" xfId="2204"/>
    <cellStyle name="Note 2 10 7 2" xfId="3772"/>
    <cellStyle name="Note 2 10 7 2 2" xfId="8367"/>
    <cellStyle name="Note 2 10 7 2 2 2" xfId="23438"/>
    <cellStyle name="Note 2 10 7 2 3" xfId="12131"/>
    <cellStyle name="Note 2 10 7 2 3 2" xfId="27202"/>
    <cellStyle name="Note 2 10 7 2 4" xfId="15581"/>
    <cellStyle name="Note 2 10 7 2 4 2" xfId="30651"/>
    <cellStyle name="Note 2 10 7 2 5" xfId="19399"/>
    <cellStyle name="Note 2 10 7 3" xfId="6837"/>
    <cellStyle name="Note 2 10 7 3 2" xfId="21908"/>
    <cellStyle name="Note 2 10 7 4" xfId="10563"/>
    <cellStyle name="Note 2 10 7 4 2" xfId="25634"/>
    <cellStyle name="Note 2 10 7 5" xfId="14013"/>
    <cellStyle name="Note 2 10 7 5 2" xfId="29083"/>
    <cellStyle name="Note 2 10 7 6" xfId="8001"/>
    <cellStyle name="Note 2 10 7 6 2" xfId="23072"/>
    <cellStyle name="Note 2 10 7 7" xfId="33935"/>
    <cellStyle name="Note 2 10 8" xfId="2286"/>
    <cellStyle name="Note 2 10 8 2" xfId="3773"/>
    <cellStyle name="Note 2 10 8 2 2" xfId="8368"/>
    <cellStyle name="Note 2 10 8 2 2 2" xfId="23439"/>
    <cellStyle name="Note 2 10 8 2 3" xfId="12132"/>
    <cellStyle name="Note 2 10 8 2 3 2" xfId="27203"/>
    <cellStyle name="Note 2 10 8 2 4" xfId="15582"/>
    <cellStyle name="Note 2 10 8 2 4 2" xfId="30652"/>
    <cellStyle name="Note 2 10 8 2 5" xfId="19400"/>
    <cellStyle name="Note 2 10 8 3" xfId="6919"/>
    <cellStyle name="Note 2 10 8 3 2" xfId="21990"/>
    <cellStyle name="Note 2 10 8 4" xfId="10645"/>
    <cellStyle name="Note 2 10 8 4 2" xfId="25716"/>
    <cellStyle name="Note 2 10 8 5" xfId="14095"/>
    <cellStyle name="Note 2 10 8 5 2" xfId="29165"/>
    <cellStyle name="Note 2 10 8 6" xfId="6460"/>
    <cellStyle name="Note 2 10 8 6 2" xfId="21534"/>
    <cellStyle name="Note 2 10 8 7" xfId="33936"/>
    <cellStyle name="Note 2 10 9" xfId="2362"/>
    <cellStyle name="Note 2 10 9 2" xfId="3774"/>
    <cellStyle name="Note 2 10 9 2 2" xfId="8369"/>
    <cellStyle name="Note 2 10 9 2 2 2" xfId="23440"/>
    <cellStyle name="Note 2 10 9 2 3" xfId="12133"/>
    <cellStyle name="Note 2 10 9 2 3 2" xfId="27204"/>
    <cellStyle name="Note 2 10 9 2 4" xfId="15583"/>
    <cellStyle name="Note 2 10 9 2 4 2" xfId="30653"/>
    <cellStyle name="Note 2 10 9 2 5" xfId="19401"/>
    <cellStyle name="Note 2 10 9 3" xfId="6995"/>
    <cellStyle name="Note 2 10 9 3 2" xfId="22066"/>
    <cellStyle name="Note 2 10 9 4" xfId="10721"/>
    <cellStyle name="Note 2 10 9 4 2" xfId="25792"/>
    <cellStyle name="Note 2 10 9 5" xfId="14171"/>
    <cellStyle name="Note 2 10 9 5 2" xfId="29241"/>
    <cellStyle name="Note 2 10 9 6" xfId="13818"/>
    <cellStyle name="Note 2 10 9 6 2" xfId="28888"/>
    <cellStyle name="Note 2 10 9 7" xfId="33937"/>
    <cellStyle name="Note 2 11" xfId="1098"/>
    <cellStyle name="Note 2 11 10" xfId="2451"/>
    <cellStyle name="Note 2 11 10 2" xfId="3776"/>
    <cellStyle name="Note 2 11 10 2 2" xfId="8371"/>
    <cellStyle name="Note 2 11 10 2 2 2" xfId="23442"/>
    <cellStyle name="Note 2 11 10 2 3" xfId="12135"/>
    <cellStyle name="Note 2 11 10 2 3 2" xfId="27206"/>
    <cellStyle name="Note 2 11 10 2 4" xfId="15585"/>
    <cellStyle name="Note 2 11 10 2 4 2" xfId="30655"/>
    <cellStyle name="Note 2 11 10 2 5" xfId="19403"/>
    <cellStyle name="Note 2 11 10 3" xfId="7084"/>
    <cellStyle name="Note 2 11 10 3 2" xfId="22155"/>
    <cellStyle name="Note 2 11 10 4" xfId="10810"/>
    <cellStyle name="Note 2 11 10 4 2" xfId="25881"/>
    <cellStyle name="Note 2 11 10 5" xfId="14260"/>
    <cellStyle name="Note 2 11 10 5 2" xfId="29330"/>
    <cellStyle name="Note 2 11 10 6" xfId="5949"/>
    <cellStyle name="Note 2 11 10 6 2" xfId="21024"/>
    <cellStyle name="Note 2 11 10 7" xfId="33938"/>
    <cellStyle name="Note 2 11 11" xfId="2530"/>
    <cellStyle name="Note 2 11 11 2" xfId="3777"/>
    <cellStyle name="Note 2 11 11 2 2" xfId="8372"/>
    <cellStyle name="Note 2 11 11 2 2 2" xfId="23443"/>
    <cellStyle name="Note 2 11 11 2 3" xfId="12136"/>
    <cellStyle name="Note 2 11 11 2 3 2" xfId="27207"/>
    <cellStyle name="Note 2 11 11 2 4" xfId="15586"/>
    <cellStyle name="Note 2 11 11 2 4 2" xfId="30656"/>
    <cellStyle name="Note 2 11 11 2 5" xfId="19404"/>
    <cellStyle name="Note 2 11 11 3" xfId="7163"/>
    <cellStyle name="Note 2 11 11 3 2" xfId="22234"/>
    <cellStyle name="Note 2 11 11 4" xfId="10889"/>
    <cellStyle name="Note 2 11 11 4 2" xfId="25960"/>
    <cellStyle name="Note 2 11 11 5" xfId="14339"/>
    <cellStyle name="Note 2 11 11 5 2" xfId="29409"/>
    <cellStyle name="Note 2 11 11 6" xfId="8121"/>
    <cellStyle name="Note 2 11 11 6 2" xfId="23192"/>
    <cellStyle name="Note 2 11 11 7" xfId="33939"/>
    <cellStyle name="Note 2 11 12" xfId="2631"/>
    <cellStyle name="Note 2 11 12 2" xfId="3778"/>
    <cellStyle name="Note 2 11 12 2 2" xfId="8373"/>
    <cellStyle name="Note 2 11 12 2 2 2" xfId="23444"/>
    <cellStyle name="Note 2 11 12 2 3" xfId="12137"/>
    <cellStyle name="Note 2 11 12 2 3 2" xfId="27208"/>
    <cellStyle name="Note 2 11 12 2 4" xfId="15587"/>
    <cellStyle name="Note 2 11 12 2 4 2" xfId="30657"/>
    <cellStyle name="Note 2 11 12 2 5" xfId="19405"/>
    <cellStyle name="Note 2 11 12 3" xfId="7264"/>
    <cellStyle name="Note 2 11 12 3 2" xfId="22335"/>
    <cellStyle name="Note 2 11 12 4" xfId="10990"/>
    <cellStyle name="Note 2 11 12 4 2" xfId="26061"/>
    <cellStyle name="Note 2 11 12 5" xfId="14440"/>
    <cellStyle name="Note 2 11 12 5 2" xfId="29510"/>
    <cellStyle name="Note 2 11 12 6" xfId="13791"/>
    <cellStyle name="Note 2 11 12 6 2" xfId="28861"/>
    <cellStyle name="Note 2 11 12 7" xfId="33940"/>
    <cellStyle name="Note 2 11 13" xfId="2487"/>
    <cellStyle name="Note 2 11 13 2" xfId="3779"/>
    <cellStyle name="Note 2 11 13 2 2" xfId="8374"/>
    <cellStyle name="Note 2 11 13 2 2 2" xfId="23445"/>
    <cellStyle name="Note 2 11 13 2 3" xfId="12138"/>
    <cellStyle name="Note 2 11 13 2 3 2" xfId="27209"/>
    <cellStyle name="Note 2 11 13 2 4" xfId="15588"/>
    <cellStyle name="Note 2 11 13 2 4 2" xfId="30658"/>
    <cellStyle name="Note 2 11 13 2 5" xfId="19406"/>
    <cellStyle name="Note 2 11 13 3" xfId="7120"/>
    <cellStyle name="Note 2 11 13 3 2" xfId="22191"/>
    <cellStyle name="Note 2 11 13 4" xfId="10846"/>
    <cellStyle name="Note 2 11 13 4 2" xfId="25917"/>
    <cellStyle name="Note 2 11 13 5" xfId="14296"/>
    <cellStyle name="Note 2 11 13 5 2" xfId="29366"/>
    <cellStyle name="Note 2 11 13 6" xfId="8104"/>
    <cellStyle name="Note 2 11 13 6 2" xfId="23175"/>
    <cellStyle name="Note 2 11 13 7" xfId="33941"/>
    <cellStyle name="Note 2 11 14" xfId="2813"/>
    <cellStyle name="Note 2 11 14 2" xfId="3780"/>
    <cellStyle name="Note 2 11 14 2 2" xfId="8375"/>
    <cellStyle name="Note 2 11 14 2 2 2" xfId="23446"/>
    <cellStyle name="Note 2 11 14 2 3" xfId="12139"/>
    <cellStyle name="Note 2 11 14 2 3 2" xfId="27210"/>
    <cellStyle name="Note 2 11 14 2 4" xfId="15589"/>
    <cellStyle name="Note 2 11 14 2 4 2" xfId="30659"/>
    <cellStyle name="Note 2 11 14 2 5" xfId="19407"/>
    <cellStyle name="Note 2 11 14 3" xfId="7446"/>
    <cellStyle name="Note 2 11 14 3 2" xfId="22517"/>
    <cellStyle name="Note 2 11 14 4" xfId="11172"/>
    <cellStyle name="Note 2 11 14 4 2" xfId="26243"/>
    <cellStyle name="Note 2 11 14 5" xfId="14622"/>
    <cellStyle name="Note 2 11 14 5 2" xfId="29692"/>
    <cellStyle name="Note 2 11 14 6" xfId="13760"/>
    <cellStyle name="Note 2 11 14 6 2" xfId="28830"/>
    <cellStyle name="Note 2 11 14 7" xfId="33942"/>
    <cellStyle name="Note 2 11 15" xfId="2739"/>
    <cellStyle name="Note 2 11 15 2" xfId="3781"/>
    <cellStyle name="Note 2 11 15 2 2" xfId="8376"/>
    <cellStyle name="Note 2 11 15 2 2 2" xfId="23447"/>
    <cellStyle name="Note 2 11 15 2 3" xfId="12140"/>
    <cellStyle name="Note 2 11 15 2 3 2" xfId="27211"/>
    <cellStyle name="Note 2 11 15 2 4" xfId="15590"/>
    <cellStyle name="Note 2 11 15 2 4 2" xfId="30660"/>
    <cellStyle name="Note 2 11 15 2 5" xfId="19408"/>
    <cellStyle name="Note 2 11 15 3" xfId="7372"/>
    <cellStyle name="Note 2 11 15 3 2" xfId="22443"/>
    <cellStyle name="Note 2 11 15 4" xfId="11098"/>
    <cellStyle name="Note 2 11 15 4 2" xfId="26169"/>
    <cellStyle name="Note 2 11 15 5" xfId="14548"/>
    <cellStyle name="Note 2 11 15 5 2" xfId="29618"/>
    <cellStyle name="Note 2 11 15 6" xfId="13716"/>
    <cellStyle name="Note 2 11 15 6 2" xfId="28786"/>
    <cellStyle name="Note 2 11 15 7" xfId="33943"/>
    <cellStyle name="Note 2 11 16" xfId="3775"/>
    <cellStyle name="Note 2 11 16 2" xfId="8370"/>
    <cellStyle name="Note 2 11 16 2 2" xfId="23441"/>
    <cellStyle name="Note 2 11 16 3" xfId="12134"/>
    <cellStyle name="Note 2 11 16 3 2" xfId="27205"/>
    <cellStyle name="Note 2 11 16 4" xfId="15584"/>
    <cellStyle name="Note 2 11 16 4 2" xfId="30654"/>
    <cellStyle name="Note 2 11 16 5" xfId="19402"/>
    <cellStyle name="Note 2 11 17" xfId="5781"/>
    <cellStyle name="Note 2 11 17 2" xfId="20882"/>
    <cellStyle name="Note 2 11 18" xfId="9460"/>
    <cellStyle name="Note 2 11 18 2" xfId="24531"/>
    <cellStyle name="Note 2 11 19" xfId="16849"/>
    <cellStyle name="Note 2 11 19 2" xfId="31917"/>
    <cellStyle name="Note 2 11 2" xfId="1965"/>
    <cellStyle name="Note 2 11 2 2" xfId="3782"/>
    <cellStyle name="Note 2 11 2 2 2" xfId="8377"/>
    <cellStyle name="Note 2 11 2 2 2 2" xfId="23448"/>
    <cellStyle name="Note 2 11 2 2 3" xfId="12141"/>
    <cellStyle name="Note 2 11 2 2 3 2" xfId="27212"/>
    <cellStyle name="Note 2 11 2 2 4" xfId="15591"/>
    <cellStyle name="Note 2 11 2 2 4 2" xfId="30661"/>
    <cellStyle name="Note 2 11 2 2 5" xfId="19409"/>
    <cellStyle name="Note 2 11 2 3" xfId="6603"/>
    <cellStyle name="Note 2 11 2 3 2" xfId="21674"/>
    <cellStyle name="Note 2 11 2 4" xfId="10324"/>
    <cellStyle name="Note 2 11 2 4 2" xfId="25395"/>
    <cellStyle name="Note 2 11 2 5" xfId="6426"/>
    <cellStyle name="Note 2 11 2 5 2" xfId="21500"/>
    <cellStyle name="Note 2 11 2 6" xfId="33944"/>
    <cellStyle name="Note 2 11 20" xfId="33945"/>
    <cellStyle name="Note 2 11 21" xfId="35045"/>
    <cellStyle name="Note 2 11 22" xfId="34899"/>
    <cellStyle name="Note 2 11 3" xfId="2081"/>
    <cellStyle name="Note 2 11 3 2" xfId="3783"/>
    <cellStyle name="Note 2 11 3 2 2" xfId="8378"/>
    <cellStyle name="Note 2 11 3 2 2 2" xfId="23449"/>
    <cellStyle name="Note 2 11 3 2 3" xfId="12142"/>
    <cellStyle name="Note 2 11 3 2 3 2" xfId="27213"/>
    <cellStyle name="Note 2 11 3 2 4" xfId="15592"/>
    <cellStyle name="Note 2 11 3 2 4 2" xfId="30662"/>
    <cellStyle name="Note 2 11 3 2 5" xfId="19410"/>
    <cellStyle name="Note 2 11 3 3" xfId="6714"/>
    <cellStyle name="Note 2 11 3 3 2" xfId="21785"/>
    <cellStyle name="Note 2 11 3 4" xfId="10440"/>
    <cellStyle name="Note 2 11 3 4 2" xfId="25511"/>
    <cellStyle name="Note 2 11 3 5" xfId="6123"/>
    <cellStyle name="Note 2 11 3 5 2" xfId="21198"/>
    <cellStyle name="Note 2 11 3 6" xfId="33946"/>
    <cellStyle name="Note 2 11 4" xfId="1605"/>
    <cellStyle name="Note 2 11 4 2" xfId="3784"/>
    <cellStyle name="Note 2 11 4 2 2" xfId="8379"/>
    <cellStyle name="Note 2 11 4 2 2 2" xfId="23450"/>
    <cellStyle name="Note 2 11 4 2 3" xfId="12143"/>
    <cellStyle name="Note 2 11 4 2 3 2" xfId="27214"/>
    <cellStyle name="Note 2 11 4 2 4" xfId="15593"/>
    <cellStyle name="Note 2 11 4 2 4 2" xfId="30663"/>
    <cellStyle name="Note 2 11 4 2 5" xfId="19411"/>
    <cellStyle name="Note 2 11 4 3" xfId="6257"/>
    <cellStyle name="Note 2 11 4 3 2" xfId="21331"/>
    <cellStyle name="Note 2 11 4 4" xfId="9966"/>
    <cellStyle name="Note 2 11 4 4 2" xfId="25037"/>
    <cellStyle name="Note 2 11 4 5" xfId="13424"/>
    <cellStyle name="Note 2 11 4 5 2" xfId="28494"/>
    <cellStyle name="Note 2 11 4 6" xfId="10272"/>
    <cellStyle name="Note 2 11 4 6 2" xfId="25343"/>
    <cellStyle name="Note 2 11 4 7" xfId="33947"/>
    <cellStyle name="Note 2 11 5" xfId="1626"/>
    <cellStyle name="Note 2 11 5 2" xfId="3785"/>
    <cellStyle name="Note 2 11 5 2 2" xfId="8380"/>
    <cellStyle name="Note 2 11 5 2 2 2" xfId="23451"/>
    <cellStyle name="Note 2 11 5 2 3" xfId="12144"/>
    <cellStyle name="Note 2 11 5 2 3 2" xfId="27215"/>
    <cellStyle name="Note 2 11 5 2 4" xfId="15594"/>
    <cellStyle name="Note 2 11 5 2 4 2" xfId="30664"/>
    <cellStyle name="Note 2 11 5 2 5" xfId="19412"/>
    <cellStyle name="Note 2 11 5 3" xfId="6277"/>
    <cellStyle name="Note 2 11 5 3 2" xfId="21351"/>
    <cellStyle name="Note 2 11 5 4" xfId="9987"/>
    <cellStyle name="Note 2 11 5 4 2" xfId="25058"/>
    <cellStyle name="Note 2 11 5 5" xfId="13445"/>
    <cellStyle name="Note 2 11 5 5 2" xfId="28515"/>
    <cellStyle name="Note 2 11 5 6" xfId="10279"/>
    <cellStyle name="Note 2 11 5 6 2" xfId="25350"/>
    <cellStyle name="Note 2 11 5 7" xfId="33948"/>
    <cellStyle name="Note 2 11 6" xfId="2157"/>
    <cellStyle name="Note 2 11 6 2" xfId="3786"/>
    <cellStyle name="Note 2 11 6 2 2" xfId="8381"/>
    <cellStyle name="Note 2 11 6 2 2 2" xfId="23452"/>
    <cellStyle name="Note 2 11 6 2 3" xfId="12145"/>
    <cellStyle name="Note 2 11 6 2 3 2" xfId="27216"/>
    <cellStyle name="Note 2 11 6 2 4" xfId="15595"/>
    <cellStyle name="Note 2 11 6 2 4 2" xfId="30665"/>
    <cellStyle name="Note 2 11 6 2 5" xfId="19413"/>
    <cellStyle name="Note 2 11 6 3" xfId="6790"/>
    <cellStyle name="Note 2 11 6 3 2" xfId="21861"/>
    <cellStyle name="Note 2 11 6 4" xfId="10516"/>
    <cellStyle name="Note 2 11 6 4 2" xfId="25587"/>
    <cellStyle name="Note 2 11 6 5" xfId="13966"/>
    <cellStyle name="Note 2 11 6 5 2" xfId="29036"/>
    <cellStyle name="Note 2 11 6 6" xfId="7978"/>
    <cellStyle name="Note 2 11 6 6 2" xfId="23049"/>
    <cellStyle name="Note 2 11 6 7" xfId="33949"/>
    <cellStyle name="Note 2 11 7" xfId="2205"/>
    <cellStyle name="Note 2 11 7 2" xfId="3787"/>
    <cellStyle name="Note 2 11 7 2 2" xfId="8382"/>
    <cellStyle name="Note 2 11 7 2 2 2" xfId="23453"/>
    <cellStyle name="Note 2 11 7 2 3" xfId="12146"/>
    <cellStyle name="Note 2 11 7 2 3 2" xfId="27217"/>
    <cellStyle name="Note 2 11 7 2 4" xfId="15596"/>
    <cellStyle name="Note 2 11 7 2 4 2" xfId="30666"/>
    <cellStyle name="Note 2 11 7 2 5" xfId="19414"/>
    <cellStyle name="Note 2 11 7 3" xfId="6838"/>
    <cellStyle name="Note 2 11 7 3 2" xfId="21909"/>
    <cellStyle name="Note 2 11 7 4" xfId="10564"/>
    <cellStyle name="Note 2 11 7 4 2" xfId="25635"/>
    <cellStyle name="Note 2 11 7 5" xfId="14014"/>
    <cellStyle name="Note 2 11 7 5 2" xfId="29084"/>
    <cellStyle name="Note 2 11 7 6" xfId="6194"/>
    <cellStyle name="Note 2 11 7 6 2" xfId="21269"/>
    <cellStyle name="Note 2 11 7 7" xfId="33950"/>
    <cellStyle name="Note 2 11 8" xfId="2287"/>
    <cellStyle name="Note 2 11 8 2" xfId="3788"/>
    <cellStyle name="Note 2 11 8 2 2" xfId="8383"/>
    <cellStyle name="Note 2 11 8 2 2 2" xfId="23454"/>
    <cellStyle name="Note 2 11 8 2 3" xfId="12147"/>
    <cellStyle name="Note 2 11 8 2 3 2" xfId="27218"/>
    <cellStyle name="Note 2 11 8 2 4" xfId="15597"/>
    <cellStyle name="Note 2 11 8 2 4 2" xfId="30667"/>
    <cellStyle name="Note 2 11 8 2 5" xfId="19415"/>
    <cellStyle name="Note 2 11 8 3" xfId="6920"/>
    <cellStyle name="Note 2 11 8 3 2" xfId="21991"/>
    <cellStyle name="Note 2 11 8 4" xfId="10646"/>
    <cellStyle name="Note 2 11 8 4 2" xfId="25717"/>
    <cellStyle name="Note 2 11 8 5" xfId="14096"/>
    <cellStyle name="Note 2 11 8 5 2" xfId="29166"/>
    <cellStyle name="Note 2 11 8 6" xfId="8043"/>
    <cellStyle name="Note 2 11 8 6 2" xfId="23114"/>
    <cellStyle name="Note 2 11 8 7" xfId="33951"/>
    <cellStyle name="Note 2 11 9" xfId="2363"/>
    <cellStyle name="Note 2 11 9 2" xfId="3789"/>
    <cellStyle name="Note 2 11 9 2 2" xfId="8384"/>
    <cellStyle name="Note 2 11 9 2 2 2" xfId="23455"/>
    <cellStyle name="Note 2 11 9 2 3" xfId="12148"/>
    <cellStyle name="Note 2 11 9 2 3 2" xfId="27219"/>
    <cellStyle name="Note 2 11 9 2 4" xfId="15598"/>
    <cellStyle name="Note 2 11 9 2 4 2" xfId="30668"/>
    <cellStyle name="Note 2 11 9 2 5" xfId="19416"/>
    <cellStyle name="Note 2 11 9 3" xfId="6996"/>
    <cellStyle name="Note 2 11 9 3 2" xfId="22067"/>
    <cellStyle name="Note 2 11 9 4" xfId="10722"/>
    <cellStyle name="Note 2 11 9 4 2" xfId="25793"/>
    <cellStyle name="Note 2 11 9 5" xfId="14172"/>
    <cellStyle name="Note 2 11 9 5 2" xfId="29242"/>
    <cellStyle name="Note 2 11 9 6" xfId="13857"/>
    <cellStyle name="Note 2 11 9 6 2" xfId="28927"/>
    <cellStyle name="Note 2 11 9 7" xfId="33952"/>
    <cellStyle name="Note 2 12" xfId="1967"/>
    <cellStyle name="Note 2 12 2" xfId="3790"/>
    <cellStyle name="Note 2 12 2 2" xfId="8385"/>
    <cellStyle name="Note 2 12 2 2 2" xfId="23456"/>
    <cellStyle name="Note 2 12 2 3" xfId="12149"/>
    <cellStyle name="Note 2 12 2 3 2" xfId="27220"/>
    <cellStyle name="Note 2 12 2 4" xfId="15599"/>
    <cellStyle name="Note 2 12 2 4 2" xfId="30669"/>
    <cellStyle name="Note 2 12 2 5" xfId="16971"/>
    <cellStyle name="Note 2 12 2 5 2" xfId="32035"/>
    <cellStyle name="Note 2 12 2 6" xfId="19417"/>
    <cellStyle name="Note 2 12 3" xfId="6605"/>
    <cellStyle name="Note 2 12 3 2" xfId="21676"/>
    <cellStyle name="Note 2 12 4" xfId="10326"/>
    <cellStyle name="Note 2 12 4 2" xfId="25397"/>
    <cellStyle name="Note 2 12 5" xfId="16970"/>
    <cellStyle name="Note 2 12 5 2" xfId="32034"/>
    <cellStyle name="Note 2 12 6" xfId="33953"/>
    <cellStyle name="Note 2 13" xfId="2079"/>
    <cellStyle name="Note 2 13 2" xfId="3791"/>
    <cellStyle name="Note 2 13 2 2" xfId="8386"/>
    <cellStyle name="Note 2 13 2 2 2" xfId="23457"/>
    <cellStyle name="Note 2 13 2 3" xfId="12150"/>
    <cellStyle name="Note 2 13 2 3 2" xfId="27221"/>
    <cellStyle name="Note 2 13 2 4" xfId="15600"/>
    <cellStyle name="Note 2 13 2 4 2" xfId="30670"/>
    <cellStyle name="Note 2 13 2 5" xfId="16973"/>
    <cellStyle name="Note 2 13 2 5 2" xfId="32037"/>
    <cellStyle name="Note 2 13 2 6" xfId="19418"/>
    <cellStyle name="Note 2 13 3" xfId="6712"/>
    <cellStyle name="Note 2 13 3 2" xfId="21783"/>
    <cellStyle name="Note 2 13 4" xfId="10438"/>
    <cellStyle name="Note 2 13 4 2" xfId="25509"/>
    <cellStyle name="Note 2 13 5" xfId="16972"/>
    <cellStyle name="Note 2 13 5 2" xfId="32036"/>
    <cellStyle name="Note 2 13 6" xfId="33954"/>
    <cellStyle name="Note 2 14" xfId="1260"/>
    <cellStyle name="Note 2 14 2" xfId="3792"/>
    <cellStyle name="Note 2 14 2 2" xfId="8387"/>
    <cellStyle name="Note 2 14 2 2 2" xfId="23458"/>
    <cellStyle name="Note 2 14 2 3" xfId="12151"/>
    <cellStyle name="Note 2 14 2 3 2" xfId="27222"/>
    <cellStyle name="Note 2 14 2 4" xfId="15601"/>
    <cellStyle name="Note 2 14 2 4 2" xfId="30671"/>
    <cellStyle name="Note 2 14 2 5" xfId="16975"/>
    <cellStyle name="Note 2 14 2 5 2" xfId="32039"/>
    <cellStyle name="Note 2 14 2 6" xfId="19419"/>
    <cellStyle name="Note 2 14 3" xfId="5928"/>
    <cellStyle name="Note 2 14 3 2" xfId="21003"/>
    <cellStyle name="Note 2 14 4" xfId="9621"/>
    <cellStyle name="Note 2 14 4 2" xfId="24692"/>
    <cellStyle name="Note 2 14 5" xfId="13079"/>
    <cellStyle name="Note 2 14 5 2" xfId="28149"/>
    <cellStyle name="Note 2 14 6" xfId="16974"/>
    <cellStyle name="Note 2 14 6 2" xfId="32038"/>
    <cellStyle name="Note 2 14 7" xfId="16797"/>
    <cellStyle name="Note 2 14 7 2" xfId="31867"/>
    <cellStyle name="Note 2 14 8" xfId="33955"/>
    <cellStyle name="Note 2 15" xfId="1624"/>
    <cellStyle name="Note 2 15 2" xfId="3793"/>
    <cellStyle name="Note 2 15 2 2" xfId="8388"/>
    <cellStyle name="Note 2 15 2 2 2" xfId="23459"/>
    <cellStyle name="Note 2 15 2 3" xfId="12152"/>
    <cellStyle name="Note 2 15 2 3 2" xfId="27223"/>
    <cellStyle name="Note 2 15 2 4" xfId="15602"/>
    <cellStyle name="Note 2 15 2 4 2" xfId="30672"/>
    <cellStyle name="Note 2 15 2 5" xfId="16977"/>
    <cellStyle name="Note 2 15 2 5 2" xfId="32041"/>
    <cellStyle name="Note 2 15 2 6" xfId="19420"/>
    <cellStyle name="Note 2 15 3" xfId="6275"/>
    <cellStyle name="Note 2 15 3 2" xfId="21349"/>
    <cellStyle name="Note 2 15 4" xfId="9985"/>
    <cellStyle name="Note 2 15 4 2" xfId="25056"/>
    <cellStyle name="Note 2 15 5" xfId="13443"/>
    <cellStyle name="Note 2 15 5 2" xfId="28513"/>
    <cellStyle name="Note 2 15 6" xfId="16976"/>
    <cellStyle name="Note 2 15 6 2" xfId="32040"/>
    <cellStyle name="Note 2 15 7" xfId="9567"/>
    <cellStyle name="Note 2 15 7 2" xfId="24638"/>
    <cellStyle name="Note 2 15 8" xfId="33956"/>
    <cellStyle name="Note 2 16" xfId="2155"/>
    <cellStyle name="Note 2 16 2" xfId="3794"/>
    <cellStyle name="Note 2 16 2 2" xfId="8389"/>
    <cellStyle name="Note 2 16 2 2 2" xfId="23460"/>
    <cellStyle name="Note 2 16 2 3" xfId="12153"/>
    <cellStyle name="Note 2 16 2 3 2" xfId="27224"/>
    <cellStyle name="Note 2 16 2 4" xfId="15603"/>
    <cellStyle name="Note 2 16 2 4 2" xfId="30673"/>
    <cellStyle name="Note 2 16 2 5" xfId="16979"/>
    <cellStyle name="Note 2 16 2 5 2" xfId="32043"/>
    <cellStyle name="Note 2 16 2 6" xfId="19421"/>
    <cellStyle name="Note 2 16 3" xfId="6788"/>
    <cellStyle name="Note 2 16 3 2" xfId="21859"/>
    <cellStyle name="Note 2 16 4" xfId="10514"/>
    <cellStyle name="Note 2 16 4 2" xfId="25585"/>
    <cellStyle name="Note 2 16 5" xfId="13964"/>
    <cellStyle name="Note 2 16 5 2" xfId="29034"/>
    <cellStyle name="Note 2 16 6" xfId="16978"/>
    <cellStyle name="Note 2 16 6 2" xfId="32042"/>
    <cellStyle name="Note 2 16 7" xfId="7977"/>
    <cellStyle name="Note 2 16 7 2" xfId="23048"/>
    <cellStyle name="Note 2 16 8" xfId="33957"/>
    <cellStyle name="Note 2 17" xfId="2203"/>
    <cellStyle name="Note 2 17 2" xfId="3795"/>
    <cellStyle name="Note 2 17 2 2" xfId="8390"/>
    <cellStyle name="Note 2 17 2 2 2" xfId="23461"/>
    <cellStyle name="Note 2 17 2 3" xfId="12154"/>
    <cellStyle name="Note 2 17 2 3 2" xfId="27225"/>
    <cellStyle name="Note 2 17 2 4" xfId="15604"/>
    <cellStyle name="Note 2 17 2 4 2" xfId="30674"/>
    <cellStyle name="Note 2 17 2 5" xfId="16981"/>
    <cellStyle name="Note 2 17 2 5 2" xfId="32045"/>
    <cellStyle name="Note 2 17 2 6" xfId="19422"/>
    <cellStyle name="Note 2 17 3" xfId="6836"/>
    <cellStyle name="Note 2 17 3 2" xfId="21907"/>
    <cellStyle name="Note 2 17 4" xfId="10562"/>
    <cellStyle name="Note 2 17 4 2" xfId="25633"/>
    <cellStyle name="Note 2 17 5" xfId="14012"/>
    <cellStyle name="Note 2 17 5 2" xfId="29082"/>
    <cellStyle name="Note 2 17 6" xfId="16980"/>
    <cellStyle name="Note 2 17 6 2" xfId="32044"/>
    <cellStyle name="Note 2 17 7" xfId="5976"/>
    <cellStyle name="Note 2 17 7 2" xfId="21051"/>
    <cellStyle name="Note 2 17 8" xfId="33958"/>
    <cellStyle name="Note 2 18" xfId="2285"/>
    <cellStyle name="Note 2 18 2" xfId="3796"/>
    <cellStyle name="Note 2 18 2 2" xfId="8391"/>
    <cellStyle name="Note 2 18 2 2 2" xfId="23462"/>
    <cellStyle name="Note 2 18 2 3" xfId="12155"/>
    <cellStyle name="Note 2 18 2 3 2" xfId="27226"/>
    <cellStyle name="Note 2 18 2 4" xfId="15605"/>
    <cellStyle name="Note 2 18 2 4 2" xfId="30675"/>
    <cellStyle name="Note 2 18 2 5" xfId="16983"/>
    <cellStyle name="Note 2 18 2 5 2" xfId="32047"/>
    <cellStyle name="Note 2 18 2 6" xfId="19423"/>
    <cellStyle name="Note 2 18 3" xfId="6918"/>
    <cellStyle name="Note 2 18 3 2" xfId="21989"/>
    <cellStyle name="Note 2 18 4" xfId="10644"/>
    <cellStyle name="Note 2 18 4 2" xfId="25715"/>
    <cellStyle name="Note 2 18 5" xfId="14094"/>
    <cellStyle name="Note 2 18 5 2" xfId="29164"/>
    <cellStyle name="Note 2 18 6" xfId="16982"/>
    <cellStyle name="Note 2 18 6 2" xfId="32046"/>
    <cellStyle name="Note 2 18 7" xfId="8042"/>
    <cellStyle name="Note 2 18 7 2" xfId="23113"/>
    <cellStyle name="Note 2 18 8" xfId="33959"/>
    <cellStyle name="Note 2 19" xfId="2361"/>
    <cellStyle name="Note 2 19 2" xfId="3797"/>
    <cellStyle name="Note 2 19 2 2" xfId="8392"/>
    <cellStyle name="Note 2 19 2 2 2" xfId="23463"/>
    <cellStyle name="Note 2 19 2 3" xfId="12156"/>
    <cellStyle name="Note 2 19 2 3 2" xfId="27227"/>
    <cellStyle name="Note 2 19 2 4" xfId="15606"/>
    <cellStyle name="Note 2 19 2 4 2" xfId="30676"/>
    <cellStyle name="Note 2 19 2 5" xfId="16985"/>
    <cellStyle name="Note 2 19 2 5 2" xfId="32049"/>
    <cellStyle name="Note 2 19 2 6" xfId="19424"/>
    <cellStyle name="Note 2 19 3" xfId="6994"/>
    <cellStyle name="Note 2 19 3 2" xfId="22065"/>
    <cellStyle name="Note 2 19 4" xfId="10720"/>
    <cellStyle name="Note 2 19 4 2" xfId="25791"/>
    <cellStyle name="Note 2 19 5" xfId="14170"/>
    <cellStyle name="Note 2 19 5 2" xfId="29240"/>
    <cellStyle name="Note 2 19 6" xfId="16984"/>
    <cellStyle name="Note 2 19 6 2" xfId="32048"/>
    <cellStyle name="Note 2 19 7" xfId="6004"/>
    <cellStyle name="Note 2 19 7 2" xfId="21079"/>
    <cellStyle name="Note 2 19 8" xfId="33960"/>
    <cellStyle name="Note 2 2" xfId="1099"/>
    <cellStyle name="Note 2 2 10" xfId="2452"/>
    <cellStyle name="Note 2 2 10 2" xfId="3799"/>
    <cellStyle name="Note 2 2 10 2 2" xfId="8394"/>
    <cellStyle name="Note 2 2 10 2 2 2" xfId="23465"/>
    <cellStyle name="Note 2 2 10 2 3" xfId="12158"/>
    <cellStyle name="Note 2 2 10 2 3 2" xfId="27229"/>
    <cellStyle name="Note 2 2 10 2 4" xfId="15608"/>
    <cellStyle name="Note 2 2 10 2 4 2" xfId="30678"/>
    <cellStyle name="Note 2 2 10 2 5" xfId="19426"/>
    <cellStyle name="Note 2 2 10 3" xfId="7085"/>
    <cellStyle name="Note 2 2 10 3 2" xfId="22156"/>
    <cellStyle name="Note 2 2 10 4" xfId="10811"/>
    <cellStyle name="Note 2 2 10 4 2" xfId="25882"/>
    <cellStyle name="Note 2 2 10 5" xfId="14261"/>
    <cellStyle name="Note 2 2 10 5 2" xfId="29331"/>
    <cellStyle name="Note 2 2 10 6" xfId="8094"/>
    <cellStyle name="Note 2 2 10 6 2" xfId="23165"/>
    <cellStyle name="Note 2 2 10 7" xfId="33961"/>
    <cellStyle name="Note 2 2 11" xfId="2531"/>
    <cellStyle name="Note 2 2 11 2" xfId="3800"/>
    <cellStyle name="Note 2 2 11 2 2" xfId="8395"/>
    <cellStyle name="Note 2 2 11 2 2 2" xfId="23466"/>
    <cellStyle name="Note 2 2 11 2 3" xfId="12159"/>
    <cellStyle name="Note 2 2 11 2 3 2" xfId="27230"/>
    <cellStyle name="Note 2 2 11 2 4" xfId="15609"/>
    <cellStyle name="Note 2 2 11 2 4 2" xfId="30679"/>
    <cellStyle name="Note 2 2 11 2 5" xfId="19427"/>
    <cellStyle name="Note 2 2 11 3" xfId="7164"/>
    <cellStyle name="Note 2 2 11 3 2" xfId="22235"/>
    <cellStyle name="Note 2 2 11 4" xfId="10890"/>
    <cellStyle name="Note 2 2 11 4 2" xfId="25961"/>
    <cellStyle name="Note 2 2 11 5" xfId="14340"/>
    <cellStyle name="Note 2 2 11 5 2" xfId="29410"/>
    <cellStyle name="Note 2 2 11 6" xfId="5969"/>
    <cellStyle name="Note 2 2 11 6 2" xfId="21044"/>
    <cellStyle name="Note 2 2 11 7" xfId="33962"/>
    <cellStyle name="Note 2 2 12" xfId="2632"/>
    <cellStyle name="Note 2 2 12 2" xfId="3801"/>
    <cellStyle name="Note 2 2 12 2 2" xfId="8396"/>
    <cellStyle name="Note 2 2 12 2 2 2" xfId="23467"/>
    <cellStyle name="Note 2 2 12 2 3" xfId="12160"/>
    <cellStyle name="Note 2 2 12 2 3 2" xfId="27231"/>
    <cellStyle name="Note 2 2 12 2 4" xfId="15610"/>
    <cellStyle name="Note 2 2 12 2 4 2" xfId="30680"/>
    <cellStyle name="Note 2 2 12 2 5" xfId="19428"/>
    <cellStyle name="Note 2 2 12 3" xfId="7265"/>
    <cellStyle name="Note 2 2 12 3 2" xfId="22336"/>
    <cellStyle name="Note 2 2 12 4" xfId="10991"/>
    <cellStyle name="Note 2 2 12 4 2" xfId="26062"/>
    <cellStyle name="Note 2 2 12 5" xfId="14441"/>
    <cellStyle name="Note 2 2 12 5 2" xfId="29511"/>
    <cellStyle name="Note 2 2 12 6" xfId="13883"/>
    <cellStyle name="Note 2 2 12 6 2" xfId="28953"/>
    <cellStyle name="Note 2 2 12 7" xfId="33963"/>
    <cellStyle name="Note 2 2 13" xfId="2588"/>
    <cellStyle name="Note 2 2 13 2" xfId="3802"/>
    <cellStyle name="Note 2 2 13 2 2" xfId="8397"/>
    <cellStyle name="Note 2 2 13 2 2 2" xfId="23468"/>
    <cellStyle name="Note 2 2 13 2 3" xfId="12161"/>
    <cellStyle name="Note 2 2 13 2 3 2" xfId="27232"/>
    <cellStyle name="Note 2 2 13 2 4" xfId="15611"/>
    <cellStyle name="Note 2 2 13 2 4 2" xfId="30681"/>
    <cellStyle name="Note 2 2 13 2 5" xfId="19429"/>
    <cellStyle name="Note 2 2 13 3" xfId="7221"/>
    <cellStyle name="Note 2 2 13 3 2" xfId="22292"/>
    <cellStyle name="Note 2 2 13 4" xfId="10947"/>
    <cellStyle name="Note 2 2 13 4 2" xfId="26018"/>
    <cellStyle name="Note 2 2 13 5" xfId="14397"/>
    <cellStyle name="Note 2 2 13 5 2" xfId="29467"/>
    <cellStyle name="Note 2 2 13 6" xfId="8149"/>
    <cellStyle name="Note 2 2 13 6 2" xfId="23220"/>
    <cellStyle name="Note 2 2 13 7" xfId="33964"/>
    <cellStyle name="Note 2 2 14" xfId="2814"/>
    <cellStyle name="Note 2 2 14 2" xfId="3803"/>
    <cellStyle name="Note 2 2 14 2 2" xfId="8398"/>
    <cellStyle name="Note 2 2 14 2 2 2" xfId="23469"/>
    <cellStyle name="Note 2 2 14 2 3" xfId="12162"/>
    <cellStyle name="Note 2 2 14 2 3 2" xfId="27233"/>
    <cellStyle name="Note 2 2 14 2 4" xfId="15612"/>
    <cellStyle name="Note 2 2 14 2 4 2" xfId="30682"/>
    <cellStyle name="Note 2 2 14 2 5" xfId="19430"/>
    <cellStyle name="Note 2 2 14 3" xfId="7447"/>
    <cellStyle name="Note 2 2 14 3 2" xfId="22518"/>
    <cellStyle name="Note 2 2 14 4" xfId="11173"/>
    <cellStyle name="Note 2 2 14 4 2" xfId="26244"/>
    <cellStyle name="Note 2 2 14 5" xfId="14623"/>
    <cellStyle name="Note 2 2 14 5 2" xfId="29693"/>
    <cellStyle name="Note 2 2 14 6" xfId="13913"/>
    <cellStyle name="Note 2 2 14 6 2" xfId="28983"/>
    <cellStyle name="Note 2 2 14 7" xfId="33965"/>
    <cellStyle name="Note 2 2 15" xfId="2740"/>
    <cellStyle name="Note 2 2 15 2" xfId="3804"/>
    <cellStyle name="Note 2 2 15 2 2" xfId="8399"/>
    <cellStyle name="Note 2 2 15 2 2 2" xfId="23470"/>
    <cellStyle name="Note 2 2 15 2 3" xfId="12163"/>
    <cellStyle name="Note 2 2 15 2 3 2" xfId="27234"/>
    <cellStyle name="Note 2 2 15 2 4" xfId="15613"/>
    <cellStyle name="Note 2 2 15 2 4 2" xfId="30683"/>
    <cellStyle name="Note 2 2 15 2 5" xfId="19431"/>
    <cellStyle name="Note 2 2 15 3" xfId="7373"/>
    <cellStyle name="Note 2 2 15 3 2" xfId="22444"/>
    <cellStyle name="Note 2 2 15 4" xfId="11099"/>
    <cellStyle name="Note 2 2 15 4 2" xfId="26170"/>
    <cellStyle name="Note 2 2 15 5" xfId="14549"/>
    <cellStyle name="Note 2 2 15 5 2" xfId="29619"/>
    <cellStyle name="Note 2 2 15 6" xfId="5674"/>
    <cellStyle name="Note 2 2 15 6 2" xfId="20797"/>
    <cellStyle name="Note 2 2 15 7" xfId="33966"/>
    <cellStyle name="Note 2 2 16" xfId="3798"/>
    <cellStyle name="Note 2 2 16 2" xfId="8393"/>
    <cellStyle name="Note 2 2 16 2 2" xfId="23464"/>
    <cellStyle name="Note 2 2 16 3" xfId="12157"/>
    <cellStyle name="Note 2 2 16 3 2" xfId="27228"/>
    <cellStyle name="Note 2 2 16 4" xfId="15607"/>
    <cellStyle name="Note 2 2 16 4 2" xfId="30677"/>
    <cellStyle name="Note 2 2 16 5" xfId="19425"/>
    <cellStyle name="Note 2 2 17" xfId="5782"/>
    <cellStyle name="Note 2 2 17 2" xfId="20883"/>
    <cellStyle name="Note 2 2 18" xfId="9461"/>
    <cellStyle name="Note 2 2 18 2" xfId="24532"/>
    <cellStyle name="Note 2 2 19" xfId="16848"/>
    <cellStyle name="Note 2 2 19 2" xfId="31916"/>
    <cellStyle name="Note 2 2 2" xfId="1964"/>
    <cellStyle name="Note 2 2 2 2" xfId="3805"/>
    <cellStyle name="Note 2 2 2 2 2" xfId="8400"/>
    <cellStyle name="Note 2 2 2 2 2 2" xfId="23471"/>
    <cellStyle name="Note 2 2 2 2 3" xfId="12164"/>
    <cellStyle name="Note 2 2 2 2 3 2" xfId="27235"/>
    <cellStyle name="Note 2 2 2 2 4" xfId="15614"/>
    <cellStyle name="Note 2 2 2 2 4 2" xfId="30684"/>
    <cellStyle name="Note 2 2 2 2 5" xfId="19432"/>
    <cellStyle name="Note 2 2 2 3" xfId="6602"/>
    <cellStyle name="Note 2 2 2 3 2" xfId="21673"/>
    <cellStyle name="Note 2 2 2 4" xfId="10323"/>
    <cellStyle name="Note 2 2 2 4 2" xfId="25394"/>
    <cellStyle name="Note 2 2 2 5" xfId="7574"/>
    <cellStyle name="Note 2 2 2 5 2" xfId="22645"/>
    <cellStyle name="Note 2 2 2 6" xfId="33967"/>
    <cellStyle name="Note 2 2 20" xfId="33968"/>
    <cellStyle name="Note 2 2 21" xfId="35046"/>
    <cellStyle name="Note 2 2 22" xfId="35151"/>
    <cellStyle name="Note 2 2 3" xfId="2082"/>
    <cellStyle name="Note 2 2 3 2" xfId="3806"/>
    <cellStyle name="Note 2 2 3 2 2" xfId="8401"/>
    <cellStyle name="Note 2 2 3 2 2 2" xfId="23472"/>
    <cellStyle name="Note 2 2 3 2 3" xfId="12165"/>
    <cellStyle name="Note 2 2 3 2 3 2" xfId="27236"/>
    <cellStyle name="Note 2 2 3 2 4" xfId="15615"/>
    <cellStyle name="Note 2 2 3 2 4 2" xfId="30685"/>
    <cellStyle name="Note 2 2 3 2 5" xfId="19433"/>
    <cellStyle name="Note 2 2 3 3" xfId="6715"/>
    <cellStyle name="Note 2 2 3 3 2" xfId="21786"/>
    <cellStyle name="Note 2 2 3 4" xfId="10441"/>
    <cellStyle name="Note 2 2 3 4 2" xfId="25512"/>
    <cellStyle name="Note 2 2 3 5" xfId="7642"/>
    <cellStyle name="Note 2 2 3 5 2" xfId="22713"/>
    <cellStyle name="Note 2 2 3 6" xfId="33969"/>
    <cellStyle name="Note 2 2 4" xfId="1606"/>
    <cellStyle name="Note 2 2 4 2" xfId="3807"/>
    <cellStyle name="Note 2 2 4 2 2" xfId="8402"/>
    <cellStyle name="Note 2 2 4 2 2 2" xfId="23473"/>
    <cellStyle name="Note 2 2 4 2 3" xfId="12166"/>
    <cellStyle name="Note 2 2 4 2 3 2" xfId="27237"/>
    <cellStyle name="Note 2 2 4 2 4" xfId="15616"/>
    <cellStyle name="Note 2 2 4 2 4 2" xfId="30686"/>
    <cellStyle name="Note 2 2 4 2 5" xfId="19434"/>
    <cellStyle name="Note 2 2 4 3" xfId="6258"/>
    <cellStyle name="Note 2 2 4 3 2" xfId="21332"/>
    <cellStyle name="Note 2 2 4 4" xfId="9967"/>
    <cellStyle name="Note 2 2 4 4 2" xfId="25038"/>
    <cellStyle name="Note 2 2 4 5" xfId="13425"/>
    <cellStyle name="Note 2 2 4 5 2" xfId="28495"/>
    <cellStyle name="Note 2 2 4 6" xfId="9573"/>
    <cellStyle name="Note 2 2 4 6 2" xfId="24644"/>
    <cellStyle name="Note 2 2 4 7" xfId="33970"/>
    <cellStyle name="Note 2 2 5" xfId="1627"/>
    <cellStyle name="Note 2 2 5 2" xfId="3808"/>
    <cellStyle name="Note 2 2 5 2 2" xfId="8403"/>
    <cellStyle name="Note 2 2 5 2 2 2" xfId="23474"/>
    <cellStyle name="Note 2 2 5 2 3" xfId="12167"/>
    <cellStyle name="Note 2 2 5 2 3 2" xfId="27238"/>
    <cellStyle name="Note 2 2 5 2 4" xfId="15617"/>
    <cellStyle name="Note 2 2 5 2 4 2" xfId="30687"/>
    <cellStyle name="Note 2 2 5 2 5" xfId="19435"/>
    <cellStyle name="Note 2 2 5 3" xfId="6278"/>
    <cellStyle name="Note 2 2 5 3 2" xfId="21352"/>
    <cellStyle name="Note 2 2 5 4" xfId="9988"/>
    <cellStyle name="Note 2 2 5 4 2" xfId="25059"/>
    <cellStyle name="Note 2 2 5 5" xfId="13446"/>
    <cellStyle name="Note 2 2 5 5 2" xfId="28516"/>
    <cellStyle name="Note 2 2 5 6" xfId="9566"/>
    <cellStyle name="Note 2 2 5 6 2" xfId="24637"/>
    <cellStyle name="Note 2 2 5 7" xfId="33971"/>
    <cellStyle name="Note 2 2 6" xfId="2178"/>
    <cellStyle name="Note 2 2 6 2" xfId="3809"/>
    <cellStyle name="Note 2 2 6 2 2" xfId="8404"/>
    <cellStyle name="Note 2 2 6 2 2 2" xfId="23475"/>
    <cellStyle name="Note 2 2 6 2 3" xfId="12168"/>
    <cellStyle name="Note 2 2 6 2 3 2" xfId="27239"/>
    <cellStyle name="Note 2 2 6 2 4" xfId="15618"/>
    <cellStyle name="Note 2 2 6 2 4 2" xfId="30688"/>
    <cellStyle name="Note 2 2 6 2 5" xfId="19436"/>
    <cellStyle name="Note 2 2 6 3" xfId="6811"/>
    <cellStyle name="Note 2 2 6 3 2" xfId="21882"/>
    <cellStyle name="Note 2 2 6 4" xfId="10537"/>
    <cellStyle name="Note 2 2 6 4 2" xfId="25608"/>
    <cellStyle name="Note 2 2 6 5" xfId="13987"/>
    <cellStyle name="Note 2 2 6 5 2" xfId="29057"/>
    <cellStyle name="Note 2 2 6 6" xfId="7988"/>
    <cellStyle name="Note 2 2 6 6 2" xfId="23059"/>
    <cellStyle name="Note 2 2 6 7" xfId="33972"/>
    <cellStyle name="Note 2 2 7" xfId="2206"/>
    <cellStyle name="Note 2 2 7 2" xfId="3810"/>
    <cellStyle name="Note 2 2 7 2 2" xfId="8405"/>
    <cellStyle name="Note 2 2 7 2 2 2" xfId="23476"/>
    <cellStyle name="Note 2 2 7 2 3" xfId="12169"/>
    <cellStyle name="Note 2 2 7 2 3 2" xfId="27240"/>
    <cellStyle name="Note 2 2 7 2 4" xfId="15619"/>
    <cellStyle name="Note 2 2 7 2 4 2" xfId="30689"/>
    <cellStyle name="Note 2 2 7 2 5" xfId="19437"/>
    <cellStyle name="Note 2 2 7 3" xfId="6839"/>
    <cellStyle name="Note 2 2 7 3 2" xfId="21910"/>
    <cellStyle name="Note 2 2 7 4" xfId="10565"/>
    <cellStyle name="Note 2 2 7 4 2" xfId="25636"/>
    <cellStyle name="Note 2 2 7 5" xfId="14015"/>
    <cellStyle name="Note 2 2 7 5 2" xfId="29085"/>
    <cellStyle name="Note 2 2 7 6" xfId="8002"/>
    <cellStyle name="Note 2 2 7 6 2" xfId="23073"/>
    <cellStyle name="Note 2 2 7 7" xfId="33973"/>
    <cellStyle name="Note 2 2 8" xfId="2288"/>
    <cellStyle name="Note 2 2 8 2" xfId="3811"/>
    <cellStyle name="Note 2 2 8 2 2" xfId="8406"/>
    <cellStyle name="Note 2 2 8 2 2 2" xfId="23477"/>
    <cellStyle name="Note 2 2 8 2 3" xfId="12170"/>
    <cellStyle name="Note 2 2 8 2 3 2" xfId="27241"/>
    <cellStyle name="Note 2 2 8 2 4" xfId="15620"/>
    <cellStyle name="Note 2 2 8 2 4 2" xfId="30690"/>
    <cellStyle name="Note 2 2 8 2 5" xfId="19438"/>
    <cellStyle name="Note 2 2 8 3" xfId="6921"/>
    <cellStyle name="Note 2 2 8 3 2" xfId="21992"/>
    <cellStyle name="Note 2 2 8 4" xfId="10647"/>
    <cellStyle name="Note 2 2 8 4 2" xfId="25718"/>
    <cellStyle name="Note 2 2 8 5" xfId="14097"/>
    <cellStyle name="Note 2 2 8 5 2" xfId="29167"/>
    <cellStyle name="Note 2 2 8 6" xfId="8037"/>
    <cellStyle name="Note 2 2 8 6 2" xfId="23108"/>
    <cellStyle name="Note 2 2 8 7" xfId="33974"/>
    <cellStyle name="Note 2 2 9" xfId="2364"/>
    <cellStyle name="Note 2 2 9 2" xfId="3812"/>
    <cellStyle name="Note 2 2 9 2 2" xfId="8407"/>
    <cellStyle name="Note 2 2 9 2 2 2" xfId="23478"/>
    <cellStyle name="Note 2 2 9 2 3" xfId="12171"/>
    <cellStyle name="Note 2 2 9 2 3 2" xfId="27242"/>
    <cellStyle name="Note 2 2 9 2 4" xfId="15621"/>
    <cellStyle name="Note 2 2 9 2 4 2" xfId="30691"/>
    <cellStyle name="Note 2 2 9 2 5" xfId="19439"/>
    <cellStyle name="Note 2 2 9 3" xfId="6997"/>
    <cellStyle name="Note 2 2 9 3 2" xfId="22068"/>
    <cellStyle name="Note 2 2 9 4" xfId="10723"/>
    <cellStyle name="Note 2 2 9 4 2" xfId="25794"/>
    <cellStyle name="Note 2 2 9 5" xfId="14173"/>
    <cellStyle name="Note 2 2 9 5 2" xfId="29243"/>
    <cellStyle name="Note 2 2 9 6" xfId="8061"/>
    <cellStyle name="Note 2 2 9 6 2" xfId="23132"/>
    <cellStyle name="Note 2 2 9 7" xfId="33975"/>
    <cellStyle name="Note 2 20" xfId="2449"/>
    <cellStyle name="Note 2 20 2" xfId="3813"/>
    <cellStyle name="Note 2 20 2 2" xfId="8408"/>
    <cellStyle name="Note 2 20 2 2 2" xfId="23479"/>
    <cellStyle name="Note 2 20 2 3" xfId="12172"/>
    <cellStyle name="Note 2 20 2 3 2" xfId="27243"/>
    <cellStyle name="Note 2 20 2 4" xfId="15622"/>
    <cellStyle name="Note 2 20 2 4 2" xfId="30692"/>
    <cellStyle name="Note 2 20 2 5" xfId="16987"/>
    <cellStyle name="Note 2 20 2 5 2" xfId="32051"/>
    <cellStyle name="Note 2 20 2 6" xfId="19440"/>
    <cellStyle name="Note 2 20 3" xfId="7082"/>
    <cellStyle name="Note 2 20 3 2" xfId="22153"/>
    <cellStyle name="Note 2 20 4" xfId="10808"/>
    <cellStyle name="Note 2 20 4 2" xfId="25879"/>
    <cellStyle name="Note 2 20 5" xfId="14258"/>
    <cellStyle name="Note 2 20 5 2" xfId="29328"/>
    <cellStyle name="Note 2 20 6" xfId="16986"/>
    <cellStyle name="Note 2 20 6 2" xfId="32050"/>
    <cellStyle name="Note 2 20 7" xfId="6199"/>
    <cellStyle name="Note 2 20 7 2" xfId="21274"/>
    <cellStyle name="Note 2 20 8" xfId="33976"/>
    <cellStyle name="Note 2 21" xfId="2528"/>
    <cellStyle name="Note 2 21 2" xfId="3814"/>
    <cellStyle name="Note 2 21 2 2" xfId="8409"/>
    <cellStyle name="Note 2 21 2 2 2" xfId="23480"/>
    <cellStyle name="Note 2 21 2 3" xfId="12173"/>
    <cellStyle name="Note 2 21 2 3 2" xfId="27244"/>
    <cellStyle name="Note 2 21 2 4" xfId="15623"/>
    <cellStyle name="Note 2 21 2 4 2" xfId="30693"/>
    <cellStyle name="Note 2 21 2 5" xfId="16989"/>
    <cellStyle name="Note 2 21 2 5 2" xfId="32053"/>
    <cellStyle name="Note 2 21 2 6" xfId="19441"/>
    <cellStyle name="Note 2 21 3" xfId="7161"/>
    <cellStyle name="Note 2 21 3 2" xfId="22232"/>
    <cellStyle name="Note 2 21 4" xfId="10887"/>
    <cellStyle name="Note 2 21 4 2" xfId="25958"/>
    <cellStyle name="Note 2 21 5" xfId="14337"/>
    <cellStyle name="Note 2 21 5 2" xfId="29407"/>
    <cellStyle name="Note 2 21 6" xfId="16988"/>
    <cellStyle name="Note 2 21 6 2" xfId="32052"/>
    <cellStyle name="Note 2 21 7" xfId="8120"/>
    <cellStyle name="Note 2 21 7 2" xfId="23191"/>
    <cellStyle name="Note 2 21 8" xfId="33977"/>
    <cellStyle name="Note 2 22" xfId="2629"/>
    <cellStyle name="Note 2 22 2" xfId="3815"/>
    <cellStyle name="Note 2 22 2 2" xfId="8410"/>
    <cellStyle name="Note 2 22 2 2 2" xfId="23481"/>
    <cellStyle name="Note 2 22 2 3" xfId="12174"/>
    <cellStyle name="Note 2 22 2 3 2" xfId="27245"/>
    <cellStyle name="Note 2 22 2 4" xfId="15624"/>
    <cellStyle name="Note 2 22 2 4 2" xfId="30694"/>
    <cellStyle name="Note 2 22 2 5" xfId="16991"/>
    <cellStyle name="Note 2 22 2 5 2" xfId="32055"/>
    <cellStyle name="Note 2 22 2 6" xfId="19442"/>
    <cellStyle name="Note 2 22 3" xfId="7262"/>
    <cellStyle name="Note 2 22 3 2" xfId="22333"/>
    <cellStyle name="Note 2 22 4" xfId="10988"/>
    <cellStyle name="Note 2 22 4 2" xfId="26059"/>
    <cellStyle name="Note 2 22 5" xfId="14438"/>
    <cellStyle name="Note 2 22 5 2" xfId="29508"/>
    <cellStyle name="Note 2 22 6" xfId="16990"/>
    <cellStyle name="Note 2 22 6 2" xfId="32054"/>
    <cellStyle name="Note 2 22 7" xfId="13882"/>
    <cellStyle name="Note 2 22 7 2" xfId="28952"/>
    <cellStyle name="Note 2 22 8" xfId="33978"/>
    <cellStyle name="Note 2 23" xfId="2446"/>
    <cellStyle name="Note 2 23 2" xfId="3816"/>
    <cellStyle name="Note 2 23 2 2" xfId="8411"/>
    <cellStyle name="Note 2 23 2 2 2" xfId="23482"/>
    <cellStyle name="Note 2 23 2 3" xfId="12175"/>
    <cellStyle name="Note 2 23 2 3 2" xfId="27246"/>
    <cellStyle name="Note 2 23 2 4" xfId="15625"/>
    <cellStyle name="Note 2 23 2 4 2" xfId="30695"/>
    <cellStyle name="Note 2 23 2 5" xfId="16993"/>
    <cellStyle name="Note 2 23 2 5 2" xfId="32057"/>
    <cellStyle name="Note 2 23 2 6" xfId="19443"/>
    <cellStyle name="Note 2 23 3" xfId="7079"/>
    <cellStyle name="Note 2 23 3 2" xfId="22150"/>
    <cellStyle name="Note 2 23 4" xfId="10805"/>
    <cellStyle name="Note 2 23 4 2" xfId="25876"/>
    <cellStyle name="Note 2 23 5" xfId="14255"/>
    <cellStyle name="Note 2 23 5 2" xfId="29325"/>
    <cellStyle name="Note 2 23 6" xfId="16992"/>
    <cellStyle name="Note 2 23 6 2" xfId="32056"/>
    <cellStyle name="Note 2 23 7" xfId="8091"/>
    <cellStyle name="Note 2 23 7 2" xfId="23162"/>
    <cellStyle name="Note 2 23 8" xfId="33979"/>
    <cellStyle name="Note 2 24" xfId="2811"/>
    <cellStyle name="Note 2 24 2" xfId="3817"/>
    <cellStyle name="Note 2 24 2 2" xfId="8412"/>
    <cellStyle name="Note 2 24 2 2 2" xfId="23483"/>
    <cellStyle name="Note 2 24 2 3" xfId="12176"/>
    <cellStyle name="Note 2 24 2 3 2" xfId="27247"/>
    <cellStyle name="Note 2 24 2 4" xfId="15626"/>
    <cellStyle name="Note 2 24 2 4 2" xfId="30696"/>
    <cellStyle name="Note 2 24 2 5" xfId="16995"/>
    <cellStyle name="Note 2 24 2 5 2" xfId="32059"/>
    <cellStyle name="Note 2 24 2 6" xfId="19444"/>
    <cellStyle name="Note 2 24 3" xfId="7444"/>
    <cellStyle name="Note 2 24 3 2" xfId="22515"/>
    <cellStyle name="Note 2 24 4" xfId="11170"/>
    <cellStyle name="Note 2 24 4 2" xfId="26241"/>
    <cellStyle name="Note 2 24 5" xfId="14620"/>
    <cellStyle name="Note 2 24 5 2" xfId="29690"/>
    <cellStyle name="Note 2 24 6" xfId="16994"/>
    <cellStyle name="Note 2 24 6 2" xfId="32058"/>
    <cellStyle name="Note 2 24 7" xfId="5707"/>
    <cellStyle name="Note 2 24 7 2" xfId="20830"/>
    <cellStyle name="Note 2 24 8" xfId="33980"/>
    <cellStyle name="Note 2 25" xfId="2737"/>
    <cellStyle name="Note 2 25 2" xfId="3818"/>
    <cellStyle name="Note 2 25 2 2" xfId="8413"/>
    <cellStyle name="Note 2 25 2 2 2" xfId="23484"/>
    <cellStyle name="Note 2 25 2 3" xfId="12177"/>
    <cellStyle name="Note 2 25 2 3 2" xfId="27248"/>
    <cellStyle name="Note 2 25 2 4" xfId="15627"/>
    <cellStyle name="Note 2 25 2 4 2" xfId="30697"/>
    <cellStyle name="Note 2 25 2 5" xfId="16997"/>
    <cellStyle name="Note 2 25 2 5 2" xfId="32061"/>
    <cellStyle name="Note 2 25 2 6" xfId="19445"/>
    <cellStyle name="Note 2 25 3" xfId="7370"/>
    <cellStyle name="Note 2 25 3 2" xfId="22441"/>
    <cellStyle name="Note 2 25 4" xfId="11096"/>
    <cellStyle name="Note 2 25 4 2" xfId="26167"/>
    <cellStyle name="Note 2 25 5" xfId="14546"/>
    <cellStyle name="Note 2 25 5 2" xfId="29616"/>
    <cellStyle name="Note 2 25 6" xfId="16996"/>
    <cellStyle name="Note 2 25 6 2" xfId="32060"/>
    <cellStyle name="Note 2 25 7" xfId="13714"/>
    <cellStyle name="Note 2 25 7 2" xfId="28784"/>
    <cellStyle name="Note 2 25 8" xfId="33981"/>
    <cellStyle name="Note 2 26" xfId="3759"/>
    <cellStyle name="Note 2 26 2" xfId="8354"/>
    <cellStyle name="Note 2 26 2 2" xfId="23425"/>
    <cellStyle name="Note 2 26 3" xfId="12118"/>
    <cellStyle name="Note 2 26 3 2" xfId="27189"/>
    <cellStyle name="Note 2 26 4" xfId="15568"/>
    <cellStyle name="Note 2 26 4 2" xfId="30638"/>
    <cellStyle name="Note 2 26 5" xfId="16998"/>
    <cellStyle name="Note 2 26 5 2" xfId="32062"/>
    <cellStyle name="Note 2 26 6" xfId="19386"/>
    <cellStyle name="Note 2 27" xfId="5779"/>
    <cellStyle name="Note 2 27 2" xfId="20880"/>
    <cellStyle name="Note 2 28" xfId="9458"/>
    <cellStyle name="Note 2 28 2" xfId="24529"/>
    <cellStyle name="Note 2 29" xfId="16969"/>
    <cellStyle name="Note 2 29 2" xfId="32033"/>
    <cellStyle name="Note 2 3" xfId="1100"/>
    <cellStyle name="Note 2 3 10" xfId="2473"/>
    <cellStyle name="Note 2 3 10 2" xfId="3820"/>
    <cellStyle name="Note 2 3 10 2 2" xfId="8415"/>
    <cellStyle name="Note 2 3 10 2 2 2" xfId="23486"/>
    <cellStyle name="Note 2 3 10 2 3" xfId="12179"/>
    <cellStyle name="Note 2 3 10 2 3 2" xfId="27250"/>
    <cellStyle name="Note 2 3 10 2 4" xfId="15629"/>
    <cellStyle name="Note 2 3 10 2 4 2" xfId="30699"/>
    <cellStyle name="Note 2 3 10 2 5" xfId="19447"/>
    <cellStyle name="Note 2 3 10 3" xfId="7106"/>
    <cellStyle name="Note 2 3 10 3 2" xfId="22177"/>
    <cellStyle name="Note 2 3 10 4" xfId="10832"/>
    <cellStyle name="Note 2 3 10 4 2" xfId="25903"/>
    <cellStyle name="Note 2 3 10 5" xfId="14282"/>
    <cellStyle name="Note 2 3 10 5 2" xfId="29352"/>
    <cellStyle name="Note 2 3 10 6" xfId="13803"/>
    <cellStyle name="Note 2 3 10 6 2" xfId="28873"/>
    <cellStyle name="Note 2 3 10 7" xfId="33982"/>
    <cellStyle name="Note 2 3 11" xfId="2552"/>
    <cellStyle name="Note 2 3 11 2" xfId="3821"/>
    <cellStyle name="Note 2 3 11 2 2" xfId="8416"/>
    <cellStyle name="Note 2 3 11 2 2 2" xfId="23487"/>
    <cellStyle name="Note 2 3 11 2 3" xfId="12180"/>
    <cellStyle name="Note 2 3 11 2 3 2" xfId="27251"/>
    <cellStyle name="Note 2 3 11 2 4" xfId="15630"/>
    <cellStyle name="Note 2 3 11 2 4 2" xfId="30700"/>
    <cellStyle name="Note 2 3 11 2 5" xfId="19448"/>
    <cellStyle name="Note 2 3 11 3" xfId="7185"/>
    <cellStyle name="Note 2 3 11 3 2" xfId="22256"/>
    <cellStyle name="Note 2 3 11 4" xfId="10911"/>
    <cellStyle name="Note 2 3 11 4 2" xfId="25982"/>
    <cellStyle name="Note 2 3 11 5" xfId="14361"/>
    <cellStyle name="Note 2 3 11 5 2" xfId="29431"/>
    <cellStyle name="Note 2 3 11 6" xfId="8126"/>
    <cellStyle name="Note 2 3 11 6 2" xfId="23197"/>
    <cellStyle name="Note 2 3 11 7" xfId="33983"/>
    <cellStyle name="Note 2 3 12" xfId="2653"/>
    <cellStyle name="Note 2 3 12 2" xfId="3822"/>
    <cellStyle name="Note 2 3 12 2 2" xfId="8417"/>
    <cellStyle name="Note 2 3 12 2 2 2" xfId="23488"/>
    <cellStyle name="Note 2 3 12 2 3" xfId="12181"/>
    <cellStyle name="Note 2 3 12 2 3 2" xfId="27252"/>
    <cellStyle name="Note 2 3 12 2 4" xfId="15631"/>
    <cellStyle name="Note 2 3 12 2 4 2" xfId="30701"/>
    <cellStyle name="Note 2 3 12 2 5" xfId="19449"/>
    <cellStyle name="Note 2 3 12 3" xfId="7286"/>
    <cellStyle name="Note 2 3 12 3 2" xfId="22357"/>
    <cellStyle name="Note 2 3 12 4" xfId="11012"/>
    <cellStyle name="Note 2 3 12 4 2" xfId="26083"/>
    <cellStyle name="Note 2 3 12 5" xfId="14462"/>
    <cellStyle name="Note 2 3 12 5 2" xfId="29532"/>
    <cellStyle name="Note 2 3 12 6" xfId="13890"/>
    <cellStyle name="Note 2 3 12 6 2" xfId="28960"/>
    <cellStyle name="Note 2 3 12 7" xfId="33984"/>
    <cellStyle name="Note 2 3 13" xfId="2589"/>
    <cellStyle name="Note 2 3 13 2" xfId="3823"/>
    <cellStyle name="Note 2 3 13 2 2" xfId="8418"/>
    <cellStyle name="Note 2 3 13 2 2 2" xfId="23489"/>
    <cellStyle name="Note 2 3 13 2 3" xfId="12182"/>
    <cellStyle name="Note 2 3 13 2 3 2" xfId="27253"/>
    <cellStyle name="Note 2 3 13 2 4" xfId="15632"/>
    <cellStyle name="Note 2 3 13 2 4 2" xfId="30702"/>
    <cellStyle name="Note 2 3 13 2 5" xfId="19450"/>
    <cellStyle name="Note 2 3 13 3" xfId="7222"/>
    <cellStyle name="Note 2 3 13 3 2" xfId="22293"/>
    <cellStyle name="Note 2 3 13 4" xfId="10948"/>
    <cellStyle name="Note 2 3 13 4 2" xfId="26019"/>
    <cellStyle name="Note 2 3 13 5" xfId="14398"/>
    <cellStyle name="Note 2 3 13 5 2" xfId="29468"/>
    <cellStyle name="Note 2 3 13 6" xfId="6696"/>
    <cellStyle name="Note 2 3 13 6 2" xfId="21767"/>
    <cellStyle name="Note 2 3 13 7" xfId="33985"/>
    <cellStyle name="Note 2 3 14" xfId="2815"/>
    <cellStyle name="Note 2 3 14 2" xfId="3824"/>
    <cellStyle name="Note 2 3 14 2 2" xfId="8419"/>
    <cellStyle name="Note 2 3 14 2 2 2" xfId="23490"/>
    <cellStyle name="Note 2 3 14 2 3" xfId="12183"/>
    <cellStyle name="Note 2 3 14 2 3 2" xfId="27254"/>
    <cellStyle name="Note 2 3 14 2 4" xfId="15633"/>
    <cellStyle name="Note 2 3 14 2 4 2" xfId="30703"/>
    <cellStyle name="Note 2 3 14 2 5" xfId="19451"/>
    <cellStyle name="Note 2 3 14 3" xfId="7448"/>
    <cellStyle name="Note 2 3 14 3 2" xfId="22519"/>
    <cellStyle name="Note 2 3 14 4" xfId="11174"/>
    <cellStyle name="Note 2 3 14 4 2" xfId="26245"/>
    <cellStyle name="Note 2 3 14 5" xfId="14624"/>
    <cellStyle name="Note 2 3 14 5 2" xfId="29694"/>
    <cellStyle name="Note 2 3 14 6" xfId="5709"/>
    <cellStyle name="Note 2 3 14 6 2" xfId="20832"/>
    <cellStyle name="Note 2 3 14 7" xfId="33986"/>
    <cellStyle name="Note 2 3 15" xfId="2781"/>
    <cellStyle name="Note 2 3 15 2" xfId="3825"/>
    <cellStyle name="Note 2 3 15 2 2" xfId="8420"/>
    <cellStyle name="Note 2 3 15 2 2 2" xfId="23491"/>
    <cellStyle name="Note 2 3 15 2 3" xfId="12184"/>
    <cellStyle name="Note 2 3 15 2 3 2" xfId="27255"/>
    <cellStyle name="Note 2 3 15 2 4" xfId="15634"/>
    <cellStyle name="Note 2 3 15 2 4 2" xfId="30704"/>
    <cellStyle name="Note 2 3 15 2 5" xfId="19452"/>
    <cellStyle name="Note 2 3 15 3" xfId="7414"/>
    <cellStyle name="Note 2 3 15 3 2" xfId="22485"/>
    <cellStyle name="Note 2 3 15 4" xfId="11140"/>
    <cellStyle name="Note 2 3 15 4 2" xfId="26211"/>
    <cellStyle name="Note 2 3 15 5" xfId="14590"/>
    <cellStyle name="Note 2 3 15 5 2" xfId="29660"/>
    <cellStyle name="Note 2 3 15 6" xfId="13771"/>
    <cellStyle name="Note 2 3 15 6 2" xfId="28841"/>
    <cellStyle name="Note 2 3 15 7" xfId="33987"/>
    <cellStyle name="Note 2 3 16" xfId="3819"/>
    <cellStyle name="Note 2 3 16 2" xfId="8414"/>
    <cellStyle name="Note 2 3 16 2 2" xfId="23485"/>
    <cellStyle name="Note 2 3 16 3" xfId="12178"/>
    <cellStyle name="Note 2 3 16 3 2" xfId="27249"/>
    <cellStyle name="Note 2 3 16 4" xfId="15628"/>
    <cellStyle name="Note 2 3 16 4 2" xfId="30698"/>
    <cellStyle name="Note 2 3 16 5" xfId="19446"/>
    <cellStyle name="Note 2 3 17" xfId="5783"/>
    <cellStyle name="Note 2 3 17 2" xfId="20884"/>
    <cellStyle name="Note 2 3 18" xfId="9462"/>
    <cellStyle name="Note 2 3 18 2" xfId="24533"/>
    <cellStyle name="Note 2 3 19" xfId="16847"/>
    <cellStyle name="Note 2 3 19 2" xfId="31915"/>
    <cellStyle name="Note 2 3 2" xfId="1963"/>
    <cellStyle name="Note 2 3 2 2" xfId="3826"/>
    <cellStyle name="Note 2 3 2 2 2" xfId="8421"/>
    <cellStyle name="Note 2 3 2 2 2 2" xfId="23492"/>
    <cellStyle name="Note 2 3 2 2 3" xfId="12185"/>
    <cellStyle name="Note 2 3 2 2 3 2" xfId="27256"/>
    <cellStyle name="Note 2 3 2 2 4" xfId="15635"/>
    <cellStyle name="Note 2 3 2 2 4 2" xfId="30705"/>
    <cellStyle name="Note 2 3 2 2 5" xfId="19453"/>
    <cellStyle name="Note 2 3 2 3" xfId="6601"/>
    <cellStyle name="Note 2 3 2 3 2" xfId="21672"/>
    <cellStyle name="Note 2 3 2 4" xfId="10322"/>
    <cellStyle name="Note 2 3 2 4 2" xfId="25393"/>
    <cellStyle name="Note 2 3 2 5" xfId="6271"/>
    <cellStyle name="Note 2 3 2 5 2" xfId="21345"/>
    <cellStyle name="Note 2 3 2 6" xfId="33988"/>
    <cellStyle name="Note 2 3 20" xfId="33989"/>
    <cellStyle name="Note 2 3 21" xfId="35047"/>
    <cellStyle name="Note 2 3 22" xfId="35127"/>
    <cellStyle name="Note 2 3 3" xfId="2083"/>
    <cellStyle name="Note 2 3 3 2" xfId="3827"/>
    <cellStyle name="Note 2 3 3 2 2" xfId="8422"/>
    <cellStyle name="Note 2 3 3 2 2 2" xfId="23493"/>
    <cellStyle name="Note 2 3 3 2 3" xfId="12186"/>
    <cellStyle name="Note 2 3 3 2 3 2" xfId="27257"/>
    <cellStyle name="Note 2 3 3 2 4" xfId="15636"/>
    <cellStyle name="Note 2 3 3 2 4 2" xfId="30706"/>
    <cellStyle name="Note 2 3 3 2 5" xfId="19454"/>
    <cellStyle name="Note 2 3 3 3" xfId="6716"/>
    <cellStyle name="Note 2 3 3 3 2" xfId="21787"/>
    <cellStyle name="Note 2 3 3 4" xfId="10442"/>
    <cellStyle name="Note 2 3 3 4 2" xfId="25513"/>
    <cellStyle name="Note 2 3 3 5" xfId="5462"/>
    <cellStyle name="Note 2 3 3 5 2" xfId="20677"/>
    <cellStyle name="Note 2 3 3 6" xfId="33990"/>
    <cellStyle name="Note 2 3 4" xfId="1607"/>
    <cellStyle name="Note 2 3 4 2" xfId="3828"/>
    <cellStyle name="Note 2 3 4 2 2" xfId="8423"/>
    <cellStyle name="Note 2 3 4 2 2 2" xfId="23494"/>
    <cellStyle name="Note 2 3 4 2 3" xfId="12187"/>
    <cellStyle name="Note 2 3 4 2 3 2" xfId="27258"/>
    <cellStyle name="Note 2 3 4 2 4" xfId="15637"/>
    <cellStyle name="Note 2 3 4 2 4 2" xfId="30707"/>
    <cellStyle name="Note 2 3 4 2 5" xfId="19455"/>
    <cellStyle name="Note 2 3 4 3" xfId="6259"/>
    <cellStyle name="Note 2 3 4 3 2" xfId="21333"/>
    <cellStyle name="Note 2 3 4 4" xfId="9968"/>
    <cellStyle name="Note 2 3 4 4 2" xfId="25039"/>
    <cellStyle name="Note 2 3 4 5" xfId="13426"/>
    <cellStyle name="Note 2 3 4 5 2" xfId="28496"/>
    <cellStyle name="Note 2 3 4 6" xfId="10492"/>
    <cellStyle name="Note 2 3 4 6 2" xfId="25563"/>
    <cellStyle name="Note 2 3 4 7" xfId="33991"/>
    <cellStyle name="Note 2 3 5" xfId="1628"/>
    <cellStyle name="Note 2 3 5 2" xfId="3829"/>
    <cellStyle name="Note 2 3 5 2 2" xfId="8424"/>
    <cellStyle name="Note 2 3 5 2 2 2" xfId="23495"/>
    <cellStyle name="Note 2 3 5 2 3" xfId="12188"/>
    <cellStyle name="Note 2 3 5 2 3 2" xfId="27259"/>
    <cellStyle name="Note 2 3 5 2 4" xfId="15638"/>
    <cellStyle name="Note 2 3 5 2 4 2" xfId="30708"/>
    <cellStyle name="Note 2 3 5 2 5" xfId="19456"/>
    <cellStyle name="Note 2 3 5 3" xfId="6279"/>
    <cellStyle name="Note 2 3 5 3 2" xfId="21353"/>
    <cellStyle name="Note 2 3 5 4" xfId="9989"/>
    <cellStyle name="Note 2 3 5 4 2" xfId="25060"/>
    <cellStyle name="Note 2 3 5 5" xfId="13447"/>
    <cellStyle name="Note 2 3 5 5 2" xfId="28517"/>
    <cellStyle name="Note 2 3 5 6" xfId="10483"/>
    <cellStyle name="Note 2 3 5 6 2" xfId="25554"/>
    <cellStyle name="Note 2 3 5 7" xfId="33992"/>
    <cellStyle name="Note 2 3 6" xfId="2179"/>
    <cellStyle name="Note 2 3 6 2" xfId="3830"/>
    <cellStyle name="Note 2 3 6 2 2" xfId="8425"/>
    <cellStyle name="Note 2 3 6 2 2 2" xfId="23496"/>
    <cellStyle name="Note 2 3 6 2 3" xfId="12189"/>
    <cellStyle name="Note 2 3 6 2 3 2" xfId="27260"/>
    <cellStyle name="Note 2 3 6 2 4" xfId="15639"/>
    <cellStyle name="Note 2 3 6 2 4 2" xfId="30709"/>
    <cellStyle name="Note 2 3 6 2 5" xfId="19457"/>
    <cellStyle name="Note 2 3 6 3" xfId="6812"/>
    <cellStyle name="Note 2 3 6 3 2" xfId="21883"/>
    <cellStyle name="Note 2 3 6 4" xfId="10538"/>
    <cellStyle name="Note 2 3 6 4 2" xfId="25609"/>
    <cellStyle name="Note 2 3 6 5" xfId="13988"/>
    <cellStyle name="Note 2 3 6 5 2" xfId="29058"/>
    <cellStyle name="Note 2 3 6 6" xfId="6207"/>
    <cellStyle name="Note 2 3 6 6 2" xfId="21281"/>
    <cellStyle name="Note 2 3 6 7" xfId="33993"/>
    <cellStyle name="Note 2 3 7" xfId="2227"/>
    <cellStyle name="Note 2 3 7 2" xfId="3831"/>
    <cellStyle name="Note 2 3 7 2 2" xfId="8426"/>
    <cellStyle name="Note 2 3 7 2 2 2" xfId="23497"/>
    <cellStyle name="Note 2 3 7 2 3" xfId="12190"/>
    <cellStyle name="Note 2 3 7 2 3 2" xfId="27261"/>
    <cellStyle name="Note 2 3 7 2 4" xfId="15640"/>
    <cellStyle name="Note 2 3 7 2 4 2" xfId="30710"/>
    <cellStyle name="Note 2 3 7 2 5" xfId="19458"/>
    <cellStyle name="Note 2 3 7 3" xfId="6860"/>
    <cellStyle name="Note 2 3 7 3 2" xfId="21931"/>
    <cellStyle name="Note 2 3 7 4" xfId="10586"/>
    <cellStyle name="Note 2 3 7 4 2" xfId="25657"/>
    <cellStyle name="Note 2 3 7 5" xfId="14036"/>
    <cellStyle name="Note 2 3 7 5 2" xfId="29106"/>
    <cellStyle name="Note 2 3 7 6" xfId="9293"/>
    <cellStyle name="Note 2 3 7 6 2" xfId="24364"/>
    <cellStyle name="Note 2 3 7 7" xfId="33994"/>
    <cellStyle name="Note 2 3 8" xfId="2309"/>
    <cellStyle name="Note 2 3 8 2" xfId="3832"/>
    <cellStyle name="Note 2 3 8 2 2" xfId="8427"/>
    <cellStyle name="Note 2 3 8 2 2 2" xfId="23498"/>
    <cellStyle name="Note 2 3 8 2 3" xfId="12191"/>
    <cellStyle name="Note 2 3 8 2 3 2" xfId="27262"/>
    <cellStyle name="Note 2 3 8 2 4" xfId="15641"/>
    <cellStyle name="Note 2 3 8 2 4 2" xfId="30711"/>
    <cellStyle name="Note 2 3 8 2 5" xfId="19459"/>
    <cellStyle name="Note 2 3 8 3" xfId="6942"/>
    <cellStyle name="Note 2 3 8 3 2" xfId="22013"/>
    <cellStyle name="Note 2 3 8 4" xfId="10668"/>
    <cellStyle name="Note 2 3 8 4 2" xfId="25739"/>
    <cellStyle name="Note 2 3 8 5" xfId="14118"/>
    <cellStyle name="Note 2 3 8 5 2" xfId="29188"/>
    <cellStyle name="Note 2 3 8 6" xfId="6209"/>
    <cellStyle name="Note 2 3 8 6 2" xfId="21283"/>
    <cellStyle name="Note 2 3 8 7" xfId="33995"/>
    <cellStyle name="Note 2 3 9" xfId="2385"/>
    <cellStyle name="Note 2 3 9 2" xfId="3833"/>
    <cellStyle name="Note 2 3 9 2 2" xfId="8428"/>
    <cellStyle name="Note 2 3 9 2 2 2" xfId="23499"/>
    <cellStyle name="Note 2 3 9 2 3" xfId="12192"/>
    <cellStyle name="Note 2 3 9 2 3 2" xfId="27263"/>
    <cellStyle name="Note 2 3 9 2 4" xfId="15642"/>
    <cellStyle name="Note 2 3 9 2 4 2" xfId="30712"/>
    <cellStyle name="Note 2 3 9 2 5" xfId="19460"/>
    <cellStyle name="Note 2 3 9 3" xfId="7018"/>
    <cellStyle name="Note 2 3 9 3 2" xfId="22089"/>
    <cellStyle name="Note 2 3 9 4" xfId="10744"/>
    <cellStyle name="Note 2 3 9 4 2" xfId="25815"/>
    <cellStyle name="Note 2 3 9 5" xfId="14194"/>
    <cellStyle name="Note 2 3 9 5 2" xfId="29264"/>
    <cellStyle name="Note 2 3 9 6" xfId="6469"/>
    <cellStyle name="Note 2 3 9 6 2" xfId="21543"/>
    <cellStyle name="Note 2 3 9 7" xfId="33996"/>
    <cellStyle name="Note 2 30" xfId="33997"/>
    <cellStyle name="Note 2 31" xfId="35043"/>
    <cellStyle name="Note 2 32" xfId="34901"/>
    <cellStyle name="Note 2 4" xfId="1101"/>
    <cellStyle name="Note 2 4 10" xfId="2474"/>
    <cellStyle name="Note 2 4 10 2" xfId="3835"/>
    <cellStyle name="Note 2 4 10 2 2" xfId="8430"/>
    <cellStyle name="Note 2 4 10 2 2 2" xfId="23501"/>
    <cellStyle name="Note 2 4 10 2 3" xfId="12194"/>
    <cellStyle name="Note 2 4 10 2 3 2" xfId="27265"/>
    <cellStyle name="Note 2 4 10 2 4" xfId="15644"/>
    <cellStyle name="Note 2 4 10 2 4 2" xfId="30714"/>
    <cellStyle name="Note 2 4 10 2 5" xfId="19462"/>
    <cellStyle name="Note 2 4 10 3" xfId="7107"/>
    <cellStyle name="Note 2 4 10 3 2" xfId="22178"/>
    <cellStyle name="Note 2 4 10 4" xfId="10833"/>
    <cellStyle name="Note 2 4 10 4 2" xfId="25904"/>
    <cellStyle name="Note 2 4 10 5" xfId="14283"/>
    <cellStyle name="Note 2 4 10 5 2" xfId="29353"/>
    <cellStyle name="Note 2 4 10 6" xfId="13872"/>
    <cellStyle name="Note 2 4 10 6 2" xfId="28942"/>
    <cellStyle name="Note 2 4 10 7" xfId="33998"/>
    <cellStyle name="Note 2 4 11" xfId="2553"/>
    <cellStyle name="Note 2 4 11 2" xfId="3836"/>
    <cellStyle name="Note 2 4 11 2 2" xfId="8431"/>
    <cellStyle name="Note 2 4 11 2 2 2" xfId="23502"/>
    <cellStyle name="Note 2 4 11 2 3" xfId="12195"/>
    <cellStyle name="Note 2 4 11 2 3 2" xfId="27266"/>
    <cellStyle name="Note 2 4 11 2 4" xfId="15645"/>
    <cellStyle name="Note 2 4 11 2 4 2" xfId="30715"/>
    <cellStyle name="Note 2 4 11 2 5" xfId="19463"/>
    <cellStyle name="Note 2 4 11 3" xfId="7186"/>
    <cellStyle name="Note 2 4 11 3 2" xfId="22257"/>
    <cellStyle name="Note 2 4 11 4" xfId="10912"/>
    <cellStyle name="Note 2 4 11 4 2" xfId="25983"/>
    <cellStyle name="Note 2 4 11 5" xfId="14362"/>
    <cellStyle name="Note 2 4 11 5 2" xfId="29432"/>
    <cellStyle name="Note 2 4 11 6" xfId="6620"/>
    <cellStyle name="Note 2 4 11 6 2" xfId="21691"/>
    <cellStyle name="Note 2 4 11 7" xfId="33999"/>
    <cellStyle name="Note 2 4 12" xfId="2654"/>
    <cellStyle name="Note 2 4 12 2" xfId="3837"/>
    <cellStyle name="Note 2 4 12 2 2" xfId="8432"/>
    <cellStyle name="Note 2 4 12 2 2 2" xfId="23503"/>
    <cellStyle name="Note 2 4 12 2 3" xfId="12196"/>
    <cellStyle name="Note 2 4 12 2 3 2" xfId="27267"/>
    <cellStyle name="Note 2 4 12 2 4" xfId="15646"/>
    <cellStyle name="Note 2 4 12 2 4 2" xfId="30716"/>
    <cellStyle name="Note 2 4 12 2 5" xfId="19464"/>
    <cellStyle name="Note 2 4 12 3" xfId="7287"/>
    <cellStyle name="Note 2 4 12 3 2" xfId="22358"/>
    <cellStyle name="Note 2 4 12 4" xfId="11013"/>
    <cellStyle name="Note 2 4 12 4 2" xfId="26084"/>
    <cellStyle name="Note 2 4 12 5" xfId="14463"/>
    <cellStyle name="Note 2 4 12 5 2" xfId="29533"/>
    <cellStyle name="Note 2 4 12 6" xfId="6466"/>
    <cellStyle name="Note 2 4 12 6 2" xfId="21540"/>
    <cellStyle name="Note 2 4 12 7" xfId="34000"/>
    <cellStyle name="Note 2 4 13" xfId="2590"/>
    <cellStyle name="Note 2 4 13 2" xfId="3838"/>
    <cellStyle name="Note 2 4 13 2 2" xfId="8433"/>
    <cellStyle name="Note 2 4 13 2 2 2" xfId="23504"/>
    <cellStyle name="Note 2 4 13 2 3" xfId="12197"/>
    <cellStyle name="Note 2 4 13 2 3 2" xfId="27268"/>
    <cellStyle name="Note 2 4 13 2 4" xfId="15647"/>
    <cellStyle name="Note 2 4 13 2 4 2" xfId="30717"/>
    <cellStyle name="Note 2 4 13 2 5" xfId="19465"/>
    <cellStyle name="Note 2 4 13 3" xfId="7223"/>
    <cellStyle name="Note 2 4 13 3 2" xfId="22294"/>
    <cellStyle name="Note 2 4 13 4" xfId="10949"/>
    <cellStyle name="Note 2 4 13 4 2" xfId="26020"/>
    <cellStyle name="Note 2 4 13 5" xfId="14399"/>
    <cellStyle name="Note 2 4 13 5 2" xfId="29469"/>
    <cellStyle name="Note 2 4 13 6" xfId="8150"/>
    <cellStyle name="Note 2 4 13 6 2" xfId="23221"/>
    <cellStyle name="Note 2 4 13 7" xfId="34001"/>
    <cellStyle name="Note 2 4 14" xfId="2816"/>
    <cellStyle name="Note 2 4 14 2" xfId="3839"/>
    <cellStyle name="Note 2 4 14 2 2" xfId="8434"/>
    <cellStyle name="Note 2 4 14 2 2 2" xfId="23505"/>
    <cellStyle name="Note 2 4 14 2 3" xfId="12198"/>
    <cellStyle name="Note 2 4 14 2 3 2" xfId="27269"/>
    <cellStyle name="Note 2 4 14 2 4" xfId="15648"/>
    <cellStyle name="Note 2 4 14 2 4 2" xfId="30718"/>
    <cellStyle name="Note 2 4 14 2 5" xfId="19466"/>
    <cellStyle name="Note 2 4 14 3" xfId="7449"/>
    <cellStyle name="Note 2 4 14 3 2" xfId="22520"/>
    <cellStyle name="Note 2 4 14 4" xfId="11175"/>
    <cellStyle name="Note 2 4 14 4 2" xfId="26246"/>
    <cellStyle name="Note 2 4 14 5" xfId="14625"/>
    <cellStyle name="Note 2 4 14 5 2" xfId="29695"/>
    <cellStyle name="Note 2 4 14 6" xfId="13759"/>
    <cellStyle name="Note 2 4 14 6 2" xfId="28829"/>
    <cellStyle name="Note 2 4 14 7" xfId="34002"/>
    <cellStyle name="Note 2 4 15" xfId="2782"/>
    <cellStyle name="Note 2 4 15 2" xfId="3840"/>
    <cellStyle name="Note 2 4 15 2 2" xfId="8435"/>
    <cellStyle name="Note 2 4 15 2 2 2" xfId="23506"/>
    <cellStyle name="Note 2 4 15 2 3" xfId="12199"/>
    <cellStyle name="Note 2 4 15 2 3 2" xfId="27270"/>
    <cellStyle name="Note 2 4 15 2 4" xfId="15649"/>
    <cellStyle name="Note 2 4 15 2 4 2" xfId="30719"/>
    <cellStyle name="Note 2 4 15 2 5" xfId="19467"/>
    <cellStyle name="Note 2 4 15 3" xfId="7415"/>
    <cellStyle name="Note 2 4 15 3 2" xfId="22486"/>
    <cellStyle name="Note 2 4 15 4" xfId="11141"/>
    <cellStyle name="Note 2 4 15 4 2" xfId="26212"/>
    <cellStyle name="Note 2 4 15 5" xfId="14591"/>
    <cellStyle name="Note 2 4 15 5 2" xfId="29661"/>
    <cellStyle name="Note 2 4 15 6" xfId="13903"/>
    <cellStyle name="Note 2 4 15 6 2" xfId="28973"/>
    <cellStyle name="Note 2 4 15 7" xfId="34003"/>
    <cellStyle name="Note 2 4 16" xfId="3834"/>
    <cellStyle name="Note 2 4 16 2" xfId="8429"/>
    <cellStyle name="Note 2 4 16 2 2" xfId="23500"/>
    <cellStyle name="Note 2 4 16 3" xfId="12193"/>
    <cellStyle name="Note 2 4 16 3 2" xfId="27264"/>
    <cellStyle name="Note 2 4 16 4" xfId="15643"/>
    <cellStyle name="Note 2 4 16 4 2" xfId="30713"/>
    <cellStyle name="Note 2 4 16 5" xfId="19461"/>
    <cellStyle name="Note 2 4 17" xfId="5784"/>
    <cellStyle name="Note 2 4 17 2" xfId="20885"/>
    <cellStyle name="Note 2 4 18" xfId="9463"/>
    <cellStyle name="Note 2 4 18 2" xfId="24534"/>
    <cellStyle name="Note 2 4 19" xfId="16846"/>
    <cellStyle name="Note 2 4 19 2" xfId="31914"/>
    <cellStyle name="Note 2 4 2" xfId="1962"/>
    <cellStyle name="Note 2 4 2 2" xfId="3841"/>
    <cellStyle name="Note 2 4 2 2 2" xfId="8436"/>
    <cellStyle name="Note 2 4 2 2 2 2" xfId="23507"/>
    <cellStyle name="Note 2 4 2 2 3" xfId="12200"/>
    <cellStyle name="Note 2 4 2 2 3 2" xfId="27271"/>
    <cellStyle name="Note 2 4 2 2 4" xfId="15650"/>
    <cellStyle name="Note 2 4 2 2 4 2" xfId="30720"/>
    <cellStyle name="Note 2 4 2 2 5" xfId="19468"/>
    <cellStyle name="Note 2 4 2 3" xfId="6600"/>
    <cellStyle name="Note 2 4 2 3 2" xfId="21671"/>
    <cellStyle name="Note 2 4 2 4" xfId="10321"/>
    <cellStyle name="Note 2 4 2 4 2" xfId="25392"/>
    <cellStyle name="Note 2 4 2 5" xfId="7573"/>
    <cellStyle name="Note 2 4 2 5 2" xfId="22644"/>
    <cellStyle name="Note 2 4 2 6" xfId="34004"/>
    <cellStyle name="Note 2 4 20" xfId="34005"/>
    <cellStyle name="Note 2 4 21" xfId="35048"/>
    <cellStyle name="Note 2 4 22" xfId="34898"/>
    <cellStyle name="Note 2 4 3" xfId="2084"/>
    <cellStyle name="Note 2 4 3 2" xfId="3842"/>
    <cellStyle name="Note 2 4 3 2 2" xfId="8437"/>
    <cellStyle name="Note 2 4 3 2 2 2" xfId="23508"/>
    <cellStyle name="Note 2 4 3 2 3" xfId="12201"/>
    <cellStyle name="Note 2 4 3 2 3 2" xfId="27272"/>
    <cellStyle name="Note 2 4 3 2 4" xfId="15651"/>
    <cellStyle name="Note 2 4 3 2 4 2" xfId="30721"/>
    <cellStyle name="Note 2 4 3 2 5" xfId="19469"/>
    <cellStyle name="Note 2 4 3 3" xfId="6717"/>
    <cellStyle name="Note 2 4 3 3 2" xfId="21788"/>
    <cellStyle name="Note 2 4 3 4" xfId="10443"/>
    <cellStyle name="Note 2 4 3 4 2" xfId="25514"/>
    <cellStyle name="Note 2 4 3 5" xfId="5988"/>
    <cellStyle name="Note 2 4 3 5 2" xfId="21063"/>
    <cellStyle name="Note 2 4 3 6" xfId="34006"/>
    <cellStyle name="Note 2 4 4" xfId="1608"/>
    <cellStyle name="Note 2 4 4 2" xfId="3843"/>
    <cellStyle name="Note 2 4 4 2 2" xfId="8438"/>
    <cellStyle name="Note 2 4 4 2 2 2" xfId="23509"/>
    <cellStyle name="Note 2 4 4 2 3" xfId="12202"/>
    <cellStyle name="Note 2 4 4 2 3 2" xfId="27273"/>
    <cellStyle name="Note 2 4 4 2 4" xfId="15652"/>
    <cellStyle name="Note 2 4 4 2 4 2" xfId="30722"/>
    <cellStyle name="Note 2 4 4 2 5" xfId="19470"/>
    <cellStyle name="Note 2 4 4 3" xfId="6260"/>
    <cellStyle name="Note 2 4 4 3 2" xfId="21334"/>
    <cellStyle name="Note 2 4 4 4" xfId="9969"/>
    <cellStyle name="Note 2 4 4 4 2" xfId="25040"/>
    <cellStyle name="Note 2 4 4 5" xfId="13427"/>
    <cellStyle name="Note 2 4 4 5 2" xfId="28497"/>
    <cellStyle name="Note 2 4 4 6" xfId="10273"/>
    <cellStyle name="Note 2 4 4 6 2" xfId="25344"/>
    <cellStyle name="Note 2 4 4 7" xfId="34007"/>
    <cellStyle name="Note 2 4 5" xfId="1629"/>
    <cellStyle name="Note 2 4 5 2" xfId="3844"/>
    <cellStyle name="Note 2 4 5 2 2" xfId="8439"/>
    <cellStyle name="Note 2 4 5 2 2 2" xfId="23510"/>
    <cellStyle name="Note 2 4 5 2 3" xfId="12203"/>
    <cellStyle name="Note 2 4 5 2 3 2" xfId="27274"/>
    <cellStyle name="Note 2 4 5 2 4" xfId="15653"/>
    <cellStyle name="Note 2 4 5 2 4 2" xfId="30723"/>
    <cellStyle name="Note 2 4 5 2 5" xfId="19471"/>
    <cellStyle name="Note 2 4 5 3" xfId="6280"/>
    <cellStyle name="Note 2 4 5 3 2" xfId="21354"/>
    <cellStyle name="Note 2 4 5 4" xfId="9990"/>
    <cellStyle name="Note 2 4 5 4 2" xfId="25061"/>
    <cellStyle name="Note 2 4 5 5" xfId="13448"/>
    <cellStyle name="Note 2 4 5 5 2" xfId="28518"/>
    <cellStyle name="Note 2 4 5 6" xfId="10282"/>
    <cellStyle name="Note 2 4 5 6 2" xfId="25353"/>
    <cellStyle name="Note 2 4 5 7" xfId="34008"/>
    <cellStyle name="Note 2 4 6" xfId="2180"/>
    <cellStyle name="Note 2 4 6 2" xfId="3845"/>
    <cellStyle name="Note 2 4 6 2 2" xfId="8440"/>
    <cellStyle name="Note 2 4 6 2 2 2" xfId="23511"/>
    <cellStyle name="Note 2 4 6 2 3" xfId="12204"/>
    <cellStyle name="Note 2 4 6 2 3 2" xfId="27275"/>
    <cellStyle name="Note 2 4 6 2 4" xfId="15654"/>
    <cellStyle name="Note 2 4 6 2 4 2" xfId="30724"/>
    <cellStyle name="Note 2 4 6 2 5" xfId="19472"/>
    <cellStyle name="Note 2 4 6 3" xfId="6813"/>
    <cellStyle name="Note 2 4 6 3 2" xfId="21884"/>
    <cellStyle name="Note 2 4 6 4" xfId="10539"/>
    <cellStyle name="Note 2 4 6 4 2" xfId="25610"/>
    <cellStyle name="Note 2 4 6 5" xfId="13989"/>
    <cellStyle name="Note 2 4 6 5 2" xfId="29059"/>
    <cellStyle name="Note 2 4 6 6" xfId="7989"/>
    <cellStyle name="Note 2 4 6 6 2" xfId="23060"/>
    <cellStyle name="Note 2 4 6 7" xfId="34009"/>
    <cellStyle name="Note 2 4 7" xfId="2228"/>
    <cellStyle name="Note 2 4 7 2" xfId="3846"/>
    <cellStyle name="Note 2 4 7 2 2" xfId="8441"/>
    <cellStyle name="Note 2 4 7 2 2 2" xfId="23512"/>
    <cellStyle name="Note 2 4 7 2 3" xfId="12205"/>
    <cellStyle name="Note 2 4 7 2 3 2" xfId="27276"/>
    <cellStyle name="Note 2 4 7 2 4" xfId="15655"/>
    <cellStyle name="Note 2 4 7 2 4 2" xfId="30725"/>
    <cellStyle name="Note 2 4 7 2 5" xfId="19473"/>
    <cellStyle name="Note 2 4 7 3" xfId="6861"/>
    <cellStyle name="Note 2 4 7 3 2" xfId="21932"/>
    <cellStyle name="Note 2 4 7 4" xfId="10587"/>
    <cellStyle name="Note 2 4 7 4 2" xfId="25658"/>
    <cellStyle name="Note 2 4 7 5" xfId="14037"/>
    <cellStyle name="Note 2 4 7 5 2" xfId="29107"/>
    <cellStyle name="Note 2 4 7 6" xfId="6631"/>
    <cellStyle name="Note 2 4 7 6 2" xfId="21702"/>
    <cellStyle name="Note 2 4 7 7" xfId="34010"/>
    <cellStyle name="Note 2 4 8" xfId="2310"/>
    <cellStyle name="Note 2 4 8 2" xfId="3847"/>
    <cellStyle name="Note 2 4 8 2 2" xfId="8442"/>
    <cellStyle name="Note 2 4 8 2 2 2" xfId="23513"/>
    <cellStyle name="Note 2 4 8 2 3" xfId="12206"/>
    <cellStyle name="Note 2 4 8 2 3 2" xfId="27277"/>
    <cellStyle name="Note 2 4 8 2 4" xfId="15656"/>
    <cellStyle name="Note 2 4 8 2 4 2" xfId="30726"/>
    <cellStyle name="Note 2 4 8 2 5" xfId="19474"/>
    <cellStyle name="Note 2 4 8 3" xfId="6943"/>
    <cellStyle name="Note 2 4 8 3 2" xfId="22014"/>
    <cellStyle name="Note 2 4 8 4" xfId="10669"/>
    <cellStyle name="Note 2 4 8 4 2" xfId="25740"/>
    <cellStyle name="Note 2 4 8 5" xfId="14119"/>
    <cellStyle name="Note 2 4 8 5 2" xfId="29189"/>
    <cellStyle name="Note 2 4 8 6" xfId="6376"/>
    <cellStyle name="Note 2 4 8 6 2" xfId="21450"/>
    <cellStyle name="Note 2 4 8 7" xfId="34011"/>
    <cellStyle name="Note 2 4 9" xfId="2386"/>
    <cellStyle name="Note 2 4 9 2" xfId="3848"/>
    <cellStyle name="Note 2 4 9 2 2" xfId="8443"/>
    <cellStyle name="Note 2 4 9 2 2 2" xfId="23514"/>
    <cellStyle name="Note 2 4 9 2 3" xfId="12207"/>
    <cellStyle name="Note 2 4 9 2 3 2" xfId="27278"/>
    <cellStyle name="Note 2 4 9 2 4" xfId="15657"/>
    <cellStyle name="Note 2 4 9 2 4 2" xfId="30727"/>
    <cellStyle name="Note 2 4 9 2 5" xfId="19475"/>
    <cellStyle name="Note 2 4 9 3" xfId="7019"/>
    <cellStyle name="Note 2 4 9 3 2" xfId="22090"/>
    <cellStyle name="Note 2 4 9 4" xfId="10745"/>
    <cellStyle name="Note 2 4 9 4 2" xfId="25816"/>
    <cellStyle name="Note 2 4 9 5" xfId="14195"/>
    <cellStyle name="Note 2 4 9 5 2" xfId="29265"/>
    <cellStyle name="Note 2 4 9 6" xfId="13810"/>
    <cellStyle name="Note 2 4 9 6 2" xfId="28880"/>
    <cellStyle name="Note 2 4 9 7" xfId="34012"/>
    <cellStyle name="Note 2 5" xfId="1102"/>
    <cellStyle name="Note 2 5 10" xfId="2475"/>
    <cellStyle name="Note 2 5 10 2" xfId="3850"/>
    <cellStyle name="Note 2 5 10 2 2" xfId="8445"/>
    <cellStyle name="Note 2 5 10 2 2 2" xfId="23516"/>
    <cellStyle name="Note 2 5 10 2 3" xfId="12209"/>
    <cellStyle name="Note 2 5 10 2 3 2" xfId="27280"/>
    <cellStyle name="Note 2 5 10 2 4" xfId="15659"/>
    <cellStyle name="Note 2 5 10 2 4 2" xfId="30729"/>
    <cellStyle name="Note 2 5 10 2 5" xfId="19477"/>
    <cellStyle name="Note 2 5 10 3" xfId="7108"/>
    <cellStyle name="Note 2 5 10 3 2" xfId="22179"/>
    <cellStyle name="Note 2 5 10 4" xfId="10834"/>
    <cellStyle name="Note 2 5 10 4 2" xfId="25905"/>
    <cellStyle name="Note 2 5 10 5" xfId="14284"/>
    <cellStyle name="Note 2 5 10 5 2" xfId="29354"/>
    <cellStyle name="Note 2 5 10 6" xfId="8096"/>
    <cellStyle name="Note 2 5 10 6 2" xfId="23167"/>
    <cellStyle name="Note 2 5 10 7" xfId="34013"/>
    <cellStyle name="Note 2 5 11" xfId="2554"/>
    <cellStyle name="Note 2 5 11 2" xfId="3851"/>
    <cellStyle name="Note 2 5 11 2 2" xfId="8446"/>
    <cellStyle name="Note 2 5 11 2 2 2" xfId="23517"/>
    <cellStyle name="Note 2 5 11 2 3" xfId="12210"/>
    <cellStyle name="Note 2 5 11 2 3 2" xfId="27281"/>
    <cellStyle name="Note 2 5 11 2 4" xfId="15660"/>
    <cellStyle name="Note 2 5 11 2 4 2" xfId="30730"/>
    <cellStyle name="Note 2 5 11 2 5" xfId="19478"/>
    <cellStyle name="Note 2 5 11 3" xfId="7187"/>
    <cellStyle name="Note 2 5 11 3 2" xfId="22258"/>
    <cellStyle name="Note 2 5 11 4" xfId="10913"/>
    <cellStyle name="Note 2 5 11 4 2" xfId="25984"/>
    <cellStyle name="Note 2 5 11 5" xfId="14363"/>
    <cellStyle name="Note 2 5 11 5 2" xfId="29433"/>
    <cellStyle name="Note 2 5 11 6" xfId="8133"/>
    <cellStyle name="Note 2 5 11 6 2" xfId="23204"/>
    <cellStyle name="Note 2 5 11 7" xfId="34014"/>
    <cellStyle name="Note 2 5 12" xfId="2655"/>
    <cellStyle name="Note 2 5 12 2" xfId="3852"/>
    <cellStyle name="Note 2 5 12 2 2" xfId="8447"/>
    <cellStyle name="Note 2 5 12 2 2 2" xfId="23518"/>
    <cellStyle name="Note 2 5 12 2 3" xfId="12211"/>
    <cellStyle name="Note 2 5 12 2 3 2" xfId="27282"/>
    <cellStyle name="Note 2 5 12 2 4" xfId="15661"/>
    <cellStyle name="Note 2 5 12 2 4 2" xfId="30731"/>
    <cellStyle name="Note 2 5 12 2 5" xfId="19479"/>
    <cellStyle name="Note 2 5 12 3" xfId="7288"/>
    <cellStyle name="Note 2 5 12 3 2" xfId="22359"/>
    <cellStyle name="Note 2 5 12 4" xfId="11014"/>
    <cellStyle name="Note 2 5 12 4 2" xfId="26085"/>
    <cellStyle name="Note 2 5 12 5" xfId="14464"/>
    <cellStyle name="Note 2 5 12 5 2" xfId="29534"/>
    <cellStyle name="Note 2 5 12 6" xfId="8170"/>
    <cellStyle name="Note 2 5 12 6 2" xfId="23241"/>
    <cellStyle name="Note 2 5 12 7" xfId="34015"/>
    <cellStyle name="Note 2 5 13" xfId="2591"/>
    <cellStyle name="Note 2 5 13 2" xfId="3853"/>
    <cellStyle name="Note 2 5 13 2 2" xfId="8448"/>
    <cellStyle name="Note 2 5 13 2 2 2" xfId="23519"/>
    <cellStyle name="Note 2 5 13 2 3" xfId="12212"/>
    <cellStyle name="Note 2 5 13 2 3 2" xfId="27283"/>
    <cellStyle name="Note 2 5 13 2 4" xfId="15662"/>
    <cellStyle name="Note 2 5 13 2 4 2" xfId="30732"/>
    <cellStyle name="Note 2 5 13 2 5" xfId="19480"/>
    <cellStyle name="Note 2 5 13 3" xfId="7224"/>
    <cellStyle name="Note 2 5 13 3 2" xfId="22295"/>
    <cellStyle name="Note 2 5 13 4" xfId="10950"/>
    <cellStyle name="Note 2 5 13 4 2" xfId="26021"/>
    <cellStyle name="Note 2 5 13 5" xfId="14400"/>
    <cellStyle name="Note 2 5 13 5 2" xfId="29470"/>
    <cellStyle name="Note 2 5 13 6" xfId="6143"/>
    <cellStyle name="Note 2 5 13 6 2" xfId="21218"/>
    <cellStyle name="Note 2 5 13 7" xfId="34016"/>
    <cellStyle name="Note 2 5 14" xfId="2817"/>
    <cellStyle name="Note 2 5 14 2" xfId="3854"/>
    <cellStyle name="Note 2 5 14 2 2" xfId="8449"/>
    <cellStyle name="Note 2 5 14 2 2 2" xfId="23520"/>
    <cellStyle name="Note 2 5 14 2 3" xfId="12213"/>
    <cellStyle name="Note 2 5 14 2 3 2" xfId="27284"/>
    <cellStyle name="Note 2 5 14 2 4" xfId="15663"/>
    <cellStyle name="Note 2 5 14 2 4 2" xfId="30733"/>
    <cellStyle name="Note 2 5 14 2 5" xfId="19481"/>
    <cellStyle name="Note 2 5 14 3" xfId="7450"/>
    <cellStyle name="Note 2 5 14 3 2" xfId="22521"/>
    <cellStyle name="Note 2 5 14 4" xfId="11176"/>
    <cellStyle name="Note 2 5 14 4 2" xfId="26247"/>
    <cellStyle name="Note 2 5 14 5" xfId="14626"/>
    <cellStyle name="Note 2 5 14 5 2" xfId="29696"/>
    <cellStyle name="Note 2 5 14 6" xfId="13914"/>
    <cellStyle name="Note 2 5 14 6 2" xfId="28984"/>
    <cellStyle name="Note 2 5 14 7" xfId="34017"/>
    <cellStyle name="Note 2 5 15" xfId="2783"/>
    <cellStyle name="Note 2 5 15 2" xfId="3855"/>
    <cellStyle name="Note 2 5 15 2 2" xfId="8450"/>
    <cellStyle name="Note 2 5 15 2 2 2" xfId="23521"/>
    <cellStyle name="Note 2 5 15 2 3" xfId="12214"/>
    <cellStyle name="Note 2 5 15 2 3 2" xfId="27285"/>
    <cellStyle name="Note 2 5 15 2 4" xfId="15664"/>
    <cellStyle name="Note 2 5 15 2 4 2" xfId="30734"/>
    <cellStyle name="Note 2 5 15 2 5" xfId="19482"/>
    <cellStyle name="Note 2 5 15 3" xfId="7416"/>
    <cellStyle name="Note 2 5 15 3 2" xfId="22487"/>
    <cellStyle name="Note 2 5 15 4" xfId="11142"/>
    <cellStyle name="Note 2 5 15 4 2" xfId="26213"/>
    <cellStyle name="Note 2 5 15 5" xfId="14592"/>
    <cellStyle name="Note 2 5 15 5 2" xfId="29662"/>
    <cellStyle name="Note 2 5 15 6" xfId="5697"/>
    <cellStyle name="Note 2 5 15 6 2" xfId="20820"/>
    <cellStyle name="Note 2 5 15 7" xfId="34018"/>
    <cellStyle name="Note 2 5 16" xfId="3849"/>
    <cellStyle name="Note 2 5 16 2" xfId="8444"/>
    <cellStyle name="Note 2 5 16 2 2" xfId="23515"/>
    <cellStyle name="Note 2 5 16 3" xfId="12208"/>
    <cellStyle name="Note 2 5 16 3 2" xfId="27279"/>
    <cellStyle name="Note 2 5 16 4" xfId="15658"/>
    <cellStyle name="Note 2 5 16 4 2" xfId="30728"/>
    <cellStyle name="Note 2 5 16 5" xfId="19476"/>
    <cellStyle name="Note 2 5 17" xfId="5785"/>
    <cellStyle name="Note 2 5 17 2" xfId="20886"/>
    <cellStyle name="Note 2 5 18" xfId="9464"/>
    <cellStyle name="Note 2 5 18 2" xfId="24535"/>
    <cellStyle name="Note 2 5 19" xfId="16845"/>
    <cellStyle name="Note 2 5 19 2" xfId="31913"/>
    <cellStyle name="Note 2 5 2" xfId="1961"/>
    <cellStyle name="Note 2 5 2 2" xfId="3856"/>
    <cellStyle name="Note 2 5 2 2 2" xfId="8451"/>
    <cellStyle name="Note 2 5 2 2 2 2" xfId="23522"/>
    <cellStyle name="Note 2 5 2 2 3" xfId="12215"/>
    <cellStyle name="Note 2 5 2 2 3 2" xfId="27286"/>
    <cellStyle name="Note 2 5 2 2 4" xfId="15665"/>
    <cellStyle name="Note 2 5 2 2 4 2" xfId="30735"/>
    <cellStyle name="Note 2 5 2 2 5" xfId="19483"/>
    <cellStyle name="Note 2 5 2 3" xfId="6599"/>
    <cellStyle name="Note 2 5 2 3 2" xfId="21670"/>
    <cellStyle name="Note 2 5 2 4" xfId="10320"/>
    <cellStyle name="Note 2 5 2 4 2" xfId="25391"/>
    <cellStyle name="Note 2 5 2 5" xfId="6517"/>
    <cellStyle name="Note 2 5 2 5 2" xfId="21591"/>
    <cellStyle name="Note 2 5 2 6" xfId="34019"/>
    <cellStyle name="Note 2 5 20" xfId="34020"/>
    <cellStyle name="Note 2 5 21" xfId="35049"/>
    <cellStyle name="Note 2 5 22" xfId="34897"/>
    <cellStyle name="Note 2 5 3" xfId="2085"/>
    <cellStyle name="Note 2 5 3 2" xfId="3857"/>
    <cellStyle name="Note 2 5 3 2 2" xfId="8452"/>
    <cellStyle name="Note 2 5 3 2 2 2" xfId="23523"/>
    <cellStyle name="Note 2 5 3 2 3" xfId="12216"/>
    <cellStyle name="Note 2 5 3 2 3 2" xfId="27287"/>
    <cellStyle name="Note 2 5 3 2 4" xfId="15666"/>
    <cellStyle name="Note 2 5 3 2 4 2" xfId="30736"/>
    <cellStyle name="Note 2 5 3 2 5" xfId="19484"/>
    <cellStyle name="Note 2 5 3 3" xfId="6718"/>
    <cellStyle name="Note 2 5 3 3 2" xfId="21789"/>
    <cellStyle name="Note 2 5 3 4" xfId="10444"/>
    <cellStyle name="Note 2 5 3 4 2" xfId="25515"/>
    <cellStyle name="Note 2 5 3 5" xfId="7643"/>
    <cellStyle name="Note 2 5 3 5 2" xfId="22714"/>
    <cellStyle name="Note 2 5 3 6" xfId="34021"/>
    <cellStyle name="Note 2 5 4" xfId="1609"/>
    <cellStyle name="Note 2 5 4 2" xfId="3858"/>
    <cellStyle name="Note 2 5 4 2 2" xfId="8453"/>
    <cellStyle name="Note 2 5 4 2 2 2" xfId="23524"/>
    <cellStyle name="Note 2 5 4 2 3" xfId="12217"/>
    <cellStyle name="Note 2 5 4 2 3 2" xfId="27288"/>
    <cellStyle name="Note 2 5 4 2 4" xfId="15667"/>
    <cellStyle name="Note 2 5 4 2 4 2" xfId="30737"/>
    <cellStyle name="Note 2 5 4 2 5" xfId="19485"/>
    <cellStyle name="Note 2 5 4 3" xfId="6261"/>
    <cellStyle name="Note 2 5 4 3 2" xfId="21335"/>
    <cellStyle name="Note 2 5 4 4" xfId="9970"/>
    <cellStyle name="Note 2 5 4 4 2" xfId="25041"/>
    <cellStyle name="Note 2 5 4 5" xfId="13428"/>
    <cellStyle name="Note 2 5 4 5 2" xfId="28498"/>
    <cellStyle name="Note 2 5 4 6" xfId="9572"/>
    <cellStyle name="Note 2 5 4 6 2" xfId="24643"/>
    <cellStyle name="Note 2 5 4 7" xfId="34022"/>
    <cellStyle name="Note 2 5 5" xfId="1630"/>
    <cellStyle name="Note 2 5 5 2" xfId="3859"/>
    <cellStyle name="Note 2 5 5 2 2" xfId="8454"/>
    <cellStyle name="Note 2 5 5 2 2 2" xfId="23525"/>
    <cellStyle name="Note 2 5 5 2 3" xfId="12218"/>
    <cellStyle name="Note 2 5 5 2 3 2" xfId="27289"/>
    <cellStyle name="Note 2 5 5 2 4" xfId="15668"/>
    <cellStyle name="Note 2 5 5 2 4 2" xfId="30738"/>
    <cellStyle name="Note 2 5 5 2 5" xfId="19486"/>
    <cellStyle name="Note 2 5 5 3" xfId="6281"/>
    <cellStyle name="Note 2 5 5 3 2" xfId="21355"/>
    <cellStyle name="Note 2 5 5 4" xfId="9991"/>
    <cellStyle name="Note 2 5 5 4 2" xfId="25062"/>
    <cellStyle name="Note 2 5 5 5" xfId="13449"/>
    <cellStyle name="Note 2 5 5 5 2" xfId="28519"/>
    <cellStyle name="Note 2 5 5 6" xfId="10485"/>
    <cellStyle name="Note 2 5 5 6 2" xfId="25556"/>
    <cellStyle name="Note 2 5 5 7" xfId="34023"/>
    <cellStyle name="Note 2 5 6" xfId="2181"/>
    <cellStyle name="Note 2 5 6 2" xfId="3860"/>
    <cellStyle name="Note 2 5 6 2 2" xfId="8455"/>
    <cellStyle name="Note 2 5 6 2 2 2" xfId="23526"/>
    <cellStyle name="Note 2 5 6 2 3" xfId="12219"/>
    <cellStyle name="Note 2 5 6 2 3 2" xfId="27290"/>
    <cellStyle name="Note 2 5 6 2 4" xfId="15669"/>
    <cellStyle name="Note 2 5 6 2 4 2" xfId="30739"/>
    <cellStyle name="Note 2 5 6 2 5" xfId="19487"/>
    <cellStyle name="Note 2 5 6 3" xfId="6814"/>
    <cellStyle name="Note 2 5 6 3 2" xfId="21885"/>
    <cellStyle name="Note 2 5 6 4" xfId="10540"/>
    <cellStyle name="Note 2 5 6 4 2" xfId="25611"/>
    <cellStyle name="Note 2 5 6 5" xfId="13990"/>
    <cellStyle name="Note 2 5 6 5 2" xfId="29060"/>
    <cellStyle name="Note 2 5 6 6" xfId="5553"/>
    <cellStyle name="Note 2 5 6 6 2" xfId="20707"/>
    <cellStyle name="Note 2 5 6 7" xfId="34024"/>
    <cellStyle name="Note 2 5 7" xfId="2229"/>
    <cellStyle name="Note 2 5 7 2" xfId="3861"/>
    <cellStyle name="Note 2 5 7 2 2" xfId="8456"/>
    <cellStyle name="Note 2 5 7 2 2 2" xfId="23527"/>
    <cellStyle name="Note 2 5 7 2 3" xfId="12220"/>
    <cellStyle name="Note 2 5 7 2 3 2" xfId="27291"/>
    <cellStyle name="Note 2 5 7 2 4" xfId="15670"/>
    <cellStyle name="Note 2 5 7 2 4 2" xfId="30740"/>
    <cellStyle name="Note 2 5 7 2 5" xfId="19488"/>
    <cellStyle name="Note 2 5 7 3" xfId="6862"/>
    <cellStyle name="Note 2 5 7 3 2" xfId="21933"/>
    <cellStyle name="Note 2 5 7 4" xfId="10588"/>
    <cellStyle name="Note 2 5 7 4 2" xfId="25659"/>
    <cellStyle name="Note 2 5 7 5" xfId="14038"/>
    <cellStyle name="Note 2 5 7 5 2" xfId="29108"/>
    <cellStyle name="Note 2 5 7 6" xfId="8013"/>
    <cellStyle name="Note 2 5 7 6 2" xfId="23084"/>
    <cellStyle name="Note 2 5 7 7" xfId="34025"/>
    <cellStyle name="Note 2 5 8" xfId="2311"/>
    <cellStyle name="Note 2 5 8 2" xfId="3862"/>
    <cellStyle name="Note 2 5 8 2 2" xfId="8457"/>
    <cellStyle name="Note 2 5 8 2 2 2" xfId="23528"/>
    <cellStyle name="Note 2 5 8 2 3" xfId="12221"/>
    <cellStyle name="Note 2 5 8 2 3 2" xfId="27292"/>
    <cellStyle name="Note 2 5 8 2 4" xfId="15671"/>
    <cellStyle name="Note 2 5 8 2 4 2" xfId="30741"/>
    <cellStyle name="Note 2 5 8 2 5" xfId="19489"/>
    <cellStyle name="Note 2 5 8 3" xfId="6944"/>
    <cellStyle name="Note 2 5 8 3 2" xfId="22015"/>
    <cellStyle name="Note 2 5 8 4" xfId="10670"/>
    <cellStyle name="Note 2 5 8 4 2" xfId="25741"/>
    <cellStyle name="Note 2 5 8 5" xfId="14120"/>
    <cellStyle name="Note 2 5 8 5 2" xfId="29190"/>
    <cellStyle name="Note 2 5 8 6" xfId="13833"/>
    <cellStyle name="Note 2 5 8 6 2" xfId="28903"/>
    <cellStyle name="Note 2 5 8 7" xfId="34026"/>
    <cellStyle name="Note 2 5 9" xfId="2387"/>
    <cellStyle name="Note 2 5 9 2" xfId="3863"/>
    <cellStyle name="Note 2 5 9 2 2" xfId="8458"/>
    <cellStyle name="Note 2 5 9 2 2 2" xfId="23529"/>
    <cellStyle name="Note 2 5 9 2 3" xfId="12222"/>
    <cellStyle name="Note 2 5 9 2 3 2" xfId="27293"/>
    <cellStyle name="Note 2 5 9 2 4" xfId="15672"/>
    <cellStyle name="Note 2 5 9 2 4 2" xfId="30742"/>
    <cellStyle name="Note 2 5 9 2 5" xfId="19490"/>
    <cellStyle name="Note 2 5 9 3" xfId="7020"/>
    <cellStyle name="Note 2 5 9 3 2" xfId="22091"/>
    <cellStyle name="Note 2 5 9 4" xfId="10746"/>
    <cellStyle name="Note 2 5 9 4 2" xfId="25817"/>
    <cellStyle name="Note 2 5 9 5" xfId="14196"/>
    <cellStyle name="Note 2 5 9 5 2" xfId="29266"/>
    <cellStyle name="Note 2 5 9 6" xfId="13865"/>
    <cellStyle name="Note 2 5 9 6 2" xfId="28935"/>
    <cellStyle name="Note 2 5 9 7" xfId="34027"/>
    <cellStyle name="Note 2 6" xfId="1103"/>
    <cellStyle name="Note 2 6 10" xfId="2476"/>
    <cellStyle name="Note 2 6 10 2" xfId="3865"/>
    <cellStyle name="Note 2 6 10 2 2" xfId="8460"/>
    <cellStyle name="Note 2 6 10 2 2 2" xfId="23531"/>
    <cellStyle name="Note 2 6 10 2 3" xfId="12224"/>
    <cellStyle name="Note 2 6 10 2 3 2" xfId="27295"/>
    <cellStyle name="Note 2 6 10 2 4" xfId="15674"/>
    <cellStyle name="Note 2 6 10 2 4 2" xfId="30744"/>
    <cellStyle name="Note 2 6 10 2 5" xfId="19492"/>
    <cellStyle name="Note 2 6 10 3" xfId="7109"/>
    <cellStyle name="Note 2 6 10 3 2" xfId="22180"/>
    <cellStyle name="Note 2 6 10 4" xfId="10835"/>
    <cellStyle name="Note 2 6 10 4 2" xfId="25906"/>
    <cellStyle name="Note 2 6 10 5" xfId="14285"/>
    <cellStyle name="Note 2 6 10 5 2" xfId="29355"/>
    <cellStyle name="Note 2 6 10 6" xfId="13802"/>
    <cellStyle name="Note 2 6 10 6 2" xfId="28872"/>
    <cellStyle name="Note 2 6 10 7" xfId="34028"/>
    <cellStyle name="Note 2 6 11" xfId="2555"/>
    <cellStyle name="Note 2 6 11 2" xfId="3866"/>
    <cellStyle name="Note 2 6 11 2 2" xfId="8461"/>
    <cellStyle name="Note 2 6 11 2 2 2" xfId="23532"/>
    <cellStyle name="Note 2 6 11 2 3" xfId="12225"/>
    <cellStyle name="Note 2 6 11 2 3 2" xfId="27296"/>
    <cellStyle name="Note 2 6 11 2 4" xfId="15675"/>
    <cellStyle name="Note 2 6 11 2 4 2" xfId="30745"/>
    <cellStyle name="Note 2 6 11 2 5" xfId="19493"/>
    <cellStyle name="Note 2 6 11 3" xfId="7188"/>
    <cellStyle name="Note 2 6 11 3 2" xfId="22259"/>
    <cellStyle name="Note 2 6 11 4" xfId="10914"/>
    <cellStyle name="Note 2 6 11 4 2" xfId="25985"/>
    <cellStyle name="Note 2 6 11 5" xfId="14364"/>
    <cellStyle name="Note 2 6 11 5 2" xfId="29434"/>
    <cellStyle name="Note 2 6 11 6" xfId="6698"/>
    <cellStyle name="Note 2 6 11 6 2" xfId="21769"/>
    <cellStyle name="Note 2 6 11 7" xfId="34029"/>
    <cellStyle name="Note 2 6 12" xfId="2656"/>
    <cellStyle name="Note 2 6 12 2" xfId="3867"/>
    <cellStyle name="Note 2 6 12 2 2" xfId="8462"/>
    <cellStyle name="Note 2 6 12 2 2 2" xfId="23533"/>
    <cellStyle name="Note 2 6 12 2 3" xfId="12226"/>
    <cellStyle name="Note 2 6 12 2 3 2" xfId="27297"/>
    <cellStyle name="Note 2 6 12 2 4" xfId="15676"/>
    <cellStyle name="Note 2 6 12 2 4 2" xfId="30746"/>
    <cellStyle name="Note 2 6 12 2 5" xfId="19494"/>
    <cellStyle name="Note 2 6 12 3" xfId="7289"/>
    <cellStyle name="Note 2 6 12 3 2" xfId="22360"/>
    <cellStyle name="Note 2 6 12 4" xfId="11015"/>
    <cellStyle name="Note 2 6 12 4 2" xfId="26086"/>
    <cellStyle name="Note 2 6 12 5" xfId="14465"/>
    <cellStyle name="Note 2 6 12 5 2" xfId="29535"/>
    <cellStyle name="Note 2 6 12 6" xfId="6216"/>
    <cellStyle name="Note 2 6 12 6 2" xfId="21290"/>
    <cellStyle name="Note 2 6 12 7" xfId="34030"/>
    <cellStyle name="Note 2 6 13" xfId="2592"/>
    <cellStyle name="Note 2 6 13 2" xfId="3868"/>
    <cellStyle name="Note 2 6 13 2 2" xfId="8463"/>
    <cellStyle name="Note 2 6 13 2 2 2" xfId="23534"/>
    <cellStyle name="Note 2 6 13 2 3" xfId="12227"/>
    <cellStyle name="Note 2 6 13 2 3 2" xfId="27298"/>
    <cellStyle name="Note 2 6 13 2 4" xfId="15677"/>
    <cellStyle name="Note 2 6 13 2 4 2" xfId="30747"/>
    <cellStyle name="Note 2 6 13 2 5" xfId="19495"/>
    <cellStyle name="Note 2 6 13 3" xfId="7225"/>
    <cellStyle name="Note 2 6 13 3 2" xfId="22296"/>
    <cellStyle name="Note 2 6 13 4" xfId="10951"/>
    <cellStyle name="Note 2 6 13 4 2" xfId="26022"/>
    <cellStyle name="Note 2 6 13 5" xfId="14401"/>
    <cellStyle name="Note 2 6 13 5 2" xfId="29471"/>
    <cellStyle name="Note 2 6 13 6" xfId="8151"/>
    <cellStyle name="Note 2 6 13 6 2" xfId="23222"/>
    <cellStyle name="Note 2 6 13 7" xfId="34031"/>
    <cellStyle name="Note 2 6 14" xfId="2818"/>
    <cellStyle name="Note 2 6 14 2" xfId="3869"/>
    <cellStyle name="Note 2 6 14 2 2" xfId="8464"/>
    <cellStyle name="Note 2 6 14 2 2 2" xfId="23535"/>
    <cellStyle name="Note 2 6 14 2 3" xfId="12228"/>
    <cellStyle name="Note 2 6 14 2 3 2" xfId="27299"/>
    <cellStyle name="Note 2 6 14 2 4" xfId="15678"/>
    <cellStyle name="Note 2 6 14 2 4 2" xfId="30748"/>
    <cellStyle name="Note 2 6 14 2 5" xfId="19496"/>
    <cellStyle name="Note 2 6 14 3" xfId="7451"/>
    <cellStyle name="Note 2 6 14 3 2" xfId="22522"/>
    <cellStyle name="Note 2 6 14 4" xfId="11177"/>
    <cellStyle name="Note 2 6 14 4 2" xfId="26248"/>
    <cellStyle name="Note 2 6 14 5" xfId="14627"/>
    <cellStyle name="Note 2 6 14 5 2" xfId="29697"/>
    <cellStyle name="Note 2 6 14 6" xfId="13761"/>
    <cellStyle name="Note 2 6 14 6 2" xfId="28831"/>
    <cellStyle name="Note 2 6 14 7" xfId="34032"/>
    <cellStyle name="Note 2 6 15" xfId="2784"/>
    <cellStyle name="Note 2 6 15 2" xfId="3870"/>
    <cellStyle name="Note 2 6 15 2 2" xfId="8465"/>
    <cellStyle name="Note 2 6 15 2 2 2" xfId="23536"/>
    <cellStyle name="Note 2 6 15 2 3" xfId="12229"/>
    <cellStyle name="Note 2 6 15 2 3 2" xfId="27300"/>
    <cellStyle name="Note 2 6 15 2 4" xfId="15679"/>
    <cellStyle name="Note 2 6 15 2 4 2" xfId="30749"/>
    <cellStyle name="Note 2 6 15 2 5" xfId="19497"/>
    <cellStyle name="Note 2 6 15 3" xfId="7417"/>
    <cellStyle name="Note 2 6 15 3 2" xfId="22488"/>
    <cellStyle name="Note 2 6 15 4" xfId="11143"/>
    <cellStyle name="Note 2 6 15 4 2" xfId="26214"/>
    <cellStyle name="Note 2 6 15 5" xfId="14593"/>
    <cellStyle name="Note 2 6 15 5 2" xfId="29663"/>
    <cellStyle name="Note 2 6 15 6" xfId="13770"/>
    <cellStyle name="Note 2 6 15 6 2" xfId="28840"/>
    <cellStyle name="Note 2 6 15 7" xfId="34033"/>
    <cellStyle name="Note 2 6 16" xfId="3864"/>
    <cellStyle name="Note 2 6 16 2" xfId="8459"/>
    <cellStyle name="Note 2 6 16 2 2" xfId="23530"/>
    <cellStyle name="Note 2 6 16 3" xfId="12223"/>
    <cellStyle name="Note 2 6 16 3 2" xfId="27294"/>
    <cellStyle name="Note 2 6 16 4" xfId="15673"/>
    <cellStyle name="Note 2 6 16 4 2" xfId="30743"/>
    <cellStyle name="Note 2 6 16 5" xfId="19491"/>
    <cellStyle name="Note 2 6 17" xfId="5786"/>
    <cellStyle name="Note 2 6 17 2" xfId="20887"/>
    <cellStyle name="Note 2 6 18" xfId="9465"/>
    <cellStyle name="Note 2 6 18 2" xfId="24536"/>
    <cellStyle name="Note 2 6 19" xfId="16844"/>
    <cellStyle name="Note 2 6 19 2" xfId="31912"/>
    <cellStyle name="Note 2 6 2" xfId="1960"/>
    <cellStyle name="Note 2 6 2 2" xfId="3871"/>
    <cellStyle name="Note 2 6 2 2 2" xfId="8466"/>
    <cellStyle name="Note 2 6 2 2 2 2" xfId="23537"/>
    <cellStyle name="Note 2 6 2 2 3" xfId="12230"/>
    <cellStyle name="Note 2 6 2 2 3 2" xfId="27301"/>
    <cellStyle name="Note 2 6 2 2 4" xfId="15680"/>
    <cellStyle name="Note 2 6 2 2 4 2" xfId="30750"/>
    <cellStyle name="Note 2 6 2 2 5" xfId="19498"/>
    <cellStyle name="Note 2 6 2 3" xfId="6598"/>
    <cellStyle name="Note 2 6 2 3 2" xfId="21669"/>
    <cellStyle name="Note 2 6 2 4" xfId="10319"/>
    <cellStyle name="Note 2 6 2 4 2" xfId="25390"/>
    <cellStyle name="Note 2 6 2 5" xfId="7572"/>
    <cellStyle name="Note 2 6 2 5 2" xfId="22643"/>
    <cellStyle name="Note 2 6 2 6" xfId="34034"/>
    <cellStyle name="Note 2 6 20" xfId="34035"/>
    <cellStyle name="Note 2 6 21" xfId="35050"/>
    <cellStyle name="Note 2 6 22" xfId="34896"/>
    <cellStyle name="Note 2 6 3" xfId="2086"/>
    <cellStyle name="Note 2 6 3 2" xfId="3872"/>
    <cellStyle name="Note 2 6 3 2 2" xfId="8467"/>
    <cellStyle name="Note 2 6 3 2 2 2" xfId="23538"/>
    <cellStyle name="Note 2 6 3 2 3" xfId="12231"/>
    <cellStyle name="Note 2 6 3 2 3 2" xfId="27302"/>
    <cellStyle name="Note 2 6 3 2 4" xfId="15681"/>
    <cellStyle name="Note 2 6 3 2 4 2" xfId="30751"/>
    <cellStyle name="Note 2 6 3 2 5" xfId="19499"/>
    <cellStyle name="Note 2 6 3 3" xfId="6719"/>
    <cellStyle name="Note 2 6 3 3 2" xfId="21790"/>
    <cellStyle name="Note 2 6 3 4" xfId="10445"/>
    <cellStyle name="Note 2 6 3 4 2" xfId="25516"/>
    <cellStyle name="Note 2 6 3 5" xfId="6170"/>
    <cellStyle name="Note 2 6 3 5 2" xfId="21245"/>
    <cellStyle name="Note 2 6 3 6" xfId="34036"/>
    <cellStyle name="Note 2 6 4" xfId="1610"/>
    <cellStyle name="Note 2 6 4 2" xfId="3873"/>
    <cellStyle name="Note 2 6 4 2 2" xfId="8468"/>
    <cellStyle name="Note 2 6 4 2 2 2" xfId="23539"/>
    <cellStyle name="Note 2 6 4 2 3" xfId="12232"/>
    <cellStyle name="Note 2 6 4 2 3 2" xfId="27303"/>
    <cellStyle name="Note 2 6 4 2 4" xfId="15682"/>
    <cellStyle name="Note 2 6 4 2 4 2" xfId="30752"/>
    <cellStyle name="Note 2 6 4 2 5" xfId="19500"/>
    <cellStyle name="Note 2 6 4 3" xfId="6262"/>
    <cellStyle name="Note 2 6 4 3 2" xfId="21336"/>
    <cellStyle name="Note 2 6 4 4" xfId="9971"/>
    <cellStyle name="Note 2 6 4 4 2" xfId="25042"/>
    <cellStyle name="Note 2 6 4 5" xfId="13429"/>
    <cellStyle name="Note 2 6 4 5 2" xfId="28499"/>
    <cellStyle name="Note 2 6 4 6" xfId="10491"/>
    <cellStyle name="Note 2 6 4 6 2" xfId="25562"/>
    <cellStyle name="Note 2 6 4 7" xfId="34037"/>
    <cellStyle name="Note 2 6 5" xfId="1631"/>
    <cellStyle name="Note 2 6 5 2" xfId="3874"/>
    <cellStyle name="Note 2 6 5 2 2" xfId="8469"/>
    <cellStyle name="Note 2 6 5 2 2 2" xfId="23540"/>
    <cellStyle name="Note 2 6 5 2 3" xfId="12233"/>
    <cellStyle name="Note 2 6 5 2 3 2" xfId="27304"/>
    <cellStyle name="Note 2 6 5 2 4" xfId="15683"/>
    <cellStyle name="Note 2 6 5 2 4 2" xfId="30753"/>
    <cellStyle name="Note 2 6 5 2 5" xfId="19501"/>
    <cellStyle name="Note 2 6 5 3" xfId="6282"/>
    <cellStyle name="Note 2 6 5 3 2" xfId="21356"/>
    <cellStyle name="Note 2 6 5 4" xfId="9992"/>
    <cellStyle name="Note 2 6 5 4 2" xfId="25063"/>
    <cellStyle name="Note 2 6 5 5" xfId="13450"/>
    <cellStyle name="Note 2 6 5 5 2" xfId="28520"/>
    <cellStyle name="Note 2 6 5 6" xfId="10280"/>
    <cellStyle name="Note 2 6 5 6 2" xfId="25351"/>
    <cellStyle name="Note 2 6 5 7" xfId="34038"/>
    <cellStyle name="Note 2 6 6" xfId="2182"/>
    <cellStyle name="Note 2 6 6 2" xfId="3875"/>
    <cellStyle name="Note 2 6 6 2 2" xfId="8470"/>
    <cellStyle name="Note 2 6 6 2 2 2" xfId="23541"/>
    <cellStyle name="Note 2 6 6 2 3" xfId="12234"/>
    <cellStyle name="Note 2 6 6 2 3 2" xfId="27305"/>
    <cellStyle name="Note 2 6 6 2 4" xfId="15684"/>
    <cellStyle name="Note 2 6 6 2 4 2" xfId="30754"/>
    <cellStyle name="Note 2 6 6 2 5" xfId="19502"/>
    <cellStyle name="Note 2 6 6 3" xfId="6815"/>
    <cellStyle name="Note 2 6 6 3 2" xfId="21886"/>
    <cellStyle name="Note 2 6 6 4" xfId="10541"/>
    <cellStyle name="Note 2 6 6 4 2" xfId="25612"/>
    <cellStyle name="Note 2 6 6 5" xfId="13991"/>
    <cellStyle name="Note 2 6 6 5 2" xfId="29061"/>
    <cellStyle name="Note 2 6 6 6" xfId="5946"/>
    <cellStyle name="Note 2 6 6 6 2" xfId="21021"/>
    <cellStyle name="Note 2 6 6 7" xfId="34039"/>
    <cellStyle name="Note 2 6 7" xfId="2230"/>
    <cellStyle name="Note 2 6 7 2" xfId="3876"/>
    <cellStyle name="Note 2 6 7 2 2" xfId="8471"/>
    <cellStyle name="Note 2 6 7 2 2 2" xfId="23542"/>
    <cellStyle name="Note 2 6 7 2 3" xfId="12235"/>
    <cellStyle name="Note 2 6 7 2 3 2" xfId="27306"/>
    <cellStyle name="Note 2 6 7 2 4" xfId="15685"/>
    <cellStyle name="Note 2 6 7 2 4 2" xfId="30755"/>
    <cellStyle name="Note 2 6 7 2 5" xfId="19503"/>
    <cellStyle name="Note 2 6 7 3" xfId="6863"/>
    <cellStyle name="Note 2 6 7 3 2" xfId="21934"/>
    <cellStyle name="Note 2 6 7 4" xfId="10589"/>
    <cellStyle name="Note 2 6 7 4 2" xfId="25660"/>
    <cellStyle name="Note 2 6 7 5" xfId="14039"/>
    <cellStyle name="Note 2 6 7 5 2" xfId="29109"/>
    <cellStyle name="Note 2 6 7 6" xfId="6687"/>
    <cellStyle name="Note 2 6 7 6 2" xfId="21758"/>
    <cellStyle name="Note 2 6 7 7" xfId="34040"/>
    <cellStyle name="Note 2 6 8" xfId="2312"/>
    <cellStyle name="Note 2 6 8 2" xfId="3877"/>
    <cellStyle name="Note 2 6 8 2 2" xfId="8472"/>
    <cellStyle name="Note 2 6 8 2 2 2" xfId="23543"/>
    <cellStyle name="Note 2 6 8 2 3" xfId="12236"/>
    <cellStyle name="Note 2 6 8 2 3 2" xfId="27307"/>
    <cellStyle name="Note 2 6 8 2 4" xfId="15686"/>
    <cellStyle name="Note 2 6 8 2 4 2" xfId="30756"/>
    <cellStyle name="Note 2 6 8 2 5" xfId="19504"/>
    <cellStyle name="Note 2 6 8 3" xfId="6945"/>
    <cellStyle name="Note 2 6 8 3 2" xfId="22016"/>
    <cellStyle name="Note 2 6 8 4" xfId="10671"/>
    <cellStyle name="Note 2 6 8 4 2" xfId="25742"/>
    <cellStyle name="Note 2 6 8 5" xfId="14121"/>
    <cellStyle name="Note 2 6 8 5 2" xfId="29191"/>
    <cellStyle name="Note 2 6 8 6" xfId="13842"/>
    <cellStyle name="Note 2 6 8 6 2" xfId="28912"/>
    <cellStyle name="Note 2 6 8 7" xfId="34041"/>
    <cellStyle name="Note 2 6 9" xfId="2388"/>
    <cellStyle name="Note 2 6 9 2" xfId="3878"/>
    <cellStyle name="Note 2 6 9 2 2" xfId="8473"/>
    <cellStyle name="Note 2 6 9 2 2 2" xfId="23544"/>
    <cellStyle name="Note 2 6 9 2 3" xfId="12237"/>
    <cellStyle name="Note 2 6 9 2 3 2" xfId="27308"/>
    <cellStyle name="Note 2 6 9 2 4" xfId="15687"/>
    <cellStyle name="Note 2 6 9 2 4 2" xfId="30757"/>
    <cellStyle name="Note 2 6 9 2 5" xfId="19505"/>
    <cellStyle name="Note 2 6 9 3" xfId="7021"/>
    <cellStyle name="Note 2 6 9 3 2" xfId="22092"/>
    <cellStyle name="Note 2 6 9 4" xfId="10747"/>
    <cellStyle name="Note 2 6 9 4 2" xfId="25818"/>
    <cellStyle name="Note 2 6 9 5" xfId="14197"/>
    <cellStyle name="Note 2 6 9 5 2" xfId="29267"/>
    <cellStyle name="Note 2 6 9 6" xfId="8065"/>
    <cellStyle name="Note 2 6 9 6 2" xfId="23136"/>
    <cellStyle name="Note 2 6 9 7" xfId="34042"/>
    <cellStyle name="Note 2 7" xfId="1104"/>
    <cellStyle name="Note 2 7 10" xfId="2477"/>
    <cellStyle name="Note 2 7 10 2" xfId="3880"/>
    <cellStyle name="Note 2 7 10 2 2" xfId="8475"/>
    <cellStyle name="Note 2 7 10 2 2 2" xfId="23546"/>
    <cellStyle name="Note 2 7 10 2 3" xfId="12239"/>
    <cellStyle name="Note 2 7 10 2 3 2" xfId="27310"/>
    <cellStyle name="Note 2 7 10 2 4" xfId="15689"/>
    <cellStyle name="Note 2 7 10 2 4 2" xfId="30759"/>
    <cellStyle name="Note 2 7 10 2 5" xfId="19507"/>
    <cellStyle name="Note 2 7 10 3" xfId="7110"/>
    <cellStyle name="Note 2 7 10 3 2" xfId="22181"/>
    <cellStyle name="Note 2 7 10 4" xfId="10836"/>
    <cellStyle name="Note 2 7 10 4 2" xfId="25907"/>
    <cellStyle name="Note 2 7 10 5" xfId="14286"/>
    <cellStyle name="Note 2 7 10 5 2" xfId="29356"/>
    <cellStyle name="Note 2 7 10 6" xfId="13873"/>
    <cellStyle name="Note 2 7 10 6 2" xfId="28943"/>
    <cellStyle name="Note 2 7 10 7" xfId="34043"/>
    <cellStyle name="Note 2 7 11" xfId="2556"/>
    <cellStyle name="Note 2 7 11 2" xfId="3881"/>
    <cellStyle name="Note 2 7 11 2 2" xfId="8476"/>
    <cellStyle name="Note 2 7 11 2 2 2" xfId="23547"/>
    <cellStyle name="Note 2 7 11 2 3" xfId="12240"/>
    <cellStyle name="Note 2 7 11 2 3 2" xfId="27311"/>
    <cellStyle name="Note 2 7 11 2 4" xfId="15690"/>
    <cellStyle name="Note 2 7 11 2 4 2" xfId="30760"/>
    <cellStyle name="Note 2 7 11 2 5" xfId="19508"/>
    <cellStyle name="Note 2 7 11 3" xfId="7189"/>
    <cellStyle name="Note 2 7 11 3 2" xfId="22260"/>
    <cellStyle name="Note 2 7 11 4" xfId="10915"/>
    <cellStyle name="Note 2 7 11 4 2" xfId="25986"/>
    <cellStyle name="Note 2 7 11 5" xfId="14365"/>
    <cellStyle name="Note 2 7 11 5 2" xfId="29435"/>
    <cellStyle name="Note 2 7 11 6" xfId="8134"/>
    <cellStyle name="Note 2 7 11 6 2" xfId="23205"/>
    <cellStyle name="Note 2 7 11 7" xfId="34044"/>
    <cellStyle name="Note 2 7 12" xfId="2657"/>
    <cellStyle name="Note 2 7 12 2" xfId="3882"/>
    <cellStyle name="Note 2 7 12 2 2" xfId="8477"/>
    <cellStyle name="Note 2 7 12 2 2 2" xfId="23548"/>
    <cellStyle name="Note 2 7 12 2 3" xfId="12241"/>
    <cellStyle name="Note 2 7 12 2 3 2" xfId="27312"/>
    <cellStyle name="Note 2 7 12 2 4" xfId="15691"/>
    <cellStyle name="Note 2 7 12 2 4 2" xfId="30761"/>
    <cellStyle name="Note 2 7 12 2 5" xfId="19509"/>
    <cellStyle name="Note 2 7 12 3" xfId="7290"/>
    <cellStyle name="Note 2 7 12 3 2" xfId="22361"/>
    <cellStyle name="Note 2 7 12 4" xfId="11016"/>
    <cellStyle name="Note 2 7 12 4 2" xfId="26087"/>
    <cellStyle name="Note 2 7 12 5" xfId="14466"/>
    <cellStyle name="Note 2 7 12 5 2" xfId="29536"/>
    <cellStyle name="Note 2 7 12 6" xfId="8171"/>
    <cellStyle name="Note 2 7 12 6 2" xfId="23242"/>
    <cellStyle name="Note 2 7 12 7" xfId="34045"/>
    <cellStyle name="Note 2 7 13" xfId="2593"/>
    <cellStyle name="Note 2 7 13 2" xfId="3883"/>
    <cellStyle name="Note 2 7 13 2 2" xfId="8478"/>
    <cellStyle name="Note 2 7 13 2 2 2" xfId="23549"/>
    <cellStyle name="Note 2 7 13 2 3" xfId="12242"/>
    <cellStyle name="Note 2 7 13 2 3 2" xfId="27313"/>
    <cellStyle name="Note 2 7 13 2 4" xfId="15692"/>
    <cellStyle name="Note 2 7 13 2 4 2" xfId="30762"/>
    <cellStyle name="Note 2 7 13 2 5" xfId="19510"/>
    <cellStyle name="Note 2 7 13 3" xfId="7226"/>
    <cellStyle name="Note 2 7 13 3 2" xfId="22297"/>
    <cellStyle name="Note 2 7 13 4" xfId="10952"/>
    <cellStyle name="Note 2 7 13 4 2" xfId="26023"/>
    <cellStyle name="Note 2 7 13 5" xfId="14402"/>
    <cellStyle name="Note 2 7 13 5 2" xfId="29472"/>
    <cellStyle name="Note 2 7 13 6" xfId="6402"/>
    <cellStyle name="Note 2 7 13 6 2" xfId="21476"/>
    <cellStyle name="Note 2 7 13 7" xfId="34046"/>
    <cellStyle name="Note 2 7 14" xfId="2819"/>
    <cellStyle name="Note 2 7 14 2" xfId="3884"/>
    <cellStyle name="Note 2 7 14 2 2" xfId="8479"/>
    <cellStyle name="Note 2 7 14 2 2 2" xfId="23550"/>
    <cellStyle name="Note 2 7 14 2 3" xfId="12243"/>
    <cellStyle name="Note 2 7 14 2 3 2" xfId="27314"/>
    <cellStyle name="Note 2 7 14 2 4" xfId="15693"/>
    <cellStyle name="Note 2 7 14 2 4 2" xfId="30763"/>
    <cellStyle name="Note 2 7 14 2 5" xfId="19511"/>
    <cellStyle name="Note 2 7 14 3" xfId="7452"/>
    <cellStyle name="Note 2 7 14 3 2" xfId="22523"/>
    <cellStyle name="Note 2 7 14 4" xfId="11178"/>
    <cellStyle name="Note 2 7 14 4 2" xfId="26249"/>
    <cellStyle name="Note 2 7 14 5" xfId="14628"/>
    <cellStyle name="Note 2 7 14 5 2" xfId="29698"/>
    <cellStyle name="Note 2 7 14 6" xfId="13912"/>
    <cellStyle name="Note 2 7 14 6 2" xfId="28982"/>
    <cellStyle name="Note 2 7 14 7" xfId="34047"/>
    <cellStyle name="Note 2 7 15" xfId="2785"/>
    <cellStyle name="Note 2 7 15 2" xfId="3885"/>
    <cellStyle name="Note 2 7 15 2 2" xfId="8480"/>
    <cellStyle name="Note 2 7 15 2 2 2" xfId="23551"/>
    <cellStyle name="Note 2 7 15 2 3" xfId="12244"/>
    <cellStyle name="Note 2 7 15 2 3 2" xfId="27315"/>
    <cellStyle name="Note 2 7 15 2 4" xfId="15694"/>
    <cellStyle name="Note 2 7 15 2 4 2" xfId="30764"/>
    <cellStyle name="Note 2 7 15 2 5" xfId="19512"/>
    <cellStyle name="Note 2 7 15 3" xfId="7418"/>
    <cellStyle name="Note 2 7 15 3 2" xfId="22489"/>
    <cellStyle name="Note 2 7 15 4" xfId="11144"/>
    <cellStyle name="Note 2 7 15 4 2" xfId="26215"/>
    <cellStyle name="Note 2 7 15 5" xfId="14594"/>
    <cellStyle name="Note 2 7 15 5 2" xfId="29664"/>
    <cellStyle name="Note 2 7 15 6" xfId="13904"/>
    <cellStyle name="Note 2 7 15 6 2" xfId="28974"/>
    <cellStyle name="Note 2 7 15 7" xfId="34048"/>
    <cellStyle name="Note 2 7 16" xfId="3879"/>
    <cellStyle name="Note 2 7 16 2" xfId="8474"/>
    <cellStyle name="Note 2 7 16 2 2" xfId="23545"/>
    <cellStyle name="Note 2 7 16 3" xfId="12238"/>
    <cellStyle name="Note 2 7 16 3 2" xfId="27309"/>
    <cellStyle name="Note 2 7 16 4" xfId="15688"/>
    <cellStyle name="Note 2 7 16 4 2" xfId="30758"/>
    <cellStyle name="Note 2 7 16 5" xfId="19506"/>
    <cellStyle name="Note 2 7 17" xfId="5787"/>
    <cellStyle name="Note 2 7 17 2" xfId="20888"/>
    <cellStyle name="Note 2 7 18" xfId="9466"/>
    <cellStyle name="Note 2 7 18 2" xfId="24537"/>
    <cellStyle name="Note 2 7 19" xfId="16843"/>
    <cellStyle name="Note 2 7 19 2" xfId="31911"/>
    <cellStyle name="Note 2 7 2" xfId="1959"/>
    <cellStyle name="Note 2 7 2 2" xfId="3886"/>
    <cellStyle name="Note 2 7 2 2 2" xfId="8481"/>
    <cellStyle name="Note 2 7 2 2 2 2" xfId="23552"/>
    <cellStyle name="Note 2 7 2 2 3" xfId="12245"/>
    <cellStyle name="Note 2 7 2 2 3 2" xfId="27316"/>
    <cellStyle name="Note 2 7 2 2 4" xfId="15695"/>
    <cellStyle name="Note 2 7 2 2 4 2" xfId="30765"/>
    <cellStyle name="Note 2 7 2 2 5" xfId="19513"/>
    <cellStyle name="Note 2 7 2 3" xfId="6597"/>
    <cellStyle name="Note 2 7 2 3 2" xfId="21668"/>
    <cellStyle name="Note 2 7 2 4" xfId="10318"/>
    <cellStyle name="Note 2 7 2 4 2" xfId="25389"/>
    <cellStyle name="Note 2 7 2 5" xfId="6439"/>
    <cellStyle name="Note 2 7 2 5 2" xfId="21513"/>
    <cellStyle name="Note 2 7 2 6" xfId="34049"/>
    <cellStyle name="Note 2 7 20" xfId="34050"/>
    <cellStyle name="Note 2 7 21" xfId="35051"/>
    <cellStyle name="Note 2 7 22" xfId="35150"/>
    <cellStyle name="Note 2 7 3" xfId="2087"/>
    <cellStyle name="Note 2 7 3 2" xfId="3887"/>
    <cellStyle name="Note 2 7 3 2 2" xfId="8482"/>
    <cellStyle name="Note 2 7 3 2 2 2" xfId="23553"/>
    <cellStyle name="Note 2 7 3 2 3" xfId="12246"/>
    <cellStyle name="Note 2 7 3 2 3 2" xfId="27317"/>
    <cellStyle name="Note 2 7 3 2 4" xfId="15696"/>
    <cellStyle name="Note 2 7 3 2 4 2" xfId="30766"/>
    <cellStyle name="Note 2 7 3 2 5" xfId="19514"/>
    <cellStyle name="Note 2 7 3 3" xfId="6720"/>
    <cellStyle name="Note 2 7 3 3 2" xfId="21791"/>
    <cellStyle name="Note 2 7 3 4" xfId="10446"/>
    <cellStyle name="Note 2 7 3 4 2" xfId="25517"/>
    <cellStyle name="Note 2 7 3 5" xfId="7644"/>
    <cellStyle name="Note 2 7 3 5 2" xfId="22715"/>
    <cellStyle name="Note 2 7 3 6" xfId="34051"/>
    <cellStyle name="Note 2 7 4" xfId="1611"/>
    <cellStyle name="Note 2 7 4 2" xfId="3888"/>
    <cellStyle name="Note 2 7 4 2 2" xfId="8483"/>
    <cellStyle name="Note 2 7 4 2 2 2" xfId="23554"/>
    <cellStyle name="Note 2 7 4 2 3" xfId="12247"/>
    <cellStyle name="Note 2 7 4 2 3 2" xfId="27318"/>
    <cellStyle name="Note 2 7 4 2 4" xfId="15697"/>
    <cellStyle name="Note 2 7 4 2 4 2" xfId="30767"/>
    <cellStyle name="Note 2 7 4 2 5" xfId="19515"/>
    <cellStyle name="Note 2 7 4 3" xfId="6263"/>
    <cellStyle name="Note 2 7 4 3 2" xfId="21337"/>
    <cellStyle name="Note 2 7 4 4" xfId="9972"/>
    <cellStyle name="Note 2 7 4 4 2" xfId="25043"/>
    <cellStyle name="Note 2 7 4 5" xfId="13430"/>
    <cellStyle name="Note 2 7 4 5 2" xfId="28500"/>
    <cellStyle name="Note 2 7 4 6" xfId="10274"/>
    <cellStyle name="Note 2 7 4 6 2" xfId="25345"/>
    <cellStyle name="Note 2 7 4 7" xfId="34052"/>
    <cellStyle name="Note 2 7 5" xfId="1632"/>
    <cellStyle name="Note 2 7 5 2" xfId="3889"/>
    <cellStyle name="Note 2 7 5 2 2" xfId="8484"/>
    <cellStyle name="Note 2 7 5 2 2 2" xfId="23555"/>
    <cellStyle name="Note 2 7 5 2 3" xfId="12248"/>
    <cellStyle name="Note 2 7 5 2 3 2" xfId="27319"/>
    <cellStyle name="Note 2 7 5 2 4" xfId="15698"/>
    <cellStyle name="Note 2 7 5 2 4 2" xfId="30768"/>
    <cellStyle name="Note 2 7 5 2 5" xfId="19516"/>
    <cellStyle name="Note 2 7 5 3" xfId="6283"/>
    <cellStyle name="Note 2 7 5 3 2" xfId="21357"/>
    <cellStyle name="Note 2 7 5 4" xfId="9993"/>
    <cellStyle name="Note 2 7 5 4 2" xfId="25064"/>
    <cellStyle name="Note 2 7 5 5" xfId="13451"/>
    <cellStyle name="Note 2 7 5 5 2" xfId="28521"/>
    <cellStyle name="Note 2 7 5 6" xfId="9565"/>
    <cellStyle name="Note 2 7 5 6 2" xfId="24636"/>
    <cellStyle name="Note 2 7 5 7" xfId="34053"/>
    <cellStyle name="Note 2 7 6" xfId="2183"/>
    <cellStyle name="Note 2 7 6 2" xfId="3890"/>
    <cellStyle name="Note 2 7 6 2 2" xfId="8485"/>
    <cellStyle name="Note 2 7 6 2 2 2" xfId="23556"/>
    <cellStyle name="Note 2 7 6 2 3" xfId="12249"/>
    <cellStyle name="Note 2 7 6 2 3 2" xfId="27320"/>
    <cellStyle name="Note 2 7 6 2 4" xfId="15699"/>
    <cellStyle name="Note 2 7 6 2 4 2" xfId="30769"/>
    <cellStyle name="Note 2 7 6 2 5" xfId="19517"/>
    <cellStyle name="Note 2 7 6 3" xfId="6816"/>
    <cellStyle name="Note 2 7 6 3 2" xfId="21887"/>
    <cellStyle name="Note 2 7 6 4" xfId="10542"/>
    <cellStyle name="Note 2 7 6 4 2" xfId="25613"/>
    <cellStyle name="Note 2 7 6 5" xfId="13992"/>
    <cellStyle name="Note 2 7 6 5 2" xfId="29062"/>
    <cellStyle name="Note 2 7 6 6" xfId="7991"/>
    <cellStyle name="Note 2 7 6 6 2" xfId="23062"/>
    <cellStyle name="Note 2 7 6 7" xfId="34054"/>
    <cellStyle name="Note 2 7 7" xfId="2231"/>
    <cellStyle name="Note 2 7 7 2" xfId="3891"/>
    <cellStyle name="Note 2 7 7 2 2" xfId="8486"/>
    <cellStyle name="Note 2 7 7 2 2 2" xfId="23557"/>
    <cellStyle name="Note 2 7 7 2 3" xfId="12250"/>
    <cellStyle name="Note 2 7 7 2 3 2" xfId="27321"/>
    <cellStyle name="Note 2 7 7 2 4" xfId="15700"/>
    <cellStyle name="Note 2 7 7 2 4 2" xfId="30770"/>
    <cellStyle name="Note 2 7 7 2 5" xfId="19518"/>
    <cellStyle name="Note 2 7 7 3" xfId="6864"/>
    <cellStyle name="Note 2 7 7 3 2" xfId="21935"/>
    <cellStyle name="Note 2 7 7 4" xfId="10590"/>
    <cellStyle name="Note 2 7 7 4 2" xfId="25661"/>
    <cellStyle name="Note 2 7 7 5" xfId="14040"/>
    <cellStyle name="Note 2 7 7 5 2" xfId="29110"/>
    <cellStyle name="Note 2 7 7 6" xfId="8014"/>
    <cellStyle name="Note 2 7 7 6 2" xfId="23085"/>
    <cellStyle name="Note 2 7 7 7" xfId="34055"/>
    <cellStyle name="Note 2 7 8" xfId="2313"/>
    <cellStyle name="Note 2 7 8 2" xfId="3892"/>
    <cellStyle name="Note 2 7 8 2 2" xfId="8487"/>
    <cellStyle name="Note 2 7 8 2 2 2" xfId="23558"/>
    <cellStyle name="Note 2 7 8 2 3" xfId="12251"/>
    <cellStyle name="Note 2 7 8 2 3 2" xfId="27322"/>
    <cellStyle name="Note 2 7 8 2 4" xfId="15701"/>
    <cellStyle name="Note 2 7 8 2 4 2" xfId="30771"/>
    <cellStyle name="Note 2 7 8 2 5" xfId="19519"/>
    <cellStyle name="Note 2 7 8 3" xfId="6946"/>
    <cellStyle name="Note 2 7 8 3 2" xfId="22017"/>
    <cellStyle name="Note 2 7 8 4" xfId="10672"/>
    <cellStyle name="Note 2 7 8 4 2" xfId="25743"/>
    <cellStyle name="Note 2 7 8 5" xfId="14122"/>
    <cellStyle name="Note 2 7 8 5 2" xfId="29192"/>
    <cellStyle name="Note 2 7 8 6" xfId="8052"/>
    <cellStyle name="Note 2 7 8 6 2" xfId="23123"/>
    <cellStyle name="Note 2 7 8 7" xfId="34056"/>
    <cellStyle name="Note 2 7 9" xfId="2389"/>
    <cellStyle name="Note 2 7 9 2" xfId="3893"/>
    <cellStyle name="Note 2 7 9 2 2" xfId="8488"/>
    <cellStyle name="Note 2 7 9 2 2 2" xfId="23559"/>
    <cellStyle name="Note 2 7 9 2 3" xfId="12252"/>
    <cellStyle name="Note 2 7 9 2 3 2" xfId="27323"/>
    <cellStyle name="Note 2 7 9 2 4" xfId="15702"/>
    <cellStyle name="Note 2 7 9 2 4 2" xfId="30772"/>
    <cellStyle name="Note 2 7 9 2 5" xfId="19520"/>
    <cellStyle name="Note 2 7 9 3" xfId="7022"/>
    <cellStyle name="Note 2 7 9 3 2" xfId="22093"/>
    <cellStyle name="Note 2 7 9 4" xfId="10748"/>
    <cellStyle name="Note 2 7 9 4 2" xfId="25819"/>
    <cellStyle name="Note 2 7 9 5" xfId="14198"/>
    <cellStyle name="Note 2 7 9 5 2" xfId="29268"/>
    <cellStyle name="Note 2 7 9 6" xfId="13809"/>
    <cellStyle name="Note 2 7 9 6 2" xfId="28879"/>
    <cellStyle name="Note 2 7 9 7" xfId="34057"/>
    <cellStyle name="Note 2 8" xfId="1105"/>
    <cellStyle name="Note 2 8 10" xfId="2478"/>
    <cellStyle name="Note 2 8 10 2" xfId="3895"/>
    <cellStyle name="Note 2 8 10 2 2" xfId="8490"/>
    <cellStyle name="Note 2 8 10 2 2 2" xfId="23561"/>
    <cellStyle name="Note 2 8 10 2 3" xfId="12254"/>
    <cellStyle name="Note 2 8 10 2 3 2" xfId="27325"/>
    <cellStyle name="Note 2 8 10 2 4" xfId="15704"/>
    <cellStyle name="Note 2 8 10 2 4 2" xfId="30774"/>
    <cellStyle name="Note 2 8 10 2 5" xfId="19522"/>
    <cellStyle name="Note 2 8 10 3" xfId="7111"/>
    <cellStyle name="Note 2 8 10 3 2" xfId="22182"/>
    <cellStyle name="Note 2 8 10 4" xfId="10837"/>
    <cellStyle name="Note 2 8 10 4 2" xfId="25908"/>
    <cellStyle name="Note 2 8 10 5" xfId="14287"/>
    <cellStyle name="Note 2 8 10 5 2" xfId="29357"/>
    <cellStyle name="Note 2 8 10 6" xfId="13804"/>
    <cellStyle name="Note 2 8 10 6 2" xfId="28874"/>
    <cellStyle name="Note 2 8 10 7" xfId="34058"/>
    <cellStyle name="Note 2 8 11" xfId="2557"/>
    <cellStyle name="Note 2 8 11 2" xfId="3896"/>
    <cellStyle name="Note 2 8 11 2 2" xfId="8491"/>
    <cellStyle name="Note 2 8 11 2 2 2" xfId="23562"/>
    <cellStyle name="Note 2 8 11 2 3" xfId="12255"/>
    <cellStyle name="Note 2 8 11 2 3 2" xfId="27326"/>
    <cellStyle name="Note 2 8 11 2 4" xfId="15705"/>
    <cellStyle name="Note 2 8 11 2 4 2" xfId="30775"/>
    <cellStyle name="Note 2 8 11 2 5" xfId="19523"/>
    <cellStyle name="Note 2 8 11 3" xfId="7190"/>
    <cellStyle name="Note 2 8 11 3 2" xfId="22261"/>
    <cellStyle name="Note 2 8 11 4" xfId="10916"/>
    <cellStyle name="Note 2 8 11 4 2" xfId="25987"/>
    <cellStyle name="Note 2 8 11 5" xfId="14366"/>
    <cellStyle name="Note 2 8 11 5 2" xfId="29436"/>
    <cellStyle name="Note 2 8 11 6" xfId="6145"/>
    <cellStyle name="Note 2 8 11 6 2" xfId="21220"/>
    <cellStyle name="Note 2 8 11 7" xfId="34059"/>
    <cellStyle name="Note 2 8 12" xfId="2658"/>
    <cellStyle name="Note 2 8 12 2" xfId="3897"/>
    <cellStyle name="Note 2 8 12 2 2" xfId="8492"/>
    <cellStyle name="Note 2 8 12 2 2 2" xfId="23563"/>
    <cellStyle name="Note 2 8 12 2 3" xfId="12256"/>
    <cellStyle name="Note 2 8 12 2 3 2" xfId="27327"/>
    <cellStyle name="Note 2 8 12 2 4" xfId="15706"/>
    <cellStyle name="Note 2 8 12 2 4 2" xfId="30776"/>
    <cellStyle name="Note 2 8 12 2 5" xfId="19524"/>
    <cellStyle name="Note 2 8 12 3" xfId="7291"/>
    <cellStyle name="Note 2 8 12 3 2" xfId="22362"/>
    <cellStyle name="Note 2 8 12 4" xfId="11017"/>
    <cellStyle name="Note 2 8 12 4 2" xfId="26088"/>
    <cellStyle name="Note 2 8 12 5" xfId="14467"/>
    <cellStyle name="Note 2 8 12 5 2" xfId="29537"/>
    <cellStyle name="Note 2 8 12 6" xfId="5568"/>
    <cellStyle name="Note 2 8 12 6 2" xfId="20722"/>
    <cellStyle name="Note 2 8 12 7" xfId="34060"/>
    <cellStyle name="Note 2 8 13" xfId="2594"/>
    <cellStyle name="Note 2 8 13 2" xfId="3898"/>
    <cellStyle name="Note 2 8 13 2 2" xfId="8493"/>
    <cellStyle name="Note 2 8 13 2 2 2" xfId="23564"/>
    <cellStyle name="Note 2 8 13 2 3" xfId="12257"/>
    <cellStyle name="Note 2 8 13 2 3 2" xfId="27328"/>
    <cellStyle name="Note 2 8 13 2 4" xfId="15707"/>
    <cellStyle name="Note 2 8 13 2 4 2" xfId="30777"/>
    <cellStyle name="Note 2 8 13 2 5" xfId="19525"/>
    <cellStyle name="Note 2 8 13 3" xfId="7227"/>
    <cellStyle name="Note 2 8 13 3 2" xfId="22298"/>
    <cellStyle name="Note 2 8 13 4" xfId="10953"/>
    <cellStyle name="Note 2 8 13 4 2" xfId="26024"/>
    <cellStyle name="Note 2 8 13 5" xfId="14403"/>
    <cellStyle name="Note 2 8 13 5 2" xfId="29473"/>
    <cellStyle name="Note 2 8 13 6" xfId="8152"/>
    <cellStyle name="Note 2 8 13 6 2" xfId="23223"/>
    <cellStyle name="Note 2 8 13 7" xfId="34061"/>
    <cellStyle name="Note 2 8 14" xfId="2820"/>
    <cellStyle name="Note 2 8 14 2" xfId="3899"/>
    <cellStyle name="Note 2 8 14 2 2" xfId="8494"/>
    <cellStyle name="Note 2 8 14 2 2 2" xfId="23565"/>
    <cellStyle name="Note 2 8 14 2 3" xfId="12258"/>
    <cellStyle name="Note 2 8 14 2 3 2" xfId="27329"/>
    <cellStyle name="Note 2 8 14 2 4" xfId="15708"/>
    <cellStyle name="Note 2 8 14 2 4 2" xfId="30778"/>
    <cellStyle name="Note 2 8 14 2 5" xfId="19526"/>
    <cellStyle name="Note 2 8 14 3" xfId="7453"/>
    <cellStyle name="Note 2 8 14 3 2" xfId="22524"/>
    <cellStyle name="Note 2 8 14 4" xfId="11179"/>
    <cellStyle name="Note 2 8 14 4 2" xfId="26250"/>
    <cellStyle name="Note 2 8 14 5" xfId="14629"/>
    <cellStyle name="Note 2 8 14 5 2" xfId="29699"/>
    <cellStyle name="Note 2 8 14 6" xfId="5710"/>
    <cellStyle name="Note 2 8 14 6 2" xfId="20833"/>
    <cellStyle name="Note 2 8 14 7" xfId="34062"/>
    <cellStyle name="Note 2 8 15" xfId="2786"/>
    <cellStyle name="Note 2 8 15 2" xfId="3900"/>
    <cellStyle name="Note 2 8 15 2 2" xfId="8495"/>
    <cellStyle name="Note 2 8 15 2 2 2" xfId="23566"/>
    <cellStyle name="Note 2 8 15 2 3" xfId="12259"/>
    <cellStyle name="Note 2 8 15 2 3 2" xfId="27330"/>
    <cellStyle name="Note 2 8 15 2 4" xfId="15709"/>
    <cellStyle name="Note 2 8 15 2 4 2" xfId="30779"/>
    <cellStyle name="Note 2 8 15 2 5" xfId="19527"/>
    <cellStyle name="Note 2 8 15 3" xfId="7419"/>
    <cellStyle name="Note 2 8 15 3 2" xfId="22490"/>
    <cellStyle name="Note 2 8 15 4" xfId="11145"/>
    <cellStyle name="Note 2 8 15 4 2" xfId="26216"/>
    <cellStyle name="Note 2 8 15 5" xfId="14595"/>
    <cellStyle name="Note 2 8 15 5 2" xfId="29665"/>
    <cellStyle name="Note 2 8 15 6" xfId="5698"/>
    <cellStyle name="Note 2 8 15 6 2" xfId="20821"/>
    <cellStyle name="Note 2 8 15 7" xfId="34063"/>
    <cellStyle name="Note 2 8 16" xfId="3894"/>
    <cellStyle name="Note 2 8 16 2" xfId="8489"/>
    <cellStyle name="Note 2 8 16 2 2" xfId="23560"/>
    <cellStyle name="Note 2 8 16 3" xfId="12253"/>
    <cellStyle name="Note 2 8 16 3 2" xfId="27324"/>
    <cellStyle name="Note 2 8 16 4" xfId="15703"/>
    <cellStyle name="Note 2 8 16 4 2" xfId="30773"/>
    <cellStyle name="Note 2 8 16 5" xfId="19521"/>
    <cellStyle name="Note 2 8 17" xfId="5788"/>
    <cellStyle name="Note 2 8 17 2" xfId="20889"/>
    <cellStyle name="Note 2 8 18" xfId="9467"/>
    <cellStyle name="Note 2 8 18 2" xfId="24538"/>
    <cellStyle name="Note 2 8 19" xfId="16842"/>
    <cellStyle name="Note 2 8 19 2" xfId="31910"/>
    <cellStyle name="Note 2 8 2" xfId="1958"/>
    <cellStyle name="Note 2 8 2 2" xfId="3901"/>
    <cellStyle name="Note 2 8 2 2 2" xfId="8496"/>
    <cellStyle name="Note 2 8 2 2 2 2" xfId="23567"/>
    <cellStyle name="Note 2 8 2 2 3" xfId="12260"/>
    <cellStyle name="Note 2 8 2 2 3 2" xfId="27331"/>
    <cellStyle name="Note 2 8 2 2 4" xfId="15710"/>
    <cellStyle name="Note 2 8 2 2 4 2" xfId="30780"/>
    <cellStyle name="Note 2 8 2 2 5" xfId="19528"/>
    <cellStyle name="Note 2 8 2 3" xfId="6596"/>
    <cellStyle name="Note 2 8 2 3 2" xfId="21667"/>
    <cellStyle name="Note 2 8 2 4" xfId="10317"/>
    <cellStyle name="Note 2 8 2 4 2" xfId="25388"/>
    <cellStyle name="Note 2 8 2 5" xfId="7571"/>
    <cellStyle name="Note 2 8 2 5 2" xfId="22642"/>
    <cellStyle name="Note 2 8 2 6" xfId="34064"/>
    <cellStyle name="Note 2 8 20" xfId="34065"/>
    <cellStyle name="Note 2 8 21" xfId="35052"/>
    <cellStyle name="Note 2 8 22" xfId="35126"/>
    <cellStyle name="Note 2 8 3" xfId="2088"/>
    <cellStyle name="Note 2 8 3 2" xfId="3902"/>
    <cellStyle name="Note 2 8 3 2 2" xfId="8497"/>
    <cellStyle name="Note 2 8 3 2 2 2" xfId="23568"/>
    <cellStyle name="Note 2 8 3 2 3" xfId="12261"/>
    <cellStyle name="Note 2 8 3 2 3 2" xfId="27332"/>
    <cellStyle name="Note 2 8 3 2 4" xfId="15711"/>
    <cellStyle name="Note 2 8 3 2 4 2" xfId="30781"/>
    <cellStyle name="Note 2 8 3 2 5" xfId="19529"/>
    <cellStyle name="Note 2 8 3 3" xfId="6721"/>
    <cellStyle name="Note 2 8 3 3 2" xfId="21792"/>
    <cellStyle name="Note 2 8 3 4" xfId="10447"/>
    <cellStyle name="Note 2 8 3 4 2" xfId="25518"/>
    <cellStyle name="Note 2 8 3 5" xfId="6475"/>
    <cellStyle name="Note 2 8 3 5 2" xfId="21549"/>
    <cellStyle name="Note 2 8 3 6" xfId="34066"/>
    <cellStyle name="Note 2 8 4" xfId="1612"/>
    <cellStyle name="Note 2 8 4 2" xfId="3903"/>
    <cellStyle name="Note 2 8 4 2 2" xfId="8498"/>
    <cellStyle name="Note 2 8 4 2 2 2" xfId="23569"/>
    <cellStyle name="Note 2 8 4 2 3" xfId="12262"/>
    <cellStyle name="Note 2 8 4 2 3 2" xfId="27333"/>
    <cellStyle name="Note 2 8 4 2 4" xfId="15712"/>
    <cellStyle name="Note 2 8 4 2 4 2" xfId="30782"/>
    <cellStyle name="Note 2 8 4 2 5" xfId="19530"/>
    <cellStyle name="Note 2 8 4 3" xfId="6264"/>
    <cellStyle name="Note 2 8 4 3 2" xfId="21338"/>
    <cellStyle name="Note 2 8 4 4" xfId="9973"/>
    <cellStyle name="Note 2 8 4 4 2" xfId="25044"/>
    <cellStyle name="Note 2 8 4 5" xfId="13431"/>
    <cellStyle name="Note 2 8 4 5 2" xfId="28501"/>
    <cellStyle name="Note 2 8 4 6" xfId="9571"/>
    <cellStyle name="Note 2 8 4 6 2" xfId="24642"/>
    <cellStyle name="Note 2 8 4 7" xfId="34067"/>
    <cellStyle name="Note 2 8 5" xfId="1633"/>
    <cellStyle name="Note 2 8 5 2" xfId="3904"/>
    <cellStyle name="Note 2 8 5 2 2" xfId="8499"/>
    <cellStyle name="Note 2 8 5 2 2 2" xfId="23570"/>
    <cellStyle name="Note 2 8 5 2 3" xfId="12263"/>
    <cellStyle name="Note 2 8 5 2 3 2" xfId="27334"/>
    <cellStyle name="Note 2 8 5 2 4" xfId="15713"/>
    <cellStyle name="Note 2 8 5 2 4 2" xfId="30783"/>
    <cellStyle name="Note 2 8 5 2 5" xfId="19531"/>
    <cellStyle name="Note 2 8 5 3" xfId="6284"/>
    <cellStyle name="Note 2 8 5 3 2" xfId="21358"/>
    <cellStyle name="Note 2 8 5 4" xfId="9994"/>
    <cellStyle name="Note 2 8 5 4 2" xfId="25065"/>
    <cellStyle name="Note 2 8 5 5" xfId="13452"/>
    <cellStyle name="Note 2 8 5 5 2" xfId="28522"/>
    <cellStyle name="Note 2 8 5 6" xfId="10484"/>
    <cellStyle name="Note 2 8 5 6 2" xfId="25555"/>
    <cellStyle name="Note 2 8 5 7" xfId="34068"/>
    <cellStyle name="Note 2 8 6" xfId="2184"/>
    <cellStyle name="Note 2 8 6 2" xfId="3905"/>
    <cellStyle name="Note 2 8 6 2 2" xfId="8500"/>
    <cellStyle name="Note 2 8 6 2 2 2" xfId="23571"/>
    <cellStyle name="Note 2 8 6 2 3" xfId="12264"/>
    <cellStyle name="Note 2 8 6 2 3 2" xfId="27335"/>
    <cellStyle name="Note 2 8 6 2 4" xfId="15714"/>
    <cellStyle name="Note 2 8 6 2 4 2" xfId="30784"/>
    <cellStyle name="Note 2 8 6 2 5" xfId="19532"/>
    <cellStyle name="Note 2 8 6 3" xfId="6817"/>
    <cellStyle name="Note 2 8 6 3 2" xfId="21888"/>
    <cellStyle name="Note 2 8 6 4" xfId="10543"/>
    <cellStyle name="Note 2 8 6 4 2" xfId="25614"/>
    <cellStyle name="Note 2 8 6 5" xfId="13993"/>
    <cellStyle name="Note 2 8 6 5 2" xfId="29063"/>
    <cellStyle name="Note 2 8 6 6" xfId="6239"/>
    <cellStyle name="Note 2 8 6 6 2" xfId="21313"/>
    <cellStyle name="Note 2 8 6 7" xfId="34069"/>
    <cellStyle name="Note 2 8 7" xfId="2232"/>
    <cellStyle name="Note 2 8 7 2" xfId="3906"/>
    <cellStyle name="Note 2 8 7 2 2" xfId="8501"/>
    <cellStyle name="Note 2 8 7 2 2 2" xfId="23572"/>
    <cellStyle name="Note 2 8 7 2 3" xfId="12265"/>
    <cellStyle name="Note 2 8 7 2 3 2" xfId="27336"/>
    <cellStyle name="Note 2 8 7 2 4" xfId="15715"/>
    <cellStyle name="Note 2 8 7 2 4 2" xfId="30785"/>
    <cellStyle name="Note 2 8 7 2 5" xfId="19533"/>
    <cellStyle name="Note 2 8 7 3" xfId="6865"/>
    <cellStyle name="Note 2 8 7 3 2" xfId="21936"/>
    <cellStyle name="Note 2 8 7 4" xfId="10591"/>
    <cellStyle name="Note 2 8 7 4 2" xfId="25662"/>
    <cellStyle name="Note 2 8 7 5" xfId="14041"/>
    <cellStyle name="Note 2 8 7 5 2" xfId="29111"/>
    <cellStyle name="Note 2 8 7 6" xfId="6131"/>
    <cellStyle name="Note 2 8 7 6 2" xfId="21206"/>
    <cellStyle name="Note 2 8 7 7" xfId="34070"/>
    <cellStyle name="Note 2 8 8" xfId="2314"/>
    <cellStyle name="Note 2 8 8 2" xfId="3907"/>
    <cellStyle name="Note 2 8 8 2 2" xfId="8502"/>
    <cellStyle name="Note 2 8 8 2 2 2" xfId="23573"/>
    <cellStyle name="Note 2 8 8 2 3" xfId="12266"/>
    <cellStyle name="Note 2 8 8 2 3 2" xfId="27337"/>
    <cellStyle name="Note 2 8 8 2 4" xfId="15716"/>
    <cellStyle name="Note 2 8 8 2 4 2" xfId="30786"/>
    <cellStyle name="Note 2 8 8 2 5" xfId="19534"/>
    <cellStyle name="Note 2 8 8 3" xfId="6947"/>
    <cellStyle name="Note 2 8 8 3 2" xfId="22018"/>
    <cellStyle name="Note 2 8 8 4" xfId="10673"/>
    <cellStyle name="Note 2 8 8 4 2" xfId="25744"/>
    <cellStyle name="Note 2 8 8 5" xfId="14123"/>
    <cellStyle name="Note 2 8 8 5 2" xfId="29193"/>
    <cellStyle name="Note 2 8 8 6" xfId="13832"/>
    <cellStyle name="Note 2 8 8 6 2" xfId="28902"/>
    <cellStyle name="Note 2 8 8 7" xfId="34071"/>
    <cellStyle name="Note 2 8 9" xfId="2390"/>
    <cellStyle name="Note 2 8 9 2" xfId="3908"/>
    <cellStyle name="Note 2 8 9 2 2" xfId="8503"/>
    <cellStyle name="Note 2 8 9 2 2 2" xfId="23574"/>
    <cellStyle name="Note 2 8 9 2 3" xfId="12267"/>
    <cellStyle name="Note 2 8 9 2 3 2" xfId="27338"/>
    <cellStyle name="Note 2 8 9 2 4" xfId="15717"/>
    <cellStyle name="Note 2 8 9 2 4 2" xfId="30787"/>
    <cellStyle name="Note 2 8 9 2 5" xfId="19535"/>
    <cellStyle name="Note 2 8 9 3" xfId="7023"/>
    <cellStyle name="Note 2 8 9 3 2" xfId="22094"/>
    <cellStyle name="Note 2 8 9 4" xfId="10749"/>
    <cellStyle name="Note 2 8 9 4 2" xfId="25820"/>
    <cellStyle name="Note 2 8 9 5" xfId="14199"/>
    <cellStyle name="Note 2 8 9 5 2" xfId="29269"/>
    <cellStyle name="Note 2 8 9 6" xfId="13866"/>
    <cellStyle name="Note 2 8 9 6 2" xfId="28936"/>
    <cellStyle name="Note 2 8 9 7" xfId="34072"/>
    <cellStyle name="Note 2 9" xfId="1106"/>
    <cellStyle name="Note 2 9 10" xfId="2479"/>
    <cellStyle name="Note 2 9 10 2" xfId="3910"/>
    <cellStyle name="Note 2 9 10 2 2" xfId="8505"/>
    <cellStyle name="Note 2 9 10 2 2 2" xfId="23576"/>
    <cellStyle name="Note 2 9 10 2 3" xfId="12269"/>
    <cellStyle name="Note 2 9 10 2 3 2" xfId="27340"/>
    <cellStyle name="Note 2 9 10 2 4" xfId="15719"/>
    <cellStyle name="Note 2 9 10 2 4 2" xfId="30789"/>
    <cellStyle name="Note 2 9 10 2 5" xfId="19537"/>
    <cellStyle name="Note 2 9 10 3" xfId="7112"/>
    <cellStyle name="Note 2 9 10 3 2" xfId="22183"/>
    <cellStyle name="Note 2 9 10 4" xfId="10838"/>
    <cellStyle name="Note 2 9 10 4 2" xfId="25909"/>
    <cellStyle name="Note 2 9 10 5" xfId="14288"/>
    <cellStyle name="Note 2 9 10 5 2" xfId="29358"/>
    <cellStyle name="Note 2 9 10 6" xfId="13871"/>
    <cellStyle name="Note 2 9 10 6 2" xfId="28941"/>
    <cellStyle name="Note 2 9 10 7" xfId="34073"/>
    <cellStyle name="Note 2 9 11" xfId="2558"/>
    <cellStyle name="Note 2 9 11 2" xfId="3911"/>
    <cellStyle name="Note 2 9 11 2 2" xfId="8506"/>
    <cellStyle name="Note 2 9 11 2 2 2" xfId="23577"/>
    <cellStyle name="Note 2 9 11 2 3" xfId="12270"/>
    <cellStyle name="Note 2 9 11 2 3 2" xfId="27341"/>
    <cellStyle name="Note 2 9 11 2 4" xfId="15720"/>
    <cellStyle name="Note 2 9 11 2 4 2" xfId="30790"/>
    <cellStyle name="Note 2 9 11 2 5" xfId="19538"/>
    <cellStyle name="Note 2 9 11 3" xfId="7191"/>
    <cellStyle name="Note 2 9 11 3 2" xfId="22262"/>
    <cellStyle name="Note 2 9 11 4" xfId="10917"/>
    <cellStyle name="Note 2 9 11 4 2" xfId="25988"/>
    <cellStyle name="Note 2 9 11 5" xfId="14367"/>
    <cellStyle name="Note 2 9 11 5 2" xfId="29437"/>
    <cellStyle name="Note 2 9 11 6" xfId="8135"/>
    <cellStyle name="Note 2 9 11 6 2" xfId="23206"/>
    <cellStyle name="Note 2 9 11 7" xfId="34074"/>
    <cellStyle name="Note 2 9 12" xfId="2659"/>
    <cellStyle name="Note 2 9 12 2" xfId="3912"/>
    <cellStyle name="Note 2 9 12 2 2" xfId="8507"/>
    <cellStyle name="Note 2 9 12 2 2 2" xfId="23578"/>
    <cellStyle name="Note 2 9 12 2 3" xfId="12271"/>
    <cellStyle name="Note 2 9 12 2 3 2" xfId="27342"/>
    <cellStyle name="Note 2 9 12 2 4" xfId="15721"/>
    <cellStyle name="Note 2 9 12 2 4 2" xfId="30791"/>
    <cellStyle name="Note 2 9 12 2 5" xfId="19539"/>
    <cellStyle name="Note 2 9 12 3" xfId="7292"/>
    <cellStyle name="Note 2 9 12 3 2" xfId="22363"/>
    <cellStyle name="Note 2 9 12 4" xfId="11018"/>
    <cellStyle name="Note 2 9 12 4 2" xfId="26089"/>
    <cellStyle name="Note 2 9 12 5" xfId="14468"/>
    <cellStyle name="Note 2 9 12 5 2" xfId="29538"/>
    <cellStyle name="Note 2 9 12 6" xfId="5569"/>
    <cellStyle name="Note 2 9 12 6 2" xfId="20723"/>
    <cellStyle name="Note 2 9 12 7" xfId="34075"/>
    <cellStyle name="Note 2 9 13" xfId="2595"/>
    <cellStyle name="Note 2 9 13 2" xfId="3913"/>
    <cellStyle name="Note 2 9 13 2 2" xfId="8508"/>
    <cellStyle name="Note 2 9 13 2 2 2" xfId="23579"/>
    <cellStyle name="Note 2 9 13 2 3" xfId="12272"/>
    <cellStyle name="Note 2 9 13 2 3 2" xfId="27343"/>
    <cellStyle name="Note 2 9 13 2 4" xfId="15722"/>
    <cellStyle name="Note 2 9 13 2 4 2" xfId="30792"/>
    <cellStyle name="Note 2 9 13 2 5" xfId="19540"/>
    <cellStyle name="Note 2 9 13 3" xfId="7228"/>
    <cellStyle name="Note 2 9 13 3 2" xfId="22299"/>
    <cellStyle name="Note 2 9 13 4" xfId="10954"/>
    <cellStyle name="Note 2 9 13 4 2" xfId="26025"/>
    <cellStyle name="Note 2 9 13 5" xfId="14404"/>
    <cellStyle name="Note 2 9 13 5 2" xfId="29474"/>
    <cellStyle name="Note 2 9 13 6" xfId="6163"/>
    <cellStyle name="Note 2 9 13 6 2" xfId="21238"/>
    <cellStyle name="Note 2 9 13 7" xfId="34076"/>
    <cellStyle name="Note 2 9 14" xfId="2821"/>
    <cellStyle name="Note 2 9 14 2" xfId="3914"/>
    <cellStyle name="Note 2 9 14 2 2" xfId="8509"/>
    <cellStyle name="Note 2 9 14 2 2 2" xfId="23580"/>
    <cellStyle name="Note 2 9 14 2 3" xfId="12273"/>
    <cellStyle name="Note 2 9 14 2 3 2" xfId="27344"/>
    <cellStyle name="Note 2 9 14 2 4" xfId="15723"/>
    <cellStyle name="Note 2 9 14 2 4 2" xfId="30793"/>
    <cellStyle name="Note 2 9 14 2 5" xfId="19541"/>
    <cellStyle name="Note 2 9 14 3" xfId="7454"/>
    <cellStyle name="Note 2 9 14 3 2" xfId="22525"/>
    <cellStyle name="Note 2 9 14 4" xfId="11180"/>
    <cellStyle name="Note 2 9 14 4 2" xfId="26251"/>
    <cellStyle name="Note 2 9 14 5" xfId="14630"/>
    <cellStyle name="Note 2 9 14 5 2" xfId="29700"/>
    <cellStyle name="Note 2 9 14 6" xfId="13758"/>
    <cellStyle name="Note 2 9 14 6 2" xfId="28828"/>
    <cellStyle name="Note 2 9 14 7" xfId="34077"/>
    <cellStyle name="Note 2 9 15" xfId="2787"/>
    <cellStyle name="Note 2 9 15 2" xfId="3915"/>
    <cellStyle name="Note 2 9 15 2 2" xfId="8510"/>
    <cellStyle name="Note 2 9 15 2 2 2" xfId="23581"/>
    <cellStyle name="Note 2 9 15 2 3" xfId="12274"/>
    <cellStyle name="Note 2 9 15 2 3 2" xfId="27345"/>
    <cellStyle name="Note 2 9 15 2 4" xfId="15724"/>
    <cellStyle name="Note 2 9 15 2 4 2" xfId="30794"/>
    <cellStyle name="Note 2 9 15 2 5" xfId="19542"/>
    <cellStyle name="Note 2 9 15 3" xfId="7420"/>
    <cellStyle name="Note 2 9 15 3 2" xfId="22491"/>
    <cellStyle name="Note 2 9 15 4" xfId="11146"/>
    <cellStyle name="Note 2 9 15 4 2" xfId="26217"/>
    <cellStyle name="Note 2 9 15 5" xfId="14596"/>
    <cellStyle name="Note 2 9 15 5 2" xfId="29666"/>
    <cellStyle name="Note 2 9 15 6" xfId="13769"/>
    <cellStyle name="Note 2 9 15 6 2" xfId="28839"/>
    <cellStyle name="Note 2 9 15 7" xfId="34078"/>
    <cellStyle name="Note 2 9 16" xfId="3909"/>
    <cellStyle name="Note 2 9 16 2" xfId="8504"/>
    <cellStyle name="Note 2 9 16 2 2" xfId="23575"/>
    <cellStyle name="Note 2 9 16 3" xfId="12268"/>
    <cellStyle name="Note 2 9 16 3 2" xfId="27339"/>
    <cellStyle name="Note 2 9 16 4" xfId="15718"/>
    <cellStyle name="Note 2 9 16 4 2" xfId="30788"/>
    <cellStyle name="Note 2 9 16 5" xfId="19536"/>
    <cellStyle name="Note 2 9 17" xfId="5789"/>
    <cellStyle name="Note 2 9 17 2" xfId="20890"/>
    <cellStyle name="Note 2 9 18" xfId="9468"/>
    <cellStyle name="Note 2 9 18 2" xfId="24539"/>
    <cellStyle name="Note 2 9 19" xfId="16841"/>
    <cellStyle name="Note 2 9 19 2" xfId="31909"/>
    <cellStyle name="Note 2 9 2" xfId="1957"/>
    <cellStyle name="Note 2 9 2 2" xfId="3916"/>
    <cellStyle name="Note 2 9 2 2 2" xfId="8511"/>
    <cellStyle name="Note 2 9 2 2 2 2" xfId="23582"/>
    <cellStyle name="Note 2 9 2 2 3" xfId="12275"/>
    <cellStyle name="Note 2 9 2 2 3 2" xfId="27346"/>
    <cellStyle name="Note 2 9 2 2 4" xfId="15725"/>
    <cellStyle name="Note 2 9 2 2 4 2" xfId="30795"/>
    <cellStyle name="Note 2 9 2 2 5" xfId="19543"/>
    <cellStyle name="Note 2 9 2 3" xfId="6595"/>
    <cellStyle name="Note 2 9 2 3 2" xfId="21666"/>
    <cellStyle name="Note 2 9 2 4" xfId="10316"/>
    <cellStyle name="Note 2 9 2 4 2" xfId="25387"/>
    <cellStyle name="Note 2 9 2 5" xfId="6493"/>
    <cellStyle name="Note 2 9 2 5 2" xfId="21567"/>
    <cellStyle name="Note 2 9 2 6" xfId="34079"/>
    <cellStyle name="Note 2 9 20" xfId="34080"/>
    <cellStyle name="Note 2 9 21" xfId="35053"/>
    <cellStyle name="Note 2 9 22" xfId="34895"/>
    <cellStyle name="Note 2 9 3" xfId="2089"/>
    <cellStyle name="Note 2 9 3 2" xfId="3917"/>
    <cellStyle name="Note 2 9 3 2 2" xfId="8512"/>
    <cellStyle name="Note 2 9 3 2 2 2" xfId="23583"/>
    <cellStyle name="Note 2 9 3 2 3" xfId="12276"/>
    <cellStyle name="Note 2 9 3 2 3 2" xfId="27347"/>
    <cellStyle name="Note 2 9 3 2 4" xfId="15726"/>
    <cellStyle name="Note 2 9 3 2 4 2" xfId="30796"/>
    <cellStyle name="Note 2 9 3 2 5" xfId="19544"/>
    <cellStyle name="Note 2 9 3 3" xfId="6722"/>
    <cellStyle name="Note 2 9 3 3 2" xfId="21793"/>
    <cellStyle name="Note 2 9 3 4" xfId="10448"/>
    <cellStyle name="Note 2 9 3 4 2" xfId="25519"/>
    <cellStyle name="Note 2 9 3 5" xfId="7645"/>
    <cellStyle name="Note 2 9 3 5 2" xfId="22716"/>
    <cellStyle name="Note 2 9 3 6" xfId="34081"/>
    <cellStyle name="Note 2 9 4" xfId="1613"/>
    <cellStyle name="Note 2 9 4 2" xfId="3918"/>
    <cellStyle name="Note 2 9 4 2 2" xfId="8513"/>
    <cellStyle name="Note 2 9 4 2 2 2" xfId="23584"/>
    <cellStyle name="Note 2 9 4 2 3" xfId="12277"/>
    <cellStyle name="Note 2 9 4 2 3 2" xfId="27348"/>
    <cellStyle name="Note 2 9 4 2 4" xfId="15727"/>
    <cellStyle name="Note 2 9 4 2 4 2" xfId="30797"/>
    <cellStyle name="Note 2 9 4 2 5" xfId="19545"/>
    <cellStyle name="Note 2 9 4 3" xfId="6265"/>
    <cellStyle name="Note 2 9 4 3 2" xfId="21339"/>
    <cellStyle name="Note 2 9 4 4" xfId="9974"/>
    <cellStyle name="Note 2 9 4 4 2" xfId="25045"/>
    <cellStyle name="Note 2 9 4 5" xfId="13432"/>
    <cellStyle name="Note 2 9 4 5 2" xfId="28502"/>
    <cellStyle name="Note 2 9 4 6" xfId="10490"/>
    <cellStyle name="Note 2 9 4 6 2" xfId="25561"/>
    <cellStyle name="Note 2 9 4 7" xfId="34082"/>
    <cellStyle name="Note 2 9 5" xfId="1634"/>
    <cellStyle name="Note 2 9 5 2" xfId="3919"/>
    <cellStyle name="Note 2 9 5 2 2" xfId="8514"/>
    <cellStyle name="Note 2 9 5 2 2 2" xfId="23585"/>
    <cellStyle name="Note 2 9 5 2 3" xfId="12278"/>
    <cellStyle name="Note 2 9 5 2 3 2" xfId="27349"/>
    <cellStyle name="Note 2 9 5 2 4" xfId="15728"/>
    <cellStyle name="Note 2 9 5 2 4 2" xfId="30798"/>
    <cellStyle name="Note 2 9 5 2 5" xfId="19546"/>
    <cellStyle name="Note 2 9 5 3" xfId="6285"/>
    <cellStyle name="Note 2 9 5 3 2" xfId="21359"/>
    <cellStyle name="Note 2 9 5 4" xfId="9995"/>
    <cellStyle name="Note 2 9 5 4 2" xfId="25066"/>
    <cellStyle name="Note 2 9 5 5" xfId="13453"/>
    <cellStyle name="Note 2 9 5 5 2" xfId="28523"/>
    <cellStyle name="Note 2 9 5 6" xfId="10281"/>
    <cellStyle name="Note 2 9 5 6 2" xfId="25352"/>
    <cellStyle name="Note 2 9 5 7" xfId="34083"/>
    <cellStyle name="Note 2 9 6" xfId="2185"/>
    <cellStyle name="Note 2 9 6 2" xfId="3920"/>
    <cellStyle name="Note 2 9 6 2 2" xfId="8515"/>
    <cellStyle name="Note 2 9 6 2 2 2" xfId="23586"/>
    <cellStyle name="Note 2 9 6 2 3" xfId="12279"/>
    <cellStyle name="Note 2 9 6 2 3 2" xfId="27350"/>
    <cellStyle name="Note 2 9 6 2 4" xfId="15729"/>
    <cellStyle name="Note 2 9 6 2 4 2" xfId="30799"/>
    <cellStyle name="Note 2 9 6 2 5" xfId="19547"/>
    <cellStyle name="Note 2 9 6 3" xfId="6818"/>
    <cellStyle name="Note 2 9 6 3 2" xfId="21889"/>
    <cellStyle name="Note 2 9 6 4" xfId="10544"/>
    <cellStyle name="Note 2 9 6 4 2" xfId="25615"/>
    <cellStyle name="Note 2 9 6 5" xfId="13994"/>
    <cellStyle name="Note 2 9 6 5 2" xfId="29064"/>
    <cellStyle name="Note 2 9 6 6" xfId="7992"/>
    <cellStyle name="Note 2 9 6 6 2" xfId="23063"/>
    <cellStyle name="Note 2 9 6 7" xfId="34084"/>
    <cellStyle name="Note 2 9 7" xfId="2233"/>
    <cellStyle name="Note 2 9 7 2" xfId="3921"/>
    <cellStyle name="Note 2 9 7 2 2" xfId="8516"/>
    <cellStyle name="Note 2 9 7 2 2 2" xfId="23587"/>
    <cellStyle name="Note 2 9 7 2 3" xfId="12280"/>
    <cellStyle name="Note 2 9 7 2 3 2" xfId="27351"/>
    <cellStyle name="Note 2 9 7 2 4" xfId="15730"/>
    <cellStyle name="Note 2 9 7 2 4 2" xfId="30800"/>
    <cellStyle name="Note 2 9 7 2 5" xfId="19548"/>
    <cellStyle name="Note 2 9 7 3" xfId="6866"/>
    <cellStyle name="Note 2 9 7 3 2" xfId="21937"/>
    <cellStyle name="Note 2 9 7 4" xfId="10592"/>
    <cellStyle name="Note 2 9 7 4 2" xfId="25663"/>
    <cellStyle name="Note 2 9 7 5" xfId="14042"/>
    <cellStyle name="Note 2 9 7 5 2" xfId="29112"/>
    <cellStyle name="Note 2 9 7 6" xfId="8015"/>
    <cellStyle name="Note 2 9 7 6 2" xfId="23086"/>
    <cellStyle name="Note 2 9 7 7" xfId="34085"/>
    <cellStyle name="Note 2 9 8" xfId="2315"/>
    <cellStyle name="Note 2 9 8 2" xfId="3922"/>
    <cellStyle name="Note 2 9 8 2 2" xfId="8517"/>
    <cellStyle name="Note 2 9 8 2 2 2" xfId="23588"/>
    <cellStyle name="Note 2 9 8 2 3" xfId="12281"/>
    <cellStyle name="Note 2 9 8 2 3 2" xfId="27352"/>
    <cellStyle name="Note 2 9 8 2 4" xfId="15731"/>
    <cellStyle name="Note 2 9 8 2 4 2" xfId="30801"/>
    <cellStyle name="Note 2 9 8 2 5" xfId="19549"/>
    <cellStyle name="Note 2 9 8 3" xfId="6948"/>
    <cellStyle name="Note 2 9 8 3 2" xfId="22019"/>
    <cellStyle name="Note 2 9 8 4" xfId="10674"/>
    <cellStyle name="Note 2 9 8 4 2" xfId="25745"/>
    <cellStyle name="Note 2 9 8 5" xfId="14124"/>
    <cellStyle name="Note 2 9 8 5 2" xfId="29194"/>
    <cellStyle name="Note 2 9 8 6" xfId="13843"/>
    <cellStyle name="Note 2 9 8 6 2" xfId="28913"/>
    <cellStyle name="Note 2 9 8 7" xfId="34086"/>
    <cellStyle name="Note 2 9 9" xfId="2391"/>
    <cellStyle name="Note 2 9 9 2" xfId="3923"/>
    <cellStyle name="Note 2 9 9 2 2" xfId="8518"/>
    <cellStyle name="Note 2 9 9 2 2 2" xfId="23589"/>
    <cellStyle name="Note 2 9 9 2 3" xfId="12282"/>
    <cellStyle name="Note 2 9 9 2 3 2" xfId="27353"/>
    <cellStyle name="Note 2 9 9 2 4" xfId="15732"/>
    <cellStyle name="Note 2 9 9 2 4 2" xfId="30802"/>
    <cellStyle name="Note 2 9 9 2 5" xfId="19550"/>
    <cellStyle name="Note 2 9 9 3" xfId="7024"/>
    <cellStyle name="Note 2 9 9 3 2" xfId="22095"/>
    <cellStyle name="Note 2 9 9 4" xfId="10750"/>
    <cellStyle name="Note 2 9 9 4 2" xfId="25821"/>
    <cellStyle name="Note 2 9 9 5" xfId="14200"/>
    <cellStyle name="Note 2 9 9 5 2" xfId="29270"/>
    <cellStyle name="Note 2 9 9 6" xfId="5558"/>
    <cellStyle name="Note 2 9 9 6 2" xfId="20712"/>
    <cellStyle name="Note 2 9 9 7" xfId="34087"/>
    <cellStyle name="Note 3" xfId="1107"/>
    <cellStyle name="Note 3 10" xfId="2480"/>
    <cellStyle name="Note 3 10 2" xfId="3925"/>
    <cellStyle name="Note 3 10 2 2" xfId="8520"/>
    <cellStyle name="Note 3 10 2 2 2" xfId="23591"/>
    <cellStyle name="Note 3 10 2 3" xfId="12284"/>
    <cellStyle name="Note 3 10 2 3 2" xfId="27355"/>
    <cellStyle name="Note 3 10 2 4" xfId="15734"/>
    <cellStyle name="Note 3 10 2 4 2" xfId="30804"/>
    <cellStyle name="Note 3 10 2 5" xfId="17001"/>
    <cellStyle name="Note 3 10 2 5 2" xfId="32065"/>
    <cellStyle name="Note 3 10 2 6" xfId="19552"/>
    <cellStyle name="Note 3 10 3" xfId="7113"/>
    <cellStyle name="Note 3 10 3 2" xfId="22184"/>
    <cellStyle name="Note 3 10 4" xfId="10839"/>
    <cellStyle name="Note 3 10 4 2" xfId="25910"/>
    <cellStyle name="Note 3 10 5" xfId="14289"/>
    <cellStyle name="Note 3 10 5 2" xfId="29359"/>
    <cellStyle name="Note 3 10 6" xfId="17000"/>
    <cellStyle name="Note 3 10 6 2" xfId="32064"/>
    <cellStyle name="Note 3 10 7" xfId="6623"/>
    <cellStyle name="Note 3 10 7 2" xfId="21694"/>
    <cellStyle name="Note 3 10 8" xfId="34088"/>
    <cellStyle name="Note 3 11" xfId="2559"/>
    <cellStyle name="Note 3 11 2" xfId="3926"/>
    <cellStyle name="Note 3 11 2 2" xfId="8521"/>
    <cellStyle name="Note 3 11 2 2 2" xfId="23592"/>
    <cellStyle name="Note 3 11 2 3" xfId="12285"/>
    <cellStyle name="Note 3 11 2 3 2" xfId="27356"/>
    <cellStyle name="Note 3 11 2 4" xfId="15735"/>
    <cellStyle name="Note 3 11 2 4 2" xfId="30805"/>
    <cellStyle name="Note 3 11 2 5" xfId="17003"/>
    <cellStyle name="Note 3 11 2 5 2" xfId="32067"/>
    <cellStyle name="Note 3 11 2 6" xfId="19553"/>
    <cellStyle name="Note 3 11 3" xfId="7192"/>
    <cellStyle name="Note 3 11 3 2" xfId="22263"/>
    <cellStyle name="Note 3 11 4" xfId="10918"/>
    <cellStyle name="Note 3 11 4 2" xfId="25989"/>
    <cellStyle name="Note 3 11 5" xfId="14368"/>
    <cellStyle name="Note 3 11 5 2" xfId="29438"/>
    <cellStyle name="Note 3 11 6" xfId="17002"/>
    <cellStyle name="Note 3 11 6 2" xfId="32066"/>
    <cellStyle name="Note 3 11 7" xfId="6165"/>
    <cellStyle name="Note 3 11 7 2" xfId="21240"/>
    <cellStyle name="Note 3 11 8" xfId="34089"/>
    <cellStyle name="Note 3 12" xfId="2660"/>
    <cellStyle name="Note 3 12 2" xfId="3927"/>
    <cellStyle name="Note 3 12 2 2" xfId="8522"/>
    <cellStyle name="Note 3 12 2 2 2" xfId="23593"/>
    <cellStyle name="Note 3 12 2 3" xfId="12286"/>
    <cellStyle name="Note 3 12 2 3 2" xfId="27357"/>
    <cellStyle name="Note 3 12 2 4" xfId="15736"/>
    <cellStyle name="Note 3 12 2 4 2" xfId="30806"/>
    <cellStyle name="Note 3 12 2 5" xfId="17005"/>
    <cellStyle name="Note 3 12 2 5 2" xfId="32069"/>
    <cellStyle name="Note 3 12 2 6" xfId="19554"/>
    <cellStyle name="Note 3 12 3" xfId="7293"/>
    <cellStyle name="Note 3 12 3 2" xfId="22364"/>
    <cellStyle name="Note 3 12 4" xfId="11019"/>
    <cellStyle name="Note 3 12 4 2" xfId="26090"/>
    <cellStyle name="Note 3 12 5" xfId="14469"/>
    <cellStyle name="Note 3 12 5 2" xfId="29539"/>
    <cellStyle name="Note 3 12 6" xfId="17004"/>
    <cellStyle name="Note 3 12 6 2" xfId="32068"/>
    <cellStyle name="Note 3 12 7" xfId="5570"/>
    <cellStyle name="Note 3 12 7 2" xfId="20724"/>
    <cellStyle name="Note 3 12 8" xfId="34090"/>
    <cellStyle name="Note 3 13" xfId="2596"/>
    <cellStyle name="Note 3 13 2" xfId="3928"/>
    <cellStyle name="Note 3 13 2 2" xfId="8523"/>
    <cellStyle name="Note 3 13 2 2 2" xfId="23594"/>
    <cellStyle name="Note 3 13 2 3" xfId="12287"/>
    <cellStyle name="Note 3 13 2 3 2" xfId="27358"/>
    <cellStyle name="Note 3 13 2 4" xfId="15737"/>
    <cellStyle name="Note 3 13 2 4 2" xfId="30807"/>
    <cellStyle name="Note 3 13 2 5" xfId="17007"/>
    <cellStyle name="Note 3 13 2 5 2" xfId="32071"/>
    <cellStyle name="Note 3 13 2 6" xfId="19555"/>
    <cellStyle name="Note 3 13 3" xfId="7229"/>
    <cellStyle name="Note 3 13 3 2" xfId="22300"/>
    <cellStyle name="Note 3 13 4" xfId="10955"/>
    <cellStyle name="Note 3 13 4 2" xfId="26026"/>
    <cellStyle name="Note 3 13 5" xfId="14405"/>
    <cellStyle name="Note 3 13 5 2" xfId="29475"/>
    <cellStyle name="Note 3 13 6" xfId="17006"/>
    <cellStyle name="Note 3 13 6 2" xfId="32070"/>
    <cellStyle name="Note 3 13 7" xfId="8153"/>
    <cellStyle name="Note 3 13 7 2" xfId="23224"/>
    <cellStyle name="Note 3 13 8" xfId="34091"/>
    <cellStyle name="Note 3 14" xfId="2822"/>
    <cellStyle name="Note 3 14 2" xfId="3929"/>
    <cellStyle name="Note 3 14 2 2" xfId="8524"/>
    <cellStyle name="Note 3 14 2 2 2" xfId="23595"/>
    <cellStyle name="Note 3 14 2 3" xfId="12288"/>
    <cellStyle name="Note 3 14 2 3 2" xfId="27359"/>
    <cellStyle name="Note 3 14 2 4" xfId="15738"/>
    <cellStyle name="Note 3 14 2 4 2" xfId="30808"/>
    <cellStyle name="Note 3 14 2 5" xfId="17009"/>
    <cellStyle name="Note 3 14 2 5 2" xfId="32073"/>
    <cellStyle name="Note 3 14 2 6" xfId="19556"/>
    <cellStyle name="Note 3 14 3" xfId="7455"/>
    <cellStyle name="Note 3 14 3 2" xfId="22526"/>
    <cellStyle name="Note 3 14 4" xfId="11181"/>
    <cellStyle name="Note 3 14 4 2" xfId="26252"/>
    <cellStyle name="Note 3 14 5" xfId="14631"/>
    <cellStyle name="Note 3 14 5 2" xfId="29701"/>
    <cellStyle name="Note 3 14 6" xfId="17008"/>
    <cellStyle name="Note 3 14 6 2" xfId="32072"/>
    <cellStyle name="Note 3 14 7" xfId="13916"/>
    <cellStyle name="Note 3 14 7 2" xfId="28986"/>
    <cellStyle name="Note 3 14 8" xfId="34092"/>
    <cellStyle name="Note 3 15" xfId="2788"/>
    <cellStyle name="Note 3 15 2" xfId="3930"/>
    <cellStyle name="Note 3 15 2 2" xfId="8525"/>
    <cellStyle name="Note 3 15 2 2 2" xfId="23596"/>
    <cellStyle name="Note 3 15 2 3" xfId="12289"/>
    <cellStyle name="Note 3 15 2 3 2" xfId="27360"/>
    <cellStyle name="Note 3 15 2 4" xfId="15739"/>
    <cellStyle name="Note 3 15 2 4 2" xfId="30809"/>
    <cellStyle name="Note 3 15 2 5" xfId="17011"/>
    <cellStyle name="Note 3 15 2 5 2" xfId="32075"/>
    <cellStyle name="Note 3 15 2 6" xfId="19557"/>
    <cellStyle name="Note 3 15 3" xfId="7421"/>
    <cellStyle name="Note 3 15 3 2" xfId="22492"/>
    <cellStyle name="Note 3 15 4" xfId="11147"/>
    <cellStyle name="Note 3 15 4 2" xfId="26218"/>
    <cellStyle name="Note 3 15 5" xfId="14597"/>
    <cellStyle name="Note 3 15 5 2" xfId="29667"/>
    <cellStyle name="Note 3 15 6" xfId="17010"/>
    <cellStyle name="Note 3 15 6 2" xfId="32074"/>
    <cellStyle name="Note 3 15 7" xfId="13905"/>
    <cellStyle name="Note 3 15 7 2" xfId="28975"/>
    <cellStyle name="Note 3 15 8" xfId="34093"/>
    <cellStyle name="Note 3 16" xfId="3924"/>
    <cellStyle name="Note 3 16 2" xfId="8519"/>
    <cellStyle name="Note 3 16 2 2" xfId="23590"/>
    <cellStyle name="Note 3 16 3" xfId="12283"/>
    <cellStyle name="Note 3 16 3 2" xfId="27354"/>
    <cellStyle name="Note 3 16 4" xfId="15733"/>
    <cellStyle name="Note 3 16 4 2" xfId="30803"/>
    <cellStyle name="Note 3 16 5" xfId="17012"/>
    <cellStyle name="Note 3 16 5 2" xfId="32076"/>
    <cellStyle name="Note 3 16 6" xfId="19551"/>
    <cellStyle name="Note 3 17" xfId="5790"/>
    <cellStyle name="Note 3 17 2" xfId="20891"/>
    <cellStyle name="Note 3 18" xfId="9469"/>
    <cellStyle name="Note 3 18 2" xfId="24540"/>
    <cellStyle name="Note 3 19" xfId="16999"/>
    <cellStyle name="Note 3 19 2" xfId="32063"/>
    <cellStyle name="Note 3 2" xfId="1956"/>
    <cellStyle name="Note 3 2 2" xfId="3931"/>
    <cellStyle name="Note 3 2 2 2" xfId="8526"/>
    <cellStyle name="Note 3 2 2 2 2" xfId="23597"/>
    <cellStyle name="Note 3 2 2 3" xfId="12290"/>
    <cellStyle name="Note 3 2 2 3 2" xfId="27361"/>
    <cellStyle name="Note 3 2 2 4" xfId="15740"/>
    <cellStyle name="Note 3 2 2 4 2" xfId="30810"/>
    <cellStyle name="Note 3 2 2 5" xfId="17014"/>
    <cellStyle name="Note 3 2 2 5 2" xfId="32078"/>
    <cellStyle name="Note 3 2 2 6" xfId="19558"/>
    <cellStyle name="Note 3 2 3" xfId="6594"/>
    <cellStyle name="Note 3 2 3 2" xfId="21665"/>
    <cellStyle name="Note 3 2 4" xfId="10315"/>
    <cellStyle name="Note 3 2 4 2" xfId="25386"/>
    <cellStyle name="Note 3 2 5" xfId="17013"/>
    <cellStyle name="Note 3 2 5 2" xfId="32077"/>
    <cellStyle name="Note 3 2 6" xfId="34094"/>
    <cellStyle name="Note 3 20" xfId="34095"/>
    <cellStyle name="Note 3 21" xfId="35054"/>
    <cellStyle name="Note 3 22" xfId="35149"/>
    <cellStyle name="Note 3 3" xfId="2090"/>
    <cellStyle name="Note 3 3 2" xfId="3932"/>
    <cellStyle name="Note 3 3 2 2" xfId="8527"/>
    <cellStyle name="Note 3 3 2 2 2" xfId="23598"/>
    <cellStyle name="Note 3 3 2 3" xfId="12291"/>
    <cellStyle name="Note 3 3 2 3 2" xfId="27362"/>
    <cellStyle name="Note 3 3 2 4" xfId="15741"/>
    <cellStyle name="Note 3 3 2 4 2" xfId="30811"/>
    <cellStyle name="Note 3 3 2 5" xfId="17016"/>
    <cellStyle name="Note 3 3 2 5 2" xfId="32080"/>
    <cellStyle name="Note 3 3 2 6" xfId="19559"/>
    <cellStyle name="Note 3 3 3" xfId="6723"/>
    <cellStyle name="Note 3 3 3 2" xfId="21794"/>
    <cellStyle name="Note 3 3 4" xfId="10449"/>
    <cellStyle name="Note 3 3 4 2" xfId="25520"/>
    <cellStyle name="Note 3 3 5" xfId="17015"/>
    <cellStyle name="Note 3 3 5 2" xfId="32079"/>
    <cellStyle name="Note 3 3 6" xfId="34096"/>
    <cellStyle name="Note 3 4" xfId="1715"/>
    <cellStyle name="Note 3 4 2" xfId="3933"/>
    <cellStyle name="Note 3 4 2 2" xfId="8528"/>
    <cellStyle name="Note 3 4 2 2 2" xfId="23599"/>
    <cellStyle name="Note 3 4 2 3" xfId="12292"/>
    <cellStyle name="Note 3 4 2 3 2" xfId="27363"/>
    <cellStyle name="Note 3 4 2 4" xfId="15742"/>
    <cellStyle name="Note 3 4 2 4 2" xfId="30812"/>
    <cellStyle name="Note 3 4 2 5" xfId="17018"/>
    <cellStyle name="Note 3 4 2 5 2" xfId="32082"/>
    <cellStyle name="Note 3 4 2 6" xfId="19560"/>
    <cellStyle name="Note 3 4 3" xfId="6365"/>
    <cellStyle name="Note 3 4 3 2" xfId="21439"/>
    <cellStyle name="Note 3 4 4" xfId="10076"/>
    <cellStyle name="Note 3 4 4 2" xfId="25147"/>
    <cellStyle name="Note 3 4 5" xfId="13534"/>
    <cellStyle name="Note 3 4 5 2" xfId="28604"/>
    <cellStyle name="Note 3 4 6" xfId="17017"/>
    <cellStyle name="Note 3 4 6 2" xfId="32081"/>
    <cellStyle name="Note 3 4 7" xfId="9508"/>
    <cellStyle name="Note 3 4 7 2" xfId="24579"/>
    <cellStyle name="Note 3 4 8" xfId="34097"/>
    <cellStyle name="Note 3 5" xfId="1635"/>
    <cellStyle name="Note 3 5 2" xfId="3934"/>
    <cellStyle name="Note 3 5 2 2" xfId="8529"/>
    <cellStyle name="Note 3 5 2 2 2" xfId="23600"/>
    <cellStyle name="Note 3 5 2 3" xfId="12293"/>
    <cellStyle name="Note 3 5 2 3 2" xfId="27364"/>
    <cellStyle name="Note 3 5 2 4" xfId="15743"/>
    <cellStyle name="Note 3 5 2 4 2" xfId="30813"/>
    <cellStyle name="Note 3 5 2 5" xfId="17020"/>
    <cellStyle name="Note 3 5 2 5 2" xfId="32084"/>
    <cellStyle name="Note 3 5 2 6" xfId="19561"/>
    <cellStyle name="Note 3 5 3" xfId="6286"/>
    <cellStyle name="Note 3 5 3 2" xfId="21360"/>
    <cellStyle name="Note 3 5 4" xfId="9996"/>
    <cellStyle name="Note 3 5 4 2" xfId="25067"/>
    <cellStyle name="Note 3 5 5" xfId="13454"/>
    <cellStyle name="Note 3 5 5 2" xfId="28524"/>
    <cellStyle name="Note 3 5 6" xfId="17019"/>
    <cellStyle name="Note 3 5 6 2" xfId="32083"/>
    <cellStyle name="Note 3 5 7" xfId="9564"/>
    <cellStyle name="Note 3 5 7 2" xfId="24635"/>
    <cellStyle name="Note 3 5 8" xfId="34098"/>
    <cellStyle name="Note 3 6" xfId="2186"/>
    <cellStyle name="Note 3 6 2" xfId="3935"/>
    <cellStyle name="Note 3 6 2 2" xfId="8530"/>
    <cellStyle name="Note 3 6 2 2 2" xfId="23601"/>
    <cellStyle name="Note 3 6 2 3" xfId="12294"/>
    <cellStyle name="Note 3 6 2 3 2" xfId="27365"/>
    <cellStyle name="Note 3 6 2 4" xfId="15744"/>
    <cellStyle name="Note 3 6 2 4 2" xfId="30814"/>
    <cellStyle name="Note 3 6 2 5" xfId="17022"/>
    <cellStyle name="Note 3 6 2 5 2" xfId="32086"/>
    <cellStyle name="Note 3 6 2 6" xfId="19562"/>
    <cellStyle name="Note 3 6 3" xfId="6819"/>
    <cellStyle name="Note 3 6 3 2" xfId="21890"/>
    <cellStyle name="Note 3 6 4" xfId="10545"/>
    <cellStyle name="Note 3 6 4 2" xfId="25616"/>
    <cellStyle name="Note 3 6 5" xfId="13995"/>
    <cellStyle name="Note 3 6 5 2" xfId="29065"/>
    <cellStyle name="Note 3 6 6" xfId="17021"/>
    <cellStyle name="Note 3 6 6 2" xfId="32085"/>
    <cellStyle name="Note 3 6 7" xfId="6454"/>
    <cellStyle name="Note 3 6 7 2" xfId="21528"/>
    <cellStyle name="Note 3 6 8" xfId="34099"/>
    <cellStyle name="Note 3 7" xfId="2234"/>
    <cellStyle name="Note 3 7 2" xfId="3936"/>
    <cellStyle name="Note 3 7 2 2" xfId="8531"/>
    <cellStyle name="Note 3 7 2 2 2" xfId="23602"/>
    <cellStyle name="Note 3 7 2 3" xfId="12295"/>
    <cellStyle name="Note 3 7 2 3 2" xfId="27366"/>
    <cellStyle name="Note 3 7 2 4" xfId="15745"/>
    <cellStyle name="Note 3 7 2 4 2" xfId="30815"/>
    <cellStyle name="Note 3 7 2 5" xfId="17024"/>
    <cellStyle name="Note 3 7 2 5 2" xfId="32088"/>
    <cellStyle name="Note 3 7 2 6" xfId="19563"/>
    <cellStyle name="Note 3 7 3" xfId="6867"/>
    <cellStyle name="Note 3 7 3 2" xfId="21938"/>
    <cellStyle name="Note 3 7 4" xfId="10593"/>
    <cellStyle name="Note 3 7 4 2" xfId="25664"/>
    <cellStyle name="Note 3 7 5" xfId="14043"/>
    <cellStyle name="Note 3 7 5 2" xfId="29113"/>
    <cellStyle name="Note 3 7 6" xfId="17023"/>
    <cellStyle name="Note 3 7 6 2" xfId="32087"/>
    <cellStyle name="Note 3 7 7" xfId="6405"/>
    <cellStyle name="Note 3 7 7 2" xfId="21479"/>
    <cellStyle name="Note 3 7 8" xfId="34100"/>
    <cellStyle name="Note 3 8" xfId="2316"/>
    <cellStyle name="Note 3 8 2" xfId="3937"/>
    <cellStyle name="Note 3 8 2 2" xfId="8532"/>
    <cellStyle name="Note 3 8 2 2 2" xfId="23603"/>
    <cellStyle name="Note 3 8 2 3" xfId="12296"/>
    <cellStyle name="Note 3 8 2 3 2" xfId="27367"/>
    <cellStyle name="Note 3 8 2 4" xfId="15746"/>
    <cellStyle name="Note 3 8 2 4 2" xfId="30816"/>
    <cellStyle name="Note 3 8 2 5" xfId="17026"/>
    <cellStyle name="Note 3 8 2 5 2" xfId="32090"/>
    <cellStyle name="Note 3 8 2 6" xfId="19564"/>
    <cellStyle name="Note 3 8 3" xfId="6949"/>
    <cellStyle name="Note 3 8 3 2" xfId="22020"/>
    <cellStyle name="Note 3 8 4" xfId="10675"/>
    <cellStyle name="Note 3 8 4 2" xfId="25746"/>
    <cellStyle name="Note 3 8 5" xfId="14125"/>
    <cellStyle name="Note 3 8 5 2" xfId="29195"/>
    <cellStyle name="Note 3 8 6" xfId="17025"/>
    <cellStyle name="Note 3 8 6 2" xfId="32089"/>
    <cellStyle name="Note 3 8 7" xfId="13834"/>
    <cellStyle name="Note 3 8 7 2" xfId="28904"/>
    <cellStyle name="Note 3 8 8" xfId="34101"/>
    <cellStyle name="Note 3 9" xfId="2392"/>
    <cellStyle name="Note 3 9 2" xfId="3938"/>
    <cellStyle name="Note 3 9 2 2" xfId="8533"/>
    <cellStyle name="Note 3 9 2 2 2" xfId="23604"/>
    <cellStyle name="Note 3 9 2 3" xfId="12297"/>
    <cellStyle name="Note 3 9 2 3 2" xfId="27368"/>
    <cellStyle name="Note 3 9 2 4" xfId="15747"/>
    <cellStyle name="Note 3 9 2 4 2" xfId="30817"/>
    <cellStyle name="Note 3 9 2 5" xfId="17028"/>
    <cellStyle name="Note 3 9 2 5 2" xfId="32092"/>
    <cellStyle name="Note 3 9 2 6" xfId="19565"/>
    <cellStyle name="Note 3 9 3" xfId="7025"/>
    <cellStyle name="Note 3 9 3 2" xfId="22096"/>
    <cellStyle name="Note 3 9 4" xfId="10751"/>
    <cellStyle name="Note 3 9 4 2" xfId="25822"/>
    <cellStyle name="Note 3 9 5" xfId="14201"/>
    <cellStyle name="Note 3 9 5 2" xfId="29271"/>
    <cellStyle name="Note 3 9 6" xfId="17027"/>
    <cellStyle name="Note 3 9 6 2" xfId="32091"/>
    <cellStyle name="Note 3 9 7" xfId="13808"/>
    <cellStyle name="Note 3 9 7 2" xfId="28878"/>
    <cellStyle name="Note 3 9 8" xfId="34102"/>
    <cellStyle name="Note 4" xfId="1108"/>
    <cellStyle name="Note 4 10" xfId="2481"/>
    <cellStyle name="Note 4 10 2" xfId="3940"/>
    <cellStyle name="Note 4 10 2 2" xfId="8535"/>
    <cellStyle name="Note 4 10 2 2 2" xfId="23606"/>
    <cellStyle name="Note 4 10 2 3" xfId="12299"/>
    <cellStyle name="Note 4 10 2 3 2" xfId="27370"/>
    <cellStyle name="Note 4 10 2 4" xfId="15749"/>
    <cellStyle name="Note 4 10 2 4 2" xfId="30819"/>
    <cellStyle name="Note 4 10 2 5" xfId="17031"/>
    <cellStyle name="Note 4 10 2 5 2" xfId="32095"/>
    <cellStyle name="Note 4 10 2 6" xfId="19567"/>
    <cellStyle name="Note 4 10 3" xfId="7114"/>
    <cellStyle name="Note 4 10 3 2" xfId="22185"/>
    <cellStyle name="Note 4 10 4" xfId="10840"/>
    <cellStyle name="Note 4 10 4 2" xfId="25911"/>
    <cellStyle name="Note 4 10 5" xfId="14290"/>
    <cellStyle name="Note 4 10 5 2" xfId="29360"/>
    <cellStyle name="Note 4 10 6" xfId="17030"/>
    <cellStyle name="Note 4 10 6 2" xfId="32094"/>
    <cellStyle name="Note 4 10 7" xfId="8103"/>
    <cellStyle name="Note 4 10 7 2" xfId="23174"/>
    <cellStyle name="Note 4 10 8" xfId="34103"/>
    <cellStyle name="Note 4 11" xfId="2560"/>
    <cellStyle name="Note 4 11 2" xfId="3941"/>
    <cellStyle name="Note 4 11 2 2" xfId="8536"/>
    <cellStyle name="Note 4 11 2 2 2" xfId="23607"/>
    <cellStyle name="Note 4 11 2 3" xfId="12300"/>
    <cellStyle name="Note 4 11 2 3 2" xfId="27371"/>
    <cellStyle name="Note 4 11 2 4" xfId="15750"/>
    <cellStyle name="Note 4 11 2 4 2" xfId="30820"/>
    <cellStyle name="Note 4 11 2 5" xfId="17033"/>
    <cellStyle name="Note 4 11 2 5 2" xfId="32097"/>
    <cellStyle name="Note 4 11 2 6" xfId="19568"/>
    <cellStyle name="Note 4 11 3" xfId="7193"/>
    <cellStyle name="Note 4 11 3 2" xfId="22264"/>
    <cellStyle name="Note 4 11 4" xfId="10919"/>
    <cellStyle name="Note 4 11 4 2" xfId="25990"/>
    <cellStyle name="Note 4 11 5" xfId="14369"/>
    <cellStyle name="Note 4 11 5 2" xfId="29439"/>
    <cellStyle name="Note 4 11 6" xfId="17032"/>
    <cellStyle name="Note 4 11 6 2" xfId="32096"/>
    <cellStyle name="Note 4 11 7" xfId="8136"/>
    <cellStyle name="Note 4 11 7 2" xfId="23207"/>
    <cellStyle name="Note 4 11 8" xfId="34104"/>
    <cellStyle name="Note 4 12" xfId="2661"/>
    <cellStyle name="Note 4 12 2" xfId="3942"/>
    <cellStyle name="Note 4 12 2 2" xfId="8537"/>
    <cellStyle name="Note 4 12 2 2 2" xfId="23608"/>
    <cellStyle name="Note 4 12 2 3" xfId="12301"/>
    <cellStyle name="Note 4 12 2 3 2" xfId="27372"/>
    <cellStyle name="Note 4 12 2 4" xfId="15751"/>
    <cellStyle name="Note 4 12 2 4 2" xfId="30821"/>
    <cellStyle name="Note 4 12 2 5" xfId="17035"/>
    <cellStyle name="Note 4 12 2 5 2" xfId="32099"/>
    <cellStyle name="Note 4 12 2 6" xfId="19569"/>
    <cellStyle name="Note 4 12 3" xfId="7294"/>
    <cellStyle name="Note 4 12 3 2" xfId="22365"/>
    <cellStyle name="Note 4 12 4" xfId="11020"/>
    <cellStyle name="Note 4 12 4 2" xfId="26091"/>
    <cellStyle name="Note 4 12 5" xfId="14470"/>
    <cellStyle name="Note 4 12 5 2" xfId="29540"/>
    <cellStyle name="Note 4 12 6" xfId="17034"/>
    <cellStyle name="Note 4 12 6 2" xfId="32098"/>
    <cellStyle name="Note 4 12 7" xfId="5571"/>
    <cellStyle name="Note 4 12 7 2" xfId="20725"/>
    <cellStyle name="Note 4 12 8" xfId="34105"/>
    <cellStyle name="Note 4 13" xfId="2597"/>
    <cellStyle name="Note 4 13 2" xfId="3943"/>
    <cellStyle name="Note 4 13 2 2" xfId="8538"/>
    <cellStyle name="Note 4 13 2 2 2" xfId="23609"/>
    <cellStyle name="Note 4 13 2 3" xfId="12302"/>
    <cellStyle name="Note 4 13 2 3 2" xfId="27373"/>
    <cellStyle name="Note 4 13 2 4" xfId="15752"/>
    <cellStyle name="Note 4 13 2 4 2" xfId="30822"/>
    <cellStyle name="Note 4 13 2 5" xfId="17037"/>
    <cellStyle name="Note 4 13 2 5 2" xfId="32101"/>
    <cellStyle name="Note 4 13 2 6" xfId="19570"/>
    <cellStyle name="Note 4 13 3" xfId="7230"/>
    <cellStyle name="Note 4 13 3 2" xfId="22301"/>
    <cellStyle name="Note 4 13 4" xfId="10956"/>
    <cellStyle name="Note 4 13 4 2" xfId="26027"/>
    <cellStyle name="Note 4 13 5" xfId="14406"/>
    <cellStyle name="Note 4 13 5 2" xfId="29476"/>
    <cellStyle name="Note 4 13 6" xfId="17036"/>
    <cellStyle name="Note 4 13 6 2" xfId="32100"/>
    <cellStyle name="Note 4 13 7" xfId="6388"/>
    <cellStyle name="Note 4 13 7 2" xfId="21462"/>
    <cellStyle name="Note 4 13 8" xfId="34106"/>
    <cellStyle name="Note 4 14" xfId="2823"/>
    <cellStyle name="Note 4 14 2" xfId="3944"/>
    <cellStyle name="Note 4 14 2 2" xfId="8539"/>
    <cellStyle name="Note 4 14 2 2 2" xfId="23610"/>
    <cellStyle name="Note 4 14 2 3" xfId="12303"/>
    <cellStyle name="Note 4 14 2 3 2" xfId="27374"/>
    <cellStyle name="Note 4 14 2 4" xfId="15753"/>
    <cellStyle name="Note 4 14 2 4 2" xfId="30823"/>
    <cellStyle name="Note 4 14 2 5" xfId="17039"/>
    <cellStyle name="Note 4 14 2 5 2" xfId="32103"/>
    <cellStyle name="Note 4 14 2 6" xfId="19571"/>
    <cellStyle name="Note 4 14 3" xfId="7456"/>
    <cellStyle name="Note 4 14 3 2" xfId="22527"/>
    <cellStyle name="Note 4 14 4" xfId="11182"/>
    <cellStyle name="Note 4 14 4 2" xfId="26253"/>
    <cellStyle name="Note 4 14 5" xfId="14632"/>
    <cellStyle name="Note 4 14 5 2" xfId="29702"/>
    <cellStyle name="Note 4 14 6" xfId="17038"/>
    <cellStyle name="Note 4 14 6 2" xfId="32102"/>
    <cellStyle name="Note 4 14 7" xfId="5711"/>
    <cellStyle name="Note 4 14 7 2" xfId="20834"/>
    <cellStyle name="Note 4 14 8" xfId="34107"/>
    <cellStyle name="Note 4 15" xfId="2789"/>
    <cellStyle name="Note 4 15 2" xfId="3945"/>
    <cellStyle name="Note 4 15 2 2" xfId="8540"/>
    <cellStyle name="Note 4 15 2 2 2" xfId="23611"/>
    <cellStyle name="Note 4 15 2 3" xfId="12304"/>
    <cellStyle name="Note 4 15 2 3 2" xfId="27375"/>
    <cellStyle name="Note 4 15 2 4" xfId="15754"/>
    <cellStyle name="Note 4 15 2 4 2" xfId="30824"/>
    <cellStyle name="Note 4 15 2 5" xfId="17041"/>
    <cellStyle name="Note 4 15 2 5 2" xfId="32105"/>
    <cellStyle name="Note 4 15 2 6" xfId="19572"/>
    <cellStyle name="Note 4 15 3" xfId="7422"/>
    <cellStyle name="Note 4 15 3 2" xfId="22493"/>
    <cellStyle name="Note 4 15 4" xfId="11148"/>
    <cellStyle name="Note 4 15 4 2" xfId="26219"/>
    <cellStyle name="Note 4 15 5" xfId="14598"/>
    <cellStyle name="Note 4 15 5 2" xfId="29668"/>
    <cellStyle name="Note 4 15 6" xfId="17040"/>
    <cellStyle name="Note 4 15 6 2" xfId="32104"/>
    <cellStyle name="Note 4 15 7" xfId="5699"/>
    <cellStyle name="Note 4 15 7 2" xfId="20822"/>
    <cellStyle name="Note 4 15 8" xfId="34108"/>
    <cellStyle name="Note 4 16" xfId="3939"/>
    <cellStyle name="Note 4 16 2" xfId="8534"/>
    <cellStyle name="Note 4 16 2 2" xfId="23605"/>
    <cellStyle name="Note 4 16 3" xfId="12298"/>
    <cellStyle name="Note 4 16 3 2" xfId="27369"/>
    <cellStyle name="Note 4 16 4" xfId="15748"/>
    <cellStyle name="Note 4 16 4 2" xfId="30818"/>
    <cellStyle name="Note 4 16 5" xfId="17042"/>
    <cellStyle name="Note 4 16 5 2" xfId="32106"/>
    <cellStyle name="Note 4 16 6" xfId="19566"/>
    <cellStyle name="Note 4 17" xfId="5791"/>
    <cellStyle name="Note 4 17 2" xfId="20892"/>
    <cellStyle name="Note 4 18" xfId="9470"/>
    <cellStyle name="Note 4 18 2" xfId="24541"/>
    <cellStyle name="Note 4 19" xfId="17029"/>
    <cellStyle name="Note 4 19 2" xfId="32093"/>
    <cellStyle name="Note 4 2" xfId="1955"/>
    <cellStyle name="Note 4 2 2" xfId="3946"/>
    <cellStyle name="Note 4 2 2 2" xfId="8541"/>
    <cellStyle name="Note 4 2 2 2 2" xfId="23612"/>
    <cellStyle name="Note 4 2 2 3" xfId="12305"/>
    <cellStyle name="Note 4 2 2 3 2" xfId="27376"/>
    <cellStyle name="Note 4 2 2 4" xfId="15755"/>
    <cellStyle name="Note 4 2 2 4 2" xfId="30825"/>
    <cellStyle name="Note 4 2 2 5" xfId="17044"/>
    <cellStyle name="Note 4 2 2 5 2" xfId="32108"/>
    <cellStyle name="Note 4 2 2 6" xfId="19573"/>
    <cellStyle name="Note 4 2 3" xfId="6593"/>
    <cellStyle name="Note 4 2 3 2" xfId="21664"/>
    <cellStyle name="Note 4 2 4" xfId="10314"/>
    <cellStyle name="Note 4 2 4 2" xfId="25385"/>
    <cellStyle name="Note 4 2 5" xfId="17043"/>
    <cellStyle name="Note 4 2 5 2" xfId="32107"/>
    <cellStyle name="Note 4 2 6" xfId="34109"/>
    <cellStyle name="Note 4 20" xfId="34110"/>
    <cellStyle name="Note 4 21" xfId="35055"/>
    <cellStyle name="Note 4 22" xfId="35125"/>
    <cellStyle name="Note 4 3" xfId="2091"/>
    <cellStyle name="Note 4 3 2" xfId="3947"/>
    <cellStyle name="Note 4 3 2 2" xfId="8542"/>
    <cellStyle name="Note 4 3 2 2 2" xfId="23613"/>
    <cellStyle name="Note 4 3 2 3" xfId="12306"/>
    <cellStyle name="Note 4 3 2 3 2" xfId="27377"/>
    <cellStyle name="Note 4 3 2 4" xfId="15756"/>
    <cellStyle name="Note 4 3 2 4 2" xfId="30826"/>
    <cellStyle name="Note 4 3 2 5" xfId="17046"/>
    <cellStyle name="Note 4 3 2 5 2" xfId="32110"/>
    <cellStyle name="Note 4 3 2 6" xfId="19574"/>
    <cellStyle name="Note 4 3 3" xfId="6724"/>
    <cellStyle name="Note 4 3 3 2" xfId="21795"/>
    <cellStyle name="Note 4 3 4" xfId="10450"/>
    <cellStyle name="Note 4 3 4 2" xfId="25521"/>
    <cellStyle name="Note 4 3 5" xfId="17045"/>
    <cellStyle name="Note 4 3 5 2" xfId="32109"/>
    <cellStyle name="Note 4 3 6" xfId="34111"/>
    <cellStyle name="Note 4 4" xfId="1255"/>
    <cellStyle name="Note 4 4 2" xfId="3948"/>
    <cellStyle name="Note 4 4 2 2" xfId="8543"/>
    <cellStyle name="Note 4 4 2 2 2" xfId="23614"/>
    <cellStyle name="Note 4 4 2 3" xfId="12307"/>
    <cellStyle name="Note 4 4 2 3 2" xfId="27378"/>
    <cellStyle name="Note 4 4 2 4" xfId="15757"/>
    <cellStyle name="Note 4 4 2 4 2" xfId="30827"/>
    <cellStyle name="Note 4 4 2 5" xfId="17048"/>
    <cellStyle name="Note 4 4 2 5 2" xfId="32112"/>
    <cellStyle name="Note 4 4 2 6" xfId="19575"/>
    <cellStyle name="Note 4 4 3" xfId="5923"/>
    <cellStyle name="Note 4 4 3 2" xfId="20998"/>
    <cellStyle name="Note 4 4 4" xfId="9616"/>
    <cellStyle name="Note 4 4 4 2" xfId="24687"/>
    <cellStyle name="Note 4 4 5" xfId="13074"/>
    <cellStyle name="Note 4 4 5 2" xfId="28144"/>
    <cellStyle name="Note 4 4 6" xfId="17047"/>
    <cellStyle name="Note 4 4 6 2" xfId="32111"/>
    <cellStyle name="Note 4 4 7" xfId="16802"/>
    <cellStyle name="Note 4 4 7 2" xfId="31872"/>
    <cellStyle name="Note 4 4 8" xfId="34112"/>
    <cellStyle name="Note 4 5" xfId="1636"/>
    <cellStyle name="Note 4 5 2" xfId="3949"/>
    <cellStyle name="Note 4 5 2 2" xfId="8544"/>
    <cellStyle name="Note 4 5 2 2 2" xfId="23615"/>
    <cellStyle name="Note 4 5 2 3" xfId="12308"/>
    <cellStyle name="Note 4 5 2 3 2" xfId="27379"/>
    <cellStyle name="Note 4 5 2 4" xfId="15758"/>
    <cellStyle name="Note 4 5 2 4 2" xfId="30828"/>
    <cellStyle name="Note 4 5 2 5" xfId="17050"/>
    <cellStyle name="Note 4 5 2 5 2" xfId="32114"/>
    <cellStyle name="Note 4 5 2 6" xfId="19576"/>
    <cellStyle name="Note 4 5 3" xfId="6287"/>
    <cellStyle name="Note 4 5 3 2" xfId="21361"/>
    <cellStyle name="Note 4 5 4" xfId="9997"/>
    <cellStyle name="Note 4 5 4 2" xfId="25068"/>
    <cellStyle name="Note 4 5 5" xfId="13455"/>
    <cellStyle name="Note 4 5 5 2" xfId="28525"/>
    <cellStyle name="Note 4 5 6" xfId="17049"/>
    <cellStyle name="Note 4 5 6 2" xfId="32113"/>
    <cellStyle name="Note 4 5 7" xfId="9563"/>
    <cellStyle name="Note 4 5 7 2" xfId="24634"/>
    <cellStyle name="Note 4 5 8" xfId="34113"/>
    <cellStyle name="Note 4 6" xfId="2187"/>
    <cellStyle name="Note 4 6 2" xfId="3950"/>
    <cellStyle name="Note 4 6 2 2" xfId="8545"/>
    <cellStyle name="Note 4 6 2 2 2" xfId="23616"/>
    <cellStyle name="Note 4 6 2 3" xfId="12309"/>
    <cellStyle name="Note 4 6 2 3 2" xfId="27380"/>
    <cellStyle name="Note 4 6 2 4" xfId="15759"/>
    <cellStyle name="Note 4 6 2 4 2" xfId="30829"/>
    <cellStyle name="Note 4 6 2 5" xfId="17052"/>
    <cellStyle name="Note 4 6 2 5 2" xfId="32116"/>
    <cellStyle name="Note 4 6 2 6" xfId="19577"/>
    <cellStyle name="Note 4 6 3" xfId="6820"/>
    <cellStyle name="Note 4 6 3 2" xfId="21891"/>
    <cellStyle name="Note 4 6 4" xfId="10546"/>
    <cellStyle name="Note 4 6 4 2" xfId="25617"/>
    <cellStyle name="Note 4 6 5" xfId="13996"/>
    <cellStyle name="Note 4 6 5 2" xfId="29066"/>
    <cellStyle name="Note 4 6 6" xfId="17051"/>
    <cellStyle name="Note 4 6 6 2" xfId="32115"/>
    <cellStyle name="Note 4 6 7" xfId="7993"/>
    <cellStyle name="Note 4 6 7 2" xfId="23064"/>
    <cellStyle name="Note 4 6 8" xfId="34114"/>
    <cellStyle name="Note 4 7" xfId="2235"/>
    <cellStyle name="Note 4 7 2" xfId="3951"/>
    <cellStyle name="Note 4 7 2 2" xfId="8546"/>
    <cellStyle name="Note 4 7 2 2 2" xfId="23617"/>
    <cellStyle name="Note 4 7 2 3" xfId="12310"/>
    <cellStyle name="Note 4 7 2 3 2" xfId="27381"/>
    <cellStyle name="Note 4 7 2 4" xfId="15760"/>
    <cellStyle name="Note 4 7 2 4 2" xfId="30830"/>
    <cellStyle name="Note 4 7 2 5" xfId="17054"/>
    <cellStyle name="Note 4 7 2 5 2" xfId="32118"/>
    <cellStyle name="Note 4 7 2 6" xfId="19578"/>
    <cellStyle name="Note 4 7 3" xfId="6868"/>
    <cellStyle name="Note 4 7 3 2" xfId="21939"/>
    <cellStyle name="Note 4 7 4" xfId="10594"/>
    <cellStyle name="Note 4 7 4 2" xfId="25665"/>
    <cellStyle name="Note 4 7 5" xfId="14044"/>
    <cellStyle name="Note 4 7 5 2" xfId="29114"/>
    <cellStyle name="Note 4 7 6" xfId="17053"/>
    <cellStyle name="Note 4 7 6 2" xfId="32117"/>
    <cellStyle name="Note 4 7 7" xfId="8016"/>
    <cellStyle name="Note 4 7 7 2" xfId="23087"/>
    <cellStyle name="Note 4 7 8" xfId="34115"/>
    <cellStyle name="Note 4 8" xfId="2317"/>
    <cellStyle name="Note 4 8 2" xfId="3952"/>
    <cellStyle name="Note 4 8 2 2" xfId="8547"/>
    <cellStyle name="Note 4 8 2 2 2" xfId="23618"/>
    <cellStyle name="Note 4 8 2 3" xfId="12311"/>
    <cellStyle name="Note 4 8 2 3 2" xfId="27382"/>
    <cellStyle name="Note 4 8 2 4" xfId="15761"/>
    <cellStyle name="Note 4 8 2 4 2" xfId="30831"/>
    <cellStyle name="Note 4 8 2 5" xfId="17056"/>
    <cellStyle name="Note 4 8 2 5 2" xfId="32120"/>
    <cellStyle name="Note 4 8 2 6" xfId="19579"/>
    <cellStyle name="Note 4 8 3" xfId="6950"/>
    <cellStyle name="Note 4 8 3 2" xfId="22021"/>
    <cellStyle name="Note 4 8 4" xfId="10676"/>
    <cellStyle name="Note 4 8 4 2" xfId="25747"/>
    <cellStyle name="Note 4 8 5" xfId="14126"/>
    <cellStyle name="Note 4 8 5 2" xfId="29196"/>
    <cellStyle name="Note 4 8 6" xfId="17055"/>
    <cellStyle name="Note 4 8 6 2" xfId="32119"/>
    <cellStyle name="Note 4 8 7" xfId="13841"/>
    <cellStyle name="Note 4 8 7 2" xfId="28911"/>
    <cellStyle name="Note 4 8 8" xfId="34116"/>
    <cellStyle name="Note 4 9" xfId="2393"/>
    <cellStyle name="Note 4 9 2" xfId="3953"/>
    <cellStyle name="Note 4 9 2 2" xfId="8548"/>
    <cellStyle name="Note 4 9 2 2 2" xfId="23619"/>
    <cellStyle name="Note 4 9 2 3" xfId="12312"/>
    <cellStyle name="Note 4 9 2 3 2" xfId="27383"/>
    <cellStyle name="Note 4 9 2 4" xfId="15762"/>
    <cellStyle name="Note 4 9 2 4 2" xfId="30832"/>
    <cellStyle name="Note 4 9 2 5" xfId="17058"/>
    <cellStyle name="Note 4 9 2 5 2" xfId="32122"/>
    <cellStyle name="Note 4 9 2 6" xfId="19580"/>
    <cellStyle name="Note 4 9 3" xfId="7026"/>
    <cellStyle name="Note 4 9 3 2" xfId="22097"/>
    <cellStyle name="Note 4 9 4" xfId="10752"/>
    <cellStyle name="Note 4 9 4 2" xfId="25823"/>
    <cellStyle name="Note 4 9 5" xfId="14202"/>
    <cellStyle name="Note 4 9 5 2" xfId="29272"/>
    <cellStyle name="Note 4 9 6" xfId="17057"/>
    <cellStyle name="Note 4 9 6 2" xfId="32121"/>
    <cellStyle name="Note 4 9 7" xfId="13867"/>
    <cellStyle name="Note 4 9 7 2" xfId="28937"/>
    <cellStyle name="Note 4 9 8" xfId="34117"/>
    <cellStyle name="Note 5" xfId="1109"/>
    <cellStyle name="Note 5 10" xfId="2482"/>
    <cellStyle name="Note 5 10 2" xfId="3955"/>
    <cellStyle name="Note 5 10 2 2" xfId="8550"/>
    <cellStyle name="Note 5 10 2 2 2" xfId="23621"/>
    <cellStyle name="Note 5 10 2 3" xfId="12314"/>
    <cellStyle name="Note 5 10 2 3 2" xfId="27385"/>
    <cellStyle name="Note 5 10 2 4" xfId="15764"/>
    <cellStyle name="Note 5 10 2 4 2" xfId="30834"/>
    <cellStyle name="Note 5 10 2 5" xfId="17061"/>
    <cellStyle name="Note 5 10 2 5 2" xfId="32125"/>
    <cellStyle name="Note 5 10 2 6" xfId="19582"/>
    <cellStyle name="Note 5 10 3" xfId="7115"/>
    <cellStyle name="Note 5 10 3 2" xfId="22186"/>
    <cellStyle name="Note 5 10 4" xfId="10841"/>
    <cellStyle name="Note 5 10 4 2" xfId="25912"/>
    <cellStyle name="Note 5 10 5" xfId="14291"/>
    <cellStyle name="Note 5 10 5 2" xfId="29361"/>
    <cellStyle name="Note 5 10 6" xfId="17060"/>
    <cellStyle name="Note 5 10 6 2" xfId="32124"/>
    <cellStyle name="Note 5 10 7" xfId="13801"/>
    <cellStyle name="Note 5 10 7 2" xfId="28871"/>
    <cellStyle name="Note 5 10 8" xfId="34118"/>
    <cellStyle name="Note 5 11" xfId="2561"/>
    <cellStyle name="Note 5 11 2" xfId="3956"/>
    <cellStyle name="Note 5 11 2 2" xfId="8551"/>
    <cellStyle name="Note 5 11 2 2 2" xfId="23622"/>
    <cellStyle name="Note 5 11 2 3" xfId="12315"/>
    <cellStyle name="Note 5 11 2 3 2" xfId="27386"/>
    <cellStyle name="Note 5 11 2 4" xfId="15765"/>
    <cellStyle name="Note 5 11 2 4 2" xfId="30835"/>
    <cellStyle name="Note 5 11 2 5" xfId="17063"/>
    <cellStyle name="Note 5 11 2 5 2" xfId="32127"/>
    <cellStyle name="Note 5 11 2 6" xfId="19583"/>
    <cellStyle name="Note 5 11 3" xfId="7194"/>
    <cellStyle name="Note 5 11 3 2" xfId="22265"/>
    <cellStyle name="Note 5 11 4" xfId="10920"/>
    <cellStyle name="Note 5 11 4 2" xfId="25991"/>
    <cellStyle name="Note 5 11 5" xfId="14370"/>
    <cellStyle name="Note 5 11 5 2" xfId="29440"/>
    <cellStyle name="Note 5 11 6" xfId="17062"/>
    <cellStyle name="Note 5 11 6 2" xfId="32126"/>
    <cellStyle name="Note 5 11 7" xfId="6477"/>
    <cellStyle name="Note 5 11 7 2" xfId="21551"/>
    <cellStyle name="Note 5 11 8" xfId="34119"/>
    <cellStyle name="Note 5 12" xfId="2662"/>
    <cellStyle name="Note 5 12 2" xfId="3957"/>
    <cellStyle name="Note 5 12 2 2" xfId="8552"/>
    <cellStyle name="Note 5 12 2 2 2" xfId="23623"/>
    <cellStyle name="Note 5 12 2 3" xfId="12316"/>
    <cellStyle name="Note 5 12 2 3 2" xfId="27387"/>
    <cellStyle name="Note 5 12 2 4" xfId="15766"/>
    <cellStyle name="Note 5 12 2 4 2" xfId="30836"/>
    <cellStyle name="Note 5 12 2 5" xfId="17065"/>
    <cellStyle name="Note 5 12 2 5 2" xfId="32129"/>
    <cellStyle name="Note 5 12 2 6" xfId="19584"/>
    <cellStyle name="Note 5 12 3" xfId="7295"/>
    <cellStyle name="Note 5 12 3 2" xfId="22366"/>
    <cellStyle name="Note 5 12 4" xfId="11021"/>
    <cellStyle name="Note 5 12 4 2" xfId="26092"/>
    <cellStyle name="Note 5 12 5" xfId="14471"/>
    <cellStyle name="Note 5 12 5 2" xfId="29541"/>
    <cellStyle name="Note 5 12 6" xfId="17064"/>
    <cellStyle name="Note 5 12 6 2" xfId="32128"/>
    <cellStyle name="Note 5 12 7" xfId="5572"/>
    <cellStyle name="Note 5 12 7 2" xfId="20726"/>
    <cellStyle name="Note 5 12 8" xfId="34120"/>
    <cellStyle name="Note 5 13" xfId="2598"/>
    <cellStyle name="Note 5 13 2" xfId="3958"/>
    <cellStyle name="Note 5 13 2 2" xfId="8553"/>
    <cellStyle name="Note 5 13 2 2 2" xfId="23624"/>
    <cellStyle name="Note 5 13 2 3" xfId="12317"/>
    <cellStyle name="Note 5 13 2 3 2" xfId="27388"/>
    <cellStyle name="Note 5 13 2 4" xfId="15767"/>
    <cellStyle name="Note 5 13 2 4 2" xfId="30837"/>
    <cellStyle name="Note 5 13 2 5" xfId="17067"/>
    <cellStyle name="Note 5 13 2 5 2" xfId="32131"/>
    <cellStyle name="Note 5 13 2 6" xfId="19585"/>
    <cellStyle name="Note 5 13 3" xfId="7231"/>
    <cellStyle name="Note 5 13 3 2" xfId="22302"/>
    <cellStyle name="Note 5 13 4" xfId="10957"/>
    <cellStyle name="Note 5 13 4 2" xfId="26028"/>
    <cellStyle name="Note 5 13 5" xfId="14407"/>
    <cellStyle name="Note 5 13 5 2" xfId="29477"/>
    <cellStyle name="Note 5 13 6" xfId="17066"/>
    <cellStyle name="Note 5 13 6 2" xfId="32130"/>
    <cellStyle name="Note 5 13 7" xfId="8154"/>
    <cellStyle name="Note 5 13 7 2" xfId="23225"/>
    <cellStyle name="Note 5 13 8" xfId="34121"/>
    <cellStyle name="Note 5 14" xfId="2824"/>
    <cellStyle name="Note 5 14 2" xfId="3959"/>
    <cellStyle name="Note 5 14 2 2" xfId="8554"/>
    <cellStyle name="Note 5 14 2 2 2" xfId="23625"/>
    <cellStyle name="Note 5 14 2 3" xfId="12318"/>
    <cellStyle name="Note 5 14 2 3 2" xfId="27389"/>
    <cellStyle name="Note 5 14 2 4" xfId="15768"/>
    <cellStyle name="Note 5 14 2 4 2" xfId="30838"/>
    <cellStyle name="Note 5 14 2 5" xfId="17069"/>
    <cellStyle name="Note 5 14 2 5 2" xfId="32133"/>
    <cellStyle name="Note 5 14 2 6" xfId="19586"/>
    <cellStyle name="Note 5 14 3" xfId="7457"/>
    <cellStyle name="Note 5 14 3 2" xfId="22528"/>
    <cellStyle name="Note 5 14 4" xfId="11183"/>
    <cellStyle name="Note 5 14 4 2" xfId="26254"/>
    <cellStyle name="Note 5 14 5" xfId="14633"/>
    <cellStyle name="Note 5 14 5 2" xfId="29703"/>
    <cellStyle name="Note 5 14 6" xfId="17068"/>
    <cellStyle name="Note 5 14 6 2" xfId="32132"/>
    <cellStyle name="Note 5 14 7" xfId="13757"/>
    <cellStyle name="Note 5 14 7 2" xfId="28827"/>
    <cellStyle name="Note 5 14 8" xfId="34122"/>
    <cellStyle name="Note 5 15" xfId="2790"/>
    <cellStyle name="Note 5 15 2" xfId="3960"/>
    <cellStyle name="Note 5 15 2 2" xfId="8555"/>
    <cellStyle name="Note 5 15 2 2 2" xfId="23626"/>
    <cellStyle name="Note 5 15 2 3" xfId="12319"/>
    <cellStyle name="Note 5 15 2 3 2" xfId="27390"/>
    <cellStyle name="Note 5 15 2 4" xfId="15769"/>
    <cellStyle name="Note 5 15 2 4 2" xfId="30839"/>
    <cellStyle name="Note 5 15 2 5" xfId="17071"/>
    <cellStyle name="Note 5 15 2 5 2" xfId="32135"/>
    <cellStyle name="Note 5 15 2 6" xfId="19587"/>
    <cellStyle name="Note 5 15 3" xfId="7423"/>
    <cellStyle name="Note 5 15 3 2" xfId="22494"/>
    <cellStyle name="Note 5 15 4" xfId="11149"/>
    <cellStyle name="Note 5 15 4 2" xfId="26220"/>
    <cellStyle name="Note 5 15 5" xfId="14599"/>
    <cellStyle name="Note 5 15 5 2" xfId="29669"/>
    <cellStyle name="Note 5 15 6" xfId="17070"/>
    <cellStyle name="Note 5 15 6 2" xfId="32134"/>
    <cellStyle name="Note 5 15 7" xfId="13768"/>
    <cellStyle name="Note 5 15 7 2" xfId="28838"/>
    <cellStyle name="Note 5 15 8" xfId="34123"/>
    <cellStyle name="Note 5 16" xfId="3954"/>
    <cellStyle name="Note 5 16 2" xfId="8549"/>
    <cellStyle name="Note 5 16 2 2" xfId="23620"/>
    <cellStyle name="Note 5 16 3" xfId="12313"/>
    <cellStyle name="Note 5 16 3 2" xfId="27384"/>
    <cellStyle name="Note 5 16 4" xfId="15763"/>
    <cellStyle name="Note 5 16 4 2" xfId="30833"/>
    <cellStyle name="Note 5 16 5" xfId="17072"/>
    <cellStyle name="Note 5 16 5 2" xfId="32136"/>
    <cellStyle name="Note 5 16 6" xfId="19581"/>
    <cellStyle name="Note 5 17" xfId="5792"/>
    <cellStyle name="Note 5 17 2" xfId="20893"/>
    <cellStyle name="Note 5 18" xfId="9471"/>
    <cellStyle name="Note 5 18 2" xfId="24542"/>
    <cellStyle name="Note 5 19" xfId="17059"/>
    <cellStyle name="Note 5 19 2" xfId="32123"/>
    <cellStyle name="Note 5 2" xfId="1954"/>
    <cellStyle name="Note 5 2 2" xfId="3961"/>
    <cellStyle name="Note 5 2 2 2" xfId="8556"/>
    <cellStyle name="Note 5 2 2 2 2" xfId="23627"/>
    <cellStyle name="Note 5 2 2 3" xfId="12320"/>
    <cellStyle name="Note 5 2 2 3 2" xfId="27391"/>
    <cellStyle name="Note 5 2 2 4" xfId="15770"/>
    <cellStyle name="Note 5 2 2 4 2" xfId="30840"/>
    <cellStyle name="Note 5 2 2 5" xfId="17074"/>
    <cellStyle name="Note 5 2 2 5 2" xfId="32138"/>
    <cellStyle name="Note 5 2 2 6" xfId="19588"/>
    <cellStyle name="Note 5 2 3" xfId="6592"/>
    <cellStyle name="Note 5 2 3 2" xfId="21663"/>
    <cellStyle name="Note 5 2 4" xfId="10313"/>
    <cellStyle name="Note 5 2 4 2" xfId="25384"/>
    <cellStyle name="Note 5 2 5" xfId="17073"/>
    <cellStyle name="Note 5 2 5 2" xfId="32137"/>
    <cellStyle name="Note 5 2 6" xfId="34124"/>
    <cellStyle name="Note 5 20" xfId="34125"/>
    <cellStyle name="Note 5 21" xfId="35056"/>
    <cellStyle name="Note 5 22" xfId="34894"/>
    <cellStyle name="Note 5 3" xfId="2092"/>
    <cellStyle name="Note 5 3 2" xfId="3962"/>
    <cellStyle name="Note 5 3 2 2" xfId="8557"/>
    <cellStyle name="Note 5 3 2 2 2" xfId="23628"/>
    <cellStyle name="Note 5 3 2 3" xfId="12321"/>
    <cellStyle name="Note 5 3 2 3 2" xfId="27392"/>
    <cellStyle name="Note 5 3 2 4" xfId="15771"/>
    <cellStyle name="Note 5 3 2 4 2" xfId="30841"/>
    <cellStyle name="Note 5 3 2 5" xfId="17076"/>
    <cellStyle name="Note 5 3 2 5 2" xfId="32140"/>
    <cellStyle name="Note 5 3 2 6" xfId="19589"/>
    <cellStyle name="Note 5 3 3" xfId="6725"/>
    <cellStyle name="Note 5 3 3 2" xfId="21796"/>
    <cellStyle name="Note 5 3 4" xfId="10451"/>
    <cellStyle name="Note 5 3 4 2" xfId="25522"/>
    <cellStyle name="Note 5 3 5" xfId="17075"/>
    <cellStyle name="Note 5 3 5 2" xfId="32139"/>
    <cellStyle name="Note 5 3 6" xfId="34126"/>
    <cellStyle name="Note 5 4" xfId="1810"/>
    <cellStyle name="Note 5 4 2" xfId="3963"/>
    <cellStyle name="Note 5 4 2 2" xfId="8558"/>
    <cellStyle name="Note 5 4 2 2 2" xfId="23629"/>
    <cellStyle name="Note 5 4 2 3" xfId="12322"/>
    <cellStyle name="Note 5 4 2 3 2" xfId="27393"/>
    <cellStyle name="Note 5 4 2 4" xfId="15772"/>
    <cellStyle name="Note 5 4 2 4 2" xfId="30842"/>
    <cellStyle name="Note 5 4 2 5" xfId="17078"/>
    <cellStyle name="Note 5 4 2 5 2" xfId="32142"/>
    <cellStyle name="Note 5 4 2 6" xfId="19590"/>
    <cellStyle name="Note 5 4 3" xfId="6451"/>
    <cellStyle name="Note 5 4 3 2" xfId="21525"/>
    <cellStyle name="Note 5 4 4" xfId="10171"/>
    <cellStyle name="Note 5 4 4 2" xfId="25242"/>
    <cellStyle name="Note 5 4 5" xfId="13629"/>
    <cellStyle name="Note 5 4 5 2" xfId="28699"/>
    <cellStyle name="Note 5 4 6" xfId="17077"/>
    <cellStyle name="Note 5 4 6 2" xfId="32141"/>
    <cellStyle name="Note 5 4 7" xfId="9380"/>
    <cellStyle name="Note 5 4 7 2" xfId="24451"/>
    <cellStyle name="Note 5 4 8" xfId="34127"/>
    <cellStyle name="Note 5 5" xfId="1637"/>
    <cellStyle name="Note 5 5 2" xfId="3964"/>
    <cellStyle name="Note 5 5 2 2" xfId="8559"/>
    <cellStyle name="Note 5 5 2 2 2" xfId="23630"/>
    <cellStyle name="Note 5 5 2 3" xfId="12323"/>
    <cellStyle name="Note 5 5 2 3 2" xfId="27394"/>
    <cellStyle name="Note 5 5 2 4" xfId="15773"/>
    <cellStyle name="Note 5 5 2 4 2" xfId="30843"/>
    <cellStyle name="Note 5 5 2 5" xfId="17080"/>
    <cellStyle name="Note 5 5 2 5 2" xfId="32144"/>
    <cellStyle name="Note 5 5 2 6" xfId="19591"/>
    <cellStyle name="Note 5 5 3" xfId="6288"/>
    <cellStyle name="Note 5 5 3 2" xfId="21362"/>
    <cellStyle name="Note 5 5 4" xfId="9998"/>
    <cellStyle name="Note 5 5 4 2" xfId="25069"/>
    <cellStyle name="Note 5 5 5" xfId="13456"/>
    <cellStyle name="Note 5 5 5 2" xfId="28526"/>
    <cellStyle name="Note 5 5 6" xfId="17079"/>
    <cellStyle name="Note 5 5 6 2" xfId="32143"/>
    <cellStyle name="Note 5 5 7" xfId="10482"/>
    <cellStyle name="Note 5 5 7 2" xfId="25553"/>
    <cellStyle name="Note 5 5 8" xfId="34128"/>
    <cellStyle name="Note 5 6" xfId="2188"/>
    <cellStyle name="Note 5 6 2" xfId="3965"/>
    <cellStyle name="Note 5 6 2 2" xfId="8560"/>
    <cellStyle name="Note 5 6 2 2 2" xfId="23631"/>
    <cellStyle name="Note 5 6 2 3" xfId="12324"/>
    <cellStyle name="Note 5 6 2 3 2" xfId="27395"/>
    <cellStyle name="Note 5 6 2 4" xfId="15774"/>
    <cellStyle name="Note 5 6 2 4 2" xfId="30844"/>
    <cellStyle name="Note 5 6 2 5" xfId="17082"/>
    <cellStyle name="Note 5 6 2 5 2" xfId="32146"/>
    <cellStyle name="Note 5 6 2 6" xfId="19592"/>
    <cellStyle name="Note 5 6 3" xfId="6821"/>
    <cellStyle name="Note 5 6 3 2" xfId="21892"/>
    <cellStyle name="Note 5 6 4" xfId="10547"/>
    <cellStyle name="Note 5 6 4 2" xfId="25618"/>
    <cellStyle name="Note 5 6 5" xfId="13997"/>
    <cellStyle name="Note 5 6 5 2" xfId="29067"/>
    <cellStyle name="Note 5 6 6" xfId="17081"/>
    <cellStyle name="Note 5 6 6 2" xfId="32145"/>
    <cellStyle name="Note 5 6 7" xfId="6024"/>
    <cellStyle name="Note 5 6 7 2" xfId="21099"/>
    <cellStyle name="Note 5 6 8" xfId="34129"/>
    <cellStyle name="Note 5 7" xfId="2236"/>
    <cellStyle name="Note 5 7 2" xfId="3966"/>
    <cellStyle name="Note 5 7 2 2" xfId="8561"/>
    <cellStyle name="Note 5 7 2 2 2" xfId="23632"/>
    <cellStyle name="Note 5 7 2 3" xfId="12325"/>
    <cellStyle name="Note 5 7 2 3 2" xfId="27396"/>
    <cellStyle name="Note 5 7 2 4" xfId="15775"/>
    <cellStyle name="Note 5 7 2 4 2" xfId="30845"/>
    <cellStyle name="Note 5 7 2 5" xfId="17084"/>
    <cellStyle name="Note 5 7 2 5 2" xfId="32148"/>
    <cellStyle name="Note 5 7 2 6" xfId="19593"/>
    <cellStyle name="Note 5 7 3" xfId="6869"/>
    <cellStyle name="Note 5 7 3 2" xfId="21940"/>
    <cellStyle name="Note 5 7 4" xfId="10595"/>
    <cellStyle name="Note 5 7 4 2" xfId="25666"/>
    <cellStyle name="Note 5 7 5" xfId="14045"/>
    <cellStyle name="Note 5 7 5 2" xfId="29115"/>
    <cellStyle name="Note 5 7 6" xfId="17083"/>
    <cellStyle name="Note 5 7 6 2" xfId="32147"/>
    <cellStyle name="Note 5 7 7" xfId="6153"/>
    <cellStyle name="Note 5 7 7 2" xfId="21228"/>
    <cellStyle name="Note 5 7 8" xfId="34130"/>
    <cellStyle name="Note 5 8" xfId="2318"/>
    <cellStyle name="Note 5 8 2" xfId="3967"/>
    <cellStyle name="Note 5 8 2 2" xfId="8562"/>
    <cellStyle name="Note 5 8 2 2 2" xfId="23633"/>
    <cellStyle name="Note 5 8 2 3" xfId="12326"/>
    <cellStyle name="Note 5 8 2 3 2" xfId="27397"/>
    <cellStyle name="Note 5 8 2 4" xfId="15776"/>
    <cellStyle name="Note 5 8 2 4 2" xfId="30846"/>
    <cellStyle name="Note 5 8 2 5" xfId="17086"/>
    <cellStyle name="Note 5 8 2 5 2" xfId="32150"/>
    <cellStyle name="Note 5 8 2 6" xfId="19594"/>
    <cellStyle name="Note 5 8 3" xfId="6951"/>
    <cellStyle name="Note 5 8 3 2" xfId="22022"/>
    <cellStyle name="Note 5 8 4" xfId="10677"/>
    <cellStyle name="Note 5 8 4 2" xfId="25748"/>
    <cellStyle name="Note 5 8 5" xfId="14127"/>
    <cellStyle name="Note 5 8 5 2" xfId="29197"/>
    <cellStyle name="Note 5 8 6" xfId="17085"/>
    <cellStyle name="Note 5 8 6 2" xfId="32149"/>
    <cellStyle name="Note 5 8 7" xfId="8053"/>
    <cellStyle name="Note 5 8 7 2" xfId="23124"/>
    <cellStyle name="Note 5 8 8" xfId="34131"/>
    <cellStyle name="Note 5 9" xfId="2394"/>
    <cellStyle name="Note 5 9 2" xfId="3968"/>
    <cellStyle name="Note 5 9 2 2" xfId="8563"/>
    <cellStyle name="Note 5 9 2 2 2" xfId="23634"/>
    <cellStyle name="Note 5 9 2 3" xfId="12327"/>
    <cellStyle name="Note 5 9 2 3 2" xfId="27398"/>
    <cellStyle name="Note 5 9 2 4" xfId="15777"/>
    <cellStyle name="Note 5 9 2 4 2" xfId="30847"/>
    <cellStyle name="Note 5 9 2 5" xfId="17088"/>
    <cellStyle name="Note 5 9 2 5 2" xfId="32152"/>
    <cellStyle name="Note 5 9 2 6" xfId="19595"/>
    <cellStyle name="Note 5 9 3" xfId="7027"/>
    <cellStyle name="Note 5 9 3 2" xfId="22098"/>
    <cellStyle name="Note 5 9 4" xfId="10753"/>
    <cellStyle name="Note 5 9 4 2" xfId="25824"/>
    <cellStyle name="Note 5 9 5" xfId="14203"/>
    <cellStyle name="Note 5 9 5 2" xfId="29273"/>
    <cellStyle name="Note 5 9 6" xfId="17087"/>
    <cellStyle name="Note 5 9 6 2" xfId="32151"/>
    <cellStyle name="Note 5 9 7" xfId="5559"/>
    <cellStyle name="Note 5 9 7 2" xfId="20713"/>
    <cellStyle name="Note 5 9 8" xfId="34132"/>
    <cellStyle name="Note 6" xfId="1110"/>
    <cellStyle name="Note 6 10" xfId="2483"/>
    <cellStyle name="Note 6 10 2" xfId="3970"/>
    <cellStyle name="Note 6 10 2 2" xfId="8565"/>
    <cellStyle name="Note 6 10 2 2 2" xfId="23636"/>
    <cellStyle name="Note 6 10 2 3" xfId="12329"/>
    <cellStyle name="Note 6 10 2 3 2" xfId="27400"/>
    <cellStyle name="Note 6 10 2 4" xfId="15779"/>
    <cellStyle name="Note 6 10 2 4 2" xfId="30849"/>
    <cellStyle name="Note 6 10 2 5" xfId="17091"/>
    <cellStyle name="Note 6 10 2 5 2" xfId="32155"/>
    <cellStyle name="Note 6 10 2 6" xfId="19597"/>
    <cellStyle name="Note 6 10 3" xfId="7116"/>
    <cellStyle name="Note 6 10 3 2" xfId="22187"/>
    <cellStyle name="Note 6 10 4" xfId="10842"/>
    <cellStyle name="Note 6 10 4 2" xfId="25913"/>
    <cellStyle name="Note 6 10 5" xfId="14292"/>
    <cellStyle name="Note 6 10 5 2" xfId="29362"/>
    <cellStyle name="Note 6 10 6" xfId="17090"/>
    <cellStyle name="Note 6 10 6 2" xfId="32154"/>
    <cellStyle name="Note 6 10 7" xfId="13874"/>
    <cellStyle name="Note 6 10 7 2" xfId="28944"/>
    <cellStyle name="Note 6 10 8" xfId="34133"/>
    <cellStyle name="Note 6 11" xfId="2562"/>
    <cellStyle name="Note 6 11 2" xfId="3971"/>
    <cellStyle name="Note 6 11 2 2" xfId="8566"/>
    <cellStyle name="Note 6 11 2 2 2" xfId="23637"/>
    <cellStyle name="Note 6 11 2 3" xfId="12330"/>
    <cellStyle name="Note 6 11 2 3 2" xfId="27401"/>
    <cellStyle name="Note 6 11 2 4" xfId="15780"/>
    <cellStyle name="Note 6 11 2 4 2" xfId="30850"/>
    <cellStyle name="Note 6 11 2 5" xfId="17093"/>
    <cellStyle name="Note 6 11 2 5 2" xfId="32157"/>
    <cellStyle name="Note 6 11 2 6" xfId="19598"/>
    <cellStyle name="Note 6 11 3" xfId="7195"/>
    <cellStyle name="Note 6 11 3 2" xfId="22266"/>
    <cellStyle name="Note 6 11 4" xfId="10921"/>
    <cellStyle name="Note 6 11 4 2" xfId="25992"/>
    <cellStyle name="Note 6 11 5" xfId="14371"/>
    <cellStyle name="Note 6 11 5 2" xfId="29441"/>
    <cellStyle name="Note 6 11 6" xfId="17092"/>
    <cellStyle name="Note 6 11 6 2" xfId="32156"/>
    <cellStyle name="Note 6 11 7" xfId="8137"/>
    <cellStyle name="Note 6 11 7 2" xfId="23208"/>
    <cellStyle name="Note 6 11 8" xfId="34134"/>
    <cellStyle name="Note 6 12" xfId="2663"/>
    <cellStyle name="Note 6 12 2" xfId="3972"/>
    <cellStyle name="Note 6 12 2 2" xfId="8567"/>
    <cellStyle name="Note 6 12 2 2 2" xfId="23638"/>
    <cellStyle name="Note 6 12 2 3" xfId="12331"/>
    <cellStyle name="Note 6 12 2 3 2" xfId="27402"/>
    <cellStyle name="Note 6 12 2 4" xfId="15781"/>
    <cellStyle name="Note 6 12 2 4 2" xfId="30851"/>
    <cellStyle name="Note 6 12 2 5" xfId="17095"/>
    <cellStyle name="Note 6 12 2 5 2" xfId="32159"/>
    <cellStyle name="Note 6 12 2 6" xfId="19599"/>
    <cellStyle name="Note 6 12 3" xfId="7296"/>
    <cellStyle name="Note 6 12 3 2" xfId="22367"/>
    <cellStyle name="Note 6 12 4" xfId="11022"/>
    <cellStyle name="Note 6 12 4 2" xfId="26093"/>
    <cellStyle name="Note 6 12 5" xfId="14472"/>
    <cellStyle name="Note 6 12 5 2" xfId="29542"/>
    <cellStyle name="Note 6 12 6" xfId="17094"/>
    <cellStyle name="Note 6 12 6 2" xfId="32158"/>
    <cellStyle name="Note 6 12 7" xfId="5573"/>
    <cellStyle name="Note 6 12 7 2" xfId="20727"/>
    <cellStyle name="Note 6 12 8" xfId="34135"/>
    <cellStyle name="Note 6 13" xfId="2599"/>
    <cellStyle name="Note 6 13 2" xfId="3973"/>
    <cellStyle name="Note 6 13 2 2" xfId="8568"/>
    <cellStyle name="Note 6 13 2 2 2" xfId="23639"/>
    <cellStyle name="Note 6 13 2 3" xfId="12332"/>
    <cellStyle name="Note 6 13 2 3 2" xfId="27403"/>
    <cellStyle name="Note 6 13 2 4" xfId="15782"/>
    <cellStyle name="Note 6 13 2 4 2" xfId="30852"/>
    <cellStyle name="Note 6 13 2 5" xfId="17097"/>
    <cellStyle name="Note 6 13 2 5 2" xfId="32161"/>
    <cellStyle name="Note 6 13 2 6" xfId="19600"/>
    <cellStyle name="Note 6 13 3" xfId="7232"/>
    <cellStyle name="Note 6 13 3 2" xfId="22303"/>
    <cellStyle name="Note 6 13 4" xfId="10958"/>
    <cellStyle name="Note 6 13 4 2" xfId="26029"/>
    <cellStyle name="Note 6 13 5" xfId="14408"/>
    <cellStyle name="Note 6 13 5 2" xfId="29478"/>
    <cellStyle name="Note 6 13 6" xfId="17096"/>
    <cellStyle name="Note 6 13 6 2" xfId="32160"/>
    <cellStyle name="Note 6 13 7" xfId="6201"/>
    <cellStyle name="Note 6 13 7 2" xfId="21276"/>
    <cellStyle name="Note 6 13 8" xfId="34136"/>
    <cellStyle name="Note 6 14" xfId="2825"/>
    <cellStyle name="Note 6 14 2" xfId="3974"/>
    <cellStyle name="Note 6 14 2 2" xfId="8569"/>
    <cellStyle name="Note 6 14 2 2 2" xfId="23640"/>
    <cellStyle name="Note 6 14 2 3" xfId="12333"/>
    <cellStyle name="Note 6 14 2 3 2" xfId="27404"/>
    <cellStyle name="Note 6 14 2 4" xfId="15783"/>
    <cellStyle name="Note 6 14 2 4 2" xfId="30853"/>
    <cellStyle name="Note 6 14 2 5" xfId="17099"/>
    <cellStyle name="Note 6 14 2 5 2" xfId="32163"/>
    <cellStyle name="Note 6 14 2 6" xfId="19601"/>
    <cellStyle name="Note 6 14 3" xfId="7458"/>
    <cellStyle name="Note 6 14 3 2" xfId="22529"/>
    <cellStyle name="Note 6 14 4" xfId="11184"/>
    <cellStyle name="Note 6 14 4 2" xfId="26255"/>
    <cellStyle name="Note 6 14 5" xfId="14634"/>
    <cellStyle name="Note 6 14 5 2" xfId="29704"/>
    <cellStyle name="Note 6 14 6" xfId="17098"/>
    <cellStyle name="Note 6 14 6 2" xfId="32162"/>
    <cellStyle name="Note 6 14 7" xfId="13917"/>
    <cellStyle name="Note 6 14 7 2" xfId="28987"/>
    <cellStyle name="Note 6 14 8" xfId="34137"/>
    <cellStyle name="Note 6 15" xfId="2791"/>
    <cellStyle name="Note 6 15 2" xfId="3975"/>
    <cellStyle name="Note 6 15 2 2" xfId="8570"/>
    <cellStyle name="Note 6 15 2 2 2" xfId="23641"/>
    <cellStyle name="Note 6 15 2 3" xfId="12334"/>
    <cellStyle name="Note 6 15 2 3 2" xfId="27405"/>
    <cellStyle name="Note 6 15 2 4" xfId="15784"/>
    <cellStyle name="Note 6 15 2 4 2" xfId="30854"/>
    <cellStyle name="Note 6 15 2 5" xfId="17101"/>
    <cellStyle name="Note 6 15 2 5 2" xfId="32165"/>
    <cellStyle name="Note 6 15 2 6" xfId="19602"/>
    <cellStyle name="Note 6 15 3" xfId="7424"/>
    <cellStyle name="Note 6 15 3 2" xfId="22495"/>
    <cellStyle name="Note 6 15 4" xfId="11150"/>
    <cellStyle name="Note 6 15 4 2" xfId="26221"/>
    <cellStyle name="Note 6 15 5" xfId="14600"/>
    <cellStyle name="Note 6 15 5 2" xfId="29670"/>
    <cellStyle name="Note 6 15 6" xfId="17100"/>
    <cellStyle name="Note 6 15 6 2" xfId="32164"/>
    <cellStyle name="Note 6 15 7" xfId="13906"/>
    <cellStyle name="Note 6 15 7 2" xfId="28976"/>
    <cellStyle name="Note 6 15 8" xfId="34138"/>
    <cellStyle name="Note 6 16" xfId="3969"/>
    <cellStyle name="Note 6 16 2" xfId="8564"/>
    <cellStyle name="Note 6 16 2 2" xfId="23635"/>
    <cellStyle name="Note 6 16 3" xfId="12328"/>
    <cellStyle name="Note 6 16 3 2" xfId="27399"/>
    <cellStyle name="Note 6 16 4" xfId="15778"/>
    <cellStyle name="Note 6 16 4 2" xfId="30848"/>
    <cellStyle name="Note 6 16 5" xfId="17102"/>
    <cellStyle name="Note 6 16 5 2" xfId="32166"/>
    <cellStyle name="Note 6 16 6" xfId="19596"/>
    <cellStyle name="Note 6 17" xfId="5793"/>
    <cellStyle name="Note 6 17 2" xfId="20894"/>
    <cellStyle name="Note 6 18" xfId="9472"/>
    <cellStyle name="Note 6 18 2" xfId="24543"/>
    <cellStyle name="Note 6 19" xfId="17089"/>
    <cellStyle name="Note 6 19 2" xfId="32153"/>
    <cellStyle name="Note 6 2" xfId="1953"/>
    <cellStyle name="Note 6 2 2" xfId="3976"/>
    <cellStyle name="Note 6 2 2 2" xfId="8571"/>
    <cellStyle name="Note 6 2 2 2 2" xfId="23642"/>
    <cellStyle name="Note 6 2 2 3" xfId="12335"/>
    <cellStyle name="Note 6 2 2 3 2" xfId="27406"/>
    <cellStyle name="Note 6 2 2 4" xfId="15785"/>
    <cellStyle name="Note 6 2 2 4 2" xfId="30855"/>
    <cellStyle name="Note 6 2 2 5" xfId="17104"/>
    <cellStyle name="Note 6 2 2 5 2" xfId="32168"/>
    <cellStyle name="Note 6 2 2 6" xfId="19603"/>
    <cellStyle name="Note 6 2 3" xfId="6591"/>
    <cellStyle name="Note 6 2 3 2" xfId="21662"/>
    <cellStyle name="Note 6 2 4" xfId="10312"/>
    <cellStyle name="Note 6 2 4 2" xfId="25383"/>
    <cellStyle name="Note 6 2 5" xfId="17103"/>
    <cellStyle name="Note 6 2 5 2" xfId="32167"/>
    <cellStyle name="Note 6 2 6" xfId="34139"/>
    <cellStyle name="Note 6 20" xfId="34140"/>
    <cellStyle name="Note 6 21" xfId="35057"/>
    <cellStyle name="Note 6 22" xfId="35148"/>
    <cellStyle name="Note 6 3" xfId="2093"/>
    <cellStyle name="Note 6 3 2" xfId="3977"/>
    <cellStyle name="Note 6 3 2 2" xfId="8572"/>
    <cellStyle name="Note 6 3 2 2 2" xfId="23643"/>
    <cellStyle name="Note 6 3 2 3" xfId="12336"/>
    <cellStyle name="Note 6 3 2 3 2" xfId="27407"/>
    <cellStyle name="Note 6 3 2 4" xfId="15786"/>
    <cellStyle name="Note 6 3 2 4 2" xfId="30856"/>
    <cellStyle name="Note 6 3 2 5" xfId="17106"/>
    <cellStyle name="Note 6 3 2 5 2" xfId="32170"/>
    <cellStyle name="Note 6 3 2 6" xfId="19604"/>
    <cellStyle name="Note 6 3 3" xfId="6726"/>
    <cellStyle name="Note 6 3 3 2" xfId="21797"/>
    <cellStyle name="Note 6 3 4" xfId="10452"/>
    <cellStyle name="Note 6 3 4 2" xfId="25523"/>
    <cellStyle name="Note 6 3 5" xfId="17105"/>
    <cellStyle name="Note 6 3 5 2" xfId="32169"/>
    <cellStyle name="Note 6 3 6" xfId="34141"/>
    <cellStyle name="Note 6 4" xfId="1714"/>
    <cellStyle name="Note 6 4 2" xfId="3978"/>
    <cellStyle name="Note 6 4 2 2" xfId="8573"/>
    <cellStyle name="Note 6 4 2 2 2" xfId="23644"/>
    <cellStyle name="Note 6 4 2 3" xfId="12337"/>
    <cellStyle name="Note 6 4 2 3 2" xfId="27408"/>
    <cellStyle name="Note 6 4 2 4" xfId="15787"/>
    <cellStyle name="Note 6 4 2 4 2" xfId="30857"/>
    <cellStyle name="Note 6 4 2 5" xfId="17108"/>
    <cellStyle name="Note 6 4 2 5 2" xfId="32172"/>
    <cellStyle name="Note 6 4 2 6" xfId="19605"/>
    <cellStyle name="Note 6 4 3" xfId="6364"/>
    <cellStyle name="Note 6 4 3 2" xfId="21438"/>
    <cellStyle name="Note 6 4 4" xfId="10075"/>
    <cellStyle name="Note 6 4 4 2" xfId="25146"/>
    <cellStyle name="Note 6 4 5" xfId="13533"/>
    <cellStyle name="Note 6 4 5 2" xfId="28603"/>
    <cellStyle name="Note 6 4 6" xfId="17107"/>
    <cellStyle name="Note 6 4 6 2" xfId="32171"/>
    <cellStyle name="Note 6 4 7" xfId="9509"/>
    <cellStyle name="Note 6 4 7 2" xfId="24580"/>
    <cellStyle name="Note 6 4 8" xfId="34142"/>
    <cellStyle name="Note 6 5" xfId="1638"/>
    <cellStyle name="Note 6 5 2" xfId="3979"/>
    <cellStyle name="Note 6 5 2 2" xfId="8574"/>
    <cellStyle name="Note 6 5 2 2 2" xfId="23645"/>
    <cellStyle name="Note 6 5 2 3" xfId="12338"/>
    <cellStyle name="Note 6 5 2 3 2" xfId="27409"/>
    <cellStyle name="Note 6 5 2 4" xfId="15788"/>
    <cellStyle name="Note 6 5 2 4 2" xfId="30858"/>
    <cellStyle name="Note 6 5 2 5" xfId="17110"/>
    <cellStyle name="Note 6 5 2 5 2" xfId="32174"/>
    <cellStyle name="Note 6 5 2 6" xfId="19606"/>
    <cellStyle name="Note 6 5 3" xfId="6289"/>
    <cellStyle name="Note 6 5 3 2" xfId="21363"/>
    <cellStyle name="Note 6 5 4" xfId="9999"/>
    <cellStyle name="Note 6 5 4 2" xfId="25070"/>
    <cellStyle name="Note 6 5 5" xfId="13457"/>
    <cellStyle name="Note 6 5 5 2" xfId="28527"/>
    <cellStyle name="Note 6 5 6" xfId="17109"/>
    <cellStyle name="Note 6 5 6 2" xfId="32173"/>
    <cellStyle name="Note 6 5 7" xfId="10283"/>
    <cellStyle name="Note 6 5 7 2" xfId="25354"/>
    <cellStyle name="Note 6 5 8" xfId="34143"/>
    <cellStyle name="Note 6 6" xfId="2189"/>
    <cellStyle name="Note 6 6 2" xfId="3980"/>
    <cellStyle name="Note 6 6 2 2" xfId="8575"/>
    <cellStyle name="Note 6 6 2 2 2" xfId="23646"/>
    <cellStyle name="Note 6 6 2 3" xfId="12339"/>
    <cellStyle name="Note 6 6 2 3 2" xfId="27410"/>
    <cellStyle name="Note 6 6 2 4" xfId="15789"/>
    <cellStyle name="Note 6 6 2 4 2" xfId="30859"/>
    <cellStyle name="Note 6 6 2 5" xfId="17112"/>
    <cellStyle name="Note 6 6 2 5 2" xfId="32176"/>
    <cellStyle name="Note 6 6 2 6" xfId="19607"/>
    <cellStyle name="Note 6 6 3" xfId="6822"/>
    <cellStyle name="Note 6 6 3 2" xfId="21893"/>
    <cellStyle name="Note 6 6 4" xfId="10548"/>
    <cellStyle name="Note 6 6 4 2" xfId="25619"/>
    <cellStyle name="Note 6 6 5" xfId="13998"/>
    <cellStyle name="Note 6 6 5 2" xfId="29068"/>
    <cellStyle name="Note 6 6 6" xfId="17111"/>
    <cellStyle name="Note 6 6 6 2" xfId="32175"/>
    <cellStyle name="Note 6 6 7" xfId="7994"/>
    <cellStyle name="Note 6 6 7 2" xfId="23065"/>
    <cellStyle name="Note 6 6 8" xfId="34144"/>
    <cellStyle name="Note 6 7" xfId="2237"/>
    <cellStyle name="Note 6 7 2" xfId="3981"/>
    <cellStyle name="Note 6 7 2 2" xfId="8576"/>
    <cellStyle name="Note 6 7 2 2 2" xfId="23647"/>
    <cellStyle name="Note 6 7 2 3" xfId="12340"/>
    <cellStyle name="Note 6 7 2 3 2" xfId="27411"/>
    <cellStyle name="Note 6 7 2 4" xfId="15790"/>
    <cellStyle name="Note 6 7 2 4 2" xfId="30860"/>
    <cellStyle name="Note 6 7 2 5" xfId="17114"/>
    <cellStyle name="Note 6 7 2 5 2" xfId="32178"/>
    <cellStyle name="Note 6 7 2 6" xfId="19608"/>
    <cellStyle name="Note 6 7 3" xfId="6870"/>
    <cellStyle name="Note 6 7 3 2" xfId="21941"/>
    <cellStyle name="Note 6 7 4" xfId="10596"/>
    <cellStyle name="Note 6 7 4 2" xfId="25667"/>
    <cellStyle name="Note 6 7 5" xfId="14046"/>
    <cellStyle name="Note 6 7 5 2" xfId="29116"/>
    <cellStyle name="Note 6 7 6" xfId="17113"/>
    <cellStyle name="Note 6 7 6 2" xfId="32177"/>
    <cellStyle name="Note 6 7 7" xfId="8017"/>
    <cellStyle name="Note 6 7 7 2" xfId="23088"/>
    <cellStyle name="Note 6 7 8" xfId="34145"/>
    <cellStyle name="Note 6 8" xfId="2319"/>
    <cellStyle name="Note 6 8 2" xfId="3982"/>
    <cellStyle name="Note 6 8 2 2" xfId="8577"/>
    <cellStyle name="Note 6 8 2 2 2" xfId="23648"/>
    <cellStyle name="Note 6 8 2 3" xfId="12341"/>
    <cellStyle name="Note 6 8 2 3 2" xfId="27412"/>
    <cellStyle name="Note 6 8 2 4" xfId="15791"/>
    <cellStyle name="Note 6 8 2 4 2" xfId="30861"/>
    <cellStyle name="Note 6 8 2 5" xfId="17116"/>
    <cellStyle name="Note 6 8 2 5 2" xfId="32180"/>
    <cellStyle name="Note 6 8 2 6" xfId="19609"/>
    <cellStyle name="Note 6 8 3" xfId="6952"/>
    <cellStyle name="Note 6 8 3 2" xfId="22023"/>
    <cellStyle name="Note 6 8 4" xfId="10678"/>
    <cellStyle name="Note 6 8 4 2" xfId="25749"/>
    <cellStyle name="Note 6 8 5" xfId="14128"/>
    <cellStyle name="Note 6 8 5 2" xfId="29198"/>
    <cellStyle name="Note 6 8 6" xfId="17115"/>
    <cellStyle name="Note 6 8 6 2" xfId="32179"/>
    <cellStyle name="Note 6 8 7" xfId="5932"/>
    <cellStyle name="Note 6 8 7 2" xfId="21007"/>
    <cellStyle name="Note 6 8 8" xfId="34146"/>
    <cellStyle name="Note 6 9" xfId="2395"/>
    <cellStyle name="Note 6 9 2" xfId="3983"/>
    <cellStyle name="Note 6 9 2 2" xfId="8578"/>
    <cellStyle name="Note 6 9 2 2 2" xfId="23649"/>
    <cellStyle name="Note 6 9 2 3" xfId="12342"/>
    <cellStyle name="Note 6 9 2 3 2" xfId="27413"/>
    <cellStyle name="Note 6 9 2 4" xfId="15792"/>
    <cellStyle name="Note 6 9 2 4 2" xfId="30862"/>
    <cellStyle name="Note 6 9 2 5" xfId="17118"/>
    <cellStyle name="Note 6 9 2 5 2" xfId="32182"/>
    <cellStyle name="Note 6 9 2 6" xfId="19610"/>
    <cellStyle name="Note 6 9 3" xfId="7028"/>
    <cellStyle name="Note 6 9 3 2" xfId="22099"/>
    <cellStyle name="Note 6 9 4" xfId="10754"/>
    <cellStyle name="Note 6 9 4 2" xfId="25825"/>
    <cellStyle name="Note 6 9 5" xfId="14204"/>
    <cellStyle name="Note 6 9 5 2" xfId="29274"/>
    <cellStyle name="Note 6 9 6" xfId="17117"/>
    <cellStyle name="Note 6 9 6 2" xfId="32181"/>
    <cellStyle name="Note 6 9 7" xfId="5944"/>
    <cellStyle name="Note 6 9 7 2" xfId="21019"/>
    <cellStyle name="Note 6 9 8" xfId="34147"/>
    <cellStyle name="Note 7" xfId="1111"/>
    <cellStyle name="Note 7 10" xfId="2484"/>
    <cellStyle name="Note 7 10 2" xfId="3985"/>
    <cellStyle name="Note 7 10 2 2" xfId="8580"/>
    <cellStyle name="Note 7 10 2 2 2" xfId="23651"/>
    <cellStyle name="Note 7 10 2 3" xfId="12344"/>
    <cellStyle name="Note 7 10 2 3 2" xfId="27415"/>
    <cellStyle name="Note 7 10 2 4" xfId="15794"/>
    <cellStyle name="Note 7 10 2 4 2" xfId="30864"/>
    <cellStyle name="Note 7 10 2 5" xfId="17121"/>
    <cellStyle name="Note 7 10 2 5 2" xfId="32185"/>
    <cellStyle name="Note 7 10 2 6" xfId="19612"/>
    <cellStyle name="Note 7 10 3" xfId="7117"/>
    <cellStyle name="Note 7 10 3 2" xfId="22188"/>
    <cellStyle name="Note 7 10 4" xfId="10843"/>
    <cellStyle name="Note 7 10 4 2" xfId="25914"/>
    <cellStyle name="Note 7 10 5" xfId="14293"/>
    <cellStyle name="Note 7 10 5 2" xfId="29363"/>
    <cellStyle name="Note 7 10 6" xfId="17120"/>
    <cellStyle name="Note 7 10 6 2" xfId="32184"/>
    <cellStyle name="Note 7 10 7" xfId="6695"/>
    <cellStyle name="Note 7 10 7 2" xfId="21766"/>
    <cellStyle name="Note 7 10 8" xfId="34148"/>
    <cellStyle name="Note 7 11" xfId="2563"/>
    <cellStyle name="Note 7 11 2" xfId="3986"/>
    <cellStyle name="Note 7 11 2 2" xfId="8581"/>
    <cellStyle name="Note 7 11 2 2 2" xfId="23652"/>
    <cellStyle name="Note 7 11 2 3" xfId="12345"/>
    <cellStyle name="Note 7 11 2 3 2" xfId="27416"/>
    <cellStyle name="Note 7 11 2 4" xfId="15795"/>
    <cellStyle name="Note 7 11 2 4 2" xfId="30865"/>
    <cellStyle name="Note 7 11 2 5" xfId="17123"/>
    <cellStyle name="Note 7 11 2 5 2" xfId="32187"/>
    <cellStyle name="Note 7 11 2 6" xfId="19613"/>
    <cellStyle name="Note 7 11 3" xfId="7196"/>
    <cellStyle name="Note 7 11 3 2" xfId="22267"/>
    <cellStyle name="Note 7 11 4" xfId="10922"/>
    <cellStyle name="Note 7 11 4 2" xfId="25993"/>
    <cellStyle name="Note 7 11 5" xfId="14372"/>
    <cellStyle name="Note 7 11 5 2" xfId="29442"/>
    <cellStyle name="Note 7 11 6" xfId="17122"/>
    <cellStyle name="Note 7 11 6 2" xfId="32186"/>
    <cellStyle name="Note 7 11 7" xfId="6203"/>
    <cellStyle name="Note 7 11 7 2" xfId="21278"/>
    <cellStyle name="Note 7 11 8" xfId="34149"/>
    <cellStyle name="Note 7 12" xfId="2664"/>
    <cellStyle name="Note 7 12 2" xfId="3987"/>
    <cellStyle name="Note 7 12 2 2" xfId="8582"/>
    <cellStyle name="Note 7 12 2 2 2" xfId="23653"/>
    <cellStyle name="Note 7 12 2 3" xfId="12346"/>
    <cellStyle name="Note 7 12 2 3 2" xfId="27417"/>
    <cellStyle name="Note 7 12 2 4" xfId="15796"/>
    <cellStyle name="Note 7 12 2 4 2" xfId="30866"/>
    <cellStyle name="Note 7 12 2 5" xfId="17125"/>
    <cellStyle name="Note 7 12 2 5 2" xfId="32189"/>
    <cellStyle name="Note 7 12 2 6" xfId="19614"/>
    <cellStyle name="Note 7 12 3" xfId="7297"/>
    <cellStyle name="Note 7 12 3 2" xfId="22368"/>
    <cellStyle name="Note 7 12 4" xfId="11023"/>
    <cellStyle name="Note 7 12 4 2" xfId="26094"/>
    <cellStyle name="Note 7 12 5" xfId="14473"/>
    <cellStyle name="Note 7 12 5 2" xfId="29543"/>
    <cellStyle name="Note 7 12 6" xfId="17124"/>
    <cellStyle name="Note 7 12 6 2" xfId="32188"/>
    <cellStyle name="Note 7 12 7" xfId="5574"/>
    <cellStyle name="Note 7 12 7 2" xfId="20728"/>
    <cellStyle name="Note 7 12 8" xfId="34150"/>
    <cellStyle name="Note 7 13" xfId="2600"/>
    <cellStyle name="Note 7 13 2" xfId="3988"/>
    <cellStyle name="Note 7 13 2 2" xfId="8583"/>
    <cellStyle name="Note 7 13 2 2 2" xfId="23654"/>
    <cellStyle name="Note 7 13 2 3" xfId="12347"/>
    <cellStyle name="Note 7 13 2 3 2" xfId="27418"/>
    <cellStyle name="Note 7 13 2 4" xfId="15797"/>
    <cellStyle name="Note 7 13 2 4 2" xfId="30867"/>
    <cellStyle name="Note 7 13 2 5" xfId="17127"/>
    <cellStyle name="Note 7 13 2 5 2" xfId="32191"/>
    <cellStyle name="Note 7 13 2 6" xfId="19615"/>
    <cellStyle name="Note 7 13 3" xfId="7233"/>
    <cellStyle name="Note 7 13 3 2" xfId="22304"/>
    <cellStyle name="Note 7 13 4" xfId="10959"/>
    <cellStyle name="Note 7 13 4 2" xfId="26030"/>
    <cellStyle name="Note 7 13 5" xfId="14409"/>
    <cellStyle name="Note 7 13 5 2" xfId="29479"/>
    <cellStyle name="Note 7 13 6" xfId="17126"/>
    <cellStyle name="Note 7 13 6 2" xfId="32190"/>
    <cellStyle name="Note 7 13 7" xfId="8155"/>
    <cellStyle name="Note 7 13 7 2" xfId="23226"/>
    <cellStyle name="Note 7 13 8" xfId="34151"/>
    <cellStyle name="Note 7 14" xfId="2826"/>
    <cellStyle name="Note 7 14 2" xfId="3989"/>
    <cellStyle name="Note 7 14 2 2" xfId="8584"/>
    <cellStyle name="Note 7 14 2 2 2" xfId="23655"/>
    <cellStyle name="Note 7 14 2 3" xfId="12348"/>
    <cellStyle name="Note 7 14 2 3 2" xfId="27419"/>
    <cellStyle name="Note 7 14 2 4" xfId="15798"/>
    <cellStyle name="Note 7 14 2 4 2" xfId="30868"/>
    <cellStyle name="Note 7 14 2 5" xfId="17129"/>
    <cellStyle name="Note 7 14 2 5 2" xfId="32193"/>
    <cellStyle name="Note 7 14 2 6" xfId="19616"/>
    <cellStyle name="Note 7 14 3" xfId="7459"/>
    <cellStyle name="Note 7 14 3 2" xfId="22530"/>
    <cellStyle name="Note 7 14 4" xfId="11185"/>
    <cellStyle name="Note 7 14 4 2" xfId="26256"/>
    <cellStyle name="Note 7 14 5" xfId="14635"/>
    <cellStyle name="Note 7 14 5 2" xfId="29705"/>
    <cellStyle name="Note 7 14 6" xfId="17128"/>
    <cellStyle name="Note 7 14 6 2" xfId="32192"/>
    <cellStyle name="Note 7 14 7" xfId="5712"/>
    <cellStyle name="Note 7 14 7 2" xfId="20835"/>
    <cellStyle name="Note 7 14 8" xfId="34152"/>
    <cellStyle name="Note 7 15" xfId="2792"/>
    <cellStyle name="Note 7 15 2" xfId="3990"/>
    <cellStyle name="Note 7 15 2 2" xfId="8585"/>
    <cellStyle name="Note 7 15 2 2 2" xfId="23656"/>
    <cellStyle name="Note 7 15 2 3" xfId="12349"/>
    <cellStyle name="Note 7 15 2 3 2" xfId="27420"/>
    <cellStyle name="Note 7 15 2 4" xfId="15799"/>
    <cellStyle name="Note 7 15 2 4 2" xfId="30869"/>
    <cellStyle name="Note 7 15 2 5" xfId="17131"/>
    <cellStyle name="Note 7 15 2 5 2" xfId="32195"/>
    <cellStyle name="Note 7 15 2 6" xfId="19617"/>
    <cellStyle name="Note 7 15 3" xfId="7425"/>
    <cellStyle name="Note 7 15 3 2" xfId="22496"/>
    <cellStyle name="Note 7 15 4" xfId="11151"/>
    <cellStyle name="Note 7 15 4 2" xfId="26222"/>
    <cellStyle name="Note 7 15 5" xfId="14601"/>
    <cellStyle name="Note 7 15 5 2" xfId="29671"/>
    <cellStyle name="Note 7 15 6" xfId="17130"/>
    <cellStyle name="Note 7 15 6 2" xfId="32194"/>
    <cellStyle name="Note 7 15 7" xfId="5700"/>
    <cellStyle name="Note 7 15 7 2" xfId="20823"/>
    <cellStyle name="Note 7 15 8" xfId="34153"/>
    <cellStyle name="Note 7 16" xfId="3984"/>
    <cellStyle name="Note 7 16 2" xfId="8579"/>
    <cellStyle name="Note 7 16 2 2" xfId="23650"/>
    <cellStyle name="Note 7 16 3" xfId="12343"/>
    <cellStyle name="Note 7 16 3 2" xfId="27414"/>
    <cellStyle name="Note 7 16 4" xfId="15793"/>
    <cellStyle name="Note 7 16 4 2" xfId="30863"/>
    <cellStyle name="Note 7 16 5" xfId="17132"/>
    <cellStyle name="Note 7 16 5 2" xfId="32196"/>
    <cellStyle name="Note 7 16 6" xfId="19611"/>
    <cellStyle name="Note 7 17" xfId="5794"/>
    <cellStyle name="Note 7 17 2" xfId="20895"/>
    <cellStyle name="Note 7 18" xfId="9473"/>
    <cellStyle name="Note 7 18 2" xfId="24544"/>
    <cellStyle name="Note 7 19" xfId="17119"/>
    <cellStyle name="Note 7 19 2" xfId="32183"/>
    <cellStyle name="Note 7 2" xfId="1952"/>
    <cellStyle name="Note 7 2 2" xfId="3991"/>
    <cellStyle name="Note 7 2 2 2" xfId="8586"/>
    <cellStyle name="Note 7 2 2 2 2" xfId="23657"/>
    <cellStyle name="Note 7 2 2 3" xfId="12350"/>
    <cellStyle name="Note 7 2 2 3 2" xfId="27421"/>
    <cellStyle name="Note 7 2 2 4" xfId="15800"/>
    <cellStyle name="Note 7 2 2 4 2" xfId="30870"/>
    <cellStyle name="Note 7 2 2 5" xfId="17134"/>
    <cellStyle name="Note 7 2 2 5 2" xfId="32198"/>
    <cellStyle name="Note 7 2 2 6" xfId="19618"/>
    <cellStyle name="Note 7 2 3" xfId="6590"/>
    <cellStyle name="Note 7 2 3 2" xfId="21661"/>
    <cellStyle name="Note 7 2 4" xfId="10311"/>
    <cellStyle name="Note 7 2 4 2" xfId="25382"/>
    <cellStyle name="Note 7 2 5" xfId="17133"/>
    <cellStyle name="Note 7 2 5 2" xfId="32197"/>
    <cellStyle name="Note 7 2 6" xfId="34154"/>
    <cellStyle name="Note 7 20" xfId="34155"/>
    <cellStyle name="Note 7 21" xfId="35058"/>
    <cellStyle name="Note 7 22" xfId="35124"/>
    <cellStyle name="Note 7 3" xfId="2094"/>
    <cellStyle name="Note 7 3 2" xfId="3992"/>
    <cellStyle name="Note 7 3 2 2" xfId="8587"/>
    <cellStyle name="Note 7 3 2 2 2" xfId="23658"/>
    <cellStyle name="Note 7 3 2 3" xfId="12351"/>
    <cellStyle name="Note 7 3 2 3 2" xfId="27422"/>
    <cellStyle name="Note 7 3 2 4" xfId="15801"/>
    <cellStyle name="Note 7 3 2 4 2" xfId="30871"/>
    <cellStyle name="Note 7 3 2 5" xfId="17136"/>
    <cellStyle name="Note 7 3 2 5 2" xfId="32200"/>
    <cellStyle name="Note 7 3 2 6" xfId="19619"/>
    <cellStyle name="Note 7 3 3" xfId="6727"/>
    <cellStyle name="Note 7 3 3 2" xfId="21798"/>
    <cellStyle name="Note 7 3 4" xfId="10453"/>
    <cellStyle name="Note 7 3 4 2" xfId="25524"/>
    <cellStyle name="Note 7 3 5" xfId="17135"/>
    <cellStyle name="Note 7 3 5 2" xfId="32199"/>
    <cellStyle name="Note 7 3 6" xfId="34156"/>
    <cellStyle name="Note 7 4" xfId="1254"/>
    <cellStyle name="Note 7 4 2" xfId="3993"/>
    <cellStyle name="Note 7 4 2 2" xfId="8588"/>
    <cellStyle name="Note 7 4 2 2 2" xfId="23659"/>
    <cellStyle name="Note 7 4 2 3" xfId="12352"/>
    <cellStyle name="Note 7 4 2 3 2" xfId="27423"/>
    <cellStyle name="Note 7 4 2 4" xfId="15802"/>
    <cellStyle name="Note 7 4 2 4 2" xfId="30872"/>
    <cellStyle name="Note 7 4 2 5" xfId="17138"/>
    <cellStyle name="Note 7 4 2 5 2" xfId="32202"/>
    <cellStyle name="Note 7 4 2 6" xfId="19620"/>
    <cellStyle name="Note 7 4 3" xfId="5922"/>
    <cellStyle name="Note 7 4 3 2" xfId="20997"/>
    <cellStyle name="Note 7 4 4" xfId="9615"/>
    <cellStyle name="Note 7 4 4 2" xfId="24686"/>
    <cellStyle name="Note 7 4 5" xfId="13073"/>
    <cellStyle name="Note 7 4 5 2" xfId="28143"/>
    <cellStyle name="Note 7 4 6" xfId="17137"/>
    <cellStyle name="Note 7 4 6 2" xfId="32201"/>
    <cellStyle name="Note 7 4 7" xfId="16803"/>
    <cellStyle name="Note 7 4 7 2" xfId="31873"/>
    <cellStyle name="Note 7 4 8" xfId="34157"/>
    <cellStyle name="Note 7 5" xfId="1639"/>
    <cellStyle name="Note 7 5 2" xfId="3994"/>
    <cellStyle name="Note 7 5 2 2" xfId="8589"/>
    <cellStyle name="Note 7 5 2 2 2" xfId="23660"/>
    <cellStyle name="Note 7 5 2 3" xfId="12353"/>
    <cellStyle name="Note 7 5 2 3 2" xfId="27424"/>
    <cellStyle name="Note 7 5 2 4" xfId="15803"/>
    <cellStyle name="Note 7 5 2 4 2" xfId="30873"/>
    <cellStyle name="Note 7 5 2 5" xfId="17140"/>
    <cellStyle name="Note 7 5 2 5 2" xfId="32204"/>
    <cellStyle name="Note 7 5 2 6" xfId="19621"/>
    <cellStyle name="Note 7 5 3" xfId="6290"/>
    <cellStyle name="Note 7 5 3 2" xfId="21364"/>
    <cellStyle name="Note 7 5 4" xfId="10000"/>
    <cellStyle name="Note 7 5 4 2" xfId="25071"/>
    <cellStyle name="Note 7 5 5" xfId="13458"/>
    <cellStyle name="Note 7 5 5 2" xfId="28528"/>
    <cellStyle name="Note 7 5 6" xfId="17139"/>
    <cellStyle name="Note 7 5 6 2" xfId="32203"/>
    <cellStyle name="Note 7 5 7" xfId="9562"/>
    <cellStyle name="Note 7 5 7 2" xfId="24633"/>
    <cellStyle name="Note 7 5 8" xfId="34158"/>
    <cellStyle name="Note 7 6" xfId="2190"/>
    <cellStyle name="Note 7 6 2" xfId="3995"/>
    <cellStyle name="Note 7 6 2 2" xfId="8590"/>
    <cellStyle name="Note 7 6 2 2 2" xfId="23661"/>
    <cellStyle name="Note 7 6 2 3" xfId="12354"/>
    <cellStyle name="Note 7 6 2 3 2" xfId="27425"/>
    <cellStyle name="Note 7 6 2 4" xfId="15804"/>
    <cellStyle name="Note 7 6 2 4 2" xfId="30874"/>
    <cellStyle name="Note 7 6 2 5" xfId="17142"/>
    <cellStyle name="Note 7 6 2 5 2" xfId="32206"/>
    <cellStyle name="Note 7 6 2 6" xfId="19622"/>
    <cellStyle name="Note 7 6 3" xfId="6823"/>
    <cellStyle name="Note 7 6 3 2" xfId="21894"/>
    <cellStyle name="Note 7 6 4" xfId="10549"/>
    <cellStyle name="Note 7 6 4 2" xfId="25620"/>
    <cellStyle name="Note 7 6 5" xfId="13999"/>
    <cellStyle name="Note 7 6 5 2" xfId="29069"/>
    <cellStyle name="Note 7 6 6" xfId="17141"/>
    <cellStyle name="Note 7 6 6 2" xfId="32205"/>
    <cellStyle name="Note 7 6 7" xfId="7144"/>
    <cellStyle name="Note 7 6 7 2" xfId="22215"/>
    <cellStyle name="Note 7 6 8" xfId="34159"/>
    <cellStyle name="Note 7 7" xfId="2238"/>
    <cellStyle name="Note 7 7 2" xfId="3996"/>
    <cellStyle name="Note 7 7 2 2" xfId="8591"/>
    <cellStyle name="Note 7 7 2 2 2" xfId="23662"/>
    <cellStyle name="Note 7 7 2 3" xfId="12355"/>
    <cellStyle name="Note 7 7 2 3 2" xfId="27426"/>
    <cellStyle name="Note 7 7 2 4" xfId="15805"/>
    <cellStyle name="Note 7 7 2 4 2" xfId="30875"/>
    <cellStyle name="Note 7 7 2 5" xfId="17144"/>
    <cellStyle name="Note 7 7 2 5 2" xfId="32208"/>
    <cellStyle name="Note 7 7 2 6" xfId="19623"/>
    <cellStyle name="Note 7 7 3" xfId="6871"/>
    <cellStyle name="Note 7 7 3 2" xfId="21942"/>
    <cellStyle name="Note 7 7 4" xfId="10597"/>
    <cellStyle name="Note 7 7 4 2" xfId="25668"/>
    <cellStyle name="Note 7 7 5" xfId="14047"/>
    <cellStyle name="Note 7 7 5 2" xfId="29117"/>
    <cellStyle name="Note 7 7 6" xfId="17143"/>
    <cellStyle name="Note 7 7 6 2" xfId="32207"/>
    <cellStyle name="Note 7 7 7" xfId="5978"/>
    <cellStyle name="Note 7 7 7 2" xfId="21053"/>
    <cellStyle name="Note 7 7 8" xfId="34160"/>
    <cellStyle name="Note 7 8" xfId="2320"/>
    <cellStyle name="Note 7 8 2" xfId="3997"/>
    <cellStyle name="Note 7 8 2 2" xfId="8592"/>
    <cellStyle name="Note 7 8 2 2 2" xfId="23663"/>
    <cellStyle name="Note 7 8 2 3" xfId="12356"/>
    <cellStyle name="Note 7 8 2 3 2" xfId="27427"/>
    <cellStyle name="Note 7 8 2 4" xfId="15806"/>
    <cellStyle name="Note 7 8 2 4 2" xfId="30876"/>
    <cellStyle name="Note 7 8 2 5" xfId="17146"/>
    <cellStyle name="Note 7 8 2 5 2" xfId="32210"/>
    <cellStyle name="Note 7 8 2 6" xfId="19624"/>
    <cellStyle name="Note 7 8 3" xfId="6953"/>
    <cellStyle name="Note 7 8 3 2" xfId="22024"/>
    <cellStyle name="Note 7 8 4" xfId="10679"/>
    <cellStyle name="Note 7 8 4 2" xfId="25750"/>
    <cellStyle name="Note 7 8 5" xfId="14129"/>
    <cellStyle name="Note 7 8 5 2" xfId="29199"/>
    <cellStyle name="Note 7 8 6" xfId="17145"/>
    <cellStyle name="Note 7 8 6 2" xfId="32209"/>
    <cellStyle name="Note 7 8 7" xfId="8054"/>
    <cellStyle name="Note 7 8 7 2" xfId="23125"/>
    <cellStyle name="Note 7 8 8" xfId="34161"/>
    <cellStyle name="Note 7 9" xfId="2396"/>
    <cellStyle name="Note 7 9 2" xfId="3998"/>
    <cellStyle name="Note 7 9 2 2" xfId="8593"/>
    <cellStyle name="Note 7 9 2 2 2" xfId="23664"/>
    <cellStyle name="Note 7 9 2 3" xfId="12357"/>
    <cellStyle name="Note 7 9 2 3 2" xfId="27428"/>
    <cellStyle name="Note 7 9 2 4" xfId="15807"/>
    <cellStyle name="Note 7 9 2 4 2" xfId="30877"/>
    <cellStyle name="Note 7 9 2 5" xfId="17148"/>
    <cellStyle name="Note 7 9 2 5 2" xfId="32212"/>
    <cellStyle name="Note 7 9 2 6" xfId="19625"/>
    <cellStyle name="Note 7 9 3" xfId="7029"/>
    <cellStyle name="Note 7 9 3 2" xfId="22100"/>
    <cellStyle name="Note 7 9 4" xfId="10755"/>
    <cellStyle name="Note 7 9 4 2" xfId="25826"/>
    <cellStyle name="Note 7 9 5" xfId="14205"/>
    <cellStyle name="Note 7 9 5 2" xfId="29275"/>
    <cellStyle name="Note 7 9 6" xfId="17147"/>
    <cellStyle name="Note 7 9 6 2" xfId="32211"/>
    <cellStyle name="Note 7 9 7" xfId="8067"/>
    <cellStyle name="Note 7 9 7 2" xfId="23138"/>
    <cellStyle name="Note 7 9 8" xfId="34162"/>
    <cellStyle name="Note 8" xfId="1112"/>
    <cellStyle name="Note 8 10" xfId="2485"/>
    <cellStyle name="Note 8 10 2" xfId="4000"/>
    <cellStyle name="Note 8 10 2 2" xfId="8595"/>
    <cellStyle name="Note 8 10 2 2 2" xfId="23666"/>
    <cellStyle name="Note 8 10 2 3" xfId="12359"/>
    <cellStyle name="Note 8 10 2 3 2" xfId="27430"/>
    <cellStyle name="Note 8 10 2 4" xfId="15809"/>
    <cellStyle name="Note 8 10 2 4 2" xfId="30879"/>
    <cellStyle name="Note 8 10 2 5" xfId="17151"/>
    <cellStyle name="Note 8 10 2 5 2" xfId="32215"/>
    <cellStyle name="Note 8 10 2 6" xfId="19627"/>
    <cellStyle name="Note 8 10 3" xfId="7118"/>
    <cellStyle name="Note 8 10 3 2" xfId="22189"/>
    <cellStyle name="Note 8 10 4" xfId="10844"/>
    <cellStyle name="Note 8 10 4 2" xfId="25915"/>
    <cellStyle name="Note 8 10 5" xfId="14294"/>
    <cellStyle name="Note 8 10 5 2" xfId="29364"/>
    <cellStyle name="Note 8 10 6" xfId="17150"/>
    <cellStyle name="Note 8 10 6 2" xfId="32214"/>
    <cellStyle name="Note 8 10 7" xfId="13800"/>
    <cellStyle name="Note 8 10 7 2" xfId="28870"/>
    <cellStyle name="Note 8 10 8" xfId="34163"/>
    <cellStyle name="Note 8 11" xfId="2564"/>
    <cellStyle name="Note 8 11 2" xfId="4001"/>
    <cellStyle name="Note 8 11 2 2" xfId="8596"/>
    <cellStyle name="Note 8 11 2 2 2" xfId="23667"/>
    <cellStyle name="Note 8 11 2 3" xfId="12360"/>
    <cellStyle name="Note 8 11 2 3 2" xfId="27431"/>
    <cellStyle name="Note 8 11 2 4" xfId="15810"/>
    <cellStyle name="Note 8 11 2 4 2" xfId="30880"/>
    <cellStyle name="Note 8 11 2 5" xfId="17153"/>
    <cellStyle name="Note 8 11 2 5 2" xfId="32217"/>
    <cellStyle name="Note 8 11 2 6" xfId="19628"/>
    <cellStyle name="Note 8 11 3" xfId="7197"/>
    <cellStyle name="Note 8 11 3 2" xfId="22268"/>
    <cellStyle name="Note 8 11 4" xfId="10923"/>
    <cellStyle name="Note 8 11 4 2" xfId="25994"/>
    <cellStyle name="Note 8 11 5" xfId="14373"/>
    <cellStyle name="Note 8 11 5 2" xfId="29443"/>
    <cellStyle name="Note 8 11 6" xfId="17152"/>
    <cellStyle name="Note 8 11 6 2" xfId="32216"/>
    <cellStyle name="Note 8 11 7" xfId="8138"/>
    <cellStyle name="Note 8 11 7 2" xfId="23209"/>
    <cellStyle name="Note 8 11 8" xfId="34164"/>
    <cellStyle name="Note 8 12" xfId="2665"/>
    <cellStyle name="Note 8 12 2" xfId="4002"/>
    <cellStyle name="Note 8 12 2 2" xfId="8597"/>
    <cellStyle name="Note 8 12 2 2 2" xfId="23668"/>
    <cellStyle name="Note 8 12 2 3" xfId="12361"/>
    <cellStyle name="Note 8 12 2 3 2" xfId="27432"/>
    <cellStyle name="Note 8 12 2 4" xfId="15811"/>
    <cellStyle name="Note 8 12 2 4 2" xfId="30881"/>
    <cellStyle name="Note 8 12 2 5" xfId="17155"/>
    <cellStyle name="Note 8 12 2 5 2" xfId="32219"/>
    <cellStyle name="Note 8 12 2 6" xfId="19629"/>
    <cellStyle name="Note 8 12 3" xfId="7298"/>
    <cellStyle name="Note 8 12 3 2" xfId="22369"/>
    <cellStyle name="Note 8 12 4" xfId="11024"/>
    <cellStyle name="Note 8 12 4 2" xfId="26095"/>
    <cellStyle name="Note 8 12 5" xfId="14474"/>
    <cellStyle name="Note 8 12 5 2" xfId="29544"/>
    <cellStyle name="Note 8 12 6" xfId="17154"/>
    <cellStyle name="Note 8 12 6 2" xfId="32218"/>
    <cellStyle name="Note 8 12 7" xfId="5575"/>
    <cellStyle name="Note 8 12 7 2" xfId="20729"/>
    <cellStyle name="Note 8 12 8" xfId="34165"/>
    <cellStyle name="Note 8 13" xfId="2602"/>
    <cellStyle name="Note 8 13 2" xfId="4003"/>
    <cellStyle name="Note 8 13 2 2" xfId="8598"/>
    <cellStyle name="Note 8 13 2 2 2" xfId="23669"/>
    <cellStyle name="Note 8 13 2 3" xfId="12362"/>
    <cellStyle name="Note 8 13 2 3 2" xfId="27433"/>
    <cellStyle name="Note 8 13 2 4" xfId="15812"/>
    <cellStyle name="Note 8 13 2 4 2" xfId="30882"/>
    <cellStyle name="Note 8 13 2 5" xfId="17157"/>
    <cellStyle name="Note 8 13 2 5 2" xfId="32221"/>
    <cellStyle name="Note 8 13 2 6" xfId="19630"/>
    <cellStyle name="Note 8 13 3" xfId="7235"/>
    <cellStyle name="Note 8 13 3 2" xfId="22306"/>
    <cellStyle name="Note 8 13 4" xfId="10961"/>
    <cellStyle name="Note 8 13 4 2" xfId="26032"/>
    <cellStyle name="Note 8 13 5" xfId="14411"/>
    <cellStyle name="Note 8 13 5 2" xfId="29481"/>
    <cellStyle name="Note 8 13 6" xfId="17156"/>
    <cellStyle name="Note 8 13 6 2" xfId="32220"/>
    <cellStyle name="Note 8 13 7" xfId="8156"/>
    <cellStyle name="Note 8 13 7 2" xfId="23227"/>
    <cellStyle name="Note 8 13 8" xfId="34166"/>
    <cellStyle name="Note 8 14" xfId="2827"/>
    <cellStyle name="Note 8 14 2" xfId="4004"/>
    <cellStyle name="Note 8 14 2 2" xfId="8599"/>
    <cellStyle name="Note 8 14 2 2 2" xfId="23670"/>
    <cellStyle name="Note 8 14 2 3" xfId="12363"/>
    <cellStyle name="Note 8 14 2 3 2" xfId="27434"/>
    <cellStyle name="Note 8 14 2 4" xfId="15813"/>
    <cellStyle name="Note 8 14 2 4 2" xfId="30883"/>
    <cellStyle name="Note 8 14 2 5" xfId="17159"/>
    <cellStyle name="Note 8 14 2 5 2" xfId="32223"/>
    <cellStyle name="Note 8 14 2 6" xfId="19631"/>
    <cellStyle name="Note 8 14 3" xfId="7460"/>
    <cellStyle name="Note 8 14 3 2" xfId="22531"/>
    <cellStyle name="Note 8 14 4" xfId="11186"/>
    <cellStyle name="Note 8 14 4 2" xfId="26257"/>
    <cellStyle name="Note 8 14 5" xfId="14636"/>
    <cellStyle name="Note 8 14 5 2" xfId="29706"/>
    <cellStyle name="Note 8 14 6" xfId="17158"/>
    <cellStyle name="Note 8 14 6 2" xfId="32222"/>
    <cellStyle name="Note 8 14 7" xfId="13756"/>
    <cellStyle name="Note 8 14 7 2" xfId="28826"/>
    <cellStyle name="Note 8 14 8" xfId="34167"/>
    <cellStyle name="Note 8 15" xfId="2793"/>
    <cellStyle name="Note 8 15 2" xfId="4005"/>
    <cellStyle name="Note 8 15 2 2" xfId="8600"/>
    <cellStyle name="Note 8 15 2 2 2" xfId="23671"/>
    <cellStyle name="Note 8 15 2 3" xfId="12364"/>
    <cellStyle name="Note 8 15 2 3 2" xfId="27435"/>
    <cellStyle name="Note 8 15 2 4" xfId="15814"/>
    <cellStyle name="Note 8 15 2 4 2" xfId="30884"/>
    <cellStyle name="Note 8 15 2 5" xfId="17161"/>
    <cellStyle name="Note 8 15 2 5 2" xfId="32225"/>
    <cellStyle name="Note 8 15 2 6" xfId="19632"/>
    <cellStyle name="Note 8 15 3" xfId="7426"/>
    <cellStyle name="Note 8 15 3 2" xfId="22497"/>
    <cellStyle name="Note 8 15 4" xfId="11152"/>
    <cellStyle name="Note 8 15 4 2" xfId="26223"/>
    <cellStyle name="Note 8 15 5" xfId="14602"/>
    <cellStyle name="Note 8 15 5 2" xfId="29672"/>
    <cellStyle name="Note 8 15 6" xfId="17160"/>
    <cellStyle name="Note 8 15 6 2" xfId="32224"/>
    <cellStyle name="Note 8 15 7" xfId="13767"/>
    <cellStyle name="Note 8 15 7 2" xfId="28837"/>
    <cellStyle name="Note 8 15 8" xfId="34168"/>
    <cellStyle name="Note 8 16" xfId="3999"/>
    <cellStyle name="Note 8 16 2" xfId="8594"/>
    <cellStyle name="Note 8 16 2 2" xfId="23665"/>
    <cellStyle name="Note 8 16 3" xfId="12358"/>
    <cellStyle name="Note 8 16 3 2" xfId="27429"/>
    <cellStyle name="Note 8 16 4" xfId="15808"/>
    <cellStyle name="Note 8 16 4 2" xfId="30878"/>
    <cellStyle name="Note 8 16 5" xfId="17162"/>
    <cellStyle name="Note 8 16 5 2" xfId="32226"/>
    <cellStyle name="Note 8 16 6" xfId="19626"/>
    <cellStyle name="Note 8 17" xfId="5795"/>
    <cellStyle name="Note 8 17 2" xfId="20896"/>
    <cellStyle name="Note 8 18" xfId="9474"/>
    <cellStyle name="Note 8 18 2" xfId="24545"/>
    <cellStyle name="Note 8 19" xfId="17149"/>
    <cellStyle name="Note 8 19 2" xfId="32213"/>
    <cellStyle name="Note 8 2" xfId="1951"/>
    <cellStyle name="Note 8 2 2" xfId="4006"/>
    <cellStyle name="Note 8 2 2 2" xfId="8601"/>
    <cellStyle name="Note 8 2 2 2 2" xfId="23672"/>
    <cellStyle name="Note 8 2 2 3" xfId="12365"/>
    <cellStyle name="Note 8 2 2 3 2" xfId="27436"/>
    <cellStyle name="Note 8 2 2 4" xfId="15815"/>
    <cellStyle name="Note 8 2 2 4 2" xfId="30885"/>
    <cellStyle name="Note 8 2 2 5" xfId="17164"/>
    <cellStyle name="Note 8 2 2 5 2" xfId="32228"/>
    <cellStyle name="Note 8 2 2 6" xfId="19633"/>
    <cellStyle name="Note 8 2 3" xfId="6589"/>
    <cellStyle name="Note 8 2 3 2" xfId="21660"/>
    <cellStyle name="Note 8 2 4" xfId="10310"/>
    <cellStyle name="Note 8 2 4 2" xfId="25381"/>
    <cellStyle name="Note 8 2 5" xfId="17163"/>
    <cellStyle name="Note 8 2 5 2" xfId="32227"/>
    <cellStyle name="Note 8 2 6" xfId="34169"/>
    <cellStyle name="Note 8 20" xfId="34170"/>
    <cellStyle name="Note 8 21" xfId="35059"/>
    <cellStyle name="Note 8 22" xfId="34893"/>
    <cellStyle name="Note 8 3" xfId="2095"/>
    <cellStyle name="Note 8 3 2" xfId="4007"/>
    <cellStyle name="Note 8 3 2 2" xfId="8602"/>
    <cellStyle name="Note 8 3 2 2 2" xfId="23673"/>
    <cellStyle name="Note 8 3 2 3" xfId="12366"/>
    <cellStyle name="Note 8 3 2 3 2" xfId="27437"/>
    <cellStyle name="Note 8 3 2 4" xfId="15816"/>
    <cellStyle name="Note 8 3 2 4 2" xfId="30886"/>
    <cellStyle name="Note 8 3 2 5" xfId="17166"/>
    <cellStyle name="Note 8 3 2 5 2" xfId="32230"/>
    <cellStyle name="Note 8 3 2 6" xfId="19634"/>
    <cellStyle name="Note 8 3 3" xfId="6728"/>
    <cellStyle name="Note 8 3 3 2" xfId="21799"/>
    <cellStyle name="Note 8 3 4" xfId="10454"/>
    <cellStyle name="Note 8 3 4 2" xfId="25525"/>
    <cellStyle name="Note 8 3 5" xfId="17165"/>
    <cellStyle name="Note 8 3 5 2" xfId="32229"/>
    <cellStyle name="Note 8 3 6" xfId="34171"/>
    <cellStyle name="Note 8 4" xfId="1809"/>
    <cellStyle name="Note 8 4 2" xfId="4008"/>
    <cellStyle name="Note 8 4 2 2" xfId="8603"/>
    <cellStyle name="Note 8 4 2 2 2" xfId="23674"/>
    <cellStyle name="Note 8 4 2 3" xfId="12367"/>
    <cellStyle name="Note 8 4 2 3 2" xfId="27438"/>
    <cellStyle name="Note 8 4 2 4" xfId="15817"/>
    <cellStyle name="Note 8 4 2 4 2" xfId="30887"/>
    <cellStyle name="Note 8 4 2 5" xfId="17168"/>
    <cellStyle name="Note 8 4 2 5 2" xfId="32232"/>
    <cellStyle name="Note 8 4 2 6" xfId="19635"/>
    <cellStyle name="Note 8 4 3" xfId="6450"/>
    <cellStyle name="Note 8 4 3 2" xfId="21524"/>
    <cellStyle name="Note 8 4 4" xfId="10170"/>
    <cellStyle name="Note 8 4 4 2" xfId="25241"/>
    <cellStyle name="Note 8 4 5" xfId="13628"/>
    <cellStyle name="Note 8 4 5 2" xfId="28698"/>
    <cellStyle name="Note 8 4 6" xfId="17167"/>
    <cellStyle name="Note 8 4 6 2" xfId="32231"/>
    <cellStyle name="Note 8 4 7" xfId="9381"/>
    <cellStyle name="Note 8 4 7 2" xfId="24452"/>
    <cellStyle name="Note 8 4 8" xfId="34172"/>
    <cellStyle name="Note 8 5" xfId="1640"/>
    <cellStyle name="Note 8 5 2" xfId="4009"/>
    <cellStyle name="Note 8 5 2 2" xfId="8604"/>
    <cellStyle name="Note 8 5 2 2 2" xfId="23675"/>
    <cellStyle name="Note 8 5 2 3" xfId="12368"/>
    <cellStyle name="Note 8 5 2 3 2" xfId="27439"/>
    <cellStyle name="Note 8 5 2 4" xfId="15818"/>
    <cellStyle name="Note 8 5 2 4 2" xfId="30888"/>
    <cellStyle name="Note 8 5 2 5" xfId="17170"/>
    <cellStyle name="Note 8 5 2 5 2" xfId="32234"/>
    <cellStyle name="Note 8 5 2 6" xfId="19636"/>
    <cellStyle name="Note 8 5 3" xfId="6291"/>
    <cellStyle name="Note 8 5 3 2" xfId="21365"/>
    <cellStyle name="Note 8 5 4" xfId="10001"/>
    <cellStyle name="Note 8 5 4 2" xfId="25072"/>
    <cellStyle name="Note 8 5 5" xfId="13459"/>
    <cellStyle name="Note 8 5 5 2" xfId="28529"/>
    <cellStyle name="Note 8 5 6" xfId="17169"/>
    <cellStyle name="Note 8 5 6 2" xfId="32233"/>
    <cellStyle name="Note 8 5 7" xfId="10481"/>
    <cellStyle name="Note 8 5 7 2" xfId="25552"/>
    <cellStyle name="Note 8 5 8" xfId="34173"/>
    <cellStyle name="Note 8 6" xfId="2191"/>
    <cellStyle name="Note 8 6 2" xfId="4010"/>
    <cellStyle name="Note 8 6 2 2" xfId="8605"/>
    <cellStyle name="Note 8 6 2 2 2" xfId="23676"/>
    <cellStyle name="Note 8 6 2 3" xfId="12369"/>
    <cellStyle name="Note 8 6 2 3 2" xfId="27440"/>
    <cellStyle name="Note 8 6 2 4" xfId="15819"/>
    <cellStyle name="Note 8 6 2 4 2" xfId="30889"/>
    <cellStyle name="Note 8 6 2 5" xfId="17172"/>
    <cellStyle name="Note 8 6 2 5 2" xfId="32236"/>
    <cellStyle name="Note 8 6 2 6" xfId="19637"/>
    <cellStyle name="Note 8 6 3" xfId="6824"/>
    <cellStyle name="Note 8 6 3 2" xfId="21895"/>
    <cellStyle name="Note 8 6 4" xfId="10550"/>
    <cellStyle name="Note 8 6 4 2" xfId="25621"/>
    <cellStyle name="Note 8 6 5" xfId="14000"/>
    <cellStyle name="Note 8 6 5 2" xfId="29070"/>
    <cellStyle name="Note 8 6 6" xfId="17171"/>
    <cellStyle name="Note 8 6 6 2" xfId="32235"/>
    <cellStyle name="Note 8 6 7" xfId="7995"/>
    <cellStyle name="Note 8 6 7 2" xfId="23066"/>
    <cellStyle name="Note 8 6 8" xfId="34174"/>
    <cellStyle name="Note 8 7" xfId="2239"/>
    <cellStyle name="Note 8 7 2" xfId="4011"/>
    <cellStyle name="Note 8 7 2 2" xfId="8606"/>
    <cellStyle name="Note 8 7 2 2 2" xfId="23677"/>
    <cellStyle name="Note 8 7 2 3" xfId="12370"/>
    <cellStyle name="Note 8 7 2 3 2" xfId="27441"/>
    <cellStyle name="Note 8 7 2 4" xfId="15820"/>
    <cellStyle name="Note 8 7 2 4 2" xfId="30890"/>
    <cellStyle name="Note 8 7 2 5" xfId="17174"/>
    <cellStyle name="Note 8 7 2 5 2" xfId="32238"/>
    <cellStyle name="Note 8 7 2 6" xfId="19638"/>
    <cellStyle name="Note 8 7 3" xfId="6872"/>
    <cellStyle name="Note 8 7 3 2" xfId="21943"/>
    <cellStyle name="Note 8 7 4" xfId="10598"/>
    <cellStyle name="Note 8 7 4 2" xfId="25669"/>
    <cellStyle name="Note 8 7 5" xfId="14048"/>
    <cellStyle name="Note 8 7 5 2" xfId="29118"/>
    <cellStyle name="Note 8 7 6" xfId="17173"/>
    <cellStyle name="Note 8 7 6 2" xfId="32237"/>
    <cellStyle name="Note 8 7 7" xfId="8018"/>
    <cellStyle name="Note 8 7 7 2" xfId="23089"/>
    <cellStyle name="Note 8 7 8" xfId="34175"/>
    <cellStyle name="Note 8 8" xfId="2321"/>
    <cellStyle name="Note 8 8 2" xfId="4012"/>
    <cellStyle name="Note 8 8 2 2" xfId="8607"/>
    <cellStyle name="Note 8 8 2 2 2" xfId="23678"/>
    <cellStyle name="Note 8 8 2 3" xfId="12371"/>
    <cellStyle name="Note 8 8 2 3 2" xfId="27442"/>
    <cellStyle name="Note 8 8 2 4" xfId="15821"/>
    <cellStyle name="Note 8 8 2 4 2" xfId="30891"/>
    <cellStyle name="Note 8 8 2 5" xfId="17176"/>
    <cellStyle name="Note 8 8 2 5 2" xfId="32240"/>
    <cellStyle name="Note 8 8 2 6" xfId="19639"/>
    <cellStyle name="Note 8 8 3" xfId="6954"/>
    <cellStyle name="Note 8 8 3 2" xfId="22025"/>
    <cellStyle name="Note 8 8 4" xfId="10680"/>
    <cellStyle name="Note 8 8 4 2" xfId="25751"/>
    <cellStyle name="Note 8 8 5" xfId="14130"/>
    <cellStyle name="Note 8 8 5 2" xfId="29200"/>
    <cellStyle name="Note 8 8 6" xfId="17175"/>
    <cellStyle name="Note 8 8 6 2" xfId="32239"/>
    <cellStyle name="Note 8 8 7" xfId="6269"/>
    <cellStyle name="Note 8 8 7 2" xfId="21343"/>
    <cellStyle name="Note 8 8 8" xfId="34176"/>
    <cellStyle name="Note 8 9" xfId="2397"/>
    <cellStyle name="Note 8 9 2" xfId="4013"/>
    <cellStyle name="Note 8 9 2 2" xfId="8608"/>
    <cellStyle name="Note 8 9 2 2 2" xfId="23679"/>
    <cellStyle name="Note 8 9 2 3" xfId="12372"/>
    <cellStyle name="Note 8 9 2 3 2" xfId="27443"/>
    <cellStyle name="Note 8 9 2 4" xfId="15822"/>
    <cellStyle name="Note 8 9 2 4 2" xfId="30892"/>
    <cellStyle name="Note 8 9 2 5" xfId="17178"/>
    <cellStyle name="Note 8 9 2 5 2" xfId="32242"/>
    <cellStyle name="Note 8 9 2 6" xfId="19640"/>
    <cellStyle name="Note 8 9 3" xfId="7030"/>
    <cellStyle name="Note 8 9 3 2" xfId="22101"/>
    <cellStyle name="Note 8 9 4" xfId="10756"/>
    <cellStyle name="Note 8 9 4 2" xfId="25827"/>
    <cellStyle name="Note 8 9 5" xfId="14206"/>
    <cellStyle name="Note 8 9 5 2" xfId="29276"/>
    <cellStyle name="Note 8 9 6" xfId="17177"/>
    <cellStyle name="Note 8 9 6 2" xfId="32241"/>
    <cellStyle name="Note 8 9 7" xfId="6242"/>
    <cellStyle name="Note 8 9 7 2" xfId="21316"/>
    <cellStyle name="Note 8 9 8" xfId="34177"/>
    <cellStyle name="Note 9" xfId="1113"/>
    <cellStyle name="Note 9 10" xfId="2486"/>
    <cellStyle name="Note 9 10 2" xfId="4015"/>
    <cellStyle name="Note 9 10 2 2" xfId="8610"/>
    <cellStyle name="Note 9 10 2 2 2" xfId="23681"/>
    <cellStyle name="Note 9 10 2 3" xfId="12374"/>
    <cellStyle name="Note 9 10 2 3 2" xfId="27445"/>
    <cellStyle name="Note 9 10 2 4" xfId="15824"/>
    <cellStyle name="Note 9 10 2 4 2" xfId="30894"/>
    <cellStyle name="Note 9 10 2 5" xfId="17181"/>
    <cellStyle name="Note 9 10 2 5 2" xfId="32245"/>
    <cellStyle name="Note 9 10 2 6" xfId="19642"/>
    <cellStyle name="Note 9 10 3" xfId="7119"/>
    <cellStyle name="Note 9 10 3 2" xfId="22190"/>
    <cellStyle name="Note 9 10 4" xfId="10845"/>
    <cellStyle name="Note 9 10 4 2" xfId="25916"/>
    <cellStyle name="Note 9 10 5" xfId="14295"/>
    <cellStyle name="Note 9 10 5 2" xfId="29365"/>
    <cellStyle name="Note 9 10 6" xfId="17180"/>
    <cellStyle name="Note 9 10 6 2" xfId="32244"/>
    <cellStyle name="Note 9 10 7" xfId="13875"/>
    <cellStyle name="Note 9 10 7 2" xfId="28945"/>
    <cellStyle name="Note 9 10 8" xfId="34178"/>
    <cellStyle name="Note 9 11" xfId="2565"/>
    <cellStyle name="Note 9 11 2" xfId="4016"/>
    <cellStyle name="Note 9 11 2 2" xfId="8611"/>
    <cellStyle name="Note 9 11 2 2 2" xfId="23682"/>
    <cellStyle name="Note 9 11 2 3" xfId="12375"/>
    <cellStyle name="Note 9 11 2 3 2" xfId="27446"/>
    <cellStyle name="Note 9 11 2 4" xfId="15825"/>
    <cellStyle name="Note 9 11 2 4 2" xfId="30895"/>
    <cellStyle name="Note 9 11 2 5" xfId="17183"/>
    <cellStyle name="Note 9 11 2 5 2" xfId="32247"/>
    <cellStyle name="Note 9 11 2 6" xfId="19643"/>
    <cellStyle name="Note 9 11 3" xfId="7198"/>
    <cellStyle name="Note 9 11 3 2" xfId="22269"/>
    <cellStyle name="Note 9 11 4" xfId="10924"/>
    <cellStyle name="Note 9 11 4 2" xfId="25995"/>
    <cellStyle name="Note 9 11 5" xfId="14374"/>
    <cellStyle name="Note 9 11 5 2" xfId="29444"/>
    <cellStyle name="Note 9 11 6" xfId="17182"/>
    <cellStyle name="Note 9 11 6 2" xfId="32246"/>
    <cellStyle name="Note 9 11 7" xfId="6379"/>
    <cellStyle name="Note 9 11 7 2" xfId="21453"/>
    <cellStyle name="Note 9 11 8" xfId="34179"/>
    <cellStyle name="Note 9 12" xfId="2666"/>
    <cellStyle name="Note 9 12 2" xfId="4017"/>
    <cellStyle name="Note 9 12 2 2" xfId="8612"/>
    <cellStyle name="Note 9 12 2 2 2" xfId="23683"/>
    <cellStyle name="Note 9 12 2 3" xfId="12376"/>
    <cellStyle name="Note 9 12 2 3 2" xfId="27447"/>
    <cellStyle name="Note 9 12 2 4" xfId="15826"/>
    <cellStyle name="Note 9 12 2 4 2" xfId="30896"/>
    <cellStyle name="Note 9 12 2 5" xfId="17185"/>
    <cellStyle name="Note 9 12 2 5 2" xfId="32249"/>
    <cellStyle name="Note 9 12 2 6" xfId="19644"/>
    <cellStyle name="Note 9 12 3" xfId="7299"/>
    <cellStyle name="Note 9 12 3 2" xfId="22370"/>
    <cellStyle name="Note 9 12 4" xfId="11025"/>
    <cellStyle name="Note 9 12 4 2" xfId="26096"/>
    <cellStyle name="Note 9 12 5" xfId="14475"/>
    <cellStyle name="Note 9 12 5 2" xfId="29545"/>
    <cellStyle name="Note 9 12 6" xfId="17184"/>
    <cellStyle name="Note 9 12 6 2" xfId="32248"/>
    <cellStyle name="Note 9 12 7" xfId="5576"/>
    <cellStyle name="Note 9 12 7 2" xfId="20730"/>
    <cellStyle name="Note 9 12 8" xfId="34180"/>
    <cellStyle name="Note 9 13" xfId="2603"/>
    <cellStyle name="Note 9 13 2" xfId="4018"/>
    <cellStyle name="Note 9 13 2 2" xfId="8613"/>
    <cellStyle name="Note 9 13 2 2 2" xfId="23684"/>
    <cellStyle name="Note 9 13 2 3" xfId="12377"/>
    <cellStyle name="Note 9 13 2 3 2" xfId="27448"/>
    <cellStyle name="Note 9 13 2 4" xfId="15827"/>
    <cellStyle name="Note 9 13 2 4 2" xfId="30897"/>
    <cellStyle name="Note 9 13 2 5" xfId="17187"/>
    <cellStyle name="Note 9 13 2 5 2" xfId="32251"/>
    <cellStyle name="Note 9 13 2 6" xfId="19645"/>
    <cellStyle name="Note 9 13 3" xfId="7236"/>
    <cellStyle name="Note 9 13 3 2" xfId="22307"/>
    <cellStyle name="Note 9 13 4" xfId="10962"/>
    <cellStyle name="Note 9 13 4 2" xfId="26033"/>
    <cellStyle name="Note 9 13 5" xfId="14412"/>
    <cellStyle name="Note 9 13 5 2" xfId="29482"/>
    <cellStyle name="Note 9 13 6" xfId="17186"/>
    <cellStyle name="Note 9 13 6 2" xfId="32250"/>
    <cellStyle name="Note 9 13 7" xfId="5566"/>
    <cellStyle name="Note 9 13 7 2" xfId="20720"/>
    <cellStyle name="Note 9 13 8" xfId="34181"/>
    <cellStyle name="Note 9 14" xfId="2828"/>
    <cellStyle name="Note 9 14 2" xfId="4019"/>
    <cellStyle name="Note 9 14 2 2" xfId="8614"/>
    <cellStyle name="Note 9 14 2 2 2" xfId="23685"/>
    <cellStyle name="Note 9 14 2 3" xfId="12378"/>
    <cellStyle name="Note 9 14 2 3 2" xfId="27449"/>
    <cellStyle name="Note 9 14 2 4" xfId="15828"/>
    <cellStyle name="Note 9 14 2 4 2" xfId="30898"/>
    <cellStyle name="Note 9 14 2 5" xfId="17189"/>
    <cellStyle name="Note 9 14 2 5 2" xfId="32253"/>
    <cellStyle name="Note 9 14 2 6" xfId="19646"/>
    <cellStyle name="Note 9 14 3" xfId="7461"/>
    <cellStyle name="Note 9 14 3 2" xfId="22532"/>
    <cellStyle name="Note 9 14 4" xfId="11187"/>
    <cellStyle name="Note 9 14 4 2" xfId="26258"/>
    <cellStyle name="Note 9 14 5" xfId="14637"/>
    <cellStyle name="Note 9 14 5 2" xfId="29707"/>
    <cellStyle name="Note 9 14 6" xfId="17188"/>
    <cellStyle name="Note 9 14 6 2" xfId="32252"/>
    <cellStyle name="Note 9 14 7" xfId="13918"/>
    <cellStyle name="Note 9 14 7 2" xfId="28988"/>
    <cellStyle name="Note 9 14 8" xfId="34182"/>
    <cellStyle name="Note 9 15" xfId="2794"/>
    <cellStyle name="Note 9 15 2" xfId="4020"/>
    <cellStyle name="Note 9 15 2 2" xfId="8615"/>
    <cellStyle name="Note 9 15 2 2 2" xfId="23686"/>
    <cellStyle name="Note 9 15 2 3" xfId="12379"/>
    <cellStyle name="Note 9 15 2 3 2" xfId="27450"/>
    <cellStyle name="Note 9 15 2 4" xfId="15829"/>
    <cellStyle name="Note 9 15 2 4 2" xfId="30899"/>
    <cellStyle name="Note 9 15 2 5" xfId="17191"/>
    <cellStyle name="Note 9 15 2 5 2" xfId="32255"/>
    <cellStyle name="Note 9 15 2 6" xfId="19647"/>
    <cellStyle name="Note 9 15 3" xfId="7427"/>
    <cellStyle name="Note 9 15 3 2" xfId="22498"/>
    <cellStyle name="Note 9 15 4" xfId="11153"/>
    <cellStyle name="Note 9 15 4 2" xfId="26224"/>
    <cellStyle name="Note 9 15 5" xfId="14603"/>
    <cellStyle name="Note 9 15 5 2" xfId="29673"/>
    <cellStyle name="Note 9 15 6" xfId="17190"/>
    <cellStyle name="Note 9 15 6 2" xfId="32254"/>
    <cellStyle name="Note 9 15 7" xfId="13907"/>
    <cellStyle name="Note 9 15 7 2" xfId="28977"/>
    <cellStyle name="Note 9 15 8" xfId="34183"/>
    <cellStyle name="Note 9 16" xfId="4014"/>
    <cellStyle name="Note 9 16 2" xfId="8609"/>
    <cellStyle name="Note 9 16 2 2" xfId="23680"/>
    <cellStyle name="Note 9 16 3" xfId="12373"/>
    <cellStyle name="Note 9 16 3 2" xfId="27444"/>
    <cellStyle name="Note 9 16 4" xfId="15823"/>
    <cellStyle name="Note 9 16 4 2" xfId="30893"/>
    <cellStyle name="Note 9 16 5" xfId="17192"/>
    <cellStyle name="Note 9 16 5 2" xfId="32256"/>
    <cellStyle name="Note 9 16 6" xfId="19641"/>
    <cellStyle name="Note 9 17" xfId="5796"/>
    <cellStyle name="Note 9 17 2" xfId="20897"/>
    <cellStyle name="Note 9 18" xfId="9475"/>
    <cellStyle name="Note 9 18 2" xfId="24546"/>
    <cellStyle name="Note 9 19" xfId="17179"/>
    <cellStyle name="Note 9 19 2" xfId="32243"/>
    <cellStyle name="Note 9 2" xfId="1950"/>
    <cellStyle name="Note 9 2 2" xfId="4021"/>
    <cellStyle name="Note 9 2 2 2" xfId="8616"/>
    <cellStyle name="Note 9 2 2 2 2" xfId="23687"/>
    <cellStyle name="Note 9 2 2 3" xfId="12380"/>
    <cellStyle name="Note 9 2 2 3 2" xfId="27451"/>
    <cellStyle name="Note 9 2 2 4" xfId="15830"/>
    <cellStyle name="Note 9 2 2 4 2" xfId="30900"/>
    <cellStyle name="Note 9 2 2 5" xfId="17194"/>
    <cellStyle name="Note 9 2 2 5 2" xfId="32258"/>
    <cellStyle name="Note 9 2 2 6" xfId="19648"/>
    <cellStyle name="Note 9 2 3" xfId="6588"/>
    <cellStyle name="Note 9 2 3 2" xfId="21659"/>
    <cellStyle name="Note 9 2 4" xfId="10309"/>
    <cellStyle name="Note 9 2 4 2" xfId="25380"/>
    <cellStyle name="Note 9 2 5" xfId="17193"/>
    <cellStyle name="Note 9 2 5 2" xfId="32257"/>
    <cellStyle name="Note 9 2 6" xfId="34184"/>
    <cellStyle name="Note 9 20" xfId="34185"/>
    <cellStyle name="Note 9 21" xfId="35060"/>
    <cellStyle name="Note 9 22" xfId="35147"/>
    <cellStyle name="Note 9 3" xfId="2096"/>
    <cellStyle name="Note 9 3 2" xfId="4022"/>
    <cellStyle name="Note 9 3 2 2" xfId="8617"/>
    <cellStyle name="Note 9 3 2 2 2" xfId="23688"/>
    <cellStyle name="Note 9 3 2 3" xfId="12381"/>
    <cellStyle name="Note 9 3 2 3 2" xfId="27452"/>
    <cellStyle name="Note 9 3 2 4" xfId="15831"/>
    <cellStyle name="Note 9 3 2 4 2" xfId="30901"/>
    <cellStyle name="Note 9 3 2 5" xfId="17196"/>
    <cellStyle name="Note 9 3 2 5 2" xfId="32260"/>
    <cellStyle name="Note 9 3 2 6" xfId="19649"/>
    <cellStyle name="Note 9 3 3" xfId="6729"/>
    <cellStyle name="Note 9 3 3 2" xfId="21800"/>
    <cellStyle name="Note 9 3 4" xfId="10455"/>
    <cellStyle name="Note 9 3 4 2" xfId="25526"/>
    <cellStyle name="Note 9 3 5" xfId="17195"/>
    <cellStyle name="Note 9 3 5 2" xfId="32259"/>
    <cellStyle name="Note 9 3 6" xfId="34186"/>
    <cellStyle name="Note 9 4" xfId="1713"/>
    <cellStyle name="Note 9 4 2" xfId="4023"/>
    <cellStyle name="Note 9 4 2 2" xfId="8618"/>
    <cellStyle name="Note 9 4 2 2 2" xfId="23689"/>
    <cellStyle name="Note 9 4 2 3" xfId="12382"/>
    <cellStyle name="Note 9 4 2 3 2" xfId="27453"/>
    <cellStyle name="Note 9 4 2 4" xfId="15832"/>
    <cellStyle name="Note 9 4 2 4 2" xfId="30902"/>
    <cellStyle name="Note 9 4 2 5" xfId="17198"/>
    <cellStyle name="Note 9 4 2 5 2" xfId="32262"/>
    <cellStyle name="Note 9 4 2 6" xfId="19650"/>
    <cellStyle name="Note 9 4 3" xfId="6363"/>
    <cellStyle name="Note 9 4 3 2" xfId="21437"/>
    <cellStyle name="Note 9 4 4" xfId="10074"/>
    <cellStyle name="Note 9 4 4 2" xfId="25145"/>
    <cellStyle name="Note 9 4 5" xfId="13532"/>
    <cellStyle name="Note 9 4 5 2" xfId="28602"/>
    <cellStyle name="Note 9 4 6" xfId="17197"/>
    <cellStyle name="Note 9 4 6 2" xfId="32261"/>
    <cellStyle name="Note 9 4 7" xfId="9510"/>
    <cellStyle name="Note 9 4 7 2" xfId="24581"/>
    <cellStyle name="Note 9 4 8" xfId="34187"/>
    <cellStyle name="Note 9 5" xfId="1641"/>
    <cellStyle name="Note 9 5 2" xfId="4024"/>
    <cellStyle name="Note 9 5 2 2" xfId="8619"/>
    <cellStyle name="Note 9 5 2 2 2" xfId="23690"/>
    <cellStyle name="Note 9 5 2 3" xfId="12383"/>
    <cellStyle name="Note 9 5 2 3 2" xfId="27454"/>
    <cellStyle name="Note 9 5 2 4" xfId="15833"/>
    <cellStyle name="Note 9 5 2 4 2" xfId="30903"/>
    <cellStyle name="Note 9 5 2 5" xfId="17200"/>
    <cellStyle name="Note 9 5 2 5 2" xfId="32264"/>
    <cellStyle name="Note 9 5 2 6" xfId="19651"/>
    <cellStyle name="Note 9 5 3" xfId="6292"/>
    <cellStyle name="Note 9 5 3 2" xfId="21366"/>
    <cellStyle name="Note 9 5 4" xfId="10002"/>
    <cellStyle name="Note 9 5 4 2" xfId="25073"/>
    <cellStyle name="Note 9 5 5" xfId="13460"/>
    <cellStyle name="Note 9 5 5 2" xfId="28530"/>
    <cellStyle name="Note 9 5 6" xfId="17199"/>
    <cellStyle name="Note 9 5 6 2" xfId="32263"/>
    <cellStyle name="Note 9 5 7" xfId="10284"/>
    <cellStyle name="Note 9 5 7 2" xfId="25355"/>
    <cellStyle name="Note 9 5 8" xfId="34188"/>
    <cellStyle name="Note 9 6" xfId="2192"/>
    <cellStyle name="Note 9 6 2" xfId="4025"/>
    <cellStyle name="Note 9 6 2 2" xfId="8620"/>
    <cellStyle name="Note 9 6 2 2 2" xfId="23691"/>
    <cellStyle name="Note 9 6 2 3" xfId="12384"/>
    <cellStyle name="Note 9 6 2 3 2" xfId="27455"/>
    <cellStyle name="Note 9 6 2 4" xfId="15834"/>
    <cellStyle name="Note 9 6 2 4 2" xfId="30904"/>
    <cellStyle name="Note 9 6 2 5" xfId="17202"/>
    <cellStyle name="Note 9 6 2 5 2" xfId="32266"/>
    <cellStyle name="Note 9 6 2 6" xfId="19652"/>
    <cellStyle name="Note 9 6 3" xfId="6825"/>
    <cellStyle name="Note 9 6 3 2" xfId="21896"/>
    <cellStyle name="Note 9 6 4" xfId="10551"/>
    <cellStyle name="Note 9 6 4 2" xfId="25622"/>
    <cellStyle name="Note 9 6 5" xfId="14001"/>
    <cellStyle name="Note 9 6 5 2" xfId="29071"/>
    <cellStyle name="Note 9 6 6" xfId="17201"/>
    <cellStyle name="Note 9 6 6 2" xfId="32265"/>
    <cellStyle name="Note 9 6 7" xfId="5947"/>
    <cellStyle name="Note 9 6 7 2" xfId="21022"/>
    <cellStyle name="Note 9 6 8" xfId="34189"/>
    <cellStyle name="Note 9 7" xfId="2240"/>
    <cellStyle name="Note 9 7 2" xfId="4026"/>
    <cellStyle name="Note 9 7 2 2" xfId="8621"/>
    <cellStyle name="Note 9 7 2 2 2" xfId="23692"/>
    <cellStyle name="Note 9 7 2 3" xfId="12385"/>
    <cellStyle name="Note 9 7 2 3 2" xfId="27456"/>
    <cellStyle name="Note 9 7 2 4" xfId="15835"/>
    <cellStyle name="Note 9 7 2 4 2" xfId="30905"/>
    <cellStyle name="Note 9 7 2 5" xfId="17204"/>
    <cellStyle name="Note 9 7 2 5 2" xfId="32268"/>
    <cellStyle name="Note 9 7 2 6" xfId="19653"/>
    <cellStyle name="Note 9 7 3" xfId="6873"/>
    <cellStyle name="Note 9 7 3 2" xfId="21944"/>
    <cellStyle name="Note 9 7 4" xfId="10599"/>
    <cellStyle name="Note 9 7 4 2" xfId="25670"/>
    <cellStyle name="Note 9 7 5" xfId="14049"/>
    <cellStyle name="Note 9 7 5 2" xfId="29119"/>
    <cellStyle name="Note 9 7 6" xfId="17203"/>
    <cellStyle name="Note 9 7 6 2" xfId="32267"/>
    <cellStyle name="Note 9 7 7" xfId="6192"/>
    <cellStyle name="Note 9 7 7 2" xfId="21267"/>
    <cellStyle name="Note 9 7 8" xfId="34190"/>
    <cellStyle name="Note 9 8" xfId="2322"/>
    <cellStyle name="Note 9 8 2" xfId="4027"/>
    <cellStyle name="Note 9 8 2 2" xfId="8622"/>
    <cellStyle name="Note 9 8 2 2 2" xfId="23693"/>
    <cellStyle name="Note 9 8 2 3" xfId="12386"/>
    <cellStyle name="Note 9 8 2 3 2" xfId="27457"/>
    <cellStyle name="Note 9 8 2 4" xfId="15836"/>
    <cellStyle name="Note 9 8 2 4 2" xfId="30906"/>
    <cellStyle name="Note 9 8 2 5" xfId="17206"/>
    <cellStyle name="Note 9 8 2 5 2" xfId="32270"/>
    <cellStyle name="Note 9 8 2 6" xfId="19654"/>
    <cellStyle name="Note 9 8 3" xfId="6955"/>
    <cellStyle name="Note 9 8 3 2" xfId="22026"/>
    <cellStyle name="Note 9 8 4" xfId="10681"/>
    <cellStyle name="Note 9 8 4 2" xfId="25752"/>
    <cellStyle name="Note 9 8 5" xfId="14131"/>
    <cellStyle name="Note 9 8 5 2" xfId="29201"/>
    <cellStyle name="Note 9 8 6" xfId="17205"/>
    <cellStyle name="Note 9 8 6 2" xfId="32269"/>
    <cellStyle name="Note 9 8 7" xfId="8055"/>
    <cellStyle name="Note 9 8 7 2" xfId="23126"/>
    <cellStyle name="Note 9 8 8" xfId="34191"/>
    <cellStyle name="Note 9 9" xfId="2398"/>
    <cellStyle name="Note 9 9 2" xfId="4028"/>
    <cellStyle name="Note 9 9 2 2" xfId="8623"/>
    <cellStyle name="Note 9 9 2 2 2" xfId="23694"/>
    <cellStyle name="Note 9 9 2 3" xfId="12387"/>
    <cellStyle name="Note 9 9 2 3 2" xfId="27458"/>
    <cellStyle name="Note 9 9 2 4" xfId="15837"/>
    <cellStyle name="Note 9 9 2 4 2" xfId="30907"/>
    <cellStyle name="Note 9 9 2 5" xfId="17208"/>
    <cellStyle name="Note 9 9 2 5 2" xfId="32272"/>
    <cellStyle name="Note 9 9 2 6" xfId="19655"/>
    <cellStyle name="Note 9 9 3" xfId="7031"/>
    <cellStyle name="Note 9 9 3 2" xfId="22102"/>
    <cellStyle name="Note 9 9 4" xfId="10757"/>
    <cellStyle name="Note 9 9 4 2" xfId="25828"/>
    <cellStyle name="Note 9 9 5" xfId="14207"/>
    <cellStyle name="Note 9 9 5 2" xfId="29277"/>
    <cellStyle name="Note 9 9 6" xfId="17207"/>
    <cellStyle name="Note 9 9 6 2" xfId="32271"/>
    <cellStyle name="Note 9 9 7" xfId="8068"/>
    <cellStyle name="Note 9 9 7 2" xfId="23139"/>
    <cellStyle name="Note 9 9 8" xfId="34192"/>
    <cellStyle name="Notes_multi" xfId="1114"/>
    <cellStyle name="Output 10" xfId="1115"/>
    <cellStyle name="Output 10 10" xfId="2488"/>
    <cellStyle name="Output 10 10 2" xfId="4030"/>
    <cellStyle name="Output 10 10 2 2" xfId="8625"/>
    <cellStyle name="Output 10 10 2 2 2" xfId="23696"/>
    <cellStyle name="Output 10 10 2 3" xfId="12389"/>
    <cellStyle name="Output 10 10 2 3 2" xfId="27460"/>
    <cellStyle name="Output 10 10 2 4" xfId="15839"/>
    <cellStyle name="Output 10 10 2 4 2" xfId="30909"/>
    <cellStyle name="Output 10 10 2 5" xfId="17211"/>
    <cellStyle name="Output 10 10 2 5 2" xfId="32275"/>
    <cellStyle name="Output 10 10 2 6" xfId="19657"/>
    <cellStyle name="Output 10 10 3" xfId="7121"/>
    <cellStyle name="Output 10 10 3 2" xfId="22192"/>
    <cellStyle name="Output 10 10 4" xfId="10847"/>
    <cellStyle name="Output 10 10 4 2" xfId="25918"/>
    <cellStyle name="Output 10 10 5" xfId="14297"/>
    <cellStyle name="Output 10 10 5 2" xfId="29367"/>
    <cellStyle name="Output 10 10 6" xfId="17210"/>
    <cellStyle name="Output 10 10 6 2" xfId="32274"/>
    <cellStyle name="Output 10 10 7" xfId="13799"/>
    <cellStyle name="Output 10 10 7 2" xfId="28869"/>
    <cellStyle name="Output 10 10 8" xfId="34193"/>
    <cellStyle name="Output 10 11" xfId="2566"/>
    <cellStyle name="Output 10 11 2" xfId="4031"/>
    <cellStyle name="Output 10 11 2 2" xfId="8626"/>
    <cellStyle name="Output 10 11 2 2 2" xfId="23697"/>
    <cellStyle name="Output 10 11 2 3" xfId="12390"/>
    <cellStyle name="Output 10 11 2 3 2" xfId="27461"/>
    <cellStyle name="Output 10 11 2 4" xfId="15840"/>
    <cellStyle name="Output 10 11 2 4 2" xfId="30910"/>
    <cellStyle name="Output 10 11 2 5" xfId="17213"/>
    <cellStyle name="Output 10 11 2 5 2" xfId="32277"/>
    <cellStyle name="Output 10 11 2 6" xfId="19658"/>
    <cellStyle name="Output 10 11 3" xfId="7199"/>
    <cellStyle name="Output 10 11 3 2" xfId="22270"/>
    <cellStyle name="Output 10 11 4" xfId="10925"/>
    <cellStyle name="Output 10 11 4 2" xfId="25996"/>
    <cellStyle name="Output 10 11 5" xfId="14375"/>
    <cellStyle name="Output 10 11 5 2" xfId="29445"/>
    <cellStyle name="Output 10 11 6" xfId="17212"/>
    <cellStyle name="Output 10 11 6 2" xfId="32276"/>
    <cellStyle name="Output 10 11 7" xfId="8139"/>
    <cellStyle name="Output 10 11 7 2" xfId="23210"/>
    <cellStyle name="Output 10 11 8" xfId="34194"/>
    <cellStyle name="Output 10 12" xfId="2667"/>
    <cellStyle name="Output 10 12 2" xfId="4032"/>
    <cellStyle name="Output 10 12 2 2" xfId="8627"/>
    <cellStyle name="Output 10 12 2 2 2" xfId="23698"/>
    <cellStyle name="Output 10 12 2 3" xfId="12391"/>
    <cellStyle name="Output 10 12 2 3 2" xfId="27462"/>
    <cellStyle name="Output 10 12 2 4" xfId="15841"/>
    <cellStyle name="Output 10 12 2 4 2" xfId="30911"/>
    <cellStyle name="Output 10 12 2 5" xfId="17215"/>
    <cellStyle name="Output 10 12 2 5 2" xfId="32279"/>
    <cellStyle name="Output 10 12 2 6" xfId="19659"/>
    <cellStyle name="Output 10 12 3" xfId="7300"/>
    <cellStyle name="Output 10 12 3 2" xfId="22371"/>
    <cellStyle name="Output 10 12 4" xfId="11026"/>
    <cellStyle name="Output 10 12 4 2" xfId="26097"/>
    <cellStyle name="Output 10 12 5" xfId="14476"/>
    <cellStyle name="Output 10 12 5 2" xfId="29546"/>
    <cellStyle name="Output 10 12 6" xfId="17214"/>
    <cellStyle name="Output 10 12 6 2" xfId="32278"/>
    <cellStyle name="Output 10 12 7" xfId="5577"/>
    <cellStyle name="Output 10 12 7 2" xfId="20731"/>
    <cellStyle name="Output 10 12 8" xfId="34195"/>
    <cellStyle name="Output 10 13" xfId="2604"/>
    <cellStyle name="Output 10 13 2" xfId="4033"/>
    <cellStyle name="Output 10 13 2 2" xfId="8628"/>
    <cellStyle name="Output 10 13 2 2 2" xfId="23699"/>
    <cellStyle name="Output 10 13 2 3" xfId="12392"/>
    <cellStyle name="Output 10 13 2 3 2" xfId="27463"/>
    <cellStyle name="Output 10 13 2 4" xfId="15842"/>
    <cellStyle name="Output 10 13 2 4 2" xfId="30912"/>
    <cellStyle name="Output 10 13 2 5" xfId="17217"/>
    <cellStyle name="Output 10 13 2 5 2" xfId="32281"/>
    <cellStyle name="Output 10 13 2 6" xfId="19660"/>
    <cellStyle name="Output 10 13 3" xfId="7237"/>
    <cellStyle name="Output 10 13 3 2" xfId="22308"/>
    <cellStyle name="Output 10 13 4" xfId="10963"/>
    <cellStyle name="Output 10 13 4 2" xfId="26034"/>
    <cellStyle name="Output 10 13 5" xfId="14413"/>
    <cellStyle name="Output 10 13 5 2" xfId="29483"/>
    <cellStyle name="Output 10 13 6" xfId="17216"/>
    <cellStyle name="Output 10 13 6 2" xfId="32280"/>
    <cellStyle name="Output 10 13 7" xfId="5567"/>
    <cellStyle name="Output 10 13 7 2" xfId="20721"/>
    <cellStyle name="Output 10 13 8" xfId="34196"/>
    <cellStyle name="Output 10 14" xfId="2829"/>
    <cellStyle name="Output 10 14 2" xfId="4034"/>
    <cellStyle name="Output 10 14 2 2" xfId="8629"/>
    <cellStyle name="Output 10 14 2 2 2" xfId="23700"/>
    <cellStyle name="Output 10 14 2 3" xfId="12393"/>
    <cellStyle name="Output 10 14 2 3 2" xfId="27464"/>
    <cellStyle name="Output 10 14 2 4" xfId="15843"/>
    <cellStyle name="Output 10 14 2 4 2" xfId="30913"/>
    <cellStyle name="Output 10 14 2 5" xfId="17219"/>
    <cellStyle name="Output 10 14 2 5 2" xfId="32283"/>
    <cellStyle name="Output 10 14 2 6" xfId="19661"/>
    <cellStyle name="Output 10 14 3" xfId="7462"/>
    <cellStyle name="Output 10 14 3 2" xfId="22533"/>
    <cellStyle name="Output 10 14 4" xfId="11188"/>
    <cellStyle name="Output 10 14 4 2" xfId="26259"/>
    <cellStyle name="Output 10 14 5" xfId="14638"/>
    <cellStyle name="Output 10 14 5 2" xfId="29708"/>
    <cellStyle name="Output 10 14 6" xfId="17218"/>
    <cellStyle name="Output 10 14 6 2" xfId="32282"/>
    <cellStyle name="Output 10 14 7" xfId="5713"/>
    <cellStyle name="Output 10 14 7 2" xfId="20836"/>
    <cellStyle name="Output 10 14 8" xfId="34197"/>
    <cellStyle name="Output 10 15" xfId="2795"/>
    <cellStyle name="Output 10 15 2" xfId="4035"/>
    <cellStyle name="Output 10 15 2 2" xfId="8630"/>
    <cellStyle name="Output 10 15 2 2 2" xfId="23701"/>
    <cellStyle name="Output 10 15 2 3" xfId="12394"/>
    <cellStyle name="Output 10 15 2 3 2" xfId="27465"/>
    <cellStyle name="Output 10 15 2 4" xfId="15844"/>
    <cellStyle name="Output 10 15 2 4 2" xfId="30914"/>
    <cellStyle name="Output 10 15 2 5" xfId="17221"/>
    <cellStyle name="Output 10 15 2 5 2" xfId="32285"/>
    <cellStyle name="Output 10 15 2 6" xfId="19662"/>
    <cellStyle name="Output 10 15 3" xfId="7428"/>
    <cellStyle name="Output 10 15 3 2" xfId="22499"/>
    <cellStyle name="Output 10 15 4" xfId="11154"/>
    <cellStyle name="Output 10 15 4 2" xfId="26225"/>
    <cellStyle name="Output 10 15 5" xfId="14604"/>
    <cellStyle name="Output 10 15 5 2" xfId="29674"/>
    <cellStyle name="Output 10 15 6" xfId="17220"/>
    <cellStyle name="Output 10 15 6 2" xfId="32284"/>
    <cellStyle name="Output 10 15 7" xfId="5701"/>
    <cellStyle name="Output 10 15 7 2" xfId="20824"/>
    <cellStyle name="Output 10 15 8" xfId="34198"/>
    <cellStyle name="Output 10 16" xfId="4029"/>
    <cellStyle name="Output 10 16 2" xfId="8624"/>
    <cellStyle name="Output 10 16 2 2" xfId="23695"/>
    <cellStyle name="Output 10 16 3" xfId="12388"/>
    <cellStyle name="Output 10 16 3 2" xfId="27459"/>
    <cellStyle name="Output 10 16 4" xfId="15838"/>
    <cellStyle name="Output 10 16 4 2" xfId="30908"/>
    <cellStyle name="Output 10 16 5" xfId="17222"/>
    <cellStyle name="Output 10 16 5 2" xfId="32286"/>
    <cellStyle name="Output 10 16 6" xfId="19656"/>
    <cellStyle name="Output 10 17" xfId="5797"/>
    <cellStyle name="Output 10 17 2" xfId="20898"/>
    <cellStyle name="Output 10 18" xfId="9477"/>
    <cellStyle name="Output 10 18 2" xfId="24548"/>
    <cellStyle name="Output 10 19" xfId="17209"/>
    <cellStyle name="Output 10 19 2" xfId="32273"/>
    <cellStyle name="Output 10 2" xfId="1949"/>
    <cellStyle name="Output 10 2 2" xfId="4036"/>
    <cellStyle name="Output 10 2 2 2" xfId="8631"/>
    <cellStyle name="Output 10 2 2 2 2" xfId="23702"/>
    <cellStyle name="Output 10 2 2 3" xfId="12395"/>
    <cellStyle name="Output 10 2 2 3 2" xfId="27466"/>
    <cellStyle name="Output 10 2 2 4" xfId="15845"/>
    <cellStyle name="Output 10 2 2 4 2" xfId="30915"/>
    <cellStyle name="Output 10 2 2 5" xfId="17224"/>
    <cellStyle name="Output 10 2 2 5 2" xfId="32288"/>
    <cellStyle name="Output 10 2 2 6" xfId="19663"/>
    <cellStyle name="Output 10 2 3" xfId="6587"/>
    <cellStyle name="Output 10 2 3 2" xfId="21658"/>
    <cellStyle name="Output 10 2 4" xfId="10308"/>
    <cellStyle name="Output 10 2 4 2" xfId="25379"/>
    <cellStyle name="Output 10 2 5" xfId="17223"/>
    <cellStyle name="Output 10 2 5 2" xfId="32287"/>
    <cellStyle name="Output 10 2 6" xfId="34199"/>
    <cellStyle name="Output 10 20" xfId="34200"/>
    <cellStyle name="Output 10 21" xfId="35061"/>
    <cellStyle name="Output 10 22" xfId="34892"/>
    <cellStyle name="Output 10 3" xfId="2097"/>
    <cellStyle name="Output 10 3 2" xfId="4037"/>
    <cellStyle name="Output 10 3 2 2" xfId="8632"/>
    <cellStyle name="Output 10 3 2 2 2" xfId="23703"/>
    <cellStyle name="Output 10 3 2 3" xfId="12396"/>
    <cellStyle name="Output 10 3 2 3 2" xfId="27467"/>
    <cellStyle name="Output 10 3 2 4" xfId="15846"/>
    <cellStyle name="Output 10 3 2 4 2" xfId="30916"/>
    <cellStyle name="Output 10 3 2 5" xfId="17226"/>
    <cellStyle name="Output 10 3 2 5 2" xfId="32290"/>
    <cellStyle name="Output 10 3 2 6" xfId="19664"/>
    <cellStyle name="Output 10 3 3" xfId="6730"/>
    <cellStyle name="Output 10 3 3 2" xfId="21801"/>
    <cellStyle name="Output 10 3 4" xfId="10456"/>
    <cellStyle name="Output 10 3 4 2" xfId="25527"/>
    <cellStyle name="Output 10 3 5" xfId="17225"/>
    <cellStyle name="Output 10 3 5 2" xfId="32289"/>
    <cellStyle name="Output 10 3 6" xfId="34201"/>
    <cellStyle name="Output 10 4" xfId="1808"/>
    <cellStyle name="Output 10 4 2" xfId="4038"/>
    <cellStyle name="Output 10 4 2 2" xfId="8633"/>
    <cellStyle name="Output 10 4 2 2 2" xfId="23704"/>
    <cellStyle name="Output 10 4 2 3" xfId="12397"/>
    <cellStyle name="Output 10 4 2 3 2" xfId="27468"/>
    <cellStyle name="Output 10 4 2 4" xfId="15847"/>
    <cellStyle name="Output 10 4 2 4 2" xfId="30917"/>
    <cellStyle name="Output 10 4 2 5" xfId="17228"/>
    <cellStyle name="Output 10 4 2 5 2" xfId="32292"/>
    <cellStyle name="Output 10 4 2 6" xfId="19665"/>
    <cellStyle name="Output 10 4 3" xfId="6449"/>
    <cellStyle name="Output 10 4 3 2" xfId="21523"/>
    <cellStyle name="Output 10 4 4" xfId="10169"/>
    <cellStyle name="Output 10 4 4 2" xfId="25240"/>
    <cellStyle name="Output 10 4 5" xfId="13627"/>
    <cellStyle name="Output 10 4 5 2" xfId="28697"/>
    <cellStyle name="Output 10 4 6" xfId="17227"/>
    <cellStyle name="Output 10 4 6 2" xfId="32291"/>
    <cellStyle name="Output 10 4 7" xfId="9382"/>
    <cellStyle name="Output 10 4 7 2" xfId="24453"/>
    <cellStyle name="Output 10 4 8" xfId="34202"/>
    <cellStyle name="Output 10 5" xfId="1643"/>
    <cellStyle name="Output 10 5 2" xfId="4039"/>
    <cellStyle name="Output 10 5 2 2" xfId="8634"/>
    <cellStyle name="Output 10 5 2 2 2" xfId="23705"/>
    <cellStyle name="Output 10 5 2 3" xfId="12398"/>
    <cellStyle name="Output 10 5 2 3 2" xfId="27469"/>
    <cellStyle name="Output 10 5 2 4" xfId="15848"/>
    <cellStyle name="Output 10 5 2 4 2" xfId="30918"/>
    <cellStyle name="Output 10 5 2 5" xfId="17230"/>
    <cellStyle name="Output 10 5 2 5 2" xfId="32294"/>
    <cellStyle name="Output 10 5 2 6" xfId="19666"/>
    <cellStyle name="Output 10 5 3" xfId="6294"/>
    <cellStyle name="Output 10 5 3 2" xfId="21368"/>
    <cellStyle name="Output 10 5 4" xfId="10004"/>
    <cellStyle name="Output 10 5 4 2" xfId="25075"/>
    <cellStyle name="Output 10 5 5" xfId="13462"/>
    <cellStyle name="Output 10 5 5 2" xfId="28532"/>
    <cellStyle name="Output 10 5 6" xfId="17229"/>
    <cellStyle name="Output 10 5 6 2" xfId="32293"/>
    <cellStyle name="Output 10 5 7" xfId="9560"/>
    <cellStyle name="Output 10 5 7 2" xfId="24631"/>
    <cellStyle name="Output 10 5 8" xfId="34203"/>
    <cellStyle name="Output 10 6" xfId="2194"/>
    <cellStyle name="Output 10 6 2" xfId="4040"/>
    <cellStyle name="Output 10 6 2 2" xfId="8635"/>
    <cellStyle name="Output 10 6 2 2 2" xfId="23706"/>
    <cellStyle name="Output 10 6 2 3" xfId="12399"/>
    <cellStyle name="Output 10 6 2 3 2" xfId="27470"/>
    <cellStyle name="Output 10 6 2 4" xfId="15849"/>
    <cellStyle name="Output 10 6 2 4 2" xfId="30919"/>
    <cellStyle name="Output 10 6 2 5" xfId="17232"/>
    <cellStyle name="Output 10 6 2 5 2" xfId="32296"/>
    <cellStyle name="Output 10 6 2 6" xfId="19667"/>
    <cellStyle name="Output 10 6 3" xfId="6827"/>
    <cellStyle name="Output 10 6 3 2" xfId="21898"/>
    <cellStyle name="Output 10 6 4" xfId="10553"/>
    <cellStyle name="Output 10 6 4 2" xfId="25624"/>
    <cellStyle name="Output 10 6 5" xfId="14003"/>
    <cellStyle name="Output 10 6 5 2" xfId="29073"/>
    <cellStyle name="Output 10 6 6" xfId="17231"/>
    <cellStyle name="Output 10 6 6 2" xfId="32295"/>
    <cellStyle name="Output 10 6 7" xfId="7990"/>
    <cellStyle name="Output 10 6 7 2" xfId="23061"/>
    <cellStyle name="Output 10 6 8" xfId="34204"/>
    <cellStyle name="Output 10 7" xfId="2241"/>
    <cellStyle name="Output 10 7 2" xfId="4041"/>
    <cellStyle name="Output 10 7 2 2" xfId="8636"/>
    <cellStyle name="Output 10 7 2 2 2" xfId="23707"/>
    <cellStyle name="Output 10 7 2 3" xfId="12400"/>
    <cellStyle name="Output 10 7 2 3 2" xfId="27471"/>
    <cellStyle name="Output 10 7 2 4" xfId="15850"/>
    <cellStyle name="Output 10 7 2 4 2" xfId="30920"/>
    <cellStyle name="Output 10 7 2 5" xfId="17234"/>
    <cellStyle name="Output 10 7 2 5 2" xfId="32298"/>
    <cellStyle name="Output 10 7 2 6" xfId="19668"/>
    <cellStyle name="Output 10 7 3" xfId="6874"/>
    <cellStyle name="Output 10 7 3 2" xfId="21945"/>
    <cellStyle name="Output 10 7 4" xfId="10600"/>
    <cellStyle name="Output 10 7 4 2" xfId="25671"/>
    <cellStyle name="Output 10 7 5" xfId="14050"/>
    <cellStyle name="Output 10 7 5 2" xfId="29120"/>
    <cellStyle name="Output 10 7 6" xfId="17233"/>
    <cellStyle name="Output 10 7 6 2" xfId="32297"/>
    <cellStyle name="Output 10 7 7" xfId="8019"/>
    <cellStyle name="Output 10 7 7 2" xfId="23090"/>
    <cellStyle name="Output 10 7 8" xfId="34205"/>
    <cellStyle name="Output 10 8" xfId="2323"/>
    <cellStyle name="Output 10 8 2" xfId="4042"/>
    <cellStyle name="Output 10 8 2 2" xfId="8637"/>
    <cellStyle name="Output 10 8 2 2 2" xfId="23708"/>
    <cellStyle name="Output 10 8 2 3" xfId="12401"/>
    <cellStyle name="Output 10 8 2 3 2" xfId="27472"/>
    <cellStyle name="Output 10 8 2 4" xfId="15851"/>
    <cellStyle name="Output 10 8 2 4 2" xfId="30921"/>
    <cellStyle name="Output 10 8 2 5" xfId="17236"/>
    <cellStyle name="Output 10 8 2 5 2" xfId="32300"/>
    <cellStyle name="Output 10 8 2 6" xfId="19669"/>
    <cellStyle name="Output 10 8 3" xfId="6956"/>
    <cellStyle name="Output 10 8 3 2" xfId="22027"/>
    <cellStyle name="Output 10 8 4" xfId="10682"/>
    <cellStyle name="Output 10 8 4 2" xfId="25753"/>
    <cellStyle name="Output 10 8 5" xfId="14132"/>
    <cellStyle name="Output 10 8 5 2" xfId="29202"/>
    <cellStyle name="Output 10 8 6" xfId="17235"/>
    <cellStyle name="Output 10 8 6 2" xfId="32299"/>
    <cellStyle name="Output 10 8 7" xfId="8056"/>
    <cellStyle name="Output 10 8 7 2" xfId="23127"/>
    <cellStyle name="Output 10 8 8" xfId="34206"/>
    <cellStyle name="Output 10 9" xfId="2399"/>
    <cellStyle name="Output 10 9 2" xfId="4043"/>
    <cellStyle name="Output 10 9 2 2" xfId="8638"/>
    <cellStyle name="Output 10 9 2 2 2" xfId="23709"/>
    <cellStyle name="Output 10 9 2 3" xfId="12402"/>
    <cellStyle name="Output 10 9 2 3 2" xfId="27473"/>
    <cellStyle name="Output 10 9 2 4" xfId="15852"/>
    <cellStyle name="Output 10 9 2 4 2" xfId="30922"/>
    <cellStyle name="Output 10 9 2 5" xfId="17238"/>
    <cellStyle name="Output 10 9 2 5 2" xfId="32302"/>
    <cellStyle name="Output 10 9 2 6" xfId="19670"/>
    <cellStyle name="Output 10 9 3" xfId="7032"/>
    <cellStyle name="Output 10 9 3 2" xfId="22103"/>
    <cellStyle name="Output 10 9 4" xfId="10758"/>
    <cellStyle name="Output 10 9 4 2" xfId="25829"/>
    <cellStyle name="Output 10 9 5" xfId="14208"/>
    <cellStyle name="Output 10 9 5 2" xfId="29278"/>
    <cellStyle name="Output 10 9 6" xfId="17237"/>
    <cellStyle name="Output 10 9 6 2" xfId="32301"/>
    <cellStyle name="Output 10 9 7" xfId="5931"/>
    <cellStyle name="Output 10 9 7 2" xfId="21006"/>
    <cellStyle name="Output 10 9 8" xfId="34207"/>
    <cellStyle name="Output 11" xfId="1116"/>
    <cellStyle name="Output 11 10" xfId="2489"/>
    <cellStyle name="Output 11 10 2" xfId="4045"/>
    <cellStyle name="Output 11 10 2 2" xfId="8640"/>
    <cellStyle name="Output 11 10 2 2 2" xfId="23711"/>
    <cellStyle name="Output 11 10 2 3" xfId="12404"/>
    <cellStyle name="Output 11 10 2 3 2" xfId="27475"/>
    <cellStyle name="Output 11 10 2 4" xfId="15854"/>
    <cellStyle name="Output 11 10 2 4 2" xfId="30924"/>
    <cellStyle name="Output 11 10 2 5" xfId="17241"/>
    <cellStyle name="Output 11 10 2 5 2" xfId="32305"/>
    <cellStyle name="Output 11 10 2 6" xfId="19672"/>
    <cellStyle name="Output 11 10 3" xfId="7122"/>
    <cellStyle name="Output 11 10 3 2" xfId="22193"/>
    <cellStyle name="Output 11 10 4" xfId="10848"/>
    <cellStyle name="Output 11 10 4 2" xfId="25919"/>
    <cellStyle name="Output 11 10 5" xfId="14298"/>
    <cellStyle name="Output 11 10 5 2" xfId="29368"/>
    <cellStyle name="Output 11 10 6" xfId="17240"/>
    <cellStyle name="Output 11 10 6 2" xfId="32304"/>
    <cellStyle name="Output 11 10 7" xfId="13876"/>
    <cellStyle name="Output 11 10 7 2" xfId="28946"/>
    <cellStyle name="Output 11 10 8" xfId="34208"/>
    <cellStyle name="Output 11 11" xfId="2567"/>
    <cellStyle name="Output 11 11 2" xfId="4046"/>
    <cellStyle name="Output 11 11 2 2" xfId="8641"/>
    <cellStyle name="Output 11 11 2 2 2" xfId="23712"/>
    <cellStyle name="Output 11 11 2 3" xfId="12405"/>
    <cellStyle name="Output 11 11 2 3 2" xfId="27476"/>
    <cellStyle name="Output 11 11 2 4" xfId="15855"/>
    <cellStyle name="Output 11 11 2 4 2" xfId="30925"/>
    <cellStyle name="Output 11 11 2 5" xfId="17243"/>
    <cellStyle name="Output 11 11 2 5 2" xfId="32307"/>
    <cellStyle name="Output 11 11 2 6" xfId="19673"/>
    <cellStyle name="Output 11 11 3" xfId="7200"/>
    <cellStyle name="Output 11 11 3 2" xfId="22271"/>
    <cellStyle name="Output 11 11 4" xfId="10926"/>
    <cellStyle name="Output 11 11 4 2" xfId="25997"/>
    <cellStyle name="Output 11 11 5" xfId="14376"/>
    <cellStyle name="Output 11 11 5 2" xfId="29446"/>
    <cellStyle name="Output 11 11 6" xfId="17242"/>
    <cellStyle name="Output 11 11 6 2" xfId="32306"/>
    <cellStyle name="Output 11 11 7" xfId="6355"/>
    <cellStyle name="Output 11 11 7 2" xfId="21429"/>
    <cellStyle name="Output 11 11 8" xfId="34209"/>
    <cellStyle name="Output 11 12" xfId="2668"/>
    <cellStyle name="Output 11 12 2" xfId="4047"/>
    <cellStyle name="Output 11 12 2 2" xfId="8642"/>
    <cellStyle name="Output 11 12 2 2 2" xfId="23713"/>
    <cellStyle name="Output 11 12 2 3" xfId="12406"/>
    <cellStyle name="Output 11 12 2 3 2" xfId="27477"/>
    <cellStyle name="Output 11 12 2 4" xfId="15856"/>
    <cellStyle name="Output 11 12 2 4 2" xfId="30926"/>
    <cellStyle name="Output 11 12 2 5" xfId="17245"/>
    <cellStyle name="Output 11 12 2 5 2" xfId="32309"/>
    <cellStyle name="Output 11 12 2 6" xfId="19674"/>
    <cellStyle name="Output 11 12 3" xfId="7301"/>
    <cellStyle name="Output 11 12 3 2" xfId="22372"/>
    <cellStyle name="Output 11 12 4" xfId="11027"/>
    <cellStyle name="Output 11 12 4 2" xfId="26098"/>
    <cellStyle name="Output 11 12 5" xfId="14477"/>
    <cellStyle name="Output 11 12 5 2" xfId="29547"/>
    <cellStyle name="Output 11 12 6" xfId="17244"/>
    <cellStyle name="Output 11 12 6 2" xfId="32308"/>
    <cellStyle name="Output 11 12 7" xfId="5578"/>
    <cellStyle name="Output 11 12 7 2" xfId="20732"/>
    <cellStyle name="Output 11 12 8" xfId="34210"/>
    <cellStyle name="Output 11 13" xfId="2605"/>
    <cellStyle name="Output 11 13 2" xfId="4048"/>
    <cellStyle name="Output 11 13 2 2" xfId="8643"/>
    <cellStyle name="Output 11 13 2 2 2" xfId="23714"/>
    <cellStyle name="Output 11 13 2 3" xfId="12407"/>
    <cellStyle name="Output 11 13 2 3 2" xfId="27478"/>
    <cellStyle name="Output 11 13 2 4" xfId="15857"/>
    <cellStyle name="Output 11 13 2 4 2" xfId="30927"/>
    <cellStyle name="Output 11 13 2 5" xfId="17247"/>
    <cellStyle name="Output 11 13 2 5 2" xfId="32311"/>
    <cellStyle name="Output 11 13 2 6" xfId="19675"/>
    <cellStyle name="Output 11 13 3" xfId="7238"/>
    <cellStyle name="Output 11 13 3 2" xfId="22309"/>
    <cellStyle name="Output 11 13 4" xfId="10964"/>
    <cellStyle name="Output 11 13 4 2" xfId="26035"/>
    <cellStyle name="Output 11 13 5" xfId="14414"/>
    <cellStyle name="Output 11 13 5 2" xfId="29484"/>
    <cellStyle name="Output 11 13 6" xfId="17246"/>
    <cellStyle name="Output 11 13 6 2" xfId="32310"/>
    <cellStyle name="Output 11 13 7" xfId="6372"/>
    <cellStyle name="Output 11 13 7 2" xfId="21446"/>
    <cellStyle name="Output 11 13 8" xfId="34211"/>
    <cellStyle name="Output 11 14" xfId="2830"/>
    <cellStyle name="Output 11 14 2" xfId="4049"/>
    <cellStyle name="Output 11 14 2 2" xfId="8644"/>
    <cellStyle name="Output 11 14 2 2 2" xfId="23715"/>
    <cellStyle name="Output 11 14 2 3" xfId="12408"/>
    <cellStyle name="Output 11 14 2 3 2" xfId="27479"/>
    <cellStyle name="Output 11 14 2 4" xfId="15858"/>
    <cellStyle name="Output 11 14 2 4 2" xfId="30928"/>
    <cellStyle name="Output 11 14 2 5" xfId="17249"/>
    <cellStyle name="Output 11 14 2 5 2" xfId="32313"/>
    <cellStyle name="Output 11 14 2 6" xfId="19676"/>
    <cellStyle name="Output 11 14 3" xfId="7463"/>
    <cellStyle name="Output 11 14 3 2" xfId="22534"/>
    <cellStyle name="Output 11 14 4" xfId="11189"/>
    <cellStyle name="Output 11 14 4 2" xfId="26260"/>
    <cellStyle name="Output 11 14 5" xfId="14639"/>
    <cellStyle name="Output 11 14 5 2" xfId="29709"/>
    <cellStyle name="Output 11 14 6" xfId="17248"/>
    <cellStyle name="Output 11 14 6 2" xfId="32312"/>
    <cellStyle name="Output 11 14 7" xfId="13755"/>
    <cellStyle name="Output 11 14 7 2" xfId="28825"/>
    <cellStyle name="Output 11 14 8" xfId="34212"/>
    <cellStyle name="Output 11 15" xfId="2796"/>
    <cellStyle name="Output 11 15 2" xfId="4050"/>
    <cellStyle name="Output 11 15 2 2" xfId="8645"/>
    <cellStyle name="Output 11 15 2 2 2" xfId="23716"/>
    <cellStyle name="Output 11 15 2 3" xfId="12409"/>
    <cellStyle name="Output 11 15 2 3 2" xfId="27480"/>
    <cellStyle name="Output 11 15 2 4" xfId="15859"/>
    <cellStyle name="Output 11 15 2 4 2" xfId="30929"/>
    <cellStyle name="Output 11 15 2 5" xfId="17251"/>
    <cellStyle name="Output 11 15 2 5 2" xfId="32315"/>
    <cellStyle name="Output 11 15 2 6" xfId="19677"/>
    <cellStyle name="Output 11 15 3" xfId="7429"/>
    <cellStyle name="Output 11 15 3 2" xfId="22500"/>
    <cellStyle name="Output 11 15 4" xfId="11155"/>
    <cellStyle name="Output 11 15 4 2" xfId="26226"/>
    <cellStyle name="Output 11 15 5" xfId="14605"/>
    <cellStyle name="Output 11 15 5 2" xfId="29675"/>
    <cellStyle name="Output 11 15 6" xfId="17250"/>
    <cellStyle name="Output 11 15 6 2" xfId="32314"/>
    <cellStyle name="Output 11 15 7" xfId="13766"/>
    <cellStyle name="Output 11 15 7 2" xfId="28836"/>
    <cellStyle name="Output 11 15 8" xfId="34213"/>
    <cellStyle name="Output 11 16" xfId="4044"/>
    <cellStyle name="Output 11 16 2" xfId="8639"/>
    <cellStyle name="Output 11 16 2 2" xfId="23710"/>
    <cellStyle name="Output 11 16 3" xfId="12403"/>
    <cellStyle name="Output 11 16 3 2" xfId="27474"/>
    <cellStyle name="Output 11 16 4" xfId="15853"/>
    <cellStyle name="Output 11 16 4 2" xfId="30923"/>
    <cellStyle name="Output 11 16 5" xfId="17252"/>
    <cellStyle name="Output 11 16 5 2" xfId="32316"/>
    <cellStyle name="Output 11 16 6" xfId="19671"/>
    <cellStyle name="Output 11 17" xfId="5798"/>
    <cellStyle name="Output 11 17 2" xfId="20899"/>
    <cellStyle name="Output 11 18" xfId="9478"/>
    <cellStyle name="Output 11 18 2" xfId="24549"/>
    <cellStyle name="Output 11 19" xfId="17239"/>
    <cellStyle name="Output 11 19 2" xfId="32303"/>
    <cellStyle name="Output 11 2" xfId="1948"/>
    <cellStyle name="Output 11 2 2" xfId="4051"/>
    <cellStyle name="Output 11 2 2 2" xfId="8646"/>
    <cellStyle name="Output 11 2 2 2 2" xfId="23717"/>
    <cellStyle name="Output 11 2 2 3" xfId="12410"/>
    <cellStyle name="Output 11 2 2 3 2" xfId="27481"/>
    <cellStyle name="Output 11 2 2 4" xfId="15860"/>
    <cellStyle name="Output 11 2 2 4 2" xfId="30930"/>
    <cellStyle name="Output 11 2 2 5" xfId="17254"/>
    <cellStyle name="Output 11 2 2 5 2" xfId="32318"/>
    <cellStyle name="Output 11 2 2 6" xfId="19678"/>
    <cellStyle name="Output 11 2 3" xfId="6586"/>
    <cellStyle name="Output 11 2 3 2" xfId="21657"/>
    <cellStyle name="Output 11 2 4" xfId="10307"/>
    <cellStyle name="Output 11 2 4 2" xfId="25378"/>
    <cellStyle name="Output 11 2 5" xfId="17253"/>
    <cellStyle name="Output 11 2 5 2" xfId="32317"/>
    <cellStyle name="Output 11 2 6" xfId="34214"/>
    <cellStyle name="Output 11 20" xfId="34215"/>
    <cellStyle name="Output 11 21" xfId="35062"/>
    <cellStyle name="Output 11 22" xfId="35146"/>
    <cellStyle name="Output 11 3" xfId="2101"/>
    <cellStyle name="Output 11 3 2" xfId="4052"/>
    <cellStyle name="Output 11 3 2 2" xfId="8647"/>
    <cellStyle name="Output 11 3 2 2 2" xfId="23718"/>
    <cellStyle name="Output 11 3 2 3" xfId="12411"/>
    <cellStyle name="Output 11 3 2 3 2" xfId="27482"/>
    <cellStyle name="Output 11 3 2 4" xfId="15861"/>
    <cellStyle name="Output 11 3 2 4 2" xfId="30931"/>
    <cellStyle name="Output 11 3 2 5" xfId="17256"/>
    <cellStyle name="Output 11 3 2 5 2" xfId="32320"/>
    <cellStyle name="Output 11 3 2 6" xfId="19679"/>
    <cellStyle name="Output 11 3 3" xfId="6734"/>
    <cellStyle name="Output 11 3 3 2" xfId="21805"/>
    <cellStyle name="Output 11 3 4" xfId="10460"/>
    <cellStyle name="Output 11 3 4 2" xfId="25531"/>
    <cellStyle name="Output 11 3 5" xfId="17255"/>
    <cellStyle name="Output 11 3 5 2" xfId="32319"/>
    <cellStyle name="Output 11 3 6" xfId="34216"/>
    <cellStyle name="Output 11 4" xfId="1712"/>
    <cellStyle name="Output 11 4 2" xfId="4053"/>
    <cellStyle name="Output 11 4 2 2" xfId="8648"/>
    <cellStyle name="Output 11 4 2 2 2" xfId="23719"/>
    <cellStyle name="Output 11 4 2 3" xfId="12412"/>
    <cellStyle name="Output 11 4 2 3 2" xfId="27483"/>
    <cellStyle name="Output 11 4 2 4" xfId="15862"/>
    <cellStyle name="Output 11 4 2 4 2" xfId="30932"/>
    <cellStyle name="Output 11 4 2 5" xfId="17258"/>
    <cellStyle name="Output 11 4 2 5 2" xfId="32322"/>
    <cellStyle name="Output 11 4 2 6" xfId="19680"/>
    <cellStyle name="Output 11 4 3" xfId="6362"/>
    <cellStyle name="Output 11 4 3 2" xfId="21436"/>
    <cellStyle name="Output 11 4 4" xfId="10073"/>
    <cellStyle name="Output 11 4 4 2" xfId="25144"/>
    <cellStyle name="Output 11 4 5" xfId="13531"/>
    <cellStyle name="Output 11 4 5 2" xfId="28601"/>
    <cellStyle name="Output 11 4 6" xfId="17257"/>
    <cellStyle name="Output 11 4 6 2" xfId="32321"/>
    <cellStyle name="Output 11 4 7" xfId="12688"/>
    <cellStyle name="Output 11 4 7 2" xfId="27759"/>
    <cellStyle name="Output 11 4 8" xfId="34217"/>
    <cellStyle name="Output 11 5" xfId="1644"/>
    <cellStyle name="Output 11 5 2" xfId="4054"/>
    <cellStyle name="Output 11 5 2 2" xfId="8649"/>
    <cellStyle name="Output 11 5 2 2 2" xfId="23720"/>
    <cellStyle name="Output 11 5 2 3" xfId="12413"/>
    <cellStyle name="Output 11 5 2 3 2" xfId="27484"/>
    <cellStyle name="Output 11 5 2 4" xfId="15863"/>
    <cellStyle name="Output 11 5 2 4 2" xfId="30933"/>
    <cellStyle name="Output 11 5 2 5" xfId="17260"/>
    <cellStyle name="Output 11 5 2 5 2" xfId="32324"/>
    <cellStyle name="Output 11 5 2 6" xfId="19681"/>
    <cellStyle name="Output 11 5 3" xfId="6295"/>
    <cellStyle name="Output 11 5 3 2" xfId="21369"/>
    <cellStyle name="Output 11 5 4" xfId="10005"/>
    <cellStyle name="Output 11 5 4 2" xfId="25076"/>
    <cellStyle name="Output 11 5 5" xfId="13463"/>
    <cellStyle name="Output 11 5 5 2" xfId="28533"/>
    <cellStyle name="Output 11 5 6" xfId="17259"/>
    <cellStyle name="Output 11 5 6 2" xfId="32323"/>
    <cellStyle name="Output 11 5 7" xfId="9559"/>
    <cellStyle name="Output 11 5 7 2" xfId="24630"/>
    <cellStyle name="Output 11 5 8" xfId="34218"/>
    <cellStyle name="Output 11 6" xfId="2195"/>
    <cellStyle name="Output 11 6 2" xfId="4055"/>
    <cellStyle name="Output 11 6 2 2" xfId="8650"/>
    <cellStyle name="Output 11 6 2 2 2" xfId="23721"/>
    <cellStyle name="Output 11 6 2 3" xfId="12414"/>
    <cellStyle name="Output 11 6 2 3 2" xfId="27485"/>
    <cellStyle name="Output 11 6 2 4" xfId="15864"/>
    <cellStyle name="Output 11 6 2 4 2" xfId="30934"/>
    <cellStyle name="Output 11 6 2 5" xfId="17262"/>
    <cellStyle name="Output 11 6 2 5 2" xfId="32326"/>
    <cellStyle name="Output 11 6 2 6" xfId="19682"/>
    <cellStyle name="Output 11 6 3" xfId="6828"/>
    <cellStyle name="Output 11 6 3 2" xfId="21899"/>
    <cellStyle name="Output 11 6 4" xfId="10554"/>
    <cellStyle name="Output 11 6 4 2" xfId="25625"/>
    <cellStyle name="Output 11 6 5" xfId="14004"/>
    <cellStyle name="Output 11 6 5 2" xfId="29074"/>
    <cellStyle name="Output 11 6 6" xfId="17261"/>
    <cellStyle name="Output 11 6 6 2" xfId="32325"/>
    <cellStyle name="Output 11 6 7" xfId="6629"/>
    <cellStyle name="Output 11 6 7 2" xfId="21700"/>
    <cellStyle name="Output 11 6 8" xfId="34219"/>
    <cellStyle name="Output 11 7" xfId="2242"/>
    <cellStyle name="Output 11 7 2" xfId="4056"/>
    <cellStyle name="Output 11 7 2 2" xfId="8651"/>
    <cellStyle name="Output 11 7 2 2 2" xfId="23722"/>
    <cellStyle name="Output 11 7 2 3" xfId="12415"/>
    <cellStyle name="Output 11 7 2 3 2" xfId="27486"/>
    <cellStyle name="Output 11 7 2 4" xfId="15865"/>
    <cellStyle name="Output 11 7 2 4 2" xfId="30935"/>
    <cellStyle name="Output 11 7 2 5" xfId="17264"/>
    <cellStyle name="Output 11 7 2 5 2" xfId="32328"/>
    <cellStyle name="Output 11 7 2 6" xfId="19683"/>
    <cellStyle name="Output 11 7 3" xfId="6875"/>
    <cellStyle name="Output 11 7 3 2" xfId="21946"/>
    <cellStyle name="Output 11 7 4" xfId="10601"/>
    <cellStyle name="Output 11 7 4 2" xfId="25672"/>
    <cellStyle name="Output 11 7 5" xfId="14051"/>
    <cellStyle name="Output 11 7 5 2" xfId="29121"/>
    <cellStyle name="Output 11 7 6" xfId="17263"/>
    <cellStyle name="Output 11 7 6 2" xfId="32327"/>
    <cellStyle name="Output 11 7 7" xfId="6382"/>
    <cellStyle name="Output 11 7 7 2" xfId="21456"/>
    <cellStyle name="Output 11 7 8" xfId="34220"/>
    <cellStyle name="Output 11 8" xfId="2324"/>
    <cellStyle name="Output 11 8 2" xfId="4057"/>
    <cellStyle name="Output 11 8 2 2" xfId="8652"/>
    <cellStyle name="Output 11 8 2 2 2" xfId="23723"/>
    <cellStyle name="Output 11 8 2 3" xfId="12416"/>
    <cellStyle name="Output 11 8 2 3 2" xfId="27487"/>
    <cellStyle name="Output 11 8 2 4" xfId="15866"/>
    <cellStyle name="Output 11 8 2 4 2" xfId="30936"/>
    <cellStyle name="Output 11 8 2 5" xfId="17266"/>
    <cellStyle name="Output 11 8 2 5 2" xfId="32330"/>
    <cellStyle name="Output 11 8 2 6" xfId="19684"/>
    <cellStyle name="Output 11 8 3" xfId="6957"/>
    <cellStyle name="Output 11 8 3 2" xfId="22028"/>
    <cellStyle name="Output 11 8 4" xfId="10683"/>
    <cellStyle name="Output 11 8 4 2" xfId="25754"/>
    <cellStyle name="Output 11 8 5" xfId="14133"/>
    <cellStyle name="Output 11 8 5 2" xfId="29203"/>
    <cellStyle name="Output 11 8 6" xfId="17265"/>
    <cellStyle name="Output 11 8 6 2" xfId="32329"/>
    <cellStyle name="Output 11 8 7" xfId="13830"/>
    <cellStyle name="Output 11 8 7 2" xfId="28900"/>
    <cellStyle name="Output 11 8 8" xfId="34221"/>
    <cellStyle name="Output 11 9" xfId="2400"/>
    <cellStyle name="Output 11 9 2" xfId="4058"/>
    <cellStyle name="Output 11 9 2 2" xfId="8653"/>
    <cellStyle name="Output 11 9 2 2 2" xfId="23724"/>
    <cellStyle name="Output 11 9 2 3" xfId="12417"/>
    <cellStyle name="Output 11 9 2 3 2" xfId="27488"/>
    <cellStyle name="Output 11 9 2 4" xfId="15867"/>
    <cellStyle name="Output 11 9 2 4 2" xfId="30937"/>
    <cellStyle name="Output 11 9 2 5" xfId="17268"/>
    <cellStyle name="Output 11 9 2 5 2" xfId="32332"/>
    <cellStyle name="Output 11 9 2 6" xfId="19685"/>
    <cellStyle name="Output 11 9 3" xfId="7033"/>
    <cellStyle name="Output 11 9 3 2" xfId="22104"/>
    <cellStyle name="Output 11 9 4" xfId="10759"/>
    <cellStyle name="Output 11 9 4 2" xfId="25830"/>
    <cellStyle name="Output 11 9 5" xfId="14209"/>
    <cellStyle name="Output 11 9 5 2" xfId="29279"/>
    <cellStyle name="Output 11 9 6" xfId="17267"/>
    <cellStyle name="Output 11 9 6 2" xfId="32331"/>
    <cellStyle name="Output 11 9 7" xfId="8069"/>
    <cellStyle name="Output 11 9 7 2" xfId="23140"/>
    <cellStyle name="Output 11 9 8" xfId="34222"/>
    <cellStyle name="Output 2" xfId="1117"/>
    <cellStyle name="Output 2 10" xfId="1118"/>
    <cellStyle name="Output 2 10 10" xfId="2490"/>
    <cellStyle name="Output 2 10 10 2" xfId="4061"/>
    <cellStyle name="Output 2 10 10 2 2" xfId="8656"/>
    <cellStyle name="Output 2 10 10 2 2 2" xfId="23727"/>
    <cellStyle name="Output 2 10 10 2 3" xfId="12420"/>
    <cellStyle name="Output 2 10 10 2 3 2" xfId="27491"/>
    <cellStyle name="Output 2 10 10 2 4" xfId="15870"/>
    <cellStyle name="Output 2 10 10 2 4 2" xfId="30940"/>
    <cellStyle name="Output 2 10 10 2 5" xfId="17272"/>
    <cellStyle name="Output 2 10 10 2 5 2" xfId="32336"/>
    <cellStyle name="Output 2 10 10 2 6" xfId="19688"/>
    <cellStyle name="Output 2 10 10 3" xfId="7123"/>
    <cellStyle name="Output 2 10 10 3 2" xfId="22194"/>
    <cellStyle name="Output 2 10 10 4" xfId="10849"/>
    <cellStyle name="Output 2 10 10 4 2" xfId="25920"/>
    <cellStyle name="Output 2 10 10 5" xfId="14299"/>
    <cellStyle name="Output 2 10 10 5 2" xfId="29369"/>
    <cellStyle name="Output 2 10 10 6" xfId="17271"/>
    <cellStyle name="Output 2 10 10 6 2" xfId="32335"/>
    <cellStyle name="Output 2 10 10 7" xfId="6141"/>
    <cellStyle name="Output 2 10 10 7 2" xfId="21216"/>
    <cellStyle name="Output 2 10 10 8" xfId="34223"/>
    <cellStyle name="Output 2 10 11" xfId="2568"/>
    <cellStyle name="Output 2 10 11 2" xfId="4062"/>
    <cellStyle name="Output 2 10 11 2 2" xfId="8657"/>
    <cellStyle name="Output 2 10 11 2 2 2" xfId="23728"/>
    <cellStyle name="Output 2 10 11 2 3" xfId="12421"/>
    <cellStyle name="Output 2 10 11 2 3 2" xfId="27492"/>
    <cellStyle name="Output 2 10 11 2 4" xfId="15871"/>
    <cellStyle name="Output 2 10 11 2 4 2" xfId="30941"/>
    <cellStyle name="Output 2 10 11 2 5" xfId="17274"/>
    <cellStyle name="Output 2 10 11 2 5 2" xfId="32338"/>
    <cellStyle name="Output 2 10 11 2 6" xfId="19689"/>
    <cellStyle name="Output 2 10 11 3" xfId="7201"/>
    <cellStyle name="Output 2 10 11 3 2" xfId="22272"/>
    <cellStyle name="Output 2 10 11 4" xfId="10927"/>
    <cellStyle name="Output 2 10 11 4 2" xfId="25998"/>
    <cellStyle name="Output 2 10 11 5" xfId="14377"/>
    <cellStyle name="Output 2 10 11 5 2" xfId="29447"/>
    <cellStyle name="Output 2 10 11 6" xfId="17273"/>
    <cellStyle name="Output 2 10 11 6 2" xfId="32337"/>
    <cellStyle name="Output 2 10 11 7" xfId="8140"/>
    <cellStyle name="Output 2 10 11 7 2" xfId="23211"/>
    <cellStyle name="Output 2 10 11 8" xfId="34224"/>
    <cellStyle name="Output 2 10 12" xfId="2669"/>
    <cellStyle name="Output 2 10 12 2" xfId="4063"/>
    <cellStyle name="Output 2 10 12 2 2" xfId="8658"/>
    <cellStyle name="Output 2 10 12 2 2 2" xfId="23729"/>
    <cellStyle name="Output 2 10 12 2 3" xfId="12422"/>
    <cellStyle name="Output 2 10 12 2 3 2" xfId="27493"/>
    <cellStyle name="Output 2 10 12 2 4" xfId="15872"/>
    <cellStyle name="Output 2 10 12 2 4 2" xfId="30942"/>
    <cellStyle name="Output 2 10 12 2 5" xfId="17276"/>
    <cellStyle name="Output 2 10 12 2 5 2" xfId="32340"/>
    <cellStyle name="Output 2 10 12 2 6" xfId="19690"/>
    <cellStyle name="Output 2 10 12 3" xfId="7302"/>
    <cellStyle name="Output 2 10 12 3 2" xfId="22373"/>
    <cellStyle name="Output 2 10 12 4" xfId="11028"/>
    <cellStyle name="Output 2 10 12 4 2" xfId="26099"/>
    <cellStyle name="Output 2 10 12 5" xfId="14478"/>
    <cellStyle name="Output 2 10 12 5 2" xfId="29548"/>
    <cellStyle name="Output 2 10 12 6" xfId="17275"/>
    <cellStyle name="Output 2 10 12 6 2" xfId="32339"/>
    <cellStyle name="Output 2 10 12 7" xfId="5579"/>
    <cellStyle name="Output 2 10 12 7 2" xfId="20733"/>
    <cellStyle name="Output 2 10 12 8" xfId="34225"/>
    <cellStyle name="Output 2 10 13" xfId="2607"/>
    <cellStyle name="Output 2 10 13 2" xfId="4064"/>
    <cellStyle name="Output 2 10 13 2 2" xfId="8659"/>
    <cellStyle name="Output 2 10 13 2 2 2" xfId="23730"/>
    <cellStyle name="Output 2 10 13 2 3" xfId="12423"/>
    <cellStyle name="Output 2 10 13 2 3 2" xfId="27494"/>
    <cellStyle name="Output 2 10 13 2 4" xfId="15873"/>
    <cellStyle name="Output 2 10 13 2 4 2" xfId="30943"/>
    <cellStyle name="Output 2 10 13 2 5" xfId="17278"/>
    <cellStyle name="Output 2 10 13 2 5 2" xfId="32342"/>
    <cellStyle name="Output 2 10 13 2 6" xfId="19691"/>
    <cellStyle name="Output 2 10 13 3" xfId="7240"/>
    <cellStyle name="Output 2 10 13 3 2" xfId="22311"/>
    <cellStyle name="Output 2 10 13 4" xfId="10966"/>
    <cellStyle name="Output 2 10 13 4 2" xfId="26037"/>
    <cellStyle name="Output 2 10 13 5" xfId="14416"/>
    <cellStyle name="Output 2 10 13 5 2" xfId="29486"/>
    <cellStyle name="Output 2 10 13 6" xfId="17277"/>
    <cellStyle name="Output 2 10 13 6 2" xfId="32341"/>
    <cellStyle name="Output 2 10 13 7" xfId="6248"/>
    <cellStyle name="Output 2 10 13 7 2" xfId="21322"/>
    <cellStyle name="Output 2 10 13 8" xfId="34226"/>
    <cellStyle name="Output 2 10 14" xfId="2831"/>
    <cellStyle name="Output 2 10 14 2" xfId="4065"/>
    <cellStyle name="Output 2 10 14 2 2" xfId="8660"/>
    <cellStyle name="Output 2 10 14 2 2 2" xfId="23731"/>
    <cellStyle name="Output 2 10 14 2 3" xfId="12424"/>
    <cellStyle name="Output 2 10 14 2 3 2" xfId="27495"/>
    <cellStyle name="Output 2 10 14 2 4" xfId="15874"/>
    <cellStyle name="Output 2 10 14 2 4 2" xfId="30944"/>
    <cellStyle name="Output 2 10 14 2 5" xfId="17280"/>
    <cellStyle name="Output 2 10 14 2 5 2" xfId="32344"/>
    <cellStyle name="Output 2 10 14 2 6" xfId="19692"/>
    <cellStyle name="Output 2 10 14 3" xfId="7464"/>
    <cellStyle name="Output 2 10 14 3 2" xfId="22535"/>
    <cellStyle name="Output 2 10 14 4" xfId="11190"/>
    <cellStyle name="Output 2 10 14 4 2" xfId="26261"/>
    <cellStyle name="Output 2 10 14 5" xfId="14640"/>
    <cellStyle name="Output 2 10 14 5 2" xfId="29710"/>
    <cellStyle name="Output 2 10 14 6" xfId="17279"/>
    <cellStyle name="Output 2 10 14 6 2" xfId="32343"/>
    <cellStyle name="Output 2 10 14 7" xfId="13919"/>
    <cellStyle name="Output 2 10 14 7 2" xfId="28989"/>
    <cellStyle name="Output 2 10 14 8" xfId="34227"/>
    <cellStyle name="Output 2 10 15" xfId="2797"/>
    <cellStyle name="Output 2 10 15 2" xfId="4066"/>
    <cellStyle name="Output 2 10 15 2 2" xfId="8661"/>
    <cellStyle name="Output 2 10 15 2 2 2" xfId="23732"/>
    <cellStyle name="Output 2 10 15 2 3" xfId="12425"/>
    <cellStyle name="Output 2 10 15 2 3 2" xfId="27496"/>
    <cellStyle name="Output 2 10 15 2 4" xfId="15875"/>
    <cellStyle name="Output 2 10 15 2 4 2" xfId="30945"/>
    <cellStyle name="Output 2 10 15 2 5" xfId="17282"/>
    <cellStyle name="Output 2 10 15 2 5 2" xfId="32346"/>
    <cellStyle name="Output 2 10 15 2 6" xfId="19693"/>
    <cellStyle name="Output 2 10 15 3" xfId="7430"/>
    <cellStyle name="Output 2 10 15 3 2" xfId="22501"/>
    <cellStyle name="Output 2 10 15 4" xfId="11156"/>
    <cellStyle name="Output 2 10 15 4 2" xfId="26227"/>
    <cellStyle name="Output 2 10 15 5" xfId="14606"/>
    <cellStyle name="Output 2 10 15 5 2" xfId="29676"/>
    <cellStyle name="Output 2 10 15 6" xfId="17281"/>
    <cellStyle name="Output 2 10 15 6 2" xfId="32345"/>
    <cellStyle name="Output 2 10 15 7" xfId="13908"/>
    <cellStyle name="Output 2 10 15 7 2" xfId="28978"/>
    <cellStyle name="Output 2 10 15 8" xfId="34228"/>
    <cellStyle name="Output 2 10 16" xfId="4060"/>
    <cellStyle name="Output 2 10 16 2" xfId="8655"/>
    <cellStyle name="Output 2 10 16 2 2" xfId="23726"/>
    <cellStyle name="Output 2 10 16 3" xfId="12419"/>
    <cellStyle name="Output 2 10 16 3 2" xfId="27490"/>
    <cellStyle name="Output 2 10 16 4" xfId="15869"/>
    <cellStyle name="Output 2 10 16 4 2" xfId="30939"/>
    <cellStyle name="Output 2 10 16 5" xfId="17283"/>
    <cellStyle name="Output 2 10 16 5 2" xfId="32347"/>
    <cellStyle name="Output 2 10 16 6" xfId="19687"/>
    <cellStyle name="Output 2 10 17" xfId="5800"/>
    <cellStyle name="Output 2 10 17 2" xfId="20901"/>
    <cellStyle name="Output 2 10 18" xfId="9480"/>
    <cellStyle name="Output 2 10 18 2" xfId="24551"/>
    <cellStyle name="Output 2 10 19" xfId="17270"/>
    <cellStyle name="Output 2 10 19 2" xfId="32334"/>
    <cellStyle name="Output 2 10 2" xfId="1946"/>
    <cellStyle name="Output 2 10 2 2" xfId="4067"/>
    <cellStyle name="Output 2 10 2 2 2" xfId="8662"/>
    <cellStyle name="Output 2 10 2 2 2 2" xfId="23733"/>
    <cellStyle name="Output 2 10 2 2 3" xfId="12426"/>
    <cellStyle name="Output 2 10 2 2 3 2" xfId="27497"/>
    <cellStyle name="Output 2 10 2 2 4" xfId="15876"/>
    <cellStyle name="Output 2 10 2 2 4 2" xfId="30946"/>
    <cellStyle name="Output 2 10 2 2 5" xfId="17285"/>
    <cellStyle name="Output 2 10 2 2 5 2" xfId="32349"/>
    <cellStyle name="Output 2 10 2 2 6" xfId="19694"/>
    <cellStyle name="Output 2 10 2 3" xfId="6584"/>
    <cellStyle name="Output 2 10 2 3 2" xfId="21655"/>
    <cellStyle name="Output 2 10 2 4" xfId="10305"/>
    <cellStyle name="Output 2 10 2 4 2" xfId="25376"/>
    <cellStyle name="Output 2 10 2 5" xfId="17284"/>
    <cellStyle name="Output 2 10 2 5 2" xfId="32348"/>
    <cellStyle name="Output 2 10 2 6" xfId="34229"/>
    <cellStyle name="Output 2 10 20" xfId="34230"/>
    <cellStyle name="Output 2 10 21" xfId="35064"/>
    <cellStyle name="Output 2 10 22" xfId="34891"/>
    <cellStyle name="Output 2 10 3" xfId="2099"/>
    <cellStyle name="Output 2 10 3 2" xfId="4068"/>
    <cellStyle name="Output 2 10 3 2 2" xfId="8663"/>
    <cellStyle name="Output 2 10 3 2 2 2" xfId="23734"/>
    <cellStyle name="Output 2 10 3 2 3" xfId="12427"/>
    <cellStyle name="Output 2 10 3 2 3 2" xfId="27498"/>
    <cellStyle name="Output 2 10 3 2 4" xfId="15877"/>
    <cellStyle name="Output 2 10 3 2 4 2" xfId="30947"/>
    <cellStyle name="Output 2 10 3 2 5" xfId="17287"/>
    <cellStyle name="Output 2 10 3 2 5 2" xfId="32351"/>
    <cellStyle name="Output 2 10 3 2 6" xfId="19695"/>
    <cellStyle name="Output 2 10 3 3" xfId="6732"/>
    <cellStyle name="Output 2 10 3 3 2" xfId="21803"/>
    <cellStyle name="Output 2 10 3 4" xfId="10458"/>
    <cellStyle name="Output 2 10 3 4 2" xfId="25529"/>
    <cellStyle name="Output 2 10 3 5" xfId="17286"/>
    <cellStyle name="Output 2 10 3 5 2" xfId="32350"/>
    <cellStyle name="Output 2 10 3 6" xfId="34231"/>
    <cellStyle name="Output 2 10 4" xfId="1807"/>
    <cellStyle name="Output 2 10 4 2" xfId="4069"/>
    <cellStyle name="Output 2 10 4 2 2" xfId="8664"/>
    <cellStyle name="Output 2 10 4 2 2 2" xfId="23735"/>
    <cellStyle name="Output 2 10 4 2 3" xfId="12428"/>
    <cellStyle name="Output 2 10 4 2 3 2" xfId="27499"/>
    <cellStyle name="Output 2 10 4 2 4" xfId="15878"/>
    <cellStyle name="Output 2 10 4 2 4 2" xfId="30948"/>
    <cellStyle name="Output 2 10 4 2 5" xfId="17289"/>
    <cellStyle name="Output 2 10 4 2 5 2" xfId="32353"/>
    <cellStyle name="Output 2 10 4 2 6" xfId="19696"/>
    <cellStyle name="Output 2 10 4 3" xfId="6448"/>
    <cellStyle name="Output 2 10 4 3 2" xfId="21522"/>
    <cellStyle name="Output 2 10 4 4" xfId="10168"/>
    <cellStyle name="Output 2 10 4 4 2" xfId="25239"/>
    <cellStyle name="Output 2 10 4 5" xfId="13626"/>
    <cellStyle name="Output 2 10 4 5 2" xfId="28696"/>
    <cellStyle name="Output 2 10 4 6" xfId="17288"/>
    <cellStyle name="Output 2 10 4 6 2" xfId="32352"/>
    <cellStyle name="Output 2 10 4 7" xfId="9383"/>
    <cellStyle name="Output 2 10 4 7 2" xfId="24454"/>
    <cellStyle name="Output 2 10 4 8" xfId="34232"/>
    <cellStyle name="Output 2 10 5" xfId="1646"/>
    <cellStyle name="Output 2 10 5 2" xfId="4070"/>
    <cellStyle name="Output 2 10 5 2 2" xfId="8665"/>
    <cellStyle name="Output 2 10 5 2 2 2" xfId="23736"/>
    <cellStyle name="Output 2 10 5 2 3" xfId="12429"/>
    <cellStyle name="Output 2 10 5 2 3 2" xfId="27500"/>
    <cellStyle name="Output 2 10 5 2 4" xfId="15879"/>
    <cellStyle name="Output 2 10 5 2 4 2" xfId="30949"/>
    <cellStyle name="Output 2 10 5 2 5" xfId="17291"/>
    <cellStyle name="Output 2 10 5 2 5 2" xfId="32355"/>
    <cellStyle name="Output 2 10 5 2 6" xfId="19697"/>
    <cellStyle name="Output 2 10 5 3" xfId="6297"/>
    <cellStyle name="Output 2 10 5 3 2" xfId="21371"/>
    <cellStyle name="Output 2 10 5 4" xfId="10007"/>
    <cellStyle name="Output 2 10 5 4 2" xfId="25078"/>
    <cellStyle name="Output 2 10 5 5" xfId="13465"/>
    <cellStyle name="Output 2 10 5 5 2" xfId="28535"/>
    <cellStyle name="Output 2 10 5 6" xfId="17290"/>
    <cellStyle name="Output 2 10 5 6 2" xfId="32354"/>
    <cellStyle name="Output 2 10 5 7" xfId="9557"/>
    <cellStyle name="Output 2 10 5 7 2" xfId="24628"/>
    <cellStyle name="Output 2 10 5 8" xfId="34233"/>
    <cellStyle name="Output 2 10 6" xfId="2196"/>
    <cellStyle name="Output 2 10 6 2" xfId="4071"/>
    <cellStyle name="Output 2 10 6 2 2" xfId="8666"/>
    <cellStyle name="Output 2 10 6 2 2 2" xfId="23737"/>
    <cellStyle name="Output 2 10 6 2 3" xfId="12430"/>
    <cellStyle name="Output 2 10 6 2 3 2" xfId="27501"/>
    <cellStyle name="Output 2 10 6 2 4" xfId="15880"/>
    <cellStyle name="Output 2 10 6 2 4 2" xfId="30950"/>
    <cellStyle name="Output 2 10 6 2 5" xfId="17293"/>
    <cellStyle name="Output 2 10 6 2 5 2" xfId="32357"/>
    <cellStyle name="Output 2 10 6 2 6" xfId="19698"/>
    <cellStyle name="Output 2 10 6 3" xfId="6829"/>
    <cellStyle name="Output 2 10 6 3 2" xfId="21900"/>
    <cellStyle name="Output 2 10 6 4" xfId="10555"/>
    <cellStyle name="Output 2 10 6 4 2" xfId="25626"/>
    <cellStyle name="Output 2 10 6 5" xfId="14005"/>
    <cellStyle name="Output 2 10 6 5 2" xfId="29075"/>
    <cellStyle name="Output 2 10 6 6" xfId="17292"/>
    <cellStyle name="Output 2 10 6 6 2" xfId="32356"/>
    <cellStyle name="Output 2 10 6 7" xfId="7997"/>
    <cellStyle name="Output 2 10 6 7 2" xfId="23068"/>
    <cellStyle name="Output 2 10 6 8" xfId="34234"/>
    <cellStyle name="Output 2 10 7" xfId="2243"/>
    <cellStyle name="Output 2 10 7 2" xfId="4072"/>
    <cellStyle name="Output 2 10 7 2 2" xfId="8667"/>
    <cellStyle name="Output 2 10 7 2 2 2" xfId="23738"/>
    <cellStyle name="Output 2 10 7 2 3" xfId="12431"/>
    <cellStyle name="Output 2 10 7 2 3 2" xfId="27502"/>
    <cellStyle name="Output 2 10 7 2 4" xfId="15881"/>
    <cellStyle name="Output 2 10 7 2 4 2" xfId="30951"/>
    <cellStyle name="Output 2 10 7 2 5" xfId="17295"/>
    <cellStyle name="Output 2 10 7 2 5 2" xfId="32359"/>
    <cellStyle name="Output 2 10 7 2 6" xfId="19699"/>
    <cellStyle name="Output 2 10 7 3" xfId="6876"/>
    <cellStyle name="Output 2 10 7 3 2" xfId="21947"/>
    <cellStyle name="Output 2 10 7 4" xfId="10602"/>
    <cellStyle name="Output 2 10 7 4 2" xfId="25673"/>
    <cellStyle name="Output 2 10 7 5" xfId="14052"/>
    <cellStyle name="Output 2 10 7 5 2" xfId="29122"/>
    <cellStyle name="Output 2 10 7 6" xfId="17294"/>
    <cellStyle name="Output 2 10 7 6 2" xfId="32358"/>
    <cellStyle name="Output 2 10 7 7" xfId="8020"/>
    <cellStyle name="Output 2 10 7 7 2" xfId="23091"/>
    <cellStyle name="Output 2 10 7 8" xfId="34235"/>
    <cellStyle name="Output 2 10 8" xfId="2325"/>
    <cellStyle name="Output 2 10 8 2" xfId="4073"/>
    <cellStyle name="Output 2 10 8 2 2" xfId="8668"/>
    <cellStyle name="Output 2 10 8 2 2 2" xfId="23739"/>
    <cellStyle name="Output 2 10 8 2 3" xfId="12432"/>
    <cellStyle name="Output 2 10 8 2 3 2" xfId="27503"/>
    <cellStyle name="Output 2 10 8 2 4" xfId="15882"/>
    <cellStyle name="Output 2 10 8 2 4 2" xfId="30952"/>
    <cellStyle name="Output 2 10 8 2 5" xfId="17297"/>
    <cellStyle name="Output 2 10 8 2 5 2" xfId="32361"/>
    <cellStyle name="Output 2 10 8 2 6" xfId="19700"/>
    <cellStyle name="Output 2 10 8 3" xfId="6958"/>
    <cellStyle name="Output 2 10 8 3 2" xfId="22029"/>
    <cellStyle name="Output 2 10 8 4" xfId="10684"/>
    <cellStyle name="Output 2 10 8 4 2" xfId="25755"/>
    <cellStyle name="Output 2 10 8 5" xfId="14134"/>
    <cellStyle name="Output 2 10 8 5 2" xfId="29204"/>
    <cellStyle name="Output 2 10 8 6" xfId="17296"/>
    <cellStyle name="Output 2 10 8 6 2" xfId="32360"/>
    <cellStyle name="Output 2 10 8 7" xfId="13845"/>
    <cellStyle name="Output 2 10 8 7 2" xfId="28915"/>
    <cellStyle name="Output 2 10 8 8" xfId="34236"/>
    <cellStyle name="Output 2 10 9" xfId="2401"/>
    <cellStyle name="Output 2 10 9 2" xfId="4074"/>
    <cellStyle name="Output 2 10 9 2 2" xfId="8669"/>
    <cellStyle name="Output 2 10 9 2 2 2" xfId="23740"/>
    <cellStyle name="Output 2 10 9 2 3" xfId="12433"/>
    <cellStyle name="Output 2 10 9 2 3 2" xfId="27504"/>
    <cellStyle name="Output 2 10 9 2 4" xfId="15883"/>
    <cellStyle name="Output 2 10 9 2 4 2" xfId="30953"/>
    <cellStyle name="Output 2 10 9 2 5" xfId="17299"/>
    <cellStyle name="Output 2 10 9 2 5 2" xfId="32363"/>
    <cellStyle name="Output 2 10 9 2 6" xfId="19701"/>
    <cellStyle name="Output 2 10 9 3" xfId="7034"/>
    <cellStyle name="Output 2 10 9 3 2" xfId="22105"/>
    <cellStyle name="Output 2 10 9 4" xfId="10760"/>
    <cellStyle name="Output 2 10 9 4 2" xfId="25831"/>
    <cellStyle name="Output 2 10 9 5" xfId="14210"/>
    <cellStyle name="Output 2 10 9 5 2" xfId="29280"/>
    <cellStyle name="Output 2 10 9 6" xfId="17298"/>
    <cellStyle name="Output 2 10 9 6 2" xfId="32362"/>
    <cellStyle name="Output 2 10 9 7" xfId="6486"/>
    <cellStyle name="Output 2 10 9 7 2" xfId="21560"/>
    <cellStyle name="Output 2 10 9 8" xfId="34237"/>
    <cellStyle name="Output 2 11" xfId="1119"/>
    <cellStyle name="Output 2 11 10" xfId="2491"/>
    <cellStyle name="Output 2 11 10 2" xfId="4076"/>
    <cellStyle name="Output 2 11 10 2 2" xfId="8671"/>
    <cellStyle name="Output 2 11 10 2 2 2" xfId="23742"/>
    <cellStyle name="Output 2 11 10 2 3" xfId="12435"/>
    <cellStyle name="Output 2 11 10 2 3 2" xfId="27506"/>
    <cellStyle name="Output 2 11 10 2 4" xfId="15885"/>
    <cellStyle name="Output 2 11 10 2 4 2" xfId="30955"/>
    <cellStyle name="Output 2 11 10 2 5" xfId="17302"/>
    <cellStyle name="Output 2 11 10 2 5 2" xfId="32366"/>
    <cellStyle name="Output 2 11 10 2 6" xfId="19703"/>
    <cellStyle name="Output 2 11 10 3" xfId="7124"/>
    <cellStyle name="Output 2 11 10 3 2" xfId="22195"/>
    <cellStyle name="Output 2 11 10 4" xfId="10850"/>
    <cellStyle name="Output 2 11 10 4 2" xfId="25921"/>
    <cellStyle name="Output 2 11 10 5" xfId="14300"/>
    <cellStyle name="Output 2 11 10 5 2" xfId="29370"/>
    <cellStyle name="Output 2 11 10 6" xfId="17301"/>
    <cellStyle name="Output 2 11 10 6 2" xfId="32365"/>
    <cellStyle name="Output 2 11 10 7" xfId="6162"/>
    <cellStyle name="Output 2 11 10 7 2" xfId="21237"/>
    <cellStyle name="Output 2 11 10 8" xfId="34238"/>
    <cellStyle name="Output 2 11 11" xfId="2569"/>
    <cellStyle name="Output 2 11 11 2" xfId="4077"/>
    <cellStyle name="Output 2 11 11 2 2" xfId="8672"/>
    <cellStyle name="Output 2 11 11 2 2 2" xfId="23743"/>
    <cellStyle name="Output 2 11 11 2 3" xfId="12436"/>
    <cellStyle name="Output 2 11 11 2 3 2" xfId="27507"/>
    <cellStyle name="Output 2 11 11 2 4" xfId="15886"/>
    <cellStyle name="Output 2 11 11 2 4 2" xfId="30956"/>
    <cellStyle name="Output 2 11 11 2 5" xfId="17304"/>
    <cellStyle name="Output 2 11 11 2 5 2" xfId="32368"/>
    <cellStyle name="Output 2 11 11 2 6" xfId="19704"/>
    <cellStyle name="Output 2 11 11 3" xfId="7202"/>
    <cellStyle name="Output 2 11 11 3 2" xfId="22273"/>
    <cellStyle name="Output 2 11 11 4" xfId="10928"/>
    <cellStyle name="Output 2 11 11 4 2" xfId="25999"/>
    <cellStyle name="Output 2 11 11 5" xfId="14378"/>
    <cellStyle name="Output 2 11 11 5 2" xfId="29448"/>
    <cellStyle name="Output 2 11 11 6" xfId="17303"/>
    <cellStyle name="Output 2 11 11 6 2" xfId="32367"/>
    <cellStyle name="Output 2 11 11 7" xfId="6215"/>
    <cellStyle name="Output 2 11 11 7 2" xfId="21289"/>
    <cellStyle name="Output 2 11 11 8" xfId="34239"/>
    <cellStyle name="Output 2 11 12" xfId="2670"/>
    <cellStyle name="Output 2 11 12 2" xfId="4078"/>
    <cellStyle name="Output 2 11 12 2 2" xfId="8673"/>
    <cellStyle name="Output 2 11 12 2 2 2" xfId="23744"/>
    <cellStyle name="Output 2 11 12 2 3" xfId="12437"/>
    <cellStyle name="Output 2 11 12 2 3 2" xfId="27508"/>
    <cellStyle name="Output 2 11 12 2 4" xfId="15887"/>
    <cellStyle name="Output 2 11 12 2 4 2" xfId="30957"/>
    <cellStyle name="Output 2 11 12 2 5" xfId="17306"/>
    <cellStyle name="Output 2 11 12 2 5 2" xfId="32370"/>
    <cellStyle name="Output 2 11 12 2 6" xfId="19705"/>
    <cellStyle name="Output 2 11 12 3" xfId="7303"/>
    <cellStyle name="Output 2 11 12 3 2" xfId="22374"/>
    <cellStyle name="Output 2 11 12 4" xfId="11029"/>
    <cellStyle name="Output 2 11 12 4 2" xfId="26100"/>
    <cellStyle name="Output 2 11 12 5" xfId="14479"/>
    <cellStyle name="Output 2 11 12 5 2" xfId="29549"/>
    <cellStyle name="Output 2 11 12 6" xfId="17305"/>
    <cellStyle name="Output 2 11 12 6 2" xfId="32369"/>
    <cellStyle name="Output 2 11 12 7" xfId="5580"/>
    <cellStyle name="Output 2 11 12 7 2" xfId="20734"/>
    <cellStyle name="Output 2 11 12 8" xfId="34240"/>
    <cellStyle name="Output 2 11 13" xfId="2608"/>
    <cellStyle name="Output 2 11 13 2" xfId="4079"/>
    <cellStyle name="Output 2 11 13 2 2" xfId="8674"/>
    <cellStyle name="Output 2 11 13 2 2 2" xfId="23745"/>
    <cellStyle name="Output 2 11 13 2 3" xfId="12438"/>
    <cellStyle name="Output 2 11 13 2 3 2" xfId="27509"/>
    <cellStyle name="Output 2 11 13 2 4" xfId="15888"/>
    <cellStyle name="Output 2 11 13 2 4 2" xfId="30958"/>
    <cellStyle name="Output 2 11 13 2 5" xfId="17308"/>
    <cellStyle name="Output 2 11 13 2 5 2" xfId="32372"/>
    <cellStyle name="Output 2 11 13 2 6" xfId="19706"/>
    <cellStyle name="Output 2 11 13 3" xfId="7241"/>
    <cellStyle name="Output 2 11 13 3 2" xfId="22312"/>
    <cellStyle name="Output 2 11 13 4" xfId="10967"/>
    <cellStyle name="Output 2 11 13 4 2" xfId="26038"/>
    <cellStyle name="Output 2 11 13 5" xfId="14417"/>
    <cellStyle name="Output 2 11 13 5 2" xfId="29487"/>
    <cellStyle name="Output 2 11 13 6" xfId="17307"/>
    <cellStyle name="Output 2 11 13 6 2" xfId="32371"/>
    <cellStyle name="Output 2 11 13 7" xfId="8159"/>
    <cellStyle name="Output 2 11 13 7 2" xfId="23230"/>
    <cellStyle name="Output 2 11 13 8" xfId="34241"/>
    <cellStyle name="Output 2 11 14" xfId="2832"/>
    <cellStyle name="Output 2 11 14 2" xfId="4080"/>
    <cellStyle name="Output 2 11 14 2 2" xfId="8675"/>
    <cellStyle name="Output 2 11 14 2 2 2" xfId="23746"/>
    <cellStyle name="Output 2 11 14 2 3" xfId="12439"/>
    <cellStyle name="Output 2 11 14 2 3 2" xfId="27510"/>
    <cellStyle name="Output 2 11 14 2 4" xfId="15889"/>
    <cellStyle name="Output 2 11 14 2 4 2" xfId="30959"/>
    <cellStyle name="Output 2 11 14 2 5" xfId="17310"/>
    <cellStyle name="Output 2 11 14 2 5 2" xfId="32374"/>
    <cellStyle name="Output 2 11 14 2 6" xfId="19707"/>
    <cellStyle name="Output 2 11 14 3" xfId="7465"/>
    <cellStyle name="Output 2 11 14 3 2" xfId="22536"/>
    <cellStyle name="Output 2 11 14 4" xfId="11191"/>
    <cellStyle name="Output 2 11 14 4 2" xfId="26262"/>
    <cellStyle name="Output 2 11 14 5" xfId="14641"/>
    <cellStyle name="Output 2 11 14 5 2" xfId="29711"/>
    <cellStyle name="Output 2 11 14 6" xfId="17309"/>
    <cellStyle name="Output 2 11 14 6 2" xfId="32373"/>
    <cellStyle name="Output 2 11 14 7" xfId="5714"/>
    <cellStyle name="Output 2 11 14 7 2" xfId="20837"/>
    <cellStyle name="Output 2 11 14 8" xfId="34242"/>
    <cellStyle name="Output 2 11 15" xfId="2835"/>
    <cellStyle name="Output 2 11 15 2" xfId="4081"/>
    <cellStyle name="Output 2 11 15 2 2" xfId="8676"/>
    <cellStyle name="Output 2 11 15 2 2 2" xfId="23747"/>
    <cellStyle name="Output 2 11 15 2 3" xfId="12440"/>
    <cellStyle name="Output 2 11 15 2 3 2" xfId="27511"/>
    <cellStyle name="Output 2 11 15 2 4" xfId="15890"/>
    <cellStyle name="Output 2 11 15 2 4 2" xfId="30960"/>
    <cellStyle name="Output 2 11 15 2 5" xfId="17312"/>
    <cellStyle name="Output 2 11 15 2 5 2" xfId="32376"/>
    <cellStyle name="Output 2 11 15 2 6" xfId="19708"/>
    <cellStyle name="Output 2 11 15 3" xfId="7468"/>
    <cellStyle name="Output 2 11 15 3 2" xfId="22539"/>
    <cellStyle name="Output 2 11 15 4" xfId="11194"/>
    <cellStyle name="Output 2 11 15 4 2" xfId="26265"/>
    <cellStyle name="Output 2 11 15 5" xfId="14644"/>
    <cellStyle name="Output 2 11 15 5 2" xfId="29714"/>
    <cellStyle name="Output 2 11 15 6" xfId="17311"/>
    <cellStyle name="Output 2 11 15 6 2" xfId="32375"/>
    <cellStyle name="Output 2 11 15 7" xfId="5715"/>
    <cellStyle name="Output 2 11 15 7 2" xfId="20838"/>
    <cellStyle name="Output 2 11 15 8" xfId="34243"/>
    <cellStyle name="Output 2 11 16" xfId="4075"/>
    <cellStyle name="Output 2 11 16 2" xfId="8670"/>
    <cellStyle name="Output 2 11 16 2 2" xfId="23741"/>
    <cellStyle name="Output 2 11 16 3" xfId="12434"/>
    <cellStyle name="Output 2 11 16 3 2" xfId="27505"/>
    <cellStyle name="Output 2 11 16 4" xfId="15884"/>
    <cellStyle name="Output 2 11 16 4 2" xfId="30954"/>
    <cellStyle name="Output 2 11 16 5" xfId="17313"/>
    <cellStyle name="Output 2 11 16 5 2" xfId="32377"/>
    <cellStyle name="Output 2 11 16 6" xfId="19702"/>
    <cellStyle name="Output 2 11 17" xfId="5801"/>
    <cellStyle name="Output 2 11 17 2" xfId="20902"/>
    <cellStyle name="Output 2 11 18" xfId="9481"/>
    <cellStyle name="Output 2 11 18 2" xfId="24552"/>
    <cellStyle name="Output 2 11 19" xfId="17300"/>
    <cellStyle name="Output 2 11 19 2" xfId="32364"/>
    <cellStyle name="Output 2 11 2" xfId="1945"/>
    <cellStyle name="Output 2 11 2 2" xfId="4082"/>
    <cellStyle name="Output 2 11 2 2 2" xfId="8677"/>
    <cellStyle name="Output 2 11 2 2 2 2" xfId="23748"/>
    <cellStyle name="Output 2 11 2 2 3" xfId="12441"/>
    <cellStyle name="Output 2 11 2 2 3 2" xfId="27512"/>
    <cellStyle name="Output 2 11 2 2 4" xfId="15891"/>
    <cellStyle name="Output 2 11 2 2 4 2" xfId="30961"/>
    <cellStyle name="Output 2 11 2 2 5" xfId="17315"/>
    <cellStyle name="Output 2 11 2 2 5 2" xfId="32379"/>
    <cellStyle name="Output 2 11 2 2 6" xfId="19709"/>
    <cellStyle name="Output 2 11 2 3" xfId="6583"/>
    <cellStyle name="Output 2 11 2 3 2" xfId="21654"/>
    <cellStyle name="Output 2 11 2 4" xfId="10304"/>
    <cellStyle name="Output 2 11 2 4 2" xfId="25375"/>
    <cellStyle name="Output 2 11 2 5" xfId="17314"/>
    <cellStyle name="Output 2 11 2 5 2" xfId="32378"/>
    <cellStyle name="Output 2 11 2 6" xfId="34244"/>
    <cellStyle name="Output 2 11 20" xfId="34245"/>
    <cellStyle name="Output 2 11 21" xfId="35065"/>
    <cellStyle name="Output 2 11 22" xfId="35145"/>
    <cellStyle name="Output 2 11 3" xfId="2100"/>
    <cellStyle name="Output 2 11 3 2" xfId="4083"/>
    <cellStyle name="Output 2 11 3 2 2" xfId="8678"/>
    <cellStyle name="Output 2 11 3 2 2 2" xfId="23749"/>
    <cellStyle name="Output 2 11 3 2 3" xfId="12442"/>
    <cellStyle name="Output 2 11 3 2 3 2" xfId="27513"/>
    <cellStyle name="Output 2 11 3 2 4" xfId="15892"/>
    <cellStyle name="Output 2 11 3 2 4 2" xfId="30962"/>
    <cellStyle name="Output 2 11 3 2 5" xfId="17317"/>
    <cellStyle name="Output 2 11 3 2 5 2" xfId="32381"/>
    <cellStyle name="Output 2 11 3 2 6" xfId="19710"/>
    <cellStyle name="Output 2 11 3 3" xfId="6733"/>
    <cellStyle name="Output 2 11 3 3 2" xfId="21804"/>
    <cellStyle name="Output 2 11 3 4" xfId="10459"/>
    <cellStyle name="Output 2 11 3 4 2" xfId="25530"/>
    <cellStyle name="Output 2 11 3 5" xfId="17316"/>
    <cellStyle name="Output 2 11 3 5 2" xfId="32380"/>
    <cellStyle name="Output 2 11 3 6" xfId="34246"/>
    <cellStyle name="Output 2 11 4" xfId="1711"/>
    <cellStyle name="Output 2 11 4 2" xfId="4084"/>
    <cellStyle name="Output 2 11 4 2 2" xfId="8679"/>
    <cellStyle name="Output 2 11 4 2 2 2" xfId="23750"/>
    <cellStyle name="Output 2 11 4 2 3" xfId="12443"/>
    <cellStyle name="Output 2 11 4 2 3 2" xfId="27514"/>
    <cellStyle name="Output 2 11 4 2 4" xfId="15893"/>
    <cellStyle name="Output 2 11 4 2 4 2" xfId="30963"/>
    <cellStyle name="Output 2 11 4 2 5" xfId="17319"/>
    <cellStyle name="Output 2 11 4 2 5 2" xfId="32383"/>
    <cellStyle name="Output 2 11 4 2 6" xfId="19711"/>
    <cellStyle name="Output 2 11 4 3" xfId="6361"/>
    <cellStyle name="Output 2 11 4 3 2" xfId="21435"/>
    <cellStyle name="Output 2 11 4 4" xfId="10072"/>
    <cellStyle name="Output 2 11 4 4 2" xfId="25143"/>
    <cellStyle name="Output 2 11 4 5" xfId="13530"/>
    <cellStyle name="Output 2 11 4 5 2" xfId="28600"/>
    <cellStyle name="Output 2 11 4 6" xfId="17318"/>
    <cellStyle name="Output 2 11 4 6 2" xfId="32382"/>
    <cellStyle name="Output 2 11 4 7" xfId="12689"/>
    <cellStyle name="Output 2 11 4 7 2" xfId="27760"/>
    <cellStyle name="Output 2 11 4 8" xfId="34247"/>
    <cellStyle name="Output 2 11 5" xfId="1647"/>
    <cellStyle name="Output 2 11 5 2" xfId="4085"/>
    <cellStyle name="Output 2 11 5 2 2" xfId="8680"/>
    <cellStyle name="Output 2 11 5 2 2 2" xfId="23751"/>
    <cellStyle name="Output 2 11 5 2 3" xfId="12444"/>
    <cellStyle name="Output 2 11 5 2 3 2" xfId="27515"/>
    <cellStyle name="Output 2 11 5 2 4" xfId="15894"/>
    <cellStyle name="Output 2 11 5 2 4 2" xfId="30964"/>
    <cellStyle name="Output 2 11 5 2 5" xfId="17321"/>
    <cellStyle name="Output 2 11 5 2 5 2" xfId="32385"/>
    <cellStyle name="Output 2 11 5 2 6" xfId="19712"/>
    <cellStyle name="Output 2 11 5 3" xfId="6298"/>
    <cellStyle name="Output 2 11 5 3 2" xfId="21372"/>
    <cellStyle name="Output 2 11 5 4" xfId="10008"/>
    <cellStyle name="Output 2 11 5 4 2" xfId="25079"/>
    <cellStyle name="Output 2 11 5 5" xfId="13466"/>
    <cellStyle name="Output 2 11 5 5 2" xfId="28536"/>
    <cellStyle name="Output 2 11 5 6" xfId="17320"/>
    <cellStyle name="Output 2 11 5 6 2" xfId="32384"/>
    <cellStyle name="Output 2 11 5 7" xfId="9556"/>
    <cellStyle name="Output 2 11 5 7 2" xfId="24627"/>
    <cellStyle name="Output 2 11 5 8" xfId="34248"/>
    <cellStyle name="Output 2 11 6" xfId="2197"/>
    <cellStyle name="Output 2 11 6 2" xfId="4086"/>
    <cellStyle name="Output 2 11 6 2 2" xfId="8681"/>
    <cellStyle name="Output 2 11 6 2 2 2" xfId="23752"/>
    <cellStyle name="Output 2 11 6 2 3" xfId="12445"/>
    <cellStyle name="Output 2 11 6 2 3 2" xfId="27516"/>
    <cellStyle name="Output 2 11 6 2 4" xfId="15895"/>
    <cellStyle name="Output 2 11 6 2 4 2" xfId="30965"/>
    <cellStyle name="Output 2 11 6 2 5" xfId="17323"/>
    <cellStyle name="Output 2 11 6 2 5 2" xfId="32387"/>
    <cellStyle name="Output 2 11 6 2 6" xfId="19713"/>
    <cellStyle name="Output 2 11 6 3" xfId="6830"/>
    <cellStyle name="Output 2 11 6 3 2" xfId="21901"/>
    <cellStyle name="Output 2 11 6 4" xfId="10556"/>
    <cellStyle name="Output 2 11 6 4 2" xfId="25627"/>
    <cellStyle name="Output 2 11 6 5" xfId="14006"/>
    <cellStyle name="Output 2 11 6 5 2" xfId="29076"/>
    <cellStyle name="Output 2 11 6 6" xfId="17322"/>
    <cellStyle name="Output 2 11 6 6 2" xfId="32386"/>
    <cellStyle name="Output 2 11 6 7" xfId="6689"/>
    <cellStyle name="Output 2 11 6 7 2" xfId="21760"/>
    <cellStyle name="Output 2 11 6 8" xfId="34249"/>
    <cellStyle name="Output 2 11 7" xfId="2244"/>
    <cellStyle name="Output 2 11 7 2" xfId="4087"/>
    <cellStyle name="Output 2 11 7 2 2" xfId="8682"/>
    <cellStyle name="Output 2 11 7 2 2 2" xfId="23753"/>
    <cellStyle name="Output 2 11 7 2 3" xfId="12446"/>
    <cellStyle name="Output 2 11 7 2 3 2" xfId="27517"/>
    <cellStyle name="Output 2 11 7 2 4" xfId="15896"/>
    <cellStyle name="Output 2 11 7 2 4 2" xfId="30966"/>
    <cellStyle name="Output 2 11 7 2 5" xfId="17325"/>
    <cellStyle name="Output 2 11 7 2 5 2" xfId="32389"/>
    <cellStyle name="Output 2 11 7 2 6" xfId="19714"/>
    <cellStyle name="Output 2 11 7 3" xfId="6877"/>
    <cellStyle name="Output 2 11 7 3 2" xfId="21948"/>
    <cellStyle name="Output 2 11 7 4" xfId="10603"/>
    <cellStyle name="Output 2 11 7 4 2" xfId="25674"/>
    <cellStyle name="Output 2 11 7 5" xfId="14053"/>
    <cellStyle name="Output 2 11 7 5 2" xfId="29123"/>
    <cellStyle name="Output 2 11 7 6" xfId="17324"/>
    <cellStyle name="Output 2 11 7 6 2" xfId="32388"/>
    <cellStyle name="Output 2 11 7 7" xfId="5554"/>
    <cellStyle name="Output 2 11 7 7 2" xfId="20708"/>
    <cellStyle name="Output 2 11 7 8" xfId="34250"/>
    <cellStyle name="Output 2 11 8" xfId="2326"/>
    <cellStyle name="Output 2 11 8 2" xfId="4088"/>
    <cellStyle name="Output 2 11 8 2 2" xfId="8683"/>
    <cellStyle name="Output 2 11 8 2 2 2" xfId="23754"/>
    <cellStyle name="Output 2 11 8 2 3" xfId="12447"/>
    <cellStyle name="Output 2 11 8 2 3 2" xfId="27518"/>
    <cellStyle name="Output 2 11 8 2 4" xfId="15897"/>
    <cellStyle name="Output 2 11 8 2 4 2" xfId="30967"/>
    <cellStyle name="Output 2 11 8 2 5" xfId="17327"/>
    <cellStyle name="Output 2 11 8 2 5 2" xfId="32391"/>
    <cellStyle name="Output 2 11 8 2 6" xfId="19715"/>
    <cellStyle name="Output 2 11 8 3" xfId="6959"/>
    <cellStyle name="Output 2 11 8 3 2" xfId="22030"/>
    <cellStyle name="Output 2 11 8 4" xfId="10685"/>
    <cellStyle name="Output 2 11 8 4 2" xfId="25756"/>
    <cellStyle name="Output 2 11 8 5" xfId="14135"/>
    <cellStyle name="Output 2 11 8 5 2" xfId="29205"/>
    <cellStyle name="Output 2 11 8 6" xfId="17326"/>
    <cellStyle name="Output 2 11 8 6 2" xfId="32390"/>
    <cellStyle name="Output 2 11 8 7" xfId="7145"/>
    <cellStyle name="Output 2 11 8 7 2" xfId="22216"/>
    <cellStyle name="Output 2 11 8 8" xfId="34251"/>
    <cellStyle name="Output 2 11 9" xfId="2402"/>
    <cellStyle name="Output 2 11 9 2" xfId="4089"/>
    <cellStyle name="Output 2 11 9 2 2" xfId="8684"/>
    <cellStyle name="Output 2 11 9 2 2 2" xfId="23755"/>
    <cellStyle name="Output 2 11 9 2 3" xfId="12448"/>
    <cellStyle name="Output 2 11 9 2 3 2" xfId="27519"/>
    <cellStyle name="Output 2 11 9 2 4" xfId="15898"/>
    <cellStyle name="Output 2 11 9 2 4 2" xfId="30968"/>
    <cellStyle name="Output 2 11 9 2 5" xfId="17329"/>
    <cellStyle name="Output 2 11 9 2 5 2" xfId="32393"/>
    <cellStyle name="Output 2 11 9 2 6" xfId="19716"/>
    <cellStyle name="Output 2 11 9 3" xfId="7035"/>
    <cellStyle name="Output 2 11 9 3 2" xfId="22106"/>
    <cellStyle name="Output 2 11 9 4" xfId="10761"/>
    <cellStyle name="Output 2 11 9 4 2" xfId="25832"/>
    <cellStyle name="Output 2 11 9 5" xfId="14211"/>
    <cellStyle name="Output 2 11 9 5 2" xfId="29281"/>
    <cellStyle name="Output 2 11 9 6" xfId="17328"/>
    <cellStyle name="Output 2 11 9 6 2" xfId="32392"/>
    <cellStyle name="Output 2 11 9 7" xfId="8070"/>
    <cellStyle name="Output 2 11 9 7 2" xfId="23141"/>
    <cellStyle name="Output 2 11 9 8" xfId="34252"/>
    <cellStyle name="Output 2 12" xfId="1947"/>
    <cellStyle name="Output 2 12 2" xfId="4090"/>
    <cellStyle name="Output 2 12 2 2" xfId="8685"/>
    <cellStyle name="Output 2 12 2 2 2" xfId="23756"/>
    <cellStyle name="Output 2 12 2 3" xfId="12449"/>
    <cellStyle name="Output 2 12 2 3 2" xfId="27520"/>
    <cellStyle name="Output 2 12 2 4" xfId="15899"/>
    <cellStyle name="Output 2 12 2 4 2" xfId="30969"/>
    <cellStyle name="Output 2 12 2 5" xfId="17331"/>
    <cellStyle name="Output 2 12 2 5 2" xfId="32395"/>
    <cellStyle name="Output 2 12 2 6" xfId="19717"/>
    <cellStyle name="Output 2 12 3" xfId="6585"/>
    <cellStyle name="Output 2 12 3 2" xfId="21656"/>
    <cellStyle name="Output 2 12 4" xfId="10306"/>
    <cellStyle name="Output 2 12 4 2" xfId="25377"/>
    <cellStyle name="Output 2 12 5" xfId="17330"/>
    <cellStyle name="Output 2 12 5 2" xfId="32394"/>
    <cellStyle name="Output 2 12 6" xfId="34253"/>
    <cellStyle name="Output 2 13" xfId="2098"/>
    <cellStyle name="Output 2 13 2" xfId="4091"/>
    <cellStyle name="Output 2 13 2 2" xfId="8686"/>
    <cellStyle name="Output 2 13 2 2 2" xfId="23757"/>
    <cellStyle name="Output 2 13 2 3" xfId="12450"/>
    <cellStyle name="Output 2 13 2 3 2" xfId="27521"/>
    <cellStyle name="Output 2 13 2 4" xfId="15900"/>
    <cellStyle name="Output 2 13 2 4 2" xfId="30970"/>
    <cellStyle name="Output 2 13 2 5" xfId="17333"/>
    <cellStyle name="Output 2 13 2 5 2" xfId="32397"/>
    <cellStyle name="Output 2 13 2 6" xfId="19718"/>
    <cellStyle name="Output 2 13 3" xfId="6731"/>
    <cellStyle name="Output 2 13 3 2" xfId="21802"/>
    <cellStyle name="Output 2 13 4" xfId="10457"/>
    <cellStyle name="Output 2 13 4 2" xfId="25528"/>
    <cellStyle name="Output 2 13 5" xfId="17332"/>
    <cellStyle name="Output 2 13 5 2" xfId="32396"/>
    <cellStyle name="Output 2 13 6" xfId="34254"/>
    <cellStyle name="Output 2 14" xfId="1253"/>
    <cellStyle name="Output 2 14 2" xfId="4092"/>
    <cellStyle name="Output 2 14 2 2" xfId="8687"/>
    <cellStyle name="Output 2 14 2 2 2" xfId="23758"/>
    <cellStyle name="Output 2 14 2 3" xfId="12451"/>
    <cellStyle name="Output 2 14 2 3 2" xfId="27522"/>
    <cellStyle name="Output 2 14 2 4" xfId="15901"/>
    <cellStyle name="Output 2 14 2 4 2" xfId="30971"/>
    <cellStyle name="Output 2 14 2 5" xfId="17335"/>
    <cellStyle name="Output 2 14 2 5 2" xfId="32399"/>
    <cellStyle name="Output 2 14 2 6" xfId="19719"/>
    <cellStyle name="Output 2 14 3" xfId="5921"/>
    <cellStyle name="Output 2 14 3 2" xfId="20996"/>
    <cellStyle name="Output 2 14 4" xfId="9614"/>
    <cellStyle name="Output 2 14 4 2" xfId="24685"/>
    <cellStyle name="Output 2 14 5" xfId="13072"/>
    <cellStyle name="Output 2 14 5 2" xfId="28142"/>
    <cellStyle name="Output 2 14 6" xfId="17334"/>
    <cellStyle name="Output 2 14 6 2" xfId="32398"/>
    <cellStyle name="Output 2 14 7" xfId="16804"/>
    <cellStyle name="Output 2 14 7 2" xfId="31874"/>
    <cellStyle name="Output 2 14 8" xfId="34255"/>
    <cellStyle name="Output 2 15" xfId="1645"/>
    <cellStyle name="Output 2 15 2" xfId="4093"/>
    <cellStyle name="Output 2 15 2 2" xfId="8688"/>
    <cellStyle name="Output 2 15 2 2 2" xfId="23759"/>
    <cellStyle name="Output 2 15 2 3" xfId="12452"/>
    <cellStyle name="Output 2 15 2 3 2" xfId="27523"/>
    <cellStyle name="Output 2 15 2 4" xfId="15902"/>
    <cellStyle name="Output 2 15 2 4 2" xfId="30972"/>
    <cellStyle name="Output 2 15 2 5" xfId="17337"/>
    <cellStyle name="Output 2 15 2 5 2" xfId="32401"/>
    <cellStyle name="Output 2 15 2 6" xfId="19720"/>
    <cellStyle name="Output 2 15 3" xfId="6296"/>
    <cellStyle name="Output 2 15 3 2" xfId="21370"/>
    <cellStyle name="Output 2 15 4" xfId="10006"/>
    <cellStyle name="Output 2 15 4 2" xfId="25077"/>
    <cellStyle name="Output 2 15 5" xfId="13464"/>
    <cellStyle name="Output 2 15 5 2" xfId="28534"/>
    <cellStyle name="Output 2 15 6" xfId="17336"/>
    <cellStyle name="Output 2 15 6 2" xfId="32400"/>
    <cellStyle name="Output 2 15 7" xfId="9558"/>
    <cellStyle name="Output 2 15 7 2" xfId="24629"/>
    <cellStyle name="Output 2 15 8" xfId="34256"/>
    <cellStyle name="Output 2 16" xfId="2200"/>
    <cellStyle name="Output 2 16 2" xfId="4094"/>
    <cellStyle name="Output 2 16 2 2" xfId="8689"/>
    <cellStyle name="Output 2 16 2 2 2" xfId="23760"/>
    <cellStyle name="Output 2 16 2 3" xfId="12453"/>
    <cellStyle name="Output 2 16 2 3 2" xfId="27524"/>
    <cellStyle name="Output 2 16 2 4" xfId="15903"/>
    <cellStyle name="Output 2 16 2 4 2" xfId="30973"/>
    <cellStyle name="Output 2 16 2 5" xfId="17339"/>
    <cellStyle name="Output 2 16 2 5 2" xfId="32403"/>
    <cellStyle name="Output 2 16 2 6" xfId="19721"/>
    <cellStyle name="Output 2 16 3" xfId="6833"/>
    <cellStyle name="Output 2 16 3 2" xfId="21904"/>
    <cellStyle name="Output 2 16 4" xfId="10559"/>
    <cellStyle name="Output 2 16 4 2" xfId="25630"/>
    <cellStyle name="Output 2 16 5" xfId="14009"/>
    <cellStyle name="Output 2 16 5 2" xfId="29079"/>
    <cellStyle name="Output 2 16 6" xfId="17338"/>
    <cellStyle name="Output 2 16 6 2" xfId="32402"/>
    <cellStyle name="Output 2 16 7" xfId="7999"/>
    <cellStyle name="Output 2 16 7 2" xfId="23070"/>
    <cellStyle name="Output 2 16 8" xfId="34257"/>
    <cellStyle name="Output 2 17" xfId="2247"/>
    <cellStyle name="Output 2 17 2" xfId="4095"/>
    <cellStyle name="Output 2 17 2 2" xfId="8690"/>
    <cellStyle name="Output 2 17 2 2 2" xfId="23761"/>
    <cellStyle name="Output 2 17 2 3" xfId="12454"/>
    <cellStyle name="Output 2 17 2 3 2" xfId="27525"/>
    <cellStyle name="Output 2 17 2 4" xfId="15904"/>
    <cellStyle name="Output 2 17 2 4 2" xfId="30974"/>
    <cellStyle name="Output 2 17 2 5" xfId="17341"/>
    <cellStyle name="Output 2 17 2 5 2" xfId="32405"/>
    <cellStyle name="Output 2 17 2 6" xfId="19722"/>
    <cellStyle name="Output 2 17 3" xfId="6880"/>
    <cellStyle name="Output 2 17 3 2" xfId="21951"/>
    <cellStyle name="Output 2 17 4" xfId="10606"/>
    <cellStyle name="Output 2 17 4 2" xfId="25677"/>
    <cellStyle name="Output 2 17 5" xfId="14056"/>
    <cellStyle name="Output 2 17 5 2" xfId="29126"/>
    <cellStyle name="Output 2 17 6" xfId="17340"/>
    <cellStyle name="Output 2 17 6 2" xfId="32404"/>
    <cellStyle name="Output 2 17 7" xfId="8023"/>
    <cellStyle name="Output 2 17 7 2" xfId="23094"/>
    <cellStyle name="Output 2 17 8" xfId="34258"/>
    <cellStyle name="Output 2 18" xfId="2328"/>
    <cellStyle name="Output 2 18 2" xfId="4096"/>
    <cellStyle name="Output 2 18 2 2" xfId="8691"/>
    <cellStyle name="Output 2 18 2 2 2" xfId="23762"/>
    <cellStyle name="Output 2 18 2 3" xfId="12455"/>
    <cellStyle name="Output 2 18 2 3 2" xfId="27526"/>
    <cellStyle name="Output 2 18 2 4" xfId="15905"/>
    <cellStyle name="Output 2 18 2 4 2" xfId="30975"/>
    <cellStyle name="Output 2 18 2 5" xfId="17343"/>
    <cellStyle name="Output 2 18 2 5 2" xfId="32407"/>
    <cellStyle name="Output 2 18 2 6" xfId="19723"/>
    <cellStyle name="Output 2 18 3" xfId="6961"/>
    <cellStyle name="Output 2 18 3 2" xfId="22032"/>
    <cellStyle name="Output 2 18 4" xfId="10687"/>
    <cellStyle name="Output 2 18 4 2" xfId="25758"/>
    <cellStyle name="Output 2 18 5" xfId="14137"/>
    <cellStyle name="Output 2 18 5 2" xfId="29207"/>
    <cellStyle name="Output 2 18 6" xfId="17342"/>
    <cellStyle name="Output 2 18 6 2" xfId="32406"/>
    <cellStyle name="Output 2 18 7" xfId="13846"/>
    <cellStyle name="Output 2 18 7 2" xfId="28916"/>
    <cellStyle name="Output 2 18 8" xfId="34259"/>
    <cellStyle name="Output 2 19" xfId="2404"/>
    <cellStyle name="Output 2 19 2" xfId="4097"/>
    <cellStyle name="Output 2 19 2 2" xfId="8692"/>
    <cellStyle name="Output 2 19 2 2 2" xfId="23763"/>
    <cellStyle name="Output 2 19 2 3" xfId="12456"/>
    <cellStyle name="Output 2 19 2 3 2" xfId="27527"/>
    <cellStyle name="Output 2 19 2 4" xfId="15906"/>
    <cellStyle name="Output 2 19 2 4 2" xfId="30976"/>
    <cellStyle name="Output 2 19 2 5" xfId="17345"/>
    <cellStyle name="Output 2 19 2 5 2" xfId="32409"/>
    <cellStyle name="Output 2 19 2 6" xfId="19724"/>
    <cellStyle name="Output 2 19 3" xfId="7037"/>
    <cellStyle name="Output 2 19 3 2" xfId="22108"/>
    <cellStyle name="Output 2 19 4" xfId="10763"/>
    <cellStyle name="Output 2 19 4 2" xfId="25834"/>
    <cellStyle name="Output 2 19 5" xfId="14213"/>
    <cellStyle name="Output 2 19 5 2" xfId="29283"/>
    <cellStyle name="Output 2 19 6" xfId="17344"/>
    <cellStyle name="Output 2 19 6 2" xfId="32408"/>
    <cellStyle name="Output 2 19 7" xfId="8071"/>
    <cellStyle name="Output 2 19 7 2" xfId="23142"/>
    <cellStyle name="Output 2 19 8" xfId="34260"/>
    <cellStyle name="Output 2 2" xfId="1120"/>
    <cellStyle name="Output 2 2 10" xfId="2492"/>
    <cellStyle name="Output 2 2 10 2" xfId="4099"/>
    <cellStyle name="Output 2 2 10 2 2" xfId="8694"/>
    <cellStyle name="Output 2 2 10 2 2 2" xfId="23765"/>
    <cellStyle name="Output 2 2 10 2 3" xfId="12458"/>
    <cellStyle name="Output 2 2 10 2 3 2" xfId="27529"/>
    <cellStyle name="Output 2 2 10 2 4" xfId="15908"/>
    <cellStyle name="Output 2 2 10 2 4 2" xfId="30978"/>
    <cellStyle name="Output 2 2 10 2 5" xfId="17348"/>
    <cellStyle name="Output 2 2 10 2 5 2" xfId="32412"/>
    <cellStyle name="Output 2 2 10 2 6" xfId="19726"/>
    <cellStyle name="Output 2 2 10 3" xfId="7125"/>
    <cellStyle name="Output 2 2 10 3 2" xfId="22196"/>
    <cellStyle name="Output 2 2 10 4" xfId="10851"/>
    <cellStyle name="Output 2 2 10 4 2" xfId="25922"/>
    <cellStyle name="Output 2 2 10 5" xfId="14301"/>
    <cellStyle name="Output 2 2 10 5 2" xfId="29371"/>
    <cellStyle name="Output 2 2 10 6" xfId="17347"/>
    <cellStyle name="Output 2 2 10 6 2" xfId="32411"/>
    <cellStyle name="Output 2 2 10 7" xfId="13797"/>
    <cellStyle name="Output 2 2 10 7 2" xfId="28867"/>
    <cellStyle name="Output 2 2 10 8" xfId="34261"/>
    <cellStyle name="Output 2 2 11" xfId="2570"/>
    <cellStyle name="Output 2 2 11 2" xfId="4100"/>
    <cellStyle name="Output 2 2 11 2 2" xfId="8695"/>
    <cellStyle name="Output 2 2 11 2 2 2" xfId="23766"/>
    <cellStyle name="Output 2 2 11 2 3" xfId="12459"/>
    <cellStyle name="Output 2 2 11 2 3 2" xfId="27530"/>
    <cellStyle name="Output 2 2 11 2 4" xfId="15909"/>
    <cellStyle name="Output 2 2 11 2 4 2" xfId="30979"/>
    <cellStyle name="Output 2 2 11 2 5" xfId="17350"/>
    <cellStyle name="Output 2 2 11 2 5 2" xfId="32414"/>
    <cellStyle name="Output 2 2 11 2 6" xfId="19727"/>
    <cellStyle name="Output 2 2 11 3" xfId="7203"/>
    <cellStyle name="Output 2 2 11 3 2" xfId="22274"/>
    <cellStyle name="Output 2 2 11 4" xfId="10929"/>
    <cellStyle name="Output 2 2 11 4 2" xfId="26000"/>
    <cellStyle name="Output 2 2 11 5" xfId="14379"/>
    <cellStyle name="Output 2 2 11 5 2" xfId="29449"/>
    <cellStyle name="Output 2 2 11 6" xfId="17349"/>
    <cellStyle name="Output 2 2 11 6 2" xfId="32413"/>
    <cellStyle name="Output 2 2 11 7" xfId="8141"/>
    <cellStyle name="Output 2 2 11 7 2" xfId="23212"/>
    <cellStyle name="Output 2 2 11 8" xfId="34262"/>
    <cellStyle name="Output 2 2 12" xfId="2671"/>
    <cellStyle name="Output 2 2 12 2" xfId="4101"/>
    <cellStyle name="Output 2 2 12 2 2" xfId="8696"/>
    <cellStyle name="Output 2 2 12 2 2 2" xfId="23767"/>
    <cellStyle name="Output 2 2 12 2 3" xfId="12460"/>
    <cellStyle name="Output 2 2 12 2 3 2" xfId="27531"/>
    <cellStyle name="Output 2 2 12 2 4" xfId="15910"/>
    <cellStyle name="Output 2 2 12 2 4 2" xfId="30980"/>
    <cellStyle name="Output 2 2 12 2 5" xfId="17352"/>
    <cellStyle name="Output 2 2 12 2 5 2" xfId="32416"/>
    <cellStyle name="Output 2 2 12 2 6" xfId="19728"/>
    <cellStyle name="Output 2 2 12 3" xfId="7304"/>
    <cellStyle name="Output 2 2 12 3 2" xfId="22375"/>
    <cellStyle name="Output 2 2 12 4" xfId="11030"/>
    <cellStyle name="Output 2 2 12 4 2" xfId="26101"/>
    <cellStyle name="Output 2 2 12 5" xfId="14480"/>
    <cellStyle name="Output 2 2 12 5 2" xfId="29550"/>
    <cellStyle name="Output 2 2 12 6" xfId="17351"/>
    <cellStyle name="Output 2 2 12 6 2" xfId="32415"/>
    <cellStyle name="Output 2 2 12 7" xfId="5581"/>
    <cellStyle name="Output 2 2 12 7 2" xfId="20735"/>
    <cellStyle name="Output 2 2 12 8" xfId="34263"/>
    <cellStyle name="Output 2 2 13" xfId="2609"/>
    <cellStyle name="Output 2 2 13 2" xfId="4102"/>
    <cellStyle name="Output 2 2 13 2 2" xfId="8697"/>
    <cellStyle name="Output 2 2 13 2 2 2" xfId="23768"/>
    <cellStyle name="Output 2 2 13 2 3" xfId="12461"/>
    <cellStyle name="Output 2 2 13 2 3 2" xfId="27532"/>
    <cellStyle name="Output 2 2 13 2 4" xfId="15911"/>
    <cellStyle name="Output 2 2 13 2 4 2" xfId="30981"/>
    <cellStyle name="Output 2 2 13 2 5" xfId="17354"/>
    <cellStyle name="Output 2 2 13 2 5 2" xfId="32418"/>
    <cellStyle name="Output 2 2 13 2 6" xfId="19729"/>
    <cellStyle name="Output 2 2 13 3" xfId="7242"/>
    <cellStyle name="Output 2 2 13 3 2" xfId="22313"/>
    <cellStyle name="Output 2 2 13 4" xfId="10968"/>
    <cellStyle name="Output 2 2 13 4 2" xfId="26039"/>
    <cellStyle name="Output 2 2 13 5" xfId="14418"/>
    <cellStyle name="Output 2 2 13 5 2" xfId="29488"/>
    <cellStyle name="Output 2 2 13 6" xfId="17353"/>
    <cellStyle name="Output 2 2 13 6 2" xfId="32417"/>
    <cellStyle name="Output 2 2 13 7" xfId="5924"/>
    <cellStyle name="Output 2 2 13 7 2" xfId="20999"/>
    <cellStyle name="Output 2 2 13 8" xfId="34264"/>
    <cellStyle name="Output 2 2 14" xfId="2833"/>
    <cellStyle name="Output 2 2 14 2" xfId="4103"/>
    <cellStyle name="Output 2 2 14 2 2" xfId="8698"/>
    <cellStyle name="Output 2 2 14 2 2 2" xfId="23769"/>
    <cellStyle name="Output 2 2 14 2 3" xfId="12462"/>
    <cellStyle name="Output 2 2 14 2 3 2" xfId="27533"/>
    <cellStyle name="Output 2 2 14 2 4" xfId="15912"/>
    <cellStyle name="Output 2 2 14 2 4 2" xfId="30982"/>
    <cellStyle name="Output 2 2 14 2 5" xfId="17356"/>
    <cellStyle name="Output 2 2 14 2 5 2" xfId="32420"/>
    <cellStyle name="Output 2 2 14 2 6" xfId="19730"/>
    <cellStyle name="Output 2 2 14 3" xfId="7466"/>
    <cellStyle name="Output 2 2 14 3 2" xfId="22537"/>
    <cellStyle name="Output 2 2 14 4" xfId="11192"/>
    <cellStyle name="Output 2 2 14 4 2" xfId="26263"/>
    <cellStyle name="Output 2 2 14 5" xfId="14642"/>
    <cellStyle name="Output 2 2 14 5 2" xfId="29712"/>
    <cellStyle name="Output 2 2 14 6" xfId="17355"/>
    <cellStyle name="Output 2 2 14 6 2" xfId="32419"/>
    <cellStyle name="Output 2 2 14 7" xfId="13754"/>
    <cellStyle name="Output 2 2 14 7 2" xfId="28824"/>
    <cellStyle name="Output 2 2 14 8" xfId="34265"/>
    <cellStyle name="Output 2 2 15" xfId="2836"/>
    <cellStyle name="Output 2 2 15 2" xfId="4104"/>
    <cellStyle name="Output 2 2 15 2 2" xfId="8699"/>
    <cellStyle name="Output 2 2 15 2 2 2" xfId="23770"/>
    <cellStyle name="Output 2 2 15 2 3" xfId="12463"/>
    <cellStyle name="Output 2 2 15 2 3 2" xfId="27534"/>
    <cellStyle name="Output 2 2 15 2 4" xfId="15913"/>
    <cellStyle name="Output 2 2 15 2 4 2" xfId="30983"/>
    <cellStyle name="Output 2 2 15 2 5" xfId="17358"/>
    <cellStyle name="Output 2 2 15 2 5 2" xfId="32422"/>
    <cellStyle name="Output 2 2 15 2 6" xfId="19731"/>
    <cellStyle name="Output 2 2 15 3" xfId="7469"/>
    <cellStyle name="Output 2 2 15 3 2" xfId="22540"/>
    <cellStyle name="Output 2 2 15 4" xfId="11195"/>
    <cellStyle name="Output 2 2 15 4 2" xfId="26266"/>
    <cellStyle name="Output 2 2 15 5" xfId="14645"/>
    <cellStyle name="Output 2 2 15 5 2" xfId="29715"/>
    <cellStyle name="Output 2 2 15 6" xfId="17357"/>
    <cellStyle name="Output 2 2 15 6 2" xfId="32421"/>
    <cellStyle name="Output 2 2 15 7" xfId="13753"/>
    <cellStyle name="Output 2 2 15 7 2" xfId="28823"/>
    <cellStyle name="Output 2 2 15 8" xfId="34266"/>
    <cellStyle name="Output 2 2 16" xfId="4098"/>
    <cellStyle name="Output 2 2 16 2" xfId="8693"/>
    <cellStyle name="Output 2 2 16 2 2" xfId="23764"/>
    <cellStyle name="Output 2 2 16 3" xfId="12457"/>
    <cellStyle name="Output 2 2 16 3 2" xfId="27528"/>
    <cellStyle name="Output 2 2 16 4" xfId="15907"/>
    <cellStyle name="Output 2 2 16 4 2" xfId="30977"/>
    <cellStyle name="Output 2 2 16 5" xfId="17359"/>
    <cellStyle name="Output 2 2 16 5 2" xfId="32423"/>
    <cellStyle name="Output 2 2 16 6" xfId="19725"/>
    <cellStyle name="Output 2 2 17" xfId="5802"/>
    <cellStyle name="Output 2 2 17 2" xfId="20903"/>
    <cellStyle name="Output 2 2 18" xfId="9482"/>
    <cellStyle name="Output 2 2 18 2" xfId="24553"/>
    <cellStyle name="Output 2 2 19" xfId="17346"/>
    <cellStyle name="Output 2 2 19 2" xfId="32410"/>
    <cellStyle name="Output 2 2 2" xfId="1944"/>
    <cellStyle name="Output 2 2 2 2" xfId="4105"/>
    <cellStyle name="Output 2 2 2 2 2" xfId="8700"/>
    <cellStyle name="Output 2 2 2 2 2 2" xfId="23771"/>
    <cellStyle name="Output 2 2 2 2 3" xfId="12464"/>
    <cellStyle name="Output 2 2 2 2 3 2" xfId="27535"/>
    <cellStyle name="Output 2 2 2 2 4" xfId="15914"/>
    <cellStyle name="Output 2 2 2 2 4 2" xfId="30984"/>
    <cellStyle name="Output 2 2 2 2 5" xfId="17361"/>
    <cellStyle name="Output 2 2 2 2 5 2" xfId="32425"/>
    <cellStyle name="Output 2 2 2 2 6" xfId="19732"/>
    <cellStyle name="Output 2 2 2 3" xfId="6582"/>
    <cellStyle name="Output 2 2 2 3 2" xfId="21653"/>
    <cellStyle name="Output 2 2 2 4" xfId="10303"/>
    <cellStyle name="Output 2 2 2 4 2" xfId="25374"/>
    <cellStyle name="Output 2 2 2 5" xfId="17360"/>
    <cellStyle name="Output 2 2 2 5 2" xfId="32424"/>
    <cellStyle name="Output 2 2 2 6" xfId="34267"/>
    <cellStyle name="Output 2 2 20" xfId="34268"/>
    <cellStyle name="Output 2 2 21" xfId="35066"/>
    <cellStyle name="Output 2 2 22" xfId="35122"/>
    <cellStyle name="Output 2 2 3" xfId="2102"/>
    <cellStyle name="Output 2 2 3 2" xfId="4106"/>
    <cellStyle name="Output 2 2 3 2 2" xfId="8701"/>
    <cellStyle name="Output 2 2 3 2 2 2" xfId="23772"/>
    <cellStyle name="Output 2 2 3 2 3" xfId="12465"/>
    <cellStyle name="Output 2 2 3 2 3 2" xfId="27536"/>
    <cellStyle name="Output 2 2 3 2 4" xfId="15915"/>
    <cellStyle name="Output 2 2 3 2 4 2" xfId="30985"/>
    <cellStyle name="Output 2 2 3 2 5" xfId="17363"/>
    <cellStyle name="Output 2 2 3 2 5 2" xfId="32427"/>
    <cellStyle name="Output 2 2 3 2 6" xfId="19733"/>
    <cellStyle name="Output 2 2 3 3" xfId="6735"/>
    <cellStyle name="Output 2 2 3 3 2" xfId="21806"/>
    <cellStyle name="Output 2 2 3 4" xfId="10461"/>
    <cellStyle name="Output 2 2 3 4 2" xfId="25532"/>
    <cellStyle name="Output 2 2 3 5" xfId="17362"/>
    <cellStyle name="Output 2 2 3 5 2" xfId="32426"/>
    <cellStyle name="Output 2 2 3 6" xfId="34269"/>
    <cellStyle name="Output 2 2 4" xfId="1252"/>
    <cellStyle name="Output 2 2 4 2" xfId="4107"/>
    <cellStyle name="Output 2 2 4 2 2" xfId="8702"/>
    <cellStyle name="Output 2 2 4 2 2 2" xfId="23773"/>
    <cellStyle name="Output 2 2 4 2 3" xfId="12466"/>
    <cellStyle name="Output 2 2 4 2 3 2" xfId="27537"/>
    <cellStyle name="Output 2 2 4 2 4" xfId="15916"/>
    <cellStyle name="Output 2 2 4 2 4 2" xfId="30986"/>
    <cellStyle name="Output 2 2 4 2 5" xfId="17365"/>
    <cellStyle name="Output 2 2 4 2 5 2" xfId="32429"/>
    <cellStyle name="Output 2 2 4 2 6" xfId="19734"/>
    <cellStyle name="Output 2 2 4 3" xfId="5920"/>
    <cellStyle name="Output 2 2 4 3 2" xfId="20995"/>
    <cellStyle name="Output 2 2 4 4" xfId="9613"/>
    <cellStyle name="Output 2 2 4 4 2" xfId="24684"/>
    <cellStyle name="Output 2 2 4 5" xfId="13071"/>
    <cellStyle name="Output 2 2 4 5 2" xfId="28141"/>
    <cellStyle name="Output 2 2 4 6" xfId="17364"/>
    <cellStyle name="Output 2 2 4 6 2" xfId="32428"/>
    <cellStyle name="Output 2 2 4 7" xfId="16805"/>
    <cellStyle name="Output 2 2 4 7 2" xfId="31875"/>
    <cellStyle name="Output 2 2 4 8" xfId="34270"/>
    <cellStyle name="Output 2 2 5" xfId="1648"/>
    <cellStyle name="Output 2 2 5 2" xfId="4108"/>
    <cellStyle name="Output 2 2 5 2 2" xfId="8703"/>
    <cellStyle name="Output 2 2 5 2 2 2" xfId="23774"/>
    <cellStyle name="Output 2 2 5 2 3" xfId="12467"/>
    <cellStyle name="Output 2 2 5 2 3 2" xfId="27538"/>
    <cellStyle name="Output 2 2 5 2 4" xfId="15917"/>
    <cellStyle name="Output 2 2 5 2 4 2" xfId="30987"/>
    <cellStyle name="Output 2 2 5 2 5" xfId="17367"/>
    <cellStyle name="Output 2 2 5 2 5 2" xfId="32431"/>
    <cellStyle name="Output 2 2 5 2 6" xfId="19735"/>
    <cellStyle name="Output 2 2 5 3" xfId="6299"/>
    <cellStyle name="Output 2 2 5 3 2" xfId="21373"/>
    <cellStyle name="Output 2 2 5 4" xfId="10009"/>
    <cellStyle name="Output 2 2 5 4 2" xfId="25080"/>
    <cellStyle name="Output 2 2 5 5" xfId="13467"/>
    <cellStyle name="Output 2 2 5 5 2" xfId="28537"/>
    <cellStyle name="Output 2 2 5 6" xfId="17366"/>
    <cellStyle name="Output 2 2 5 6 2" xfId="32430"/>
    <cellStyle name="Output 2 2 5 7" xfId="9555"/>
    <cellStyle name="Output 2 2 5 7 2" xfId="24626"/>
    <cellStyle name="Output 2 2 5 8" xfId="34271"/>
    <cellStyle name="Output 2 2 6" xfId="2198"/>
    <cellStyle name="Output 2 2 6 2" xfId="4109"/>
    <cellStyle name="Output 2 2 6 2 2" xfId="8704"/>
    <cellStyle name="Output 2 2 6 2 2 2" xfId="23775"/>
    <cellStyle name="Output 2 2 6 2 3" xfId="12468"/>
    <cellStyle name="Output 2 2 6 2 3 2" xfId="27539"/>
    <cellStyle name="Output 2 2 6 2 4" xfId="15918"/>
    <cellStyle name="Output 2 2 6 2 4 2" xfId="30988"/>
    <cellStyle name="Output 2 2 6 2 5" xfId="17369"/>
    <cellStyle name="Output 2 2 6 2 5 2" xfId="32433"/>
    <cellStyle name="Output 2 2 6 2 6" xfId="19736"/>
    <cellStyle name="Output 2 2 6 3" xfId="6831"/>
    <cellStyle name="Output 2 2 6 3 2" xfId="21902"/>
    <cellStyle name="Output 2 2 6 4" xfId="10557"/>
    <cellStyle name="Output 2 2 6 4 2" xfId="25628"/>
    <cellStyle name="Output 2 2 6 5" xfId="14007"/>
    <cellStyle name="Output 2 2 6 5 2" xfId="29077"/>
    <cellStyle name="Output 2 2 6 6" xfId="17368"/>
    <cellStyle name="Output 2 2 6 6 2" xfId="32432"/>
    <cellStyle name="Output 2 2 6 7" xfId="7998"/>
    <cellStyle name="Output 2 2 6 7 2" xfId="23069"/>
    <cellStyle name="Output 2 2 6 8" xfId="34272"/>
    <cellStyle name="Output 2 2 7" xfId="2245"/>
    <cellStyle name="Output 2 2 7 2" xfId="4110"/>
    <cellStyle name="Output 2 2 7 2 2" xfId="8705"/>
    <cellStyle name="Output 2 2 7 2 2 2" xfId="23776"/>
    <cellStyle name="Output 2 2 7 2 3" xfId="12469"/>
    <cellStyle name="Output 2 2 7 2 3 2" xfId="27540"/>
    <cellStyle name="Output 2 2 7 2 4" xfId="15919"/>
    <cellStyle name="Output 2 2 7 2 4 2" xfId="30989"/>
    <cellStyle name="Output 2 2 7 2 5" xfId="17371"/>
    <cellStyle name="Output 2 2 7 2 5 2" xfId="32435"/>
    <cellStyle name="Output 2 2 7 2 6" xfId="19737"/>
    <cellStyle name="Output 2 2 7 3" xfId="6878"/>
    <cellStyle name="Output 2 2 7 3 2" xfId="21949"/>
    <cellStyle name="Output 2 2 7 4" xfId="10604"/>
    <cellStyle name="Output 2 2 7 4 2" xfId="25675"/>
    <cellStyle name="Output 2 2 7 5" xfId="14054"/>
    <cellStyle name="Output 2 2 7 5 2" xfId="29124"/>
    <cellStyle name="Output 2 2 7 6" xfId="17370"/>
    <cellStyle name="Output 2 2 7 6 2" xfId="32434"/>
    <cellStyle name="Output 2 2 7 7" xfId="5556"/>
    <cellStyle name="Output 2 2 7 7 2" xfId="20710"/>
    <cellStyle name="Output 2 2 7 8" xfId="34273"/>
    <cellStyle name="Output 2 2 8" xfId="2327"/>
    <cellStyle name="Output 2 2 8 2" xfId="4111"/>
    <cellStyle name="Output 2 2 8 2 2" xfId="8706"/>
    <cellStyle name="Output 2 2 8 2 2 2" xfId="23777"/>
    <cellStyle name="Output 2 2 8 2 3" xfId="12470"/>
    <cellStyle name="Output 2 2 8 2 3 2" xfId="27541"/>
    <cellStyle name="Output 2 2 8 2 4" xfId="15920"/>
    <cellStyle name="Output 2 2 8 2 4 2" xfId="30990"/>
    <cellStyle name="Output 2 2 8 2 5" xfId="17373"/>
    <cellStyle name="Output 2 2 8 2 5 2" xfId="32437"/>
    <cellStyle name="Output 2 2 8 2 6" xfId="19738"/>
    <cellStyle name="Output 2 2 8 3" xfId="6960"/>
    <cellStyle name="Output 2 2 8 3 2" xfId="22031"/>
    <cellStyle name="Output 2 2 8 4" xfId="10686"/>
    <cellStyle name="Output 2 2 8 4 2" xfId="25757"/>
    <cellStyle name="Output 2 2 8 5" xfId="14136"/>
    <cellStyle name="Output 2 2 8 5 2" xfId="29206"/>
    <cellStyle name="Output 2 2 8 6" xfId="17372"/>
    <cellStyle name="Output 2 2 8 6 2" xfId="32436"/>
    <cellStyle name="Output 2 2 8 7" xfId="13829"/>
    <cellStyle name="Output 2 2 8 7 2" xfId="28899"/>
    <cellStyle name="Output 2 2 8 8" xfId="34274"/>
    <cellStyle name="Output 2 2 9" xfId="2403"/>
    <cellStyle name="Output 2 2 9 2" xfId="4112"/>
    <cellStyle name="Output 2 2 9 2 2" xfId="8707"/>
    <cellStyle name="Output 2 2 9 2 2 2" xfId="23778"/>
    <cellStyle name="Output 2 2 9 2 3" xfId="12471"/>
    <cellStyle name="Output 2 2 9 2 3 2" xfId="27542"/>
    <cellStyle name="Output 2 2 9 2 4" xfId="15921"/>
    <cellStyle name="Output 2 2 9 2 4 2" xfId="30991"/>
    <cellStyle name="Output 2 2 9 2 5" xfId="17375"/>
    <cellStyle name="Output 2 2 9 2 5 2" xfId="32439"/>
    <cellStyle name="Output 2 2 9 2 6" xfId="19739"/>
    <cellStyle name="Output 2 2 9 3" xfId="7036"/>
    <cellStyle name="Output 2 2 9 3 2" xfId="22107"/>
    <cellStyle name="Output 2 2 9 4" xfId="10762"/>
    <cellStyle name="Output 2 2 9 4 2" xfId="25833"/>
    <cellStyle name="Output 2 2 9 5" xfId="14212"/>
    <cellStyle name="Output 2 2 9 5 2" xfId="29282"/>
    <cellStyle name="Output 2 2 9 6" xfId="17374"/>
    <cellStyle name="Output 2 2 9 6 2" xfId="32438"/>
    <cellStyle name="Output 2 2 9 7" xfId="7149"/>
    <cellStyle name="Output 2 2 9 7 2" xfId="22220"/>
    <cellStyle name="Output 2 2 9 8" xfId="34275"/>
    <cellStyle name="Output 2 20" xfId="2493"/>
    <cellStyle name="Output 2 20 2" xfId="4113"/>
    <cellStyle name="Output 2 20 2 2" xfId="8708"/>
    <cellStyle name="Output 2 20 2 2 2" xfId="23779"/>
    <cellStyle name="Output 2 20 2 3" xfId="12472"/>
    <cellStyle name="Output 2 20 2 3 2" xfId="27543"/>
    <cellStyle name="Output 2 20 2 4" xfId="15922"/>
    <cellStyle name="Output 2 20 2 4 2" xfId="30992"/>
    <cellStyle name="Output 2 20 2 5" xfId="17377"/>
    <cellStyle name="Output 2 20 2 5 2" xfId="32441"/>
    <cellStyle name="Output 2 20 2 6" xfId="19740"/>
    <cellStyle name="Output 2 20 3" xfId="7126"/>
    <cellStyle name="Output 2 20 3 2" xfId="22197"/>
    <cellStyle name="Output 2 20 4" xfId="10852"/>
    <cellStyle name="Output 2 20 4 2" xfId="25923"/>
    <cellStyle name="Output 2 20 5" xfId="14302"/>
    <cellStyle name="Output 2 20 5 2" xfId="29372"/>
    <cellStyle name="Output 2 20 6" xfId="17376"/>
    <cellStyle name="Output 2 20 6 2" xfId="32440"/>
    <cellStyle name="Output 2 20 7" xfId="13878"/>
    <cellStyle name="Output 2 20 7 2" xfId="28948"/>
    <cellStyle name="Output 2 20 8" xfId="34276"/>
    <cellStyle name="Output 2 21" xfId="2572"/>
    <cellStyle name="Output 2 21 2" xfId="4114"/>
    <cellStyle name="Output 2 21 2 2" xfId="8709"/>
    <cellStyle name="Output 2 21 2 2 2" xfId="23780"/>
    <cellStyle name="Output 2 21 2 3" xfId="12473"/>
    <cellStyle name="Output 2 21 2 3 2" xfId="27544"/>
    <cellStyle name="Output 2 21 2 4" xfId="15923"/>
    <cellStyle name="Output 2 21 2 4 2" xfId="30993"/>
    <cellStyle name="Output 2 21 2 5" xfId="17379"/>
    <cellStyle name="Output 2 21 2 5 2" xfId="32443"/>
    <cellStyle name="Output 2 21 2 6" xfId="19741"/>
    <cellStyle name="Output 2 21 3" xfId="7205"/>
    <cellStyle name="Output 2 21 3 2" xfId="22276"/>
    <cellStyle name="Output 2 21 4" xfId="10931"/>
    <cellStyle name="Output 2 21 4 2" xfId="26002"/>
    <cellStyle name="Output 2 21 5" xfId="14381"/>
    <cellStyle name="Output 2 21 5 2" xfId="29451"/>
    <cellStyle name="Output 2 21 6" xfId="17378"/>
    <cellStyle name="Output 2 21 6 2" xfId="32442"/>
    <cellStyle name="Output 2 21 7" xfId="8142"/>
    <cellStyle name="Output 2 21 7 2" xfId="23213"/>
    <cellStyle name="Output 2 21 8" xfId="34277"/>
    <cellStyle name="Output 2 22" xfId="2672"/>
    <cellStyle name="Output 2 22 2" xfId="4115"/>
    <cellStyle name="Output 2 22 2 2" xfId="8710"/>
    <cellStyle name="Output 2 22 2 2 2" xfId="23781"/>
    <cellStyle name="Output 2 22 2 3" xfId="12474"/>
    <cellStyle name="Output 2 22 2 3 2" xfId="27545"/>
    <cellStyle name="Output 2 22 2 4" xfId="15924"/>
    <cellStyle name="Output 2 22 2 4 2" xfId="30994"/>
    <cellStyle name="Output 2 22 2 5" xfId="17381"/>
    <cellStyle name="Output 2 22 2 5 2" xfId="32445"/>
    <cellStyle name="Output 2 22 2 6" xfId="19742"/>
    <cellStyle name="Output 2 22 3" xfId="7305"/>
    <cellStyle name="Output 2 22 3 2" xfId="22376"/>
    <cellStyle name="Output 2 22 4" xfId="11031"/>
    <cellStyle name="Output 2 22 4 2" xfId="26102"/>
    <cellStyle name="Output 2 22 5" xfId="14481"/>
    <cellStyle name="Output 2 22 5 2" xfId="29551"/>
    <cellStyle name="Output 2 22 6" xfId="17380"/>
    <cellStyle name="Output 2 22 6 2" xfId="32444"/>
    <cellStyle name="Output 2 22 7" xfId="5582"/>
    <cellStyle name="Output 2 22 7 2" xfId="20736"/>
    <cellStyle name="Output 2 22 8" xfId="34278"/>
    <cellStyle name="Output 2 23" xfId="2606"/>
    <cellStyle name="Output 2 23 2" xfId="4116"/>
    <cellStyle name="Output 2 23 2 2" xfId="8711"/>
    <cellStyle name="Output 2 23 2 2 2" xfId="23782"/>
    <cellStyle name="Output 2 23 2 3" xfId="12475"/>
    <cellStyle name="Output 2 23 2 3 2" xfId="27546"/>
    <cellStyle name="Output 2 23 2 4" xfId="15925"/>
    <cellStyle name="Output 2 23 2 4 2" xfId="30995"/>
    <cellStyle name="Output 2 23 2 5" xfId="17383"/>
    <cellStyle name="Output 2 23 2 5 2" xfId="32447"/>
    <cellStyle name="Output 2 23 2 6" xfId="19743"/>
    <cellStyle name="Output 2 23 3" xfId="7239"/>
    <cellStyle name="Output 2 23 3 2" xfId="22310"/>
    <cellStyle name="Output 2 23 4" xfId="10965"/>
    <cellStyle name="Output 2 23 4 2" xfId="26036"/>
    <cellStyle name="Output 2 23 5" xfId="14415"/>
    <cellStyle name="Output 2 23 5 2" xfId="29485"/>
    <cellStyle name="Output 2 23 6" xfId="17382"/>
    <cellStyle name="Output 2 23 6 2" xfId="32446"/>
    <cellStyle name="Output 2 23 7" xfId="8158"/>
    <cellStyle name="Output 2 23 7 2" xfId="23229"/>
    <cellStyle name="Output 2 23 8" xfId="34279"/>
    <cellStyle name="Output 2 24" xfId="2834"/>
    <cellStyle name="Output 2 24 2" xfId="4117"/>
    <cellStyle name="Output 2 24 2 2" xfId="8712"/>
    <cellStyle name="Output 2 24 2 2 2" xfId="23783"/>
    <cellStyle name="Output 2 24 2 3" xfId="12476"/>
    <cellStyle name="Output 2 24 2 3 2" xfId="27547"/>
    <cellStyle name="Output 2 24 2 4" xfId="15926"/>
    <cellStyle name="Output 2 24 2 4 2" xfId="30996"/>
    <cellStyle name="Output 2 24 2 5" xfId="17385"/>
    <cellStyle name="Output 2 24 2 5 2" xfId="32449"/>
    <cellStyle name="Output 2 24 2 6" xfId="19744"/>
    <cellStyle name="Output 2 24 3" xfId="7467"/>
    <cellStyle name="Output 2 24 3 2" xfId="22538"/>
    <cellStyle name="Output 2 24 4" xfId="11193"/>
    <cellStyle name="Output 2 24 4 2" xfId="26264"/>
    <cellStyle name="Output 2 24 5" xfId="14643"/>
    <cellStyle name="Output 2 24 5 2" xfId="29713"/>
    <cellStyle name="Output 2 24 6" xfId="17384"/>
    <cellStyle name="Output 2 24 6 2" xfId="32448"/>
    <cellStyle name="Output 2 24 7" xfId="13920"/>
    <cellStyle name="Output 2 24 7 2" xfId="28990"/>
    <cellStyle name="Output 2 24 8" xfId="34280"/>
    <cellStyle name="Output 2 25" xfId="2837"/>
    <cellStyle name="Output 2 25 2" xfId="4118"/>
    <cellStyle name="Output 2 25 2 2" xfId="8713"/>
    <cellStyle name="Output 2 25 2 2 2" xfId="23784"/>
    <cellStyle name="Output 2 25 2 3" xfId="12477"/>
    <cellStyle name="Output 2 25 2 3 2" xfId="27548"/>
    <cellStyle name="Output 2 25 2 4" xfId="15927"/>
    <cellStyle name="Output 2 25 2 4 2" xfId="30997"/>
    <cellStyle name="Output 2 25 2 5" xfId="17387"/>
    <cellStyle name="Output 2 25 2 5 2" xfId="32451"/>
    <cellStyle name="Output 2 25 2 6" xfId="19745"/>
    <cellStyle name="Output 2 25 3" xfId="7470"/>
    <cellStyle name="Output 2 25 3 2" xfId="22541"/>
    <cellStyle name="Output 2 25 4" xfId="11196"/>
    <cellStyle name="Output 2 25 4 2" xfId="26267"/>
    <cellStyle name="Output 2 25 5" xfId="14646"/>
    <cellStyle name="Output 2 25 5 2" xfId="29716"/>
    <cellStyle name="Output 2 25 6" xfId="17386"/>
    <cellStyle name="Output 2 25 6 2" xfId="32450"/>
    <cellStyle name="Output 2 25 7" xfId="13921"/>
    <cellStyle name="Output 2 25 7 2" xfId="28991"/>
    <cellStyle name="Output 2 25 8" xfId="34281"/>
    <cellStyle name="Output 2 26" xfId="4059"/>
    <cellStyle name="Output 2 26 2" xfId="8654"/>
    <cellStyle name="Output 2 26 2 2" xfId="23725"/>
    <cellStyle name="Output 2 26 3" xfId="12418"/>
    <cellStyle name="Output 2 26 3 2" xfId="27489"/>
    <cellStyle name="Output 2 26 4" xfId="15868"/>
    <cellStyle name="Output 2 26 4 2" xfId="30938"/>
    <cellStyle name="Output 2 26 5" xfId="17388"/>
    <cellStyle name="Output 2 26 5 2" xfId="32452"/>
    <cellStyle name="Output 2 26 6" xfId="19686"/>
    <cellStyle name="Output 2 27" xfId="5799"/>
    <cellStyle name="Output 2 27 2" xfId="20900"/>
    <cellStyle name="Output 2 28" xfId="9479"/>
    <cellStyle name="Output 2 28 2" xfId="24550"/>
    <cellStyle name="Output 2 29" xfId="17269"/>
    <cellStyle name="Output 2 29 2" xfId="32333"/>
    <cellStyle name="Output 2 3" xfId="1121"/>
    <cellStyle name="Output 2 3 10" xfId="2574"/>
    <cellStyle name="Output 2 3 10 2" xfId="4120"/>
    <cellStyle name="Output 2 3 10 2 2" xfId="8715"/>
    <cellStyle name="Output 2 3 10 2 2 2" xfId="23786"/>
    <cellStyle name="Output 2 3 10 2 3" xfId="12479"/>
    <cellStyle name="Output 2 3 10 2 3 2" xfId="27550"/>
    <cellStyle name="Output 2 3 10 2 4" xfId="15929"/>
    <cellStyle name="Output 2 3 10 2 4 2" xfId="30999"/>
    <cellStyle name="Output 2 3 10 2 5" xfId="17391"/>
    <cellStyle name="Output 2 3 10 2 5 2" xfId="32455"/>
    <cellStyle name="Output 2 3 10 2 6" xfId="19747"/>
    <cellStyle name="Output 2 3 10 3" xfId="7207"/>
    <cellStyle name="Output 2 3 10 3 2" xfId="22278"/>
    <cellStyle name="Output 2 3 10 4" xfId="10933"/>
    <cellStyle name="Output 2 3 10 4 2" xfId="26004"/>
    <cellStyle name="Output 2 3 10 5" xfId="14383"/>
    <cellStyle name="Output 2 3 10 5 2" xfId="29453"/>
    <cellStyle name="Output 2 3 10 6" xfId="17390"/>
    <cellStyle name="Output 2 3 10 6 2" xfId="32454"/>
    <cellStyle name="Output 2 3 10 7" xfId="8143"/>
    <cellStyle name="Output 2 3 10 7 2" xfId="23214"/>
    <cellStyle name="Output 2 3 10 8" xfId="34282"/>
    <cellStyle name="Output 2 3 11" xfId="2674"/>
    <cellStyle name="Output 2 3 11 2" xfId="4121"/>
    <cellStyle name="Output 2 3 11 2 2" xfId="8716"/>
    <cellStyle name="Output 2 3 11 2 2 2" xfId="23787"/>
    <cellStyle name="Output 2 3 11 2 3" xfId="12480"/>
    <cellStyle name="Output 2 3 11 2 3 2" xfId="27551"/>
    <cellStyle name="Output 2 3 11 2 4" xfId="15930"/>
    <cellStyle name="Output 2 3 11 2 4 2" xfId="31000"/>
    <cellStyle name="Output 2 3 11 2 5" xfId="17393"/>
    <cellStyle name="Output 2 3 11 2 5 2" xfId="32457"/>
    <cellStyle name="Output 2 3 11 2 6" xfId="19748"/>
    <cellStyle name="Output 2 3 11 3" xfId="7307"/>
    <cellStyle name="Output 2 3 11 3 2" xfId="22378"/>
    <cellStyle name="Output 2 3 11 4" xfId="11033"/>
    <cellStyle name="Output 2 3 11 4 2" xfId="26104"/>
    <cellStyle name="Output 2 3 11 5" xfId="14483"/>
    <cellStyle name="Output 2 3 11 5 2" xfId="29553"/>
    <cellStyle name="Output 2 3 11 6" xfId="17392"/>
    <cellStyle name="Output 2 3 11 6 2" xfId="32456"/>
    <cellStyle name="Output 2 3 11 7" xfId="5584"/>
    <cellStyle name="Output 2 3 11 7 2" xfId="20738"/>
    <cellStyle name="Output 2 3 11 8" xfId="34283"/>
    <cellStyle name="Output 2 3 12" xfId="2714"/>
    <cellStyle name="Output 2 3 12 2" xfId="4122"/>
    <cellStyle name="Output 2 3 12 2 2" xfId="8717"/>
    <cellStyle name="Output 2 3 12 2 2 2" xfId="23788"/>
    <cellStyle name="Output 2 3 12 2 3" xfId="12481"/>
    <cellStyle name="Output 2 3 12 2 3 2" xfId="27552"/>
    <cellStyle name="Output 2 3 12 2 4" xfId="15931"/>
    <cellStyle name="Output 2 3 12 2 4 2" xfId="31001"/>
    <cellStyle name="Output 2 3 12 2 5" xfId="17395"/>
    <cellStyle name="Output 2 3 12 2 5 2" xfId="32459"/>
    <cellStyle name="Output 2 3 12 2 6" xfId="19749"/>
    <cellStyle name="Output 2 3 12 3" xfId="7347"/>
    <cellStyle name="Output 2 3 12 3 2" xfId="22418"/>
    <cellStyle name="Output 2 3 12 4" xfId="11073"/>
    <cellStyle name="Output 2 3 12 4 2" xfId="26144"/>
    <cellStyle name="Output 2 3 12 5" xfId="14523"/>
    <cellStyle name="Output 2 3 12 5 2" xfId="29593"/>
    <cellStyle name="Output 2 3 12 6" xfId="17394"/>
    <cellStyle name="Output 2 3 12 6 2" xfId="32458"/>
    <cellStyle name="Output 2 3 12 7" xfId="5654"/>
    <cellStyle name="Output 2 3 12 7 2" xfId="20777"/>
    <cellStyle name="Output 2 3 12 8" xfId="34284"/>
    <cellStyle name="Output 2 3 13" xfId="2610"/>
    <cellStyle name="Output 2 3 13 2" xfId="4123"/>
    <cellStyle name="Output 2 3 13 2 2" xfId="8718"/>
    <cellStyle name="Output 2 3 13 2 2 2" xfId="23789"/>
    <cellStyle name="Output 2 3 13 2 3" xfId="12482"/>
    <cellStyle name="Output 2 3 13 2 3 2" xfId="27553"/>
    <cellStyle name="Output 2 3 13 2 4" xfId="15932"/>
    <cellStyle name="Output 2 3 13 2 4 2" xfId="31002"/>
    <cellStyle name="Output 2 3 13 2 5" xfId="17397"/>
    <cellStyle name="Output 2 3 13 2 5 2" xfId="32461"/>
    <cellStyle name="Output 2 3 13 2 6" xfId="19750"/>
    <cellStyle name="Output 2 3 13 3" xfId="7243"/>
    <cellStyle name="Output 2 3 13 3 2" xfId="22314"/>
    <cellStyle name="Output 2 3 13 4" xfId="10969"/>
    <cellStyle name="Output 2 3 13 4 2" xfId="26040"/>
    <cellStyle name="Output 2 3 13 5" xfId="14419"/>
    <cellStyle name="Output 2 3 13 5 2" xfId="29489"/>
    <cellStyle name="Output 2 3 13 6" xfId="17396"/>
    <cellStyle name="Output 2 3 13 6 2" xfId="32460"/>
    <cellStyle name="Output 2 3 13 7" xfId="8160"/>
    <cellStyle name="Output 2 3 13 7 2" xfId="23231"/>
    <cellStyle name="Output 2 3 13 8" xfId="34285"/>
    <cellStyle name="Output 2 3 14" xfId="2839"/>
    <cellStyle name="Output 2 3 14 2" xfId="4124"/>
    <cellStyle name="Output 2 3 14 2 2" xfId="8719"/>
    <cellStyle name="Output 2 3 14 2 2 2" xfId="23790"/>
    <cellStyle name="Output 2 3 14 2 3" xfId="12483"/>
    <cellStyle name="Output 2 3 14 2 3 2" xfId="27554"/>
    <cellStyle name="Output 2 3 14 2 4" xfId="15933"/>
    <cellStyle name="Output 2 3 14 2 4 2" xfId="31003"/>
    <cellStyle name="Output 2 3 14 2 5" xfId="17399"/>
    <cellStyle name="Output 2 3 14 2 5 2" xfId="32463"/>
    <cellStyle name="Output 2 3 14 2 6" xfId="19751"/>
    <cellStyle name="Output 2 3 14 3" xfId="7472"/>
    <cellStyle name="Output 2 3 14 3 2" xfId="22543"/>
    <cellStyle name="Output 2 3 14 4" xfId="11198"/>
    <cellStyle name="Output 2 3 14 4 2" xfId="26269"/>
    <cellStyle name="Output 2 3 14 5" xfId="14648"/>
    <cellStyle name="Output 2 3 14 5 2" xfId="29718"/>
    <cellStyle name="Output 2 3 14 6" xfId="17398"/>
    <cellStyle name="Output 2 3 14 6 2" xfId="32462"/>
    <cellStyle name="Output 2 3 14 7" xfId="13752"/>
    <cellStyle name="Output 2 3 14 7 2" xfId="28822"/>
    <cellStyle name="Output 2 3 14 8" xfId="34286"/>
    <cellStyle name="Output 2 3 15" xfId="2878"/>
    <cellStyle name="Output 2 3 15 2" xfId="4125"/>
    <cellStyle name="Output 2 3 15 2 2" xfId="8720"/>
    <cellStyle name="Output 2 3 15 2 2 2" xfId="23791"/>
    <cellStyle name="Output 2 3 15 2 3" xfId="12484"/>
    <cellStyle name="Output 2 3 15 2 3 2" xfId="27555"/>
    <cellStyle name="Output 2 3 15 2 4" xfId="15934"/>
    <cellStyle name="Output 2 3 15 2 4 2" xfId="31004"/>
    <cellStyle name="Output 2 3 15 2 5" xfId="17401"/>
    <cellStyle name="Output 2 3 15 2 5 2" xfId="32465"/>
    <cellStyle name="Output 2 3 15 2 6" xfId="19752"/>
    <cellStyle name="Output 2 3 15 3" xfId="7511"/>
    <cellStyle name="Output 2 3 15 3 2" xfId="22582"/>
    <cellStyle name="Output 2 3 15 4" xfId="11237"/>
    <cellStyle name="Output 2 3 15 4 2" xfId="26308"/>
    <cellStyle name="Output 2 3 15 5" xfId="14687"/>
    <cellStyle name="Output 2 3 15 5 2" xfId="29757"/>
    <cellStyle name="Output 2 3 15 6" xfId="17400"/>
    <cellStyle name="Output 2 3 15 6 2" xfId="32464"/>
    <cellStyle name="Output 2 3 15 7" xfId="5759"/>
    <cellStyle name="Output 2 3 15 7 2" xfId="20860"/>
    <cellStyle name="Output 2 3 15 8" xfId="34287"/>
    <cellStyle name="Output 2 3 16" xfId="4119"/>
    <cellStyle name="Output 2 3 16 2" xfId="8714"/>
    <cellStyle name="Output 2 3 16 2 2" xfId="23785"/>
    <cellStyle name="Output 2 3 16 3" xfId="12478"/>
    <cellStyle name="Output 2 3 16 3 2" xfId="27549"/>
    <cellStyle name="Output 2 3 16 4" xfId="15928"/>
    <cellStyle name="Output 2 3 16 4 2" xfId="30998"/>
    <cellStyle name="Output 2 3 16 5" xfId="17402"/>
    <cellStyle name="Output 2 3 16 5 2" xfId="32466"/>
    <cellStyle name="Output 2 3 16 6" xfId="19746"/>
    <cellStyle name="Output 2 3 17" xfId="5803"/>
    <cellStyle name="Output 2 3 17 2" xfId="20904"/>
    <cellStyle name="Output 2 3 18" xfId="9483"/>
    <cellStyle name="Output 2 3 18 2" xfId="24554"/>
    <cellStyle name="Output 2 3 19" xfId="17389"/>
    <cellStyle name="Output 2 3 19 2" xfId="32453"/>
    <cellStyle name="Output 2 3 2" xfId="1943"/>
    <cellStyle name="Output 2 3 2 2" xfId="4126"/>
    <cellStyle name="Output 2 3 2 2 2" xfId="8721"/>
    <cellStyle name="Output 2 3 2 2 2 2" xfId="23792"/>
    <cellStyle name="Output 2 3 2 2 3" xfId="12485"/>
    <cellStyle name="Output 2 3 2 2 3 2" xfId="27556"/>
    <cellStyle name="Output 2 3 2 2 4" xfId="15935"/>
    <cellStyle name="Output 2 3 2 2 4 2" xfId="31005"/>
    <cellStyle name="Output 2 3 2 2 5" xfId="17404"/>
    <cellStyle name="Output 2 3 2 2 5 2" xfId="32468"/>
    <cellStyle name="Output 2 3 2 2 6" xfId="19753"/>
    <cellStyle name="Output 2 3 2 3" xfId="6581"/>
    <cellStyle name="Output 2 3 2 3 2" xfId="21652"/>
    <cellStyle name="Output 2 3 2 4" xfId="10302"/>
    <cellStyle name="Output 2 3 2 4 2" xfId="25373"/>
    <cellStyle name="Output 2 3 2 5" xfId="17403"/>
    <cellStyle name="Output 2 3 2 5 2" xfId="32467"/>
    <cellStyle name="Output 2 3 2 6" xfId="34288"/>
    <cellStyle name="Output 2 3 20" xfId="34289"/>
    <cellStyle name="Output 2 3 21" xfId="35067"/>
    <cellStyle name="Output 2 3 22" xfId="34890"/>
    <cellStyle name="Output 2 3 3" xfId="2103"/>
    <cellStyle name="Output 2 3 3 2" xfId="4127"/>
    <cellStyle name="Output 2 3 3 2 2" xfId="8722"/>
    <cellStyle name="Output 2 3 3 2 2 2" xfId="23793"/>
    <cellStyle name="Output 2 3 3 2 3" xfId="12486"/>
    <cellStyle name="Output 2 3 3 2 3 2" xfId="27557"/>
    <cellStyle name="Output 2 3 3 2 4" xfId="15936"/>
    <cellStyle name="Output 2 3 3 2 4 2" xfId="31006"/>
    <cellStyle name="Output 2 3 3 2 5" xfId="17406"/>
    <cellStyle name="Output 2 3 3 2 5 2" xfId="32470"/>
    <cellStyle name="Output 2 3 3 2 6" xfId="19754"/>
    <cellStyle name="Output 2 3 3 3" xfId="6736"/>
    <cellStyle name="Output 2 3 3 3 2" xfId="21807"/>
    <cellStyle name="Output 2 3 3 4" xfId="10462"/>
    <cellStyle name="Output 2 3 3 4 2" xfId="25533"/>
    <cellStyle name="Output 2 3 3 5" xfId="17405"/>
    <cellStyle name="Output 2 3 3 5 2" xfId="32469"/>
    <cellStyle name="Output 2 3 3 6" xfId="34290"/>
    <cellStyle name="Output 2 3 4" xfId="1806"/>
    <cellStyle name="Output 2 3 4 2" xfId="4128"/>
    <cellStyle name="Output 2 3 4 2 2" xfId="8723"/>
    <cellStyle name="Output 2 3 4 2 2 2" xfId="23794"/>
    <cellStyle name="Output 2 3 4 2 3" xfId="12487"/>
    <cellStyle name="Output 2 3 4 2 3 2" xfId="27558"/>
    <cellStyle name="Output 2 3 4 2 4" xfId="15937"/>
    <cellStyle name="Output 2 3 4 2 4 2" xfId="31007"/>
    <cellStyle name="Output 2 3 4 2 5" xfId="17408"/>
    <cellStyle name="Output 2 3 4 2 5 2" xfId="32472"/>
    <cellStyle name="Output 2 3 4 2 6" xfId="19755"/>
    <cellStyle name="Output 2 3 4 3" xfId="6447"/>
    <cellStyle name="Output 2 3 4 3 2" xfId="21521"/>
    <cellStyle name="Output 2 3 4 4" xfId="10167"/>
    <cellStyle name="Output 2 3 4 4 2" xfId="25238"/>
    <cellStyle name="Output 2 3 4 5" xfId="13625"/>
    <cellStyle name="Output 2 3 4 5 2" xfId="28695"/>
    <cellStyle name="Output 2 3 4 6" xfId="17407"/>
    <cellStyle name="Output 2 3 4 6 2" xfId="32471"/>
    <cellStyle name="Output 2 3 4 7" xfId="9384"/>
    <cellStyle name="Output 2 3 4 7 2" xfId="24455"/>
    <cellStyle name="Output 2 3 4 8" xfId="34291"/>
    <cellStyle name="Output 2 3 5" xfId="1649"/>
    <cellStyle name="Output 2 3 5 2" xfId="4129"/>
    <cellStyle name="Output 2 3 5 2 2" xfId="8724"/>
    <cellStyle name="Output 2 3 5 2 2 2" xfId="23795"/>
    <cellStyle name="Output 2 3 5 2 3" xfId="12488"/>
    <cellStyle name="Output 2 3 5 2 3 2" xfId="27559"/>
    <cellStyle name="Output 2 3 5 2 4" xfId="15938"/>
    <cellStyle name="Output 2 3 5 2 4 2" xfId="31008"/>
    <cellStyle name="Output 2 3 5 2 5" xfId="17410"/>
    <cellStyle name="Output 2 3 5 2 5 2" xfId="32474"/>
    <cellStyle name="Output 2 3 5 2 6" xfId="19756"/>
    <cellStyle name="Output 2 3 5 3" xfId="6300"/>
    <cellStyle name="Output 2 3 5 3 2" xfId="21374"/>
    <cellStyle name="Output 2 3 5 4" xfId="10010"/>
    <cellStyle name="Output 2 3 5 4 2" xfId="25081"/>
    <cellStyle name="Output 2 3 5 5" xfId="13468"/>
    <cellStyle name="Output 2 3 5 5 2" xfId="28538"/>
    <cellStyle name="Output 2 3 5 6" xfId="17409"/>
    <cellStyle name="Output 2 3 5 6 2" xfId="32473"/>
    <cellStyle name="Output 2 3 5 7" xfId="9554"/>
    <cellStyle name="Output 2 3 5 7 2" xfId="24625"/>
    <cellStyle name="Output 2 3 5 8" xfId="34292"/>
    <cellStyle name="Output 2 3 6" xfId="2249"/>
    <cellStyle name="Output 2 3 6 2" xfId="4130"/>
    <cellStyle name="Output 2 3 6 2 2" xfId="8725"/>
    <cellStyle name="Output 2 3 6 2 2 2" xfId="23796"/>
    <cellStyle name="Output 2 3 6 2 3" xfId="12489"/>
    <cellStyle name="Output 2 3 6 2 3 2" xfId="27560"/>
    <cellStyle name="Output 2 3 6 2 4" xfId="15939"/>
    <cellStyle name="Output 2 3 6 2 4 2" xfId="31009"/>
    <cellStyle name="Output 2 3 6 2 5" xfId="17412"/>
    <cellStyle name="Output 2 3 6 2 5 2" xfId="32476"/>
    <cellStyle name="Output 2 3 6 2 6" xfId="19757"/>
    <cellStyle name="Output 2 3 6 3" xfId="6882"/>
    <cellStyle name="Output 2 3 6 3 2" xfId="21953"/>
    <cellStyle name="Output 2 3 6 4" xfId="10608"/>
    <cellStyle name="Output 2 3 6 4 2" xfId="25679"/>
    <cellStyle name="Output 2 3 6 5" xfId="14058"/>
    <cellStyle name="Output 2 3 6 5 2" xfId="29128"/>
    <cellStyle name="Output 2 3 6 6" xfId="17411"/>
    <cellStyle name="Output 2 3 6 6 2" xfId="32475"/>
    <cellStyle name="Output 2 3 6 7" xfId="8024"/>
    <cellStyle name="Output 2 3 6 7 2" xfId="23095"/>
    <cellStyle name="Output 2 3 6 8" xfId="34293"/>
    <cellStyle name="Output 2 3 7" xfId="2331"/>
    <cellStyle name="Output 2 3 7 2" xfId="4131"/>
    <cellStyle name="Output 2 3 7 2 2" xfId="8726"/>
    <cellStyle name="Output 2 3 7 2 2 2" xfId="23797"/>
    <cellStyle name="Output 2 3 7 2 3" xfId="12490"/>
    <cellStyle name="Output 2 3 7 2 3 2" xfId="27561"/>
    <cellStyle name="Output 2 3 7 2 4" xfId="15940"/>
    <cellStyle name="Output 2 3 7 2 4 2" xfId="31010"/>
    <cellStyle name="Output 2 3 7 2 5" xfId="17414"/>
    <cellStyle name="Output 2 3 7 2 5 2" xfId="32478"/>
    <cellStyle name="Output 2 3 7 2 6" xfId="19758"/>
    <cellStyle name="Output 2 3 7 3" xfId="6964"/>
    <cellStyle name="Output 2 3 7 3 2" xfId="22035"/>
    <cellStyle name="Output 2 3 7 4" xfId="10690"/>
    <cellStyle name="Output 2 3 7 4 2" xfId="25761"/>
    <cellStyle name="Output 2 3 7 5" xfId="14140"/>
    <cellStyle name="Output 2 3 7 5 2" xfId="29210"/>
    <cellStyle name="Output 2 3 7 6" xfId="17413"/>
    <cellStyle name="Output 2 3 7 6 2" xfId="32477"/>
    <cellStyle name="Output 2 3 7 7" xfId="6375"/>
    <cellStyle name="Output 2 3 7 7 2" xfId="21449"/>
    <cellStyle name="Output 2 3 7 8" xfId="34294"/>
    <cellStyle name="Output 2 3 8" xfId="2406"/>
    <cellStyle name="Output 2 3 8 2" xfId="4132"/>
    <cellStyle name="Output 2 3 8 2 2" xfId="8727"/>
    <cellStyle name="Output 2 3 8 2 2 2" xfId="23798"/>
    <cellStyle name="Output 2 3 8 2 3" xfId="12491"/>
    <cellStyle name="Output 2 3 8 2 3 2" xfId="27562"/>
    <cellStyle name="Output 2 3 8 2 4" xfId="15941"/>
    <cellStyle name="Output 2 3 8 2 4 2" xfId="31011"/>
    <cellStyle name="Output 2 3 8 2 5" xfId="17416"/>
    <cellStyle name="Output 2 3 8 2 5 2" xfId="32480"/>
    <cellStyle name="Output 2 3 8 2 6" xfId="19759"/>
    <cellStyle name="Output 2 3 8 3" xfId="7039"/>
    <cellStyle name="Output 2 3 8 3 2" xfId="22110"/>
    <cellStyle name="Output 2 3 8 4" xfId="10765"/>
    <cellStyle name="Output 2 3 8 4 2" xfId="25836"/>
    <cellStyle name="Output 2 3 8 5" xfId="14215"/>
    <cellStyle name="Output 2 3 8 5 2" xfId="29285"/>
    <cellStyle name="Output 2 3 8 6" xfId="17415"/>
    <cellStyle name="Output 2 3 8 6 2" xfId="32479"/>
    <cellStyle name="Output 2 3 8 7" xfId="8072"/>
    <cellStyle name="Output 2 3 8 7 2" xfId="23143"/>
    <cellStyle name="Output 2 3 8 8" xfId="34295"/>
    <cellStyle name="Output 2 3 9" xfId="2495"/>
    <cellStyle name="Output 2 3 9 2" xfId="4133"/>
    <cellStyle name="Output 2 3 9 2 2" xfId="8728"/>
    <cellStyle name="Output 2 3 9 2 2 2" xfId="23799"/>
    <cellStyle name="Output 2 3 9 2 3" xfId="12492"/>
    <cellStyle name="Output 2 3 9 2 3 2" xfId="27563"/>
    <cellStyle name="Output 2 3 9 2 4" xfId="15942"/>
    <cellStyle name="Output 2 3 9 2 4 2" xfId="31012"/>
    <cellStyle name="Output 2 3 9 2 5" xfId="17418"/>
    <cellStyle name="Output 2 3 9 2 5 2" xfId="32482"/>
    <cellStyle name="Output 2 3 9 2 6" xfId="19760"/>
    <cellStyle name="Output 2 3 9 3" xfId="7128"/>
    <cellStyle name="Output 2 3 9 3 2" xfId="22199"/>
    <cellStyle name="Output 2 3 9 4" xfId="10854"/>
    <cellStyle name="Output 2 3 9 4 2" xfId="25925"/>
    <cellStyle name="Output 2 3 9 5" xfId="14304"/>
    <cellStyle name="Output 2 3 9 5 2" xfId="29374"/>
    <cellStyle name="Output 2 3 9 6" xfId="17417"/>
    <cellStyle name="Output 2 3 9 6 2" xfId="32481"/>
    <cellStyle name="Output 2 3 9 7" xfId="13796"/>
    <cellStyle name="Output 2 3 9 7 2" xfId="28866"/>
    <cellStyle name="Output 2 3 9 8" xfId="34296"/>
    <cellStyle name="Output 2 30" xfId="34297"/>
    <cellStyle name="Output 2 31" xfId="35063"/>
    <cellStyle name="Output 2 32" xfId="35123"/>
    <cellStyle name="Output 2 4" xfId="1122"/>
    <cellStyle name="Output 2 4 10" xfId="2575"/>
    <cellStyle name="Output 2 4 10 2" xfId="4135"/>
    <cellStyle name="Output 2 4 10 2 2" xfId="8730"/>
    <cellStyle name="Output 2 4 10 2 2 2" xfId="23801"/>
    <cellStyle name="Output 2 4 10 2 3" xfId="12494"/>
    <cellStyle name="Output 2 4 10 2 3 2" xfId="27565"/>
    <cellStyle name="Output 2 4 10 2 4" xfId="15944"/>
    <cellStyle name="Output 2 4 10 2 4 2" xfId="31014"/>
    <cellStyle name="Output 2 4 10 2 5" xfId="17421"/>
    <cellStyle name="Output 2 4 10 2 5 2" xfId="32485"/>
    <cellStyle name="Output 2 4 10 2 6" xfId="19762"/>
    <cellStyle name="Output 2 4 10 3" xfId="7208"/>
    <cellStyle name="Output 2 4 10 3 2" xfId="22279"/>
    <cellStyle name="Output 2 4 10 4" xfId="10934"/>
    <cellStyle name="Output 2 4 10 4 2" xfId="26005"/>
    <cellStyle name="Output 2 4 10 5" xfId="14384"/>
    <cellStyle name="Output 2 4 10 5 2" xfId="29454"/>
    <cellStyle name="Output 2 4 10 6" xfId="17420"/>
    <cellStyle name="Output 2 4 10 6 2" xfId="32484"/>
    <cellStyle name="Output 2 4 10 7" xfId="5926"/>
    <cellStyle name="Output 2 4 10 7 2" xfId="21001"/>
    <cellStyle name="Output 2 4 10 8" xfId="34298"/>
    <cellStyle name="Output 2 4 11" xfId="2675"/>
    <cellStyle name="Output 2 4 11 2" xfId="4136"/>
    <cellStyle name="Output 2 4 11 2 2" xfId="8731"/>
    <cellStyle name="Output 2 4 11 2 2 2" xfId="23802"/>
    <cellStyle name="Output 2 4 11 2 3" xfId="12495"/>
    <cellStyle name="Output 2 4 11 2 3 2" xfId="27566"/>
    <cellStyle name="Output 2 4 11 2 4" xfId="15945"/>
    <cellStyle name="Output 2 4 11 2 4 2" xfId="31015"/>
    <cellStyle name="Output 2 4 11 2 5" xfId="17423"/>
    <cellStyle name="Output 2 4 11 2 5 2" xfId="32487"/>
    <cellStyle name="Output 2 4 11 2 6" xfId="19763"/>
    <cellStyle name="Output 2 4 11 3" xfId="7308"/>
    <cellStyle name="Output 2 4 11 3 2" xfId="22379"/>
    <cellStyle name="Output 2 4 11 4" xfId="11034"/>
    <cellStyle name="Output 2 4 11 4 2" xfId="26105"/>
    <cellStyle name="Output 2 4 11 5" xfId="14484"/>
    <cellStyle name="Output 2 4 11 5 2" xfId="29554"/>
    <cellStyle name="Output 2 4 11 6" xfId="17422"/>
    <cellStyle name="Output 2 4 11 6 2" xfId="32486"/>
    <cellStyle name="Output 2 4 11 7" xfId="5585"/>
    <cellStyle name="Output 2 4 11 7 2" xfId="20739"/>
    <cellStyle name="Output 2 4 11 8" xfId="34299"/>
    <cellStyle name="Output 2 4 12" xfId="2715"/>
    <cellStyle name="Output 2 4 12 2" xfId="4137"/>
    <cellStyle name="Output 2 4 12 2 2" xfId="8732"/>
    <cellStyle name="Output 2 4 12 2 2 2" xfId="23803"/>
    <cellStyle name="Output 2 4 12 2 3" xfId="12496"/>
    <cellStyle name="Output 2 4 12 2 3 2" xfId="27567"/>
    <cellStyle name="Output 2 4 12 2 4" xfId="15946"/>
    <cellStyle name="Output 2 4 12 2 4 2" xfId="31016"/>
    <cellStyle name="Output 2 4 12 2 5" xfId="17425"/>
    <cellStyle name="Output 2 4 12 2 5 2" xfId="32489"/>
    <cellStyle name="Output 2 4 12 2 6" xfId="19764"/>
    <cellStyle name="Output 2 4 12 3" xfId="7348"/>
    <cellStyle name="Output 2 4 12 3 2" xfId="22419"/>
    <cellStyle name="Output 2 4 12 4" xfId="11074"/>
    <cellStyle name="Output 2 4 12 4 2" xfId="26145"/>
    <cellStyle name="Output 2 4 12 5" xfId="14524"/>
    <cellStyle name="Output 2 4 12 5 2" xfId="29594"/>
    <cellStyle name="Output 2 4 12 6" xfId="17424"/>
    <cellStyle name="Output 2 4 12 6 2" xfId="32488"/>
    <cellStyle name="Output 2 4 12 7" xfId="5655"/>
    <cellStyle name="Output 2 4 12 7 2" xfId="20778"/>
    <cellStyle name="Output 2 4 12 8" xfId="34300"/>
    <cellStyle name="Output 2 4 13" xfId="2611"/>
    <cellStyle name="Output 2 4 13 2" xfId="4138"/>
    <cellStyle name="Output 2 4 13 2 2" xfId="8733"/>
    <cellStyle name="Output 2 4 13 2 2 2" xfId="23804"/>
    <cellStyle name="Output 2 4 13 2 3" xfId="12497"/>
    <cellStyle name="Output 2 4 13 2 3 2" xfId="27568"/>
    <cellStyle name="Output 2 4 13 2 4" xfId="15947"/>
    <cellStyle name="Output 2 4 13 2 4 2" xfId="31017"/>
    <cellStyle name="Output 2 4 13 2 5" xfId="17427"/>
    <cellStyle name="Output 2 4 13 2 5 2" xfId="32491"/>
    <cellStyle name="Output 2 4 13 2 6" xfId="19765"/>
    <cellStyle name="Output 2 4 13 3" xfId="7244"/>
    <cellStyle name="Output 2 4 13 3 2" xfId="22315"/>
    <cellStyle name="Output 2 4 13 4" xfId="10970"/>
    <cellStyle name="Output 2 4 13 4 2" xfId="26041"/>
    <cellStyle name="Output 2 4 13 5" xfId="14420"/>
    <cellStyle name="Output 2 4 13 5 2" xfId="29490"/>
    <cellStyle name="Output 2 4 13 6" xfId="17426"/>
    <cellStyle name="Output 2 4 13 6 2" xfId="32490"/>
    <cellStyle name="Output 2 4 13 7" xfId="6470"/>
    <cellStyle name="Output 2 4 13 7 2" xfId="21544"/>
    <cellStyle name="Output 2 4 13 8" xfId="34301"/>
    <cellStyle name="Output 2 4 14" xfId="2840"/>
    <cellStyle name="Output 2 4 14 2" xfId="4139"/>
    <cellStyle name="Output 2 4 14 2 2" xfId="8734"/>
    <cellStyle name="Output 2 4 14 2 2 2" xfId="23805"/>
    <cellStyle name="Output 2 4 14 2 3" xfId="12498"/>
    <cellStyle name="Output 2 4 14 2 3 2" xfId="27569"/>
    <cellStyle name="Output 2 4 14 2 4" xfId="15948"/>
    <cellStyle name="Output 2 4 14 2 4 2" xfId="31018"/>
    <cellStyle name="Output 2 4 14 2 5" xfId="17429"/>
    <cellStyle name="Output 2 4 14 2 5 2" xfId="32493"/>
    <cellStyle name="Output 2 4 14 2 6" xfId="19766"/>
    <cellStyle name="Output 2 4 14 3" xfId="7473"/>
    <cellStyle name="Output 2 4 14 3 2" xfId="22544"/>
    <cellStyle name="Output 2 4 14 4" xfId="11199"/>
    <cellStyle name="Output 2 4 14 4 2" xfId="26270"/>
    <cellStyle name="Output 2 4 14 5" xfId="14649"/>
    <cellStyle name="Output 2 4 14 5 2" xfId="29719"/>
    <cellStyle name="Output 2 4 14 6" xfId="17428"/>
    <cellStyle name="Output 2 4 14 6 2" xfId="32492"/>
    <cellStyle name="Output 2 4 14 7" xfId="13922"/>
    <cellStyle name="Output 2 4 14 7 2" xfId="28992"/>
    <cellStyle name="Output 2 4 14 8" xfId="34302"/>
    <cellStyle name="Output 2 4 15" xfId="2879"/>
    <cellStyle name="Output 2 4 15 2" xfId="4140"/>
    <cellStyle name="Output 2 4 15 2 2" xfId="8735"/>
    <cellStyle name="Output 2 4 15 2 2 2" xfId="23806"/>
    <cellStyle name="Output 2 4 15 2 3" xfId="12499"/>
    <cellStyle name="Output 2 4 15 2 3 2" xfId="27570"/>
    <cellStyle name="Output 2 4 15 2 4" xfId="15949"/>
    <cellStyle name="Output 2 4 15 2 4 2" xfId="31019"/>
    <cellStyle name="Output 2 4 15 2 5" xfId="17431"/>
    <cellStyle name="Output 2 4 15 2 5 2" xfId="32495"/>
    <cellStyle name="Output 2 4 15 2 6" xfId="19767"/>
    <cellStyle name="Output 2 4 15 3" xfId="7512"/>
    <cellStyle name="Output 2 4 15 3 2" xfId="22583"/>
    <cellStyle name="Output 2 4 15 4" xfId="11238"/>
    <cellStyle name="Output 2 4 15 4 2" xfId="26309"/>
    <cellStyle name="Output 2 4 15 5" xfId="14688"/>
    <cellStyle name="Output 2 4 15 5 2" xfId="29758"/>
    <cellStyle name="Output 2 4 15 6" xfId="17430"/>
    <cellStyle name="Output 2 4 15 6 2" xfId="32494"/>
    <cellStyle name="Output 2 4 15 7" xfId="5760"/>
    <cellStyle name="Output 2 4 15 7 2" xfId="20861"/>
    <cellStyle name="Output 2 4 15 8" xfId="34303"/>
    <cellStyle name="Output 2 4 16" xfId="4134"/>
    <cellStyle name="Output 2 4 16 2" xfId="8729"/>
    <cellStyle name="Output 2 4 16 2 2" xfId="23800"/>
    <cellStyle name="Output 2 4 16 3" xfId="12493"/>
    <cellStyle name="Output 2 4 16 3 2" xfId="27564"/>
    <cellStyle name="Output 2 4 16 4" xfId="15943"/>
    <cellStyle name="Output 2 4 16 4 2" xfId="31013"/>
    <cellStyle name="Output 2 4 16 5" xfId="17432"/>
    <cellStyle name="Output 2 4 16 5 2" xfId="32496"/>
    <cellStyle name="Output 2 4 16 6" xfId="19761"/>
    <cellStyle name="Output 2 4 17" xfId="5804"/>
    <cellStyle name="Output 2 4 17 2" xfId="20905"/>
    <cellStyle name="Output 2 4 18" xfId="9484"/>
    <cellStyle name="Output 2 4 18 2" xfId="24555"/>
    <cellStyle name="Output 2 4 19" xfId="17419"/>
    <cellStyle name="Output 2 4 19 2" xfId="32483"/>
    <cellStyle name="Output 2 4 2" xfId="1942"/>
    <cellStyle name="Output 2 4 2 2" xfId="4141"/>
    <cellStyle name="Output 2 4 2 2 2" xfId="8736"/>
    <cellStyle name="Output 2 4 2 2 2 2" xfId="23807"/>
    <cellStyle name="Output 2 4 2 2 3" xfId="12500"/>
    <cellStyle name="Output 2 4 2 2 3 2" xfId="27571"/>
    <cellStyle name="Output 2 4 2 2 4" xfId="15950"/>
    <cellStyle name="Output 2 4 2 2 4 2" xfId="31020"/>
    <cellStyle name="Output 2 4 2 2 5" xfId="17434"/>
    <cellStyle name="Output 2 4 2 2 5 2" xfId="32498"/>
    <cellStyle name="Output 2 4 2 2 6" xfId="19768"/>
    <cellStyle name="Output 2 4 2 3" xfId="6580"/>
    <cellStyle name="Output 2 4 2 3 2" xfId="21651"/>
    <cellStyle name="Output 2 4 2 4" xfId="10301"/>
    <cellStyle name="Output 2 4 2 4 2" xfId="25372"/>
    <cellStyle name="Output 2 4 2 5" xfId="17433"/>
    <cellStyle name="Output 2 4 2 5 2" xfId="32497"/>
    <cellStyle name="Output 2 4 2 6" xfId="34304"/>
    <cellStyle name="Output 2 4 20" xfId="34305"/>
    <cellStyle name="Output 2 4 21" xfId="35068"/>
    <cellStyle name="Output 2 4 22" xfId="35144"/>
    <cellStyle name="Output 2 4 3" xfId="2104"/>
    <cellStyle name="Output 2 4 3 2" xfId="4142"/>
    <cellStyle name="Output 2 4 3 2 2" xfId="8737"/>
    <cellStyle name="Output 2 4 3 2 2 2" xfId="23808"/>
    <cellStyle name="Output 2 4 3 2 3" xfId="12501"/>
    <cellStyle name="Output 2 4 3 2 3 2" xfId="27572"/>
    <cellStyle name="Output 2 4 3 2 4" xfId="15951"/>
    <cellStyle name="Output 2 4 3 2 4 2" xfId="31021"/>
    <cellStyle name="Output 2 4 3 2 5" xfId="17436"/>
    <cellStyle name="Output 2 4 3 2 5 2" xfId="32500"/>
    <cellStyle name="Output 2 4 3 2 6" xfId="19769"/>
    <cellStyle name="Output 2 4 3 3" xfId="6737"/>
    <cellStyle name="Output 2 4 3 3 2" xfId="21808"/>
    <cellStyle name="Output 2 4 3 4" xfId="10463"/>
    <cellStyle name="Output 2 4 3 4 2" xfId="25534"/>
    <cellStyle name="Output 2 4 3 5" xfId="17435"/>
    <cellStyle name="Output 2 4 3 5 2" xfId="32499"/>
    <cellStyle name="Output 2 4 3 6" xfId="34306"/>
    <cellStyle name="Output 2 4 4" xfId="1710"/>
    <cellStyle name="Output 2 4 4 2" xfId="4143"/>
    <cellStyle name="Output 2 4 4 2 2" xfId="8738"/>
    <cellStyle name="Output 2 4 4 2 2 2" xfId="23809"/>
    <cellStyle name="Output 2 4 4 2 3" xfId="12502"/>
    <cellStyle name="Output 2 4 4 2 3 2" xfId="27573"/>
    <cellStyle name="Output 2 4 4 2 4" xfId="15952"/>
    <cellStyle name="Output 2 4 4 2 4 2" xfId="31022"/>
    <cellStyle name="Output 2 4 4 2 5" xfId="17438"/>
    <cellStyle name="Output 2 4 4 2 5 2" xfId="32502"/>
    <cellStyle name="Output 2 4 4 2 6" xfId="19770"/>
    <cellStyle name="Output 2 4 4 3" xfId="6360"/>
    <cellStyle name="Output 2 4 4 3 2" xfId="21434"/>
    <cellStyle name="Output 2 4 4 4" xfId="10071"/>
    <cellStyle name="Output 2 4 4 4 2" xfId="25142"/>
    <cellStyle name="Output 2 4 4 5" xfId="13529"/>
    <cellStyle name="Output 2 4 4 5 2" xfId="28599"/>
    <cellStyle name="Output 2 4 4 6" xfId="17437"/>
    <cellStyle name="Output 2 4 4 6 2" xfId="32501"/>
    <cellStyle name="Output 2 4 4 7" xfId="12690"/>
    <cellStyle name="Output 2 4 4 7 2" xfId="27761"/>
    <cellStyle name="Output 2 4 4 8" xfId="34307"/>
    <cellStyle name="Output 2 4 5" xfId="1650"/>
    <cellStyle name="Output 2 4 5 2" xfId="4144"/>
    <cellStyle name="Output 2 4 5 2 2" xfId="8739"/>
    <cellStyle name="Output 2 4 5 2 2 2" xfId="23810"/>
    <cellStyle name="Output 2 4 5 2 3" xfId="12503"/>
    <cellStyle name="Output 2 4 5 2 3 2" xfId="27574"/>
    <cellStyle name="Output 2 4 5 2 4" xfId="15953"/>
    <cellStyle name="Output 2 4 5 2 4 2" xfId="31023"/>
    <cellStyle name="Output 2 4 5 2 5" xfId="17440"/>
    <cellStyle name="Output 2 4 5 2 5 2" xfId="32504"/>
    <cellStyle name="Output 2 4 5 2 6" xfId="19771"/>
    <cellStyle name="Output 2 4 5 3" xfId="6301"/>
    <cellStyle name="Output 2 4 5 3 2" xfId="21375"/>
    <cellStyle name="Output 2 4 5 4" xfId="10011"/>
    <cellStyle name="Output 2 4 5 4 2" xfId="25082"/>
    <cellStyle name="Output 2 4 5 5" xfId="13469"/>
    <cellStyle name="Output 2 4 5 5 2" xfId="28539"/>
    <cellStyle name="Output 2 4 5 6" xfId="17439"/>
    <cellStyle name="Output 2 4 5 6 2" xfId="32503"/>
    <cellStyle name="Output 2 4 5 7" xfId="9553"/>
    <cellStyle name="Output 2 4 5 7 2" xfId="24624"/>
    <cellStyle name="Output 2 4 5 8" xfId="34308"/>
    <cellStyle name="Output 2 4 6" xfId="2250"/>
    <cellStyle name="Output 2 4 6 2" xfId="4145"/>
    <cellStyle name="Output 2 4 6 2 2" xfId="8740"/>
    <cellStyle name="Output 2 4 6 2 2 2" xfId="23811"/>
    <cellStyle name="Output 2 4 6 2 3" xfId="12504"/>
    <cellStyle name="Output 2 4 6 2 3 2" xfId="27575"/>
    <cellStyle name="Output 2 4 6 2 4" xfId="15954"/>
    <cellStyle name="Output 2 4 6 2 4 2" xfId="31024"/>
    <cellStyle name="Output 2 4 6 2 5" xfId="17442"/>
    <cellStyle name="Output 2 4 6 2 5 2" xfId="32506"/>
    <cellStyle name="Output 2 4 6 2 6" xfId="19772"/>
    <cellStyle name="Output 2 4 6 3" xfId="6883"/>
    <cellStyle name="Output 2 4 6 3 2" xfId="21954"/>
    <cellStyle name="Output 2 4 6 4" xfId="10609"/>
    <cellStyle name="Output 2 4 6 4 2" xfId="25680"/>
    <cellStyle name="Output 2 4 6 5" xfId="14059"/>
    <cellStyle name="Output 2 4 6 5 2" xfId="29129"/>
    <cellStyle name="Output 2 4 6 6" xfId="17441"/>
    <cellStyle name="Output 2 4 6 6 2" xfId="32505"/>
    <cellStyle name="Output 2 4 6 7" xfId="6453"/>
    <cellStyle name="Output 2 4 6 7 2" xfId="21527"/>
    <cellStyle name="Output 2 4 6 8" xfId="34309"/>
    <cellStyle name="Output 2 4 7" xfId="2332"/>
    <cellStyle name="Output 2 4 7 2" xfId="4146"/>
    <cellStyle name="Output 2 4 7 2 2" xfId="8741"/>
    <cellStyle name="Output 2 4 7 2 2 2" xfId="23812"/>
    <cellStyle name="Output 2 4 7 2 3" xfId="12505"/>
    <cellStyle name="Output 2 4 7 2 3 2" xfId="27576"/>
    <cellStyle name="Output 2 4 7 2 4" xfId="15955"/>
    <cellStyle name="Output 2 4 7 2 4 2" xfId="31025"/>
    <cellStyle name="Output 2 4 7 2 5" xfId="17444"/>
    <cellStyle name="Output 2 4 7 2 5 2" xfId="32508"/>
    <cellStyle name="Output 2 4 7 2 6" xfId="19773"/>
    <cellStyle name="Output 2 4 7 3" xfId="6965"/>
    <cellStyle name="Output 2 4 7 3 2" xfId="22036"/>
    <cellStyle name="Output 2 4 7 4" xfId="10691"/>
    <cellStyle name="Output 2 4 7 4 2" xfId="25762"/>
    <cellStyle name="Output 2 4 7 5" xfId="14141"/>
    <cellStyle name="Output 2 4 7 5 2" xfId="29211"/>
    <cellStyle name="Output 2 4 7 6" xfId="17443"/>
    <cellStyle name="Output 2 4 7 6 2" xfId="32507"/>
    <cellStyle name="Output 2 4 7 7" xfId="13828"/>
    <cellStyle name="Output 2 4 7 7 2" xfId="28898"/>
    <cellStyle name="Output 2 4 7 8" xfId="34310"/>
    <cellStyle name="Output 2 4 8" xfId="2407"/>
    <cellStyle name="Output 2 4 8 2" xfId="4147"/>
    <cellStyle name="Output 2 4 8 2 2" xfId="8742"/>
    <cellStyle name="Output 2 4 8 2 2 2" xfId="23813"/>
    <cellStyle name="Output 2 4 8 2 3" xfId="12506"/>
    <cellStyle name="Output 2 4 8 2 3 2" xfId="27577"/>
    <cellStyle name="Output 2 4 8 2 4" xfId="15956"/>
    <cellStyle name="Output 2 4 8 2 4 2" xfId="31026"/>
    <cellStyle name="Output 2 4 8 2 5" xfId="17446"/>
    <cellStyle name="Output 2 4 8 2 5 2" xfId="32510"/>
    <cellStyle name="Output 2 4 8 2 6" xfId="19774"/>
    <cellStyle name="Output 2 4 8 3" xfId="7040"/>
    <cellStyle name="Output 2 4 8 3 2" xfId="22111"/>
    <cellStyle name="Output 2 4 8 4" xfId="10766"/>
    <cellStyle name="Output 2 4 8 4 2" xfId="25837"/>
    <cellStyle name="Output 2 4 8 5" xfId="14216"/>
    <cellStyle name="Output 2 4 8 5 2" xfId="29286"/>
    <cellStyle name="Output 2 4 8 6" xfId="17445"/>
    <cellStyle name="Output 2 4 8 6 2" xfId="32509"/>
    <cellStyle name="Output 2 4 8 7" xfId="8066"/>
    <cellStyle name="Output 2 4 8 7 2" xfId="23137"/>
    <cellStyle name="Output 2 4 8 8" xfId="34311"/>
    <cellStyle name="Output 2 4 9" xfId="2496"/>
    <cellStyle name="Output 2 4 9 2" xfId="4148"/>
    <cellStyle name="Output 2 4 9 2 2" xfId="8743"/>
    <cellStyle name="Output 2 4 9 2 2 2" xfId="23814"/>
    <cellStyle name="Output 2 4 9 2 3" xfId="12507"/>
    <cellStyle name="Output 2 4 9 2 3 2" xfId="27578"/>
    <cellStyle name="Output 2 4 9 2 4" xfId="15957"/>
    <cellStyle name="Output 2 4 9 2 4 2" xfId="31027"/>
    <cellStyle name="Output 2 4 9 2 5" xfId="17448"/>
    <cellStyle name="Output 2 4 9 2 5 2" xfId="32512"/>
    <cellStyle name="Output 2 4 9 2 6" xfId="19775"/>
    <cellStyle name="Output 2 4 9 3" xfId="7129"/>
    <cellStyle name="Output 2 4 9 3 2" xfId="22200"/>
    <cellStyle name="Output 2 4 9 4" xfId="10855"/>
    <cellStyle name="Output 2 4 9 4 2" xfId="25926"/>
    <cellStyle name="Output 2 4 9 5" xfId="14305"/>
    <cellStyle name="Output 2 4 9 5 2" xfId="29375"/>
    <cellStyle name="Output 2 4 9 6" xfId="17447"/>
    <cellStyle name="Output 2 4 9 6 2" xfId="32511"/>
    <cellStyle name="Output 2 4 9 7" xfId="13879"/>
    <cellStyle name="Output 2 4 9 7 2" xfId="28949"/>
    <cellStyle name="Output 2 4 9 8" xfId="34312"/>
    <cellStyle name="Output 2 5" xfId="1123"/>
    <cellStyle name="Output 2 5 10" xfId="2576"/>
    <cellStyle name="Output 2 5 10 2" xfId="4150"/>
    <cellStyle name="Output 2 5 10 2 2" xfId="8745"/>
    <cellStyle name="Output 2 5 10 2 2 2" xfId="23816"/>
    <cellStyle name="Output 2 5 10 2 3" xfId="12509"/>
    <cellStyle name="Output 2 5 10 2 3 2" xfId="27580"/>
    <cellStyle name="Output 2 5 10 2 4" xfId="15959"/>
    <cellStyle name="Output 2 5 10 2 4 2" xfId="31029"/>
    <cellStyle name="Output 2 5 10 2 5" xfId="17451"/>
    <cellStyle name="Output 2 5 10 2 5 2" xfId="32515"/>
    <cellStyle name="Output 2 5 10 2 6" xfId="19777"/>
    <cellStyle name="Output 2 5 10 3" xfId="7209"/>
    <cellStyle name="Output 2 5 10 3 2" xfId="22280"/>
    <cellStyle name="Output 2 5 10 4" xfId="10935"/>
    <cellStyle name="Output 2 5 10 4 2" xfId="26006"/>
    <cellStyle name="Output 2 5 10 5" xfId="14385"/>
    <cellStyle name="Output 2 5 10 5 2" xfId="29455"/>
    <cellStyle name="Output 2 5 10 6" xfId="17450"/>
    <cellStyle name="Output 2 5 10 6 2" xfId="32514"/>
    <cellStyle name="Output 2 5 10 7" xfId="8144"/>
    <cellStyle name="Output 2 5 10 7 2" xfId="23215"/>
    <cellStyle name="Output 2 5 10 8" xfId="34313"/>
    <cellStyle name="Output 2 5 11" xfId="2676"/>
    <cellStyle name="Output 2 5 11 2" xfId="4151"/>
    <cellStyle name="Output 2 5 11 2 2" xfId="8746"/>
    <cellStyle name="Output 2 5 11 2 2 2" xfId="23817"/>
    <cellStyle name="Output 2 5 11 2 3" xfId="12510"/>
    <cellStyle name="Output 2 5 11 2 3 2" xfId="27581"/>
    <cellStyle name="Output 2 5 11 2 4" xfId="15960"/>
    <cellStyle name="Output 2 5 11 2 4 2" xfId="31030"/>
    <cellStyle name="Output 2 5 11 2 5" xfId="17453"/>
    <cellStyle name="Output 2 5 11 2 5 2" xfId="32517"/>
    <cellStyle name="Output 2 5 11 2 6" xfId="19778"/>
    <cellStyle name="Output 2 5 11 3" xfId="7309"/>
    <cellStyle name="Output 2 5 11 3 2" xfId="22380"/>
    <cellStyle name="Output 2 5 11 4" xfId="11035"/>
    <cellStyle name="Output 2 5 11 4 2" xfId="26106"/>
    <cellStyle name="Output 2 5 11 5" xfId="14485"/>
    <cellStyle name="Output 2 5 11 5 2" xfId="29555"/>
    <cellStyle name="Output 2 5 11 6" xfId="17452"/>
    <cellStyle name="Output 2 5 11 6 2" xfId="32516"/>
    <cellStyle name="Output 2 5 11 7" xfId="5586"/>
    <cellStyle name="Output 2 5 11 7 2" xfId="20740"/>
    <cellStyle name="Output 2 5 11 8" xfId="34314"/>
    <cellStyle name="Output 2 5 12" xfId="2716"/>
    <cellStyle name="Output 2 5 12 2" xfId="4152"/>
    <cellStyle name="Output 2 5 12 2 2" xfId="8747"/>
    <cellStyle name="Output 2 5 12 2 2 2" xfId="23818"/>
    <cellStyle name="Output 2 5 12 2 3" xfId="12511"/>
    <cellStyle name="Output 2 5 12 2 3 2" xfId="27582"/>
    <cellStyle name="Output 2 5 12 2 4" xfId="15961"/>
    <cellStyle name="Output 2 5 12 2 4 2" xfId="31031"/>
    <cellStyle name="Output 2 5 12 2 5" xfId="17455"/>
    <cellStyle name="Output 2 5 12 2 5 2" xfId="32519"/>
    <cellStyle name="Output 2 5 12 2 6" xfId="19779"/>
    <cellStyle name="Output 2 5 12 3" xfId="7349"/>
    <cellStyle name="Output 2 5 12 3 2" xfId="22420"/>
    <cellStyle name="Output 2 5 12 4" xfId="11075"/>
    <cellStyle name="Output 2 5 12 4 2" xfId="26146"/>
    <cellStyle name="Output 2 5 12 5" xfId="14525"/>
    <cellStyle name="Output 2 5 12 5 2" xfId="29595"/>
    <cellStyle name="Output 2 5 12 6" xfId="17454"/>
    <cellStyle name="Output 2 5 12 6 2" xfId="32518"/>
    <cellStyle name="Output 2 5 12 7" xfId="5656"/>
    <cellStyle name="Output 2 5 12 7 2" xfId="20779"/>
    <cellStyle name="Output 2 5 12 8" xfId="34315"/>
    <cellStyle name="Output 2 5 13" xfId="2615"/>
    <cellStyle name="Output 2 5 13 2" xfId="4153"/>
    <cellStyle name="Output 2 5 13 2 2" xfId="8748"/>
    <cellStyle name="Output 2 5 13 2 2 2" xfId="23819"/>
    <cellStyle name="Output 2 5 13 2 3" xfId="12512"/>
    <cellStyle name="Output 2 5 13 2 3 2" xfId="27583"/>
    <cellStyle name="Output 2 5 13 2 4" xfId="15962"/>
    <cellStyle name="Output 2 5 13 2 4 2" xfId="31032"/>
    <cellStyle name="Output 2 5 13 2 5" xfId="17457"/>
    <cellStyle name="Output 2 5 13 2 5 2" xfId="32521"/>
    <cellStyle name="Output 2 5 13 2 6" xfId="19780"/>
    <cellStyle name="Output 2 5 13 3" xfId="7248"/>
    <cellStyle name="Output 2 5 13 3 2" xfId="22319"/>
    <cellStyle name="Output 2 5 13 4" xfId="10974"/>
    <cellStyle name="Output 2 5 13 4 2" xfId="26045"/>
    <cellStyle name="Output 2 5 13 5" xfId="14424"/>
    <cellStyle name="Output 2 5 13 5 2" xfId="29494"/>
    <cellStyle name="Output 2 5 13 6" xfId="17456"/>
    <cellStyle name="Output 2 5 13 6 2" xfId="32520"/>
    <cellStyle name="Output 2 5 13 7" xfId="8161"/>
    <cellStyle name="Output 2 5 13 7 2" xfId="23232"/>
    <cellStyle name="Output 2 5 13 8" xfId="34316"/>
    <cellStyle name="Output 2 5 14" xfId="2841"/>
    <cellStyle name="Output 2 5 14 2" xfId="4154"/>
    <cellStyle name="Output 2 5 14 2 2" xfId="8749"/>
    <cellStyle name="Output 2 5 14 2 2 2" xfId="23820"/>
    <cellStyle name="Output 2 5 14 2 3" xfId="12513"/>
    <cellStyle name="Output 2 5 14 2 3 2" xfId="27584"/>
    <cellStyle name="Output 2 5 14 2 4" xfId="15963"/>
    <cellStyle name="Output 2 5 14 2 4 2" xfId="31033"/>
    <cellStyle name="Output 2 5 14 2 5" xfId="17459"/>
    <cellStyle name="Output 2 5 14 2 5 2" xfId="32523"/>
    <cellStyle name="Output 2 5 14 2 6" xfId="19781"/>
    <cellStyle name="Output 2 5 14 3" xfId="7474"/>
    <cellStyle name="Output 2 5 14 3 2" xfId="22545"/>
    <cellStyle name="Output 2 5 14 4" xfId="11200"/>
    <cellStyle name="Output 2 5 14 4 2" xfId="26271"/>
    <cellStyle name="Output 2 5 14 5" xfId="14650"/>
    <cellStyle name="Output 2 5 14 5 2" xfId="29720"/>
    <cellStyle name="Output 2 5 14 6" xfId="17458"/>
    <cellStyle name="Output 2 5 14 6 2" xfId="32522"/>
    <cellStyle name="Output 2 5 14 7" xfId="5717"/>
    <cellStyle name="Output 2 5 14 7 2" xfId="20840"/>
    <cellStyle name="Output 2 5 14 8" xfId="34317"/>
    <cellStyle name="Output 2 5 15" xfId="2880"/>
    <cellStyle name="Output 2 5 15 2" xfId="4155"/>
    <cellStyle name="Output 2 5 15 2 2" xfId="8750"/>
    <cellStyle name="Output 2 5 15 2 2 2" xfId="23821"/>
    <cellStyle name="Output 2 5 15 2 3" xfId="12514"/>
    <cellStyle name="Output 2 5 15 2 3 2" xfId="27585"/>
    <cellStyle name="Output 2 5 15 2 4" xfId="15964"/>
    <cellStyle name="Output 2 5 15 2 4 2" xfId="31034"/>
    <cellStyle name="Output 2 5 15 2 5" xfId="17461"/>
    <cellStyle name="Output 2 5 15 2 5 2" xfId="32525"/>
    <cellStyle name="Output 2 5 15 2 6" xfId="19782"/>
    <cellStyle name="Output 2 5 15 3" xfId="7513"/>
    <cellStyle name="Output 2 5 15 3 2" xfId="22584"/>
    <cellStyle name="Output 2 5 15 4" xfId="11239"/>
    <cellStyle name="Output 2 5 15 4 2" xfId="26310"/>
    <cellStyle name="Output 2 5 15 5" xfId="14689"/>
    <cellStyle name="Output 2 5 15 5 2" xfId="29759"/>
    <cellStyle name="Output 2 5 15 6" xfId="17460"/>
    <cellStyle name="Output 2 5 15 6 2" xfId="32524"/>
    <cellStyle name="Output 2 5 15 7" xfId="5761"/>
    <cellStyle name="Output 2 5 15 7 2" xfId="20862"/>
    <cellStyle name="Output 2 5 15 8" xfId="34318"/>
    <cellStyle name="Output 2 5 16" xfId="4149"/>
    <cellStyle name="Output 2 5 16 2" xfId="8744"/>
    <cellStyle name="Output 2 5 16 2 2" xfId="23815"/>
    <cellStyle name="Output 2 5 16 3" xfId="12508"/>
    <cellStyle name="Output 2 5 16 3 2" xfId="27579"/>
    <cellStyle name="Output 2 5 16 4" xfId="15958"/>
    <cellStyle name="Output 2 5 16 4 2" xfId="31028"/>
    <cellStyle name="Output 2 5 16 5" xfId="17462"/>
    <cellStyle name="Output 2 5 16 5 2" xfId="32526"/>
    <cellStyle name="Output 2 5 16 6" xfId="19776"/>
    <cellStyle name="Output 2 5 17" xfId="5805"/>
    <cellStyle name="Output 2 5 17 2" xfId="20906"/>
    <cellStyle name="Output 2 5 18" xfId="9485"/>
    <cellStyle name="Output 2 5 18 2" xfId="24556"/>
    <cellStyle name="Output 2 5 19" xfId="17449"/>
    <cellStyle name="Output 2 5 19 2" xfId="32513"/>
    <cellStyle name="Output 2 5 2" xfId="1941"/>
    <cellStyle name="Output 2 5 2 2" xfId="4156"/>
    <cellStyle name="Output 2 5 2 2 2" xfId="8751"/>
    <cellStyle name="Output 2 5 2 2 2 2" xfId="23822"/>
    <cellStyle name="Output 2 5 2 2 3" xfId="12515"/>
    <cellStyle name="Output 2 5 2 2 3 2" xfId="27586"/>
    <cellStyle name="Output 2 5 2 2 4" xfId="15965"/>
    <cellStyle name="Output 2 5 2 2 4 2" xfId="31035"/>
    <cellStyle name="Output 2 5 2 2 5" xfId="17464"/>
    <cellStyle name="Output 2 5 2 2 5 2" xfId="32528"/>
    <cellStyle name="Output 2 5 2 2 6" xfId="19783"/>
    <cellStyle name="Output 2 5 2 3" xfId="6579"/>
    <cellStyle name="Output 2 5 2 3 2" xfId="21650"/>
    <cellStyle name="Output 2 5 2 4" xfId="10300"/>
    <cellStyle name="Output 2 5 2 4 2" xfId="25371"/>
    <cellStyle name="Output 2 5 2 5" xfId="17463"/>
    <cellStyle name="Output 2 5 2 5 2" xfId="32527"/>
    <cellStyle name="Output 2 5 2 6" xfId="34319"/>
    <cellStyle name="Output 2 5 20" xfId="34320"/>
    <cellStyle name="Output 2 5 21" xfId="35069"/>
    <cellStyle name="Output 2 5 22" xfId="35121"/>
    <cellStyle name="Output 2 5 3" xfId="2105"/>
    <cellStyle name="Output 2 5 3 2" xfId="4157"/>
    <cellStyle name="Output 2 5 3 2 2" xfId="8752"/>
    <cellStyle name="Output 2 5 3 2 2 2" xfId="23823"/>
    <cellStyle name="Output 2 5 3 2 3" xfId="12516"/>
    <cellStyle name="Output 2 5 3 2 3 2" xfId="27587"/>
    <cellStyle name="Output 2 5 3 2 4" xfId="15966"/>
    <cellStyle name="Output 2 5 3 2 4 2" xfId="31036"/>
    <cellStyle name="Output 2 5 3 2 5" xfId="17466"/>
    <cellStyle name="Output 2 5 3 2 5 2" xfId="32530"/>
    <cellStyle name="Output 2 5 3 2 6" xfId="19784"/>
    <cellStyle name="Output 2 5 3 3" xfId="6738"/>
    <cellStyle name="Output 2 5 3 3 2" xfId="21809"/>
    <cellStyle name="Output 2 5 3 4" xfId="10464"/>
    <cellStyle name="Output 2 5 3 4 2" xfId="25535"/>
    <cellStyle name="Output 2 5 3 5" xfId="17465"/>
    <cellStyle name="Output 2 5 3 5 2" xfId="32529"/>
    <cellStyle name="Output 2 5 3 6" xfId="34321"/>
    <cellStyle name="Output 2 5 4" xfId="1251"/>
    <cellStyle name="Output 2 5 4 2" xfId="4158"/>
    <cellStyle name="Output 2 5 4 2 2" xfId="8753"/>
    <cellStyle name="Output 2 5 4 2 2 2" xfId="23824"/>
    <cellStyle name="Output 2 5 4 2 3" xfId="12517"/>
    <cellStyle name="Output 2 5 4 2 3 2" xfId="27588"/>
    <cellStyle name="Output 2 5 4 2 4" xfId="15967"/>
    <cellStyle name="Output 2 5 4 2 4 2" xfId="31037"/>
    <cellStyle name="Output 2 5 4 2 5" xfId="17468"/>
    <cellStyle name="Output 2 5 4 2 5 2" xfId="32532"/>
    <cellStyle name="Output 2 5 4 2 6" xfId="19785"/>
    <cellStyle name="Output 2 5 4 3" xfId="5919"/>
    <cellStyle name="Output 2 5 4 3 2" xfId="20994"/>
    <cellStyle name="Output 2 5 4 4" xfId="9612"/>
    <cellStyle name="Output 2 5 4 4 2" xfId="24683"/>
    <cellStyle name="Output 2 5 4 5" xfId="13070"/>
    <cellStyle name="Output 2 5 4 5 2" xfId="28140"/>
    <cellStyle name="Output 2 5 4 6" xfId="17467"/>
    <cellStyle name="Output 2 5 4 6 2" xfId="32531"/>
    <cellStyle name="Output 2 5 4 7" xfId="16806"/>
    <cellStyle name="Output 2 5 4 7 2" xfId="31876"/>
    <cellStyle name="Output 2 5 4 8" xfId="34322"/>
    <cellStyle name="Output 2 5 5" xfId="1651"/>
    <cellStyle name="Output 2 5 5 2" xfId="4159"/>
    <cellStyle name="Output 2 5 5 2 2" xfId="8754"/>
    <cellStyle name="Output 2 5 5 2 2 2" xfId="23825"/>
    <cellStyle name="Output 2 5 5 2 3" xfId="12518"/>
    <cellStyle name="Output 2 5 5 2 3 2" xfId="27589"/>
    <cellStyle name="Output 2 5 5 2 4" xfId="15968"/>
    <cellStyle name="Output 2 5 5 2 4 2" xfId="31038"/>
    <cellStyle name="Output 2 5 5 2 5" xfId="17470"/>
    <cellStyle name="Output 2 5 5 2 5 2" xfId="32534"/>
    <cellStyle name="Output 2 5 5 2 6" xfId="19786"/>
    <cellStyle name="Output 2 5 5 3" xfId="6302"/>
    <cellStyle name="Output 2 5 5 3 2" xfId="21376"/>
    <cellStyle name="Output 2 5 5 4" xfId="10012"/>
    <cellStyle name="Output 2 5 5 4 2" xfId="25083"/>
    <cellStyle name="Output 2 5 5 5" xfId="13470"/>
    <cellStyle name="Output 2 5 5 5 2" xfId="28540"/>
    <cellStyle name="Output 2 5 5 6" xfId="17469"/>
    <cellStyle name="Output 2 5 5 6 2" xfId="32533"/>
    <cellStyle name="Output 2 5 5 7" xfId="9552"/>
    <cellStyle name="Output 2 5 5 7 2" xfId="24623"/>
    <cellStyle name="Output 2 5 5 8" xfId="34323"/>
    <cellStyle name="Output 2 5 6" xfId="2251"/>
    <cellStyle name="Output 2 5 6 2" xfId="4160"/>
    <cellStyle name="Output 2 5 6 2 2" xfId="8755"/>
    <cellStyle name="Output 2 5 6 2 2 2" xfId="23826"/>
    <cellStyle name="Output 2 5 6 2 3" xfId="12519"/>
    <cellStyle name="Output 2 5 6 2 3 2" xfId="27590"/>
    <cellStyle name="Output 2 5 6 2 4" xfId="15969"/>
    <cellStyle name="Output 2 5 6 2 4 2" xfId="31039"/>
    <cellStyle name="Output 2 5 6 2 5" xfId="17472"/>
    <cellStyle name="Output 2 5 6 2 5 2" xfId="32536"/>
    <cellStyle name="Output 2 5 6 2 6" xfId="19787"/>
    <cellStyle name="Output 2 5 6 3" xfId="6884"/>
    <cellStyle name="Output 2 5 6 3 2" xfId="21955"/>
    <cellStyle name="Output 2 5 6 4" xfId="10610"/>
    <cellStyle name="Output 2 5 6 4 2" xfId="25681"/>
    <cellStyle name="Output 2 5 6 5" xfId="14060"/>
    <cellStyle name="Output 2 5 6 5 2" xfId="29130"/>
    <cellStyle name="Output 2 5 6 6" xfId="17471"/>
    <cellStyle name="Output 2 5 6 6 2" xfId="32535"/>
    <cellStyle name="Output 2 5 6 7" xfId="8025"/>
    <cellStyle name="Output 2 5 6 7 2" xfId="23096"/>
    <cellStyle name="Output 2 5 6 8" xfId="34324"/>
    <cellStyle name="Output 2 5 7" xfId="2333"/>
    <cellStyle name="Output 2 5 7 2" xfId="4161"/>
    <cellStyle name="Output 2 5 7 2 2" xfId="8756"/>
    <cellStyle name="Output 2 5 7 2 2 2" xfId="23827"/>
    <cellStyle name="Output 2 5 7 2 3" xfId="12520"/>
    <cellStyle name="Output 2 5 7 2 3 2" xfId="27591"/>
    <cellStyle name="Output 2 5 7 2 4" xfId="15970"/>
    <cellStyle name="Output 2 5 7 2 4 2" xfId="31040"/>
    <cellStyle name="Output 2 5 7 2 5" xfId="17474"/>
    <cellStyle name="Output 2 5 7 2 5 2" xfId="32538"/>
    <cellStyle name="Output 2 5 7 2 6" xfId="19788"/>
    <cellStyle name="Output 2 5 7 3" xfId="6966"/>
    <cellStyle name="Output 2 5 7 3 2" xfId="22037"/>
    <cellStyle name="Output 2 5 7 4" xfId="10692"/>
    <cellStyle name="Output 2 5 7 4 2" xfId="25763"/>
    <cellStyle name="Output 2 5 7 5" xfId="14142"/>
    <cellStyle name="Output 2 5 7 5 2" xfId="29212"/>
    <cellStyle name="Output 2 5 7 6" xfId="17473"/>
    <cellStyle name="Output 2 5 7 6 2" xfId="32537"/>
    <cellStyle name="Output 2 5 7 7" xfId="13847"/>
    <cellStyle name="Output 2 5 7 7 2" xfId="28917"/>
    <cellStyle name="Output 2 5 7 8" xfId="34325"/>
    <cellStyle name="Output 2 5 8" xfId="2408"/>
    <cellStyle name="Output 2 5 8 2" xfId="4162"/>
    <cellStyle name="Output 2 5 8 2 2" xfId="8757"/>
    <cellStyle name="Output 2 5 8 2 2 2" xfId="23828"/>
    <cellStyle name="Output 2 5 8 2 3" xfId="12521"/>
    <cellStyle name="Output 2 5 8 2 3 2" xfId="27592"/>
    <cellStyle name="Output 2 5 8 2 4" xfId="15971"/>
    <cellStyle name="Output 2 5 8 2 4 2" xfId="31041"/>
    <cellStyle name="Output 2 5 8 2 5" xfId="17476"/>
    <cellStyle name="Output 2 5 8 2 5 2" xfId="32540"/>
    <cellStyle name="Output 2 5 8 2 6" xfId="19789"/>
    <cellStyle name="Output 2 5 8 3" xfId="7041"/>
    <cellStyle name="Output 2 5 8 3 2" xfId="22112"/>
    <cellStyle name="Output 2 5 8 4" xfId="10767"/>
    <cellStyle name="Output 2 5 8 4 2" xfId="25838"/>
    <cellStyle name="Output 2 5 8 5" xfId="14217"/>
    <cellStyle name="Output 2 5 8 5 2" xfId="29287"/>
    <cellStyle name="Output 2 5 8 6" xfId="17475"/>
    <cellStyle name="Output 2 5 8 6 2" xfId="32539"/>
    <cellStyle name="Output 2 5 8 7" xfId="6625"/>
    <cellStyle name="Output 2 5 8 7 2" xfId="21696"/>
    <cellStyle name="Output 2 5 8 8" xfId="34326"/>
    <cellStyle name="Output 2 5 9" xfId="2497"/>
    <cellStyle name="Output 2 5 9 2" xfId="4163"/>
    <cellStyle name="Output 2 5 9 2 2" xfId="8758"/>
    <cellStyle name="Output 2 5 9 2 2 2" xfId="23829"/>
    <cellStyle name="Output 2 5 9 2 3" xfId="12522"/>
    <cellStyle name="Output 2 5 9 2 3 2" xfId="27593"/>
    <cellStyle name="Output 2 5 9 2 4" xfId="15972"/>
    <cellStyle name="Output 2 5 9 2 4 2" xfId="31042"/>
    <cellStyle name="Output 2 5 9 2 5" xfId="17478"/>
    <cellStyle name="Output 2 5 9 2 5 2" xfId="32542"/>
    <cellStyle name="Output 2 5 9 2 6" xfId="19790"/>
    <cellStyle name="Output 2 5 9 3" xfId="7130"/>
    <cellStyle name="Output 2 5 9 3 2" xfId="22201"/>
    <cellStyle name="Output 2 5 9 4" xfId="10856"/>
    <cellStyle name="Output 2 5 9 4 2" xfId="25927"/>
    <cellStyle name="Output 2 5 9 5" xfId="14306"/>
    <cellStyle name="Output 2 5 9 5 2" xfId="29376"/>
    <cellStyle name="Output 2 5 9 6" xfId="17477"/>
    <cellStyle name="Output 2 5 9 6 2" xfId="32541"/>
    <cellStyle name="Output 2 5 9 7" xfId="13798"/>
    <cellStyle name="Output 2 5 9 7 2" xfId="28868"/>
    <cellStyle name="Output 2 5 9 8" xfId="34327"/>
    <cellStyle name="Output 2 6" xfId="1124"/>
    <cellStyle name="Output 2 6 10" xfId="2577"/>
    <cellStyle name="Output 2 6 10 2" xfId="4165"/>
    <cellStyle name="Output 2 6 10 2 2" xfId="8760"/>
    <cellStyle name="Output 2 6 10 2 2 2" xfId="23831"/>
    <cellStyle name="Output 2 6 10 2 3" xfId="12524"/>
    <cellStyle name="Output 2 6 10 2 3 2" xfId="27595"/>
    <cellStyle name="Output 2 6 10 2 4" xfId="15974"/>
    <cellStyle name="Output 2 6 10 2 4 2" xfId="31044"/>
    <cellStyle name="Output 2 6 10 2 5" xfId="17481"/>
    <cellStyle name="Output 2 6 10 2 5 2" xfId="32545"/>
    <cellStyle name="Output 2 6 10 2 6" xfId="19792"/>
    <cellStyle name="Output 2 6 10 3" xfId="7210"/>
    <cellStyle name="Output 2 6 10 3 2" xfId="22281"/>
    <cellStyle name="Output 2 6 10 4" xfId="10936"/>
    <cellStyle name="Output 2 6 10 4 2" xfId="26007"/>
    <cellStyle name="Output 2 6 10 5" xfId="14386"/>
    <cellStyle name="Output 2 6 10 5 2" xfId="29456"/>
    <cellStyle name="Output 2 6 10 6" xfId="17480"/>
    <cellStyle name="Output 2 6 10 6 2" xfId="32544"/>
    <cellStyle name="Output 2 6 10 7" xfId="6270"/>
    <cellStyle name="Output 2 6 10 7 2" xfId="21344"/>
    <cellStyle name="Output 2 6 10 8" xfId="34328"/>
    <cellStyle name="Output 2 6 11" xfId="2677"/>
    <cellStyle name="Output 2 6 11 2" xfId="4166"/>
    <cellStyle name="Output 2 6 11 2 2" xfId="8761"/>
    <cellStyle name="Output 2 6 11 2 2 2" xfId="23832"/>
    <cellStyle name="Output 2 6 11 2 3" xfId="12525"/>
    <cellStyle name="Output 2 6 11 2 3 2" xfId="27596"/>
    <cellStyle name="Output 2 6 11 2 4" xfId="15975"/>
    <cellStyle name="Output 2 6 11 2 4 2" xfId="31045"/>
    <cellStyle name="Output 2 6 11 2 5" xfId="17483"/>
    <cellStyle name="Output 2 6 11 2 5 2" xfId="32547"/>
    <cellStyle name="Output 2 6 11 2 6" xfId="19793"/>
    <cellStyle name="Output 2 6 11 3" xfId="7310"/>
    <cellStyle name="Output 2 6 11 3 2" xfId="22381"/>
    <cellStyle name="Output 2 6 11 4" xfId="11036"/>
    <cellStyle name="Output 2 6 11 4 2" xfId="26107"/>
    <cellStyle name="Output 2 6 11 5" xfId="14486"/>
    <cellStyle name="Output 2 6 11 5 2" xfId="29556"/>
    <cellStyle name="Output 2 6 11 6" xfId="17482"/>
    <cellStyle name="Output 2 6 11 6 2" xfId="32546"/>
    <cellStyle name="Output 2 6 11 7" xfId="5587"/>
    <cellStyle name="Output 2 6 11 7 2" xfId="20741"/>
    <cellStyle name="Output 2 6 11 8" xfId="34329"/>
    <cellStyle name="Output 2 6 12" xfId="2717"/>
    <cellStyle name="Output 2 6 12 2" xfId="4167"/>
    <cellStyle name="Output 2 6 12 2 2" xfId="8762"/>
    <cellStyle name="Output 2 6 12 2 2 2" xfId="23833"/>
    <cellStyle name="Output 2 6 12 2 3" xfId="12526"/>
    <cellStyle name="Output 2 6 12 2 3 2" xfId="27597"/>
    <cellStyle name="Output 2 6 12 2 4" xfId="15976"/>
    <cellStyle name="Output 2 6 12 2 4 2" xfId="31046"/>
    <cellStyle name="Output 2 6 12 2 5" xfId="17485"/>
    <cellStyle name="Output 2 6 12 2 5 2" xfId="32549"/>
    <cellStyle name="Output 2 6 12 2 6" xfId="19794"/>
    <cellStyle name="Output 2 6 12 3" xfId="7350"/>
    <cellStyle name="Output 2 6 12 3 2" xfId="22421"/>
    <cellStyle name="Output 2 6 12 4" xfId="11076"/>
    <cellStyle name="Output 2 6 12 4 2" xfId="26147"/>
    <cellStyle name="Output 2 6 12 5" xfId="14526"/>
    <cellStyle name="Output 2 6 12 5 2" xfId="29596"/>
    <cellStyle name="Output 2 6 12 6" xfId="17484"/>
    <cellStyle name="Output 2 6 12 6 2" xfId="32548"/>
    <cellStyle name="Output 2 6 12 7" xfId="5657"/>
    <cellStyle name="Output 2 6 12 7 2" xfId="20780"/>
    <cellStyle name="Output 2 6 12 8" xfId="34330"/>
    <cellStyle name="Output 2 6 13" xfId="2616"/>
    <cellStyle name="Output 2 6 13 2" xfId="4168"/>
    <cellStyle name="Output 2 6 13 2 2" xfId="8763"/>
    <cellStyle name="Output 2 6 13 2 2 2" xfId="23834"/>
    <cellStyle name="Output 2 6 13 2 3" xfId="12527"/>
    <cellStyle name="Output 2 6 13 2 3 2" xfId="27598"/>
    <cellStyle name="Output 2 6 13 2 4" xfId="15977"/>
    <cellStyle name="Output 2 6 13 2 4 2" xfId="31047"/>
    <cellStyle name="Output 2 6 13 2 5" xfId="17487"/>
    <cellStyle name="Output 2 6 13 2 5 2" xfId="32551"/>
    <cellStyle name="Output 2 6 13 2 6" xfId="19795"/>
    <cellStyle name="Output 2 6 13 3" xfId="7249"/>
    <cellStyle name="Output 2 6 13 3 2" xfId="22320"/>
    <cellStyle name="Output 2 6 13 4" xfId="10975"/>
    <cellStyle name="Output 2 6 13 4 2" xfId="26046"/>
    <cellStyle name="Output 2 6 13 5" xfId="14425"/>
    <cellStyle name="Output 2 6 13 5 2" xfId="29495"/>
    <cellStyle name="Output 2 6 13 6" xfId="17486"/>
    <cellStyle name="Output 2 6 13 6 2" xfId="32550"/>
    <cellStyle name="Output 2 6 13 7" xfId="7155"/>
    <cellStyle name="Output 2 6 13 7 2" xfId="22226"/>
    <cellStyle name="Output 2 6 13 8" xfId="34331"/>
    <cellStyle name="Output 2 6 14" xfId="2842"/>
    <cellStyle name="Output 2 6 14 2" xfId="4169"/>
    <cellStyle name="Output 2 6 14 2 2" xfId="8764"/>
    <cellStyle name="Output 2 6 14 2 2 2" xfId="23835"/>
    <cellStyle name="Output 2 6 14 2 3" xfId="12528"/>
    <cellStyle name="Output 2 6 14 2 3 2" xfId="27599"/>
    <cellStyle name="Output 2 6 14 2 4" xfId="15978"/>
    <cellStyle name="Output 2 6 14 2 4 2" xfId="31048"/>
    <cellStyle name="Output 2 6 14 2 5" xfId="17489"/>
    <cellStyle name="Output 2 6 14 2 5 2" xfId="32553"/>
    <cellStyle name="Output 2 6 14 2 6" xfId="19796"/>
    <cellStyle name="Output 2 6 14 3" xfId="7475"/>
    <cellStyle name="Output 2 6 14 3 2" xfId="22546"/>
    <cellStyle name="Output 2 6 14 4" xfId="11201"/>
    <cellStyle name="Output 2 6 14 4 2" xfId="26272"/>
    <cellStyle name="Output 2 6 14 5" xfId="14651"/>
    <cellStyle name="Output 2 6 14 5 2" xfId="29721"/>
    <cellStyle name="Output 2 6 14 6" xfId="17488"/>
    <cellStyle name="Output 2 6 14 6 2" xfId="32552"/>
    <cellStyle name="Output 2 6 14 7" xfId="13751"/>
    <cellStyle name="Output 2 6 14 7 2" xfId="28821"/>
    <cellStyle name="Output 2 6 14 8" xfId="34332"/>
    <cellStyle name="Output 2 6 15" xfId="2881"/>
    <cellStyle name="Output 2 6 15 2" xfId="4170"/>
    <cellStyle name="Output 2 6 15 2 2" xfId="8765"/>
    <cellStyle name="Output 2 6 15 2 2 2" xfId="23836"/>
    <cellStyle name="Output 2 6 15 2 3" xfId="12529"/>
    <cellStyle name="Output 2 6 15 2 3 2" xfId="27600"/>
    <cellStyle name="Output 2 6 15 2 4" xfId="15979"/>
    <cellStyle name="Output 2 6 15 2 4 2" xfId="31049"/>
    <cellStyle name="Output 2 6 15 2 5" xfId="17491"/>
    <cellStyle name="Output 2 6 15 2 5 2" xfId="32555"/>
    <cellStyle name="Output 2 6 15 2 6" xfId="19797"/>
    <cellStyle name="Output 2 6 15 3" xfId="7514"/>
    <cellStyle name="Output 2 6 15 3 2" xfId="22585"/>
    <cellStyle name="Output 2 6 15 4" xfId="11240"/>
    <cellStyle name="Output 2 6 15 4 2" xfId="26311"/>
    <cellStyle name="Output 2 6 15 5" xfId="14690"/>
    <cellStyle name="Output 2 6 15 5 2" xfId="29760"/>
    <cellStyle name="Output 2 6 15 6" xfId="17490"/>
    <cellStyle name="Output 2 6 15 6 2" xfId="32554"/>
    <cellStyle name="Output 2 6 15 7" xfId="5762"/>
    <cellStyle name="Output 2 6 15 7 2" xfId="20863"/>
    <cellStyle name="Output 2 6 15 8" xfId="34333"/>
    <cellStyle name="Output 2 6 16" xfId="4164"/>
    <cellStyle name="Output 2 6 16 2" xfId="8759"/>
    <cellStyle name="Output 2 6 16 2 2" xfId="23830"/>
    <cellStyle name="Output 2 6 16 3" xfId="12523"/>
    <cellStyle name="Output 2 6 16 3 2" xfId="27594"/>
    <cellStyle name="Output 2 6 16 4" xfId="15973"/>
    <cellStyle name="Output 2 6 16 4 2" xfId="31043"/>
    <cellStyle name="Output 2 6 16 5" xfId="17492"/>
    <cellStyle name="Output 2 6 16 5 2" xfId="32556"/>
    <cellStyle name="Output 2 6 16 6" xfId="19791"/>
    <cellStyle name="Output 2 6 17" xfId="5806"/>
    <cellStyle name="Output 2 6 17 2" xfId="20907"/>
    <cellStyle name="Output 2 6 18" xfId="9486"/>
    <cellStyle name="Output 2 6 18 2" xfId="24557"/>
    <cellStyle name="Output 2 6 19" xfId="17479"/>
    <cellStyle name="Output 2 6 19 2" xfId="32543"/>
    <cellStyle name="Output 2 6 2" xfId="1940"/>
    <cellStyle name="Output 2 6 2 2" xfId="4171"/>
    <cellStyle name="Output 2 6 2 2 2" xfId="8766"/>
    <cellStyle name="Output 2 6 2 2 2 2" xfId="23837"/>
    <cellStyle name="Output 2 6 2 2 3" xfId="12530"/>
    <cellStyle name="Output 2 6 2 2 3 2" xfId="27601"/>
    <cellStyle name="Output 2 6 2 2 4" xfId="15980"/>
    <cellStyle name="Output 2 6 2 2 4 2" xfId="31050"/>
    <cellStyle name="Output 2 6 2 2 5" xfId="17494"/>
    <cellStyle name="Output 2 6 2 2 5 2" xfId="32558"/>
    <cellStyle name="Output 2 6 2 2 6" xfId="19798"/>
    <cellStyle name="Output 2 6 2 3" xfId="6578"/>
    <cellStyle name="Output 2 6 2 3 2" xfId="21649"/>
    <cellStyle name="Output 2 6 2 4" xfId="10299"/>
    <cellStyle name="Output 2 6 2 4 2" xfId="25370"/>
    <cellStyle name="Output 2 6 2 5" xfId="17493"/>
    <cellStyle name="Output 2 6 2 5 2" xfId="32557"/>
    <cellStyle name="Output 2 6 2 6" xfId="34334"/>
    <cellStyle name="Output 2 6 20" xfId="34335"/>
    <cellStyle name="Output 2 6 21" xfId="35070"/>
    <cellStyle name="Output 2 6 22" xfId="34889"/>
    <cellStyle name="Output 2 6 3" xfId="2106"/>
    <cellStyle name="Output 2 6 3 2" xfId="4172"/>
    <cellStyle name="Output 2 6 3 2 2" xfId="8767"/>
    <cellStyle name="Output 2 6 3 2 2 2" xfId="23838"/>
    <cellStyle name="Output 2 6 3 2 3" xfId="12531"/>
    <cellStyle name="Output 2 6 3 2 3 2" xfId="27602"/>
    <cellStyle name="Output 2 6 3 2 4" xfId="15981"/>
    <cellStyle name="Output 2 6 3 2 4 2" xfId="31051"/>
    <cellStyle name="Output 2 6 3 2 5" xfId="17496"/>
    <cellStyle name="Output 2 6 3 2 5 2" xfId="32560"/>
    <cellStyle name="Output 2 6 3 2 6" xfId="19799"/>
    <cellStyle name="Output 2 6 3 3" xfId="6739"/>
    <cellStyle name="Output 2 6 3 3 2" xfId="21810"/>
    <cellStyle name="Output 2 6 3 4" xfId="10465"/>
    <cellStyle name="Output 2 6 3 4 2" xfId="25536"/>
    <cellStyle name="Output 2 6 3 5" xfId="17495"/>
    <cellStyle name="Output 2 6 3 5 2" xfId="32559"/>
    <cellStyle name="Output 2 6 3 6" xfId="34336"/>
    <cellStyle name="Output 2 6 4" xfId="1805"/>
    <cellStyle name="Output 2 6 4 2" xfId="4173"/>
    <cellStyle name="Output 2 6 4 2 2" xfId="8768"/>
    <cellStyle name="Output 2 6 4 2 2 2" xfId="23839"/>
    <cellStyle name="Output 2 6 4 2 3" xfId="12532"/>
    <cellStyle name="Output 2 6 4 2 3 2" xfId="27603"/>
    <cellStyle name="Output 2 6 4 2 4" xfId="15982"/>
    <cellStyle name="Output 2 6 4 2 4 2" xfId="31052"/>
    <cellStyle name="Output 2 6 4 2 5" xfId="17498"/>
    <cellStyle name="Output 2 6 4 2 5 2" xfId="32562"/>
    <cellStyle name="Output 2 6 4 2 6" xfId="19800"/>
    <cellStyle name="Output 2 6 4 3" xfId="6446"/>
    <cellStyle name="Output 2 6 4 3 2" xfId="21520"/>
    <cellStyle name="Output 2 6 4 4" xfId="10166"/>
    <cellStyle name="Output 2 6 4 4 2" xfId="25237"/>
    <cellStyle name="Output 2 6 4 5" xfId="13624"/>
    <cellStyle name="Output 2 6 4 5 2" xfId="28694"/>
    <cellStyle name="Output 2 6 4 6" xfId="17497"/>
    <cellStyle name="Output 2 6 4 6 2" xfId="32561"/>
    <cellStyle name="Output 2 6 4 7" xfId="9385"/>
    <cellStyle name="Output 2 6 4 7 2" xfId="24456"/>
    <cellStyle name="Output 2 6 4 8" xfId="34337"/>
    <cellStyle name="Output 2 6 5" xfId="1652"/>
    <cellStyle name="Output 2 6 5 2" xfId="4174"/>
    <cellStyle name="Output 2 6 5 2 2" xfId="8769"/>
    <cellStyle name="Output 2 6 5 2 2 2" xfId="23840"/>
    <cellStyle name="Output 2 6 5 2 3" xfId="12533"/>
    <cellStyle name="Output 2 6 5 2 3 2" xfId="27604"/>
    <cellStyle name="Output 2 6 5 2 4" xfId="15983"/>
    <cellStyle name="Output 2 6 5 2 4 2" xfId="31053"/>
    <cellStyle name="Output 2 6 5 2 5" xfId="17500"/>
    <cellStyle name="Output 2 6 5 2 5 2" xfId="32564"/>
    <cellStyle name="Output 2 6 5 2 6" xfId="19801"/>
    <cellStyle name="Output 2 6 5 3" xfId="6303"/>
    <cellStyle name="Output 2 6 5 3 2" xfId="21377"/>
    <cellStyle name="Output 2 6 5 4" xfId="10013"/>
    <cellStyle name="Output 2 6 5 4 2" xfId="25084"/>
    <cellStyle name="Output 2 6 5 5" xfId="13471"/>
    <cellStyle name="Output 2 6 5 5 2" xfId="28541"/>
    <cellStyle name="Output 2 6 5 6" xfId="17499"/>
    <cellStyle name="Output 2 6 5 6 2" xfId="32563"/>
    <cellStyle name="Output 2 6 5 7" xfId="9551"/>
    <cellStyle name="Output 2 6 5 7 2" xfId="24622"/>
    <cellStyle name="Output 2 6 5 8" xfId="34338"/>
    <cellStyle name="Output 2 6 6" xfId="2252"/>
    <cellStyle name="Output 2 6 6 2" xfId="4175"/>
    <cellStyle name="Output 2 6 6 2 2" xfId="8770"/>
    <cellStyle name="Output 2 6 6 2 2 2" xfId="23841"/>
    <cellStyle name="Output 2 6 6 2 3" xfId="12534"/>
    <cellStyle name="Output 2 6 6 2 3 2" xfId="27605"/>
    <cellStyle name="Output 2 6 6 2 4" xfId="15984"/>
    <cellStyle name="Output 2 6 6 2 4 2" xfId="31054"/>
    <cellStyle name="Output 2 6 6 2 5" xfId="17502"/>
    <cellStyle name="Output 2 6 6 2 5 2" xfId="32566"/>
    <cellStyle name="Output 2 6 6 2 6" xfId="19802"/>
    <cellStyle name="Output 2 6 6 3" xfId="6885"/>
    <cellStyle name="Output 2 6 6 3 2" xfId="21956"/>
    <cellStyle name="Output 2 6 6 4" xfId="10611"/>
    <cellStyle name="Output 2 6 6 4 2" xfId="25682"/>
    <cellStyle name="Output 2 6 6 5" xfId="14061"/>
    <cellStyle name="Output 2 6 6 5 2" xfId="29131"/>
    <cellStyle name="Output 2 6 6 6" xfId="17501"/>
    <cellStyle name="Output 2 6 6 6 2" xfId="32565"/>
    <cellStyle name="Output 2 6 6 7" xfId="6412"/>
    <cellStyle name="Output 2 6 6 7 2" xfId="21486"/>
    <cellStyle name="Output 2 6 6 8" xfId="34339"/>
    <cellStyle name="Output 2 6 7" xfId="2334"/>
    <cellStyle name="Output 2 6 7 2" xfId="4176"/>
    <cellStyle name="Output 2 6 7 2 2" xfId="8771"/>
    <cellStyle name="Output 2 6 7 2 2 2" xfId="23842"/>
    <cellStyle name="Output 2 6 7 2 3" xfId="12535"/>
    <cellStyle name="Output 2 6 7 2 3 2" xfId="27606"/>
    <cellStyle name="Output 2 6 7 2 4" xfId="15985"/>
    <cellStyle name="Output 2 6 7 2 4 2" xfId="31055"/>
    <cellStyle name="Output 2 6 7 2 5" xfId="17504"/>
    <cellStyle name="Output 2 6 7 2 5 2" xfId="32568"/>
    <cellStyle name="Output 2 6 7 2 6" xfId="19803"/>
    <cellStyle name="Output 2 6 7 3" xfId="6967"/>
    <cellStyle name="Output 2 6 7 3 2" xfId="22038"/>
    <cellStyle name="Output 2 6 7 4" xfId="10693"/>
    <cellStyle name="Output 2 6 7 4 2" xfId="25764"/>
    <cellStyle name="Output 2 6 7 5" xfId="14143"/>
    <cellStyle name="Output 2 6 7 5 2" xfId="29213"/>
    <cellStyle name="Output 2 6 7 6" xfId="17503"/>
    <cellStyle name="Output 2 6 7 6 2" xfId="32567"/>
    <cellStyle name="Output 2 6 7 7" xfId="8057"/>
    <cellStyle name="Output 2 6 7 7 2" xfId="23128"/>
    <cellStyle name="Output 2 6 7 8" xfId="34340"/>
    <cellStyle name="Output 2 6 8" xfId="2409"/>
    <cellStyle name="Output 2 6 8 2" xfId="4177"/>
    <cellStyle name="Output 2 6 8 2 2" xfId="8772"/>
    <cellStyle name="Output 2 6 8 2 2 2" xfId="23843"/>
    <cellStyle name="Output 2 6 8 2 3" xfId="12536"/>
    <cellStyle name="Output 2 6 8 2 3 2" xfId="27607"/>
    <cellStyle name="Output 2 6 8 2 4" xfId="15986"/>
    <cellStyle name="Output 2 6 8 2 4 2" xfId="31056"/>
    <cellStyle name="Output 2 6 8 2 5" xfId="17506"/>
    <cellStyle name="Output 2 6 8 2 5 2" xfId="32570"/>
    <cellStyle name="Output 2 6 8 2 6" xfId="19804"/>
    <cellStyle name="Output 2 6 8 3" xfId="7042"/>
    <cellStyle name="Output 2 6 8 3 2" xfId="22113"/>
    <cellStyle name="Output 2 6 8 4" xfId="10768"/>
    <cellStyle name="Output 2 6 8 4 2" xfId="25839"/>
    <cellStyle name="Output 2 6 8 5" xfId="14218"/>
    <cellStyle name="Output 2 6 8 5 2" xfId="29288"/>
    <cellStyle name="Output 2 6 8 6" xfId="17505"/>
    <cellStyle name="Output 2 6 8 6 2" xfId="32569"/>
    <cellStyle name="Output 2 6 8 7" xfId="13721"/>
    <cellStyle name="Output 2 6 8 7 2" xfId="28791"/>
    <cellStyle name="Output 2 6 8 8" xfId="34341"/>
    <cellStyle name="Output 2 6 9" xfId="2498"/>
    <cellStyle name="Output 2 6 9 2" xfId="4178"/>
    <cellStyle name="Output 2 6 9 2 2" xfId="8773"/>
    <cellStyle name="Output 2 6 9 2 2 2" xfId="23844"/>
    <cellStyle name="Output 2 6 9 2 3" xfId="12537"/>
    <cellStyle name="Output 2 6 9 2 3 2" xfId="27608"/>
    <cellStyle name="Output 2 6 9 2 4" xfId="15987"/>
    <cellStyle name="Output 2 6 9 2 4 2" xfId="31057"/>
    <cellStyle name="Output 2 6 9 2 5" xfId="17508"/>
    <cellStyle name="Output 2 6 9 2 5 2" xfId="32572"/>
    <cellStyle name="Output 2 6 9 2 6" xfId="19805"/>
    <cellStyle name="Output 2 6 9 3" xfId="7131"/>
    <cellStyle name="Output 2 6 9 3 2" xfId="22202"/>
    <cellStyle name="Output 2 6 9 4" xfId="10857"/>
    <cellStyle name="Output 2 6 9 4 2" xfId="25928"/>
    <cellStyle name="Output 2 6 9 5" xfId="14307"/>
    <cellStyle name="Output 2 6 9 5 2" xfId="29377"/>
    <cellStyle name="Output 2 6 9 6" xfId="17507"/>
    <cellStyle name="Output 2 6 9 6 2" xfId="32571"/>
    <cellStyle name="Output 2 6 9 7" xfId="13877"/>
    <cellStyle name="Output 2 6 9 7 2" xfId="28947"/>
    <cellStyle name="Output 2 6 9 8" xfId="34342"/>
    <cellStyle name="Output 2 7" xfId="1125"/>
    <cellStyle name="Output 2 7 10" xfId="2578"/>
    <cellStyle name="Output 2 7 10 2" xfId="4180"/>
    <cellStyle name="Output 2 7 10 2 2" xfId="8775"/>
    <cellStyle name="Output 2 7 10 2 2 2" xfId="23846"/>
    <cellStyle name="Output 2 7 10 2 3" xfId="12539"/>
    <cellStyle name="Output 2 7 10 2 3 2" xfId="27610"/>
    <cellStyle name="Output 2 7 10 2 4" xfId="15989"/>
    <cellStyle name="Output 2 7 10 2 4 2" xfId="31059"/>
    <cellStyle name="Output 2 7 10 2 5" xfId="17511"/>
    <cellStyle name="Output 2 7 10 2 5 2" xfId="32575"/>
    <cellStyle name="Output 2 7 10 2 6" xfId="19807"/>
    <cellStyle name="Output 2 7 10 3" xfId="7211"/>
    <cellStyle name="Output 2 7 10 3 2" xfId="22282"/>
    <cellStyle name="Output 2 7 10 4" xfId="10937"/>
    <cellStyle name="Output 2 7 10 4 2" xfId="26008"/>
    <cellStyle name="Output 2 7 10 5" xfId="14387"/>
    <cellStyle name="Output 2 7 10 5 2" xfId="29457"/>
    <cellStyle name="Output 2 7 10 6" xfId="17510"/>
    <cellStyle name="Output 2 7 10 6 2" xfId="32574"/>
    <cellStyle name="Output 2 7 10 7" xfId="8145"/>
    <cellStyle name="Output 2 7 10 7 2" xfId="23216"/>
    <cellStyle name="Output 2 7 10 8" xfId="34343"/>
    <cellStyle name="Output 2 7 11" xfId="2678"/>
    <cellStyle name="Output 2 7 11 2" xfId="4181"/>
    <cellStyle name="Output 2 7 11 2 2" xfId="8776"/>
    <cellStyle name="Output 2 7 11 2 2 2" xfId="23847"/>
    <cellStyle name="Output 2 7 11 2 3" xfId="12540"/>
    <cellStyle name="Output 2 7 11 2 3 2" xfId="27611"/>
    <cellStyle name="Output 2 7 11 2 4" xfId="15990"/>
    <cellStyle name="Output 2 7 11 2 4 2" xfId="31060"/>
    <cellStyle name="Output 2 7 11 2 5" xfId="17513"/>
    <cellStyle name="Output 2 7 11 2 5 2" xfId="32577"/>
    <cellStyle name="Output 2 7 11 2 6" xfId="19808"/>
    <cellStyle name="Output 2 7 11 3" xfId="7311"/>
    <cellStyle name="Output 2 7 11 3 2" xfId="22382"/>
    <cellStyle name="Output 2 7 11 4" xfId="11037"/>
    <cellStyle name="Output 2 7 11 4 2" xfId="26108"/>
    <cellStyle name="Output 2 7 11 5" xfId="14487"/>
    <cellStyle name="Output 2 7 11 5 2" xfId="29557"/>
    <cellStyle name="Output 2 7 11 6" xfId="17512"/>
    <cellStyle name="Output 2 7 11 6 2" xfId="32576"/>
    <cellStyle name="Output 2 7 11 7" xfId="5588"/>
    <cellStyle name="Output 2 7 11 7 2" xfId="20742"/>
    <cellStyle name="Output 2 7 11 8" xfId="34344"/>
    <cellStyle name="Output 2 7 12" xfId="2718"/>
    <cellStyle name="Output 2 7 12 2" xfId="4182"/>
    <cellStyle name="Output 2 7 12 2 2" xfId="8777"/>
    <cellStyle name="Output 2 7 12 2 2 2" xfId="23848"/>
    <cellStyle name="Output 2 7 12 2 3" xfId="12541"/>
    <cellStyle name="Output 2 7 12 2 3 2" xfId="27612"/>
    <cellStyle name="Output 2 7 12 2 4" xfId="15991"/>
    <cellStyle name="Output 2 7 12 2 4 2" xfId="31061"/>
    <cellStyle name="Output 2 7 12 2 5" xfId="17515"/>
    <cellStyle name="Output 2 7 12 2 5 2" xfId="32579"/>
    <cellStyle name="Output 2 7 12 2 6" xfId="19809"/>
    <cellStyle name="Output 2 7 12 3" xfId="7351"/>
    <cellStyle name="Output 2 7 12 3 2" xfId="22422"/>
    <cellStyle name="Output 2 7 12 4" xfId="11077"/>
    <cellStyle name="Output 2 7 12 4 2" xfId="26148"/>
    <cellStyle name="Output 2 7 12 5" xfId="14527"/>
    <cellStyle name="Output 2 7 12 5 2" xfId="29597"/>
    <cellStyle name="Output 2 7 12 6" xfId="17514"/>
    <cellStyle name="Output 2 7 12 6 2" xfId="32578"/>
    <cellStyle name="Output 2 7 12 7" xfId="13719"/>
    <cellStyle name="Output 2 7 12 7 2" xfId="28789"/>
    <cellStyle name="Output 2 7 12 8" xfId="34345"/>
    <cellStyle name="Output 2 7 13" xfId="2617"/>
    <cellStyle name="Output 2 7 13 2" xfId="4183"/>
    <cellStyle name="Output 2 7 13 2 2" xfId="8778"/>
    <cellStyle name="Output 2 7 13 2 2 2" xfId="23849"/>
    <cellStyle name="Output 2 7 13 2 3" xfId="12542"/>
    <cellStyle name="Output 2 7 13 2 3 2" xfId="27613"/>
    <cellStyle name="Output 2 7 13 2 4" xfId="15992"/>
    <cellStyle name="Output 2 7 13 2 4 2" xfId="31062"/>
    <cellStyle name="Output 2 7 13 2 5" xfId="17517"/>
    <cellStyle name="Output 2 7 13 2 5 2" xfId="32581"/>
    <cellStyle name="Output 2 7 13 2 6" xfId="19810"/>
    <cellStyle name="Output 2 7 13 3" xfId="7250"/>
    <cellStyle name="Output 2 7 13 3 2" xfId="22321"/>
    <cellStyle name="Output 2 7 13 4" xfId="10976"/>
    <cellStyle name="Output 2 7 13 4 2" xfId="26047"/>
    <cellStyle name="Output 2 7 13 5" xfId="14426"/>
    <cellStyle name="Output 2 7 13 5 2" xfId="29496"/>
    <cellStyle name="Output 2 7 13 6" xfId="17516"/>
    <cellStyle name="Output 2 7 13 6 2" xfId="32580"/>
    <cellStyle name="Output 2 7 13 7" xfId="13715"/>
    <cellStyle name="Output 2 7 13 7 2" xfId="28785"/>
    <cellStyle name="Output 2 7 13 8" xfId="34346"/>
    <cellStyle name="Output 2 7 14" xfId="2843"/>
    <cellStyle name="Output 2 7 14 2" xfId="4184"/>
    <cellStyle name="Output 2 7 14 2 2" xfId="8779"/>
    <cellStyle name="Output 2 7 14 2 2 2" xfId="23850"/>
    <cellStyle name="Output 2 7 14 2 3" xfId="12543"/>
    <cellStyle name="Output 2 7 14 2 3 2" xfId="27614"/>
    <cellStyle name="Output 2 7 14 2 4" xfId="15993"/>
    <cellStyle name="Output 2 7 14 2 4 2" xfId="31063"/>
    <cellStyle name="Output 2 7 14 2 5" xfId="17519"/>
    <cellStyle name="Output 2 7 14 2 5 2" xfId="32583"/>
    <cellStyle name="Output 2 7 14 2 6" xfId="19811"/>
    <cellStyle name="Output 2 7 14 3" xfId="7476"/>
    <cellStyle name="Output 2 7 14 3 2" xfId="22547"/>
    <cellStyle name="Output 2 7 14 4" xfId="11202"/>
    <cellStyle name="Output 2 7 14 4 2" xfId="26273"/>
    <cellStyle name="Output 2 7 14 5" xfId="14652"/>
    <cellStyle name="Output 2 7 14 5 2" xfId="29722"/>
    <cellStyle name="Output 2 7 14 6" xfId="17518"/>
    <cellStyle name="Output 2 7 14 6 2" xfId="32582"/>
    <cellStyle name="Output 2 7 14 7" xfId="13923"/>
    <cellStyle name="Output 2 7 14 7 2" xfId="28993"/>
    <cellStyle name="Output 2 7 14 8" xfId="34347"/>
    <cellStyle name="Output 2 7 15" xfId="2882"/>
    <cellStyle name="Output 2 7 15 2" xfId="4185"/>
    <cellStyle name="Output 2 7 15 2 2" xfId="8780"/>
    <cellStyle name="Output 2 7 15 2 2 2" xfId="23851"/>
    <cellStyle name="Output 2 7 15 2 3" xfId="12544"/>
    <cellStyle name="Output 2 7 15 2 3 2" xfId="27615"/>
    <cellStyle name="Output 2 7 15 2 4" xfId="15994"/>
    <cellStyle name="Output 2 7 15 2 4 2" xfId="31064"/>
    <cellStyle name="Output 2 7 15 2 5" xfId="17521"/>
    <cellStyle name="Output 2 7 15 2 5 2" xfId="32585"/>
    <cellStyle name="Output 2 7 15 2 6" xfId="19812"/>
    <cellStyle name="Output 2 7 15 3" xfId="7515"/>
    <cellStyle name="Output 2 7 15 3 2" xfId="22586"/>
    <cellStyle name="Output 2 7 15 4" xfId="11241"/>
    <cellStyle name="Output 2 7 15 4 2" xfId="26312"/>
    <cellStyle name="Output 2 7 15 5" xfId="14691"/>
    <cellStyle name="Output 2 7 15 5 2" xfId="29761"/>
    <cellStyle name="Output 2 7 15 6" xfId="17520"/>
    <cellStyle name="Output 2 7 15 6 2" xfId="32584"/>
    <cellStyle name="Output 2 7 15 7" xfId="5763"/>
    <cellStyle name="Output 2 7 15 7 2" xfId="20864"/>
    <cellStyle name="Output 2 7 15 8" xfId="34348"/>
    <cellStyle name="Output 2 7 16" xfId="4179"/>
    <cellStyle name="Output 2 7 16 2" xfId="8774"/>
    <cellStyle name="Output 2 7 16 2 2" xfId="23845"/>
    <cellStyle name="Output 2 7 16 3" xfId="12538"/>
    <cellStyle name="Output 2 7 16 3 2" xfId="27609"/>
    <cellStyle name="Output 2 7 16 4" xfId="15988"/>
    <cellStyle name="Output 2 7 16 4 2" xfId="31058"/>
    <cellStyle name="Output 2 7 16 5" xfId="17522"/>
    <cellStyle name="Output 2 7 16 5 2" xfId="32586"/>
    <cellStyle name="Output 2 7 16 6" xfId="19806"/>
    <cellStyle name="Output 2 7 17" xfId="5807"/>
    <cellStyle name="Output 2 7 17 2" xfId="20908"/>
    <cellStyle name="Output 2 7 18" xfId="9487"/>
    <cellStyle name="Output 2 7 18 2" xfId="24558"/>
    <cellStyle name="Output 2 7 19" xfId="17509"/>
    <cellStyle name="Output 2 7 19 2" xfId="32573"/>
    <cellStyle name="Output 2 7 2" xfId="1939"/>
    <cellStyle name="Output 2 7 2 2" xfId="4186"/>
    <cellStyle name="Output 2 7 2 2 2" xfId="8781"/>
    <cellStyle name="Output 2 7 2 2 2 2" xfId="23852"/>
    <cellStyle name="Output 2 7 2 2 3" xfId="12545"/>
    <cellStyle name="Output 2 7 2 2 3 2" xfId="27616"/>
    <cellStyle name="Output 2 7 2 2 4" xfId="15995"/>
    <cellStyle name="Output 2 7 2 2 4 2" xfId="31065"/>
    <cellStyle name="Output 2 7 2 2 5" xfId="17524"/>
    <cellStyle name="Output 2 7 2 2 5 2" xfId="32588"/>
    <cellStyle name="Output 2 7 2 2 6" xfId="19813"/>
    <cellStyle name="Output 2 7 2 3" xfId="6577"/>
    <cellStyle name="Output 2 7 2 3 2" xfId="21648"/>
    <cellStyle name="Output 2 7 2 4" xfId="10298"/>
    <cellStyle name="Output 2 7 2 4 2" xfId="25369"/>
    <cellStyle name="Output 2 7 2 5" xfId="17523"/>
    <cellStyle name="Output 2 7 2 5 2" xfId="32587"/>
    <cellStyle name="Output 2 7 2 6" xfId="34349"/>
    <cellStyle name="Output 2 7 20" xfId="34350"/>
    <cellStyle name="Output 2 7 21" xfId="35071"/>
    <cellStyle name="Output 2 7 22" xfId="35143"/>
    <cellStyle name="Output 2 7 3" xfId="2107"/>
    <cellStyle name="Output 2 7 3 2" xfId="4187"/>
    <cellStyle name="Output 2 7 3 2 2" xfId="8782"/>
    <cellStyle name="Output 2 7 3 2 2 2" xfId="23853"/>
    <cellStyle name="Output 2 7 3 2 3" xfId="12546"/>
    <cellStyle name="Output 2 7 3 2 3 2" xfId="27617"/>
    <cellStyle name="Output 2 7 3 2 4" xfId="15996"/>
    <cellStyle name="Output 2 7 3 2 4 2" xfId="31066"/>
    <cellStyle name="Output 2 7 3 2 5" xfId="17526"/>
    <cellStyle name="Output 2 7 3 2 5 2" xfId="32590"/>
    <cellStyle name="Output 2 7 3 2 6" xfId="19814"/>
    <cellStyle name="Output 2 7 3 3" xfId="6740"/>
    <cellStyle name="Output 2 7 3 3 2" xfId="21811"/>
    <cellStyle name="Output 2 7 3 4" xfId="10466"/>
    <cellStyle name="Output 2 7 3 4 2" xfId="25537"/>
    <cellStyle name="Output 2 7 3 5" xfId="17525"/>
    <cellStyle name="Output 2 7 3 5 2" xfId="32589"/>
    <cellStyle name="Output 2 7 3 6" xfId="34351"/>
    <cellStyle name="Output 2 7 4" xfId="1709"/>
    <cellStyle name="Output 2 7 4 2" xfId="4188"/>
    <cellStyle name="Output 2 7 4 2 2" xfId="8783"/>
    <cellStyle name="Output 2 7 4 2 2 2" xfId="23854"/>
    <cellStyle name="Output 2 7 4 2 3" xfId="12547"/>
    <cellStyle name="Output 2 7 4 2 3 2" xfId="27618"/>
    <cellStyle name="Output 2 7 4 2 4" xfId="15997"/>
    <cellStyle name="Output 2 7 4 2 4 2" xfId="31067"/>
    <cellStyle name="Output 2 7 4 2 5" xfId="17528"/>
    <cellStyle name="Output 2 7 4 2 5 2" xfId="32592"/>
    <cellStyle name="Output 2 7 4 2 6" xfId="19815"/>
    <cellStyle name="Output 2 7 4 3" xfId="6359"/>
    <cellStyle name="Output 2 7 4 3 2" xfId="21433"/>
    <cellStyle name="Output 2 7 4 4" xfId="10070"/>
    <cellStyle name="Output 2 7 4 4 2" xfId="25141"/>
    <cellStyle name="Output 2 7 4 5" xfId="13528"/>
    <cellStyle name="Output 2 7 4 5 2" xfId="28598"/>
    <cellStyle name="Output 2 7 4 6" xfId="17527"/>
    <cellStyle name="Output 2 7 4 6 2" xfId="32591"/>
    <cellStyle name="Output 2 7 4 7" xfId="12691"/>
    <cellStyle name="Output 2 7 4 7 2" xfId="27762"/>
    <cellStyle name="Output 2 7 4 8" xfId="34352"/>
    <cellStyle name="Output 2 7 5" xfId="1653"/>
    <cellStyle name="Output 2 7 5 2" xfId="4189"/>
    <cellStyle name="Output 2 7 5 2 2" xfId="8784"/>
    <cellStyle name="Output 2 7 5 2 2 2" xfId="23855"/>
    <cellStyle name="Output 2 7 5 2 3" xfId="12548"/>
    <cellStyle name="Output 2 7 5 2 3 2" xfId="27619"/>
    <cellStyle name="Output 2 7 5 2 4" xfId="15998"/>
    <cellStyle name="Output 2 7 5 2 4 2" xfId="31068"/>
    <cellStyle name="Output 2 7 5 2 5" xfId="17530"/>
    <cellStyle name="Output 2 7 5 2 5 2" xfId="32594"/>
    <cellStyle name="Output 2 7 5 2 6" xfId="19816"/>
    <cellStyle name="Output 2 7 5 3" xfId="6304"/>
    <cellStyle name="Output 2 7 5 3 2" xfId="21378"/>
    <cellStyle name="Output 2 7 5 4" xfId="10014"/>
    <cellStyle name="Output 2 7 5 4 2" xfId="25085"/>
    <cellStyle name="Output 2 7 5 5" xfId="13472"/>
    <cellStyle name="Output 2 7 5 5 2" xfId="28542"/>
    <cellStyle name="Output 2 7 5 6" xfId="17529"/>
    <cellStyle name="Output 2 7 5 6 2" xfId="32593"/>
    <cellStyle name="Output 2 7 5 7" xfId="9550"/>
    <cellStyle name="Output 2 7 5 7 2" xfId="24621"/>
    <cellStyle name="Output 2 7 5 8" xfId="34353"/>
    <cellStyle name="Output 2 7 6" xfId="2253"/>
    <cellStyle name="Output 2 7 6 2" xfId="4190"/>
    <cellStyle name="Output 2 7 6 2 2" xfId="8785"/>
    <cellStyle name="Output 2 7 6 2 2 2" xfId="23856"/>
    <cellStyle name="Output 2 7 6 2 3" xfId="12549"/>
    <cellStyle name="Output 2 7 6 2 3 2" xfId="27620"/>
    <cellStyle name="Output 2 7 6 2 4" xfId="15999"/>
    <cellStyle name="Output 2 7 6 2 4 2" xfId="31069"/>
    <cellStyle name="Output 2 7 6 2 5" xfId="17532"/>
    <cellStyle name="Output 2 7 6 2 5 2" xfId="32596"/>
    <cellStyle name="Output 2 7 6 2 6" xfId="19817"/>
    <cellStyle name="Output 2 7 6 3" xfId="6886"/>
    <cellStyle name="Output 2 7 6 3 2" xfId="21957"/>
    <cellStyle name="Output 2 7 6 4" xfId="10612"/>
    <cellStyle name="Output 2 7 6 4 2" xfId="25683"/>
    <cellStyle name="Output 2 7 6 5" xfId="14062"/>
    <cellStyle name="Output 2 7 6 5 2" xfId="29132"/>
    <cellStyle name="Output 2 7 6 6" xfId="17531"/>
    <cellStyle name="Output 2 7 6 6 2" xfId="32595"/>
    <cellStyle name="Output 2 7 6 7" xfId="8026"/>
    <cellStyle name="Output 2 7 6 7 2" xfId="23097"/>
    <cellStyle name="Output 2 7 6 8" xfId="34354"/>
    <cellStyle name="Output 2 7 7" xfId="2335"/>
    <cellStyle name="Output 2 7 7 2" xfId="4191"/>
    <cellStyle name="Output 2 7 7 2 2" xfId="8786"/>
    <cellStyle name="Output 2 7 7 2 2 2" xfId="23857"/>
    <cellStyle name="Output 2 7 7 2 3" xfId="12550"/>
    <cellStyle name="Output 2 7 7 2 3 2" xfId="27621"/>
    <cellStyle name="Output 2 7 7 2 4" xfId="16000"/>
    <cellStyle name="Output 2 7 7 2 4 2" xfId="31070"/>
    <cellStyle name="Output 2 7 7 2 5" xfId="17534"/>
    <cellStyle name="Output 2 7 7 2 5 2" xfId="32598"/>
    <cellStyle name="Output 2 7 7 2 6" xfId="19818"/>
    <cellStyle name="Output 2 7 7 3" xfId="6968"/>
    <cellStyle name="Output 2 7 7 3 2" xfId="22039"/>
    <cellStyle name="Output 2 7 7 4" xfId="10694"/>
    <cellStyle name="Output 2 7 7 4 2" xfId="25765"/>
    <cellStyle name="Output 2 7 7 5" xfId="14144"/>
    <cellStyle name="Output 2 7 7 5 2" xfId="29214"/>
    <cellStyle name="Output 2 7 7 6" xfId="17533"/>
    <cellStyle name="Output 2 7 7 6 2" xfId="32597"/>
    <cellStyle name="Output 2 7 7 7" xfId="13827"/>
    <cellStyle name="Output 2 7 7 7 2" xfId="28897"/>
    <cellStyle name="Output 2 7 7 8" xfId="34355"/>
    <cellStyle name="Output 2 7 8" xfId="2410"/>
    <cellStyle name="Output 2 7 8 2" xfId="4192"/>
    <cellStyle name="Output 2 7 8 2 2" xfId="8787"/>
    <cellStyle name="Output 2 7 8 2 2 2" xfId="23858"/>
    <cellStyle name="Output 2 7 8 2 3" xfId="12551"/>
    <cellStyle name="Output 2 7 8 2 3 2" xfId="27622"/>
    <cellStyle name="Output 2 7 8 2 4" xfId="16001"/>
    <cellStyle name="Output 2 7 8 2 4 2" xfId="31071"/>
    <cellStyle name="Output 2 7 8 2 5" xfId="17536"/>
    <cellStyle name="Output 2 7 8 2 5 2" xfId="32600"/>
    <cellStyle name="Output 2 7 8 2 6" xfId="19819"/>
    <cellStyle name="Output 2 7 8 3" xfId="7043"/>
    <cellStyle name="Output 2 7 8 3 2" xfId="22114"/>
    <cellStyle name="Output 2 7 8 4" xfId="10769"/>
    <cellStyle name="Output 2 7 8 4 2" xfId="25840"/>
    <cellStyle name="Output 2 7 8 5" xfId="14219"/>
    <cellStyle name="Output 2 7 8 5 2" xfId="29289"/>
    <cellStyle name="Output 2 7 8 6" xfId="17535"/>
    <cellStyle name="Output 2 7 8 6 2" xfId="32599"/>
    <cellStyle name="Output 2 7 8 7" xfId="8073"/>
    <cellStyle name="Output 2 7 8 7 2" xfId="23144"/>
    <cellStyle name="Output 2 7 8 8" xfId="34356"/>
    <cellStyle name="Output 2 7 9" xfId="2499"/>
    <cellStyle name="Output 2 7 9 2" xfId="4193"/>
    <cellStyle name="Output 2 7 9 2 2" xfId="8788"/>
    <cellStyle name="Output 2 7 9 2 2 2" xfId="23859"/>
    <cellStyle name="Output 2 7 9 2 3" xfId="12552"/>
    <cellStyle name="Output 2 7 9 2 3 2" xfId="27623"/>
    <cellStyle name="Output 2 7 9 2 4" xfId="16002"/>
    <cellStyle name="Output 2 7 9 2 4 2" xfId="31072"/>
    <cellStyle name="Output 2 7 9 2 5" xfId="17538"/>
    <cellStyle name="Output 2 7 9 2 5 2" xfId="32602"/>
    <cellStyle name="Output 2 7 9 2 6" xfId="19820"/>
    <cellStyle name="Output 2 7 9 3" xfId="7132"/>
    <cellStyle name="Output 2 7 9 3 2" xfId="22203"/>
    <cellStyle name="Output 2 7 9 4" xfId="10858"/>
    <cellStyle name="Output 2 7 9 4 2" xfId="25929"/>
    <cellStyle name="Output 2 7 9 5" xfId="14308"/>
    <cellStyle name="Output 2 7 9 5 2" xfId="29378"/>
    <cellStyle name="Output 2 7 9 6" xfId="17537"/>
    <cellStyle name="Output 2 7 9 6 2" xfId="32601"/>
    <cellStyle name="Output 2 7 9 7" xfId="5970"/>
    <cellStyle name="Output 2 7 9 7 2" xfId="21045"/>
    <cellStyle name="Output 2 7 9 8" xfId="34357"/>
    <cellStyle name="Output 2 8" xfId="1126"/>
    <cellStyle name="Output 2 8 10" xfId="2579"/>
    <cellStyle name="Output 2 8 10 2" xfId="4195"/>
    <cellStyle name="Output 2 8 10 2 2" xfId="8790"/>
    <cellStyle name="Output 2 8 10 2 2 2" xfId="23861"/>
    <cellStyle name="Output 2 8 10 2 3" xfId="12554"/>
    <cellStyle name="Output 2 8 10 2 3 2" xfId="27625"/>
    <cellStyle name="Output 2 8 10 2 4" xfId="16004"/>
    <cellStyle name="Output 2 8 10 2 4 2" xfId="31074"/>
    <cellStyle name="Output 2 8 10 2 5" xfId="17541"/>
    <cellStyle name="Output 2 8 10 2 5 2" xfId="32605"/>
    <cellStyle name="Output 2 8 10 2 6" xfId="19822"/>
    <cellStyle name="Output 2 8 10 3" xfId="7212"/>
    <cellStyle name="Output 2 8 10 3 2" xfId="22283"/>
    <cellStyle name="Output 2 8 10 4" xfId="10938"/>
    <cellStyle name="Output 2 8 10 4 2" xfId="26009"/>
    <cellStyle name="Output 2 8 10 5" xfId="14388"/>
    <cellStyle name="Output 2 8 10 5 2" xfId="29458"/>
    <cellStyle name="Output 2 8 10 6" xfId="17540"/>
    <cellStyle name="Output 2 8 10 6 2" xfId="32604"/>
    <cellStyle name="Output 2 8 10 7" xfId="6387"/>
    <cellStyle name="Output 2 8 10 7 2" xfId="21461"/>
    <cellStyle name="Output 2 8 10 8" xfId="34358"/>
    <cellStyle name="Output 2 8 11" xfId="2679"/>
    <cellStyle name="Output 2 8 11 2" xfId="4196"/>
    <cellStyle name="Output 2 8 11 2 2" xfId="8791"/>
    <cellStyle name="Output 2 8 11 2 2 2" xfId="23862"/>
    <cellStyle name="Output 2 8 11 2 3" xfId="12555"/>
    <cellStyle name="Output 2 8 11 2 3 2" xfId="27626"/>
    <cellStyle name="Output 2 8 11 2 4" xfId="16005"/>
    <cellStyle name="Output 2 8 11 2 4 2" xfId="31075"/>
    <cellStyle name="Output 2 8 11 2 5" xfId="17543"/>
    <cellStyle name="Output 2 8 11 2 5 2" xfId="32607"/>
    <cellStyle name="Output 2 8 11 2 6" xfId="19823"/>
    <cellStyle name="Output 2 8 11 3" xfId="7312"/>
    <cellStyle name="Output 2 8 11 3 2" xfId="22383"/>
    <cellStyle name="Output 2 8 11 4" xfId="11038"/>
    <cellStyle name="Output 2 8 11 4 2" xfId="26109"/>
    <cellStyle name="Output 2 8 11 5" xfId="14488"/>
    <cellStyle name="Output 2 8 11 5 2" xfId="29558"/>
    <cellStyle name="Output 2 8 11 6" xfId="17542"/>
    <cellStyle name="Output 2 8 11 6 2" xfId="32606"/>
    <cellStyle name="Output 2 8 11 7" xfId="5589"/>
    <cellStyle name="Output 2 8 11 7 2" xfId="20743"/>
    <cellStyle name="Output 2 8 11 8" xfId="34359"/>
    <cellStyle name="Output 2 8 12" xfId="2719"/>
    <cellStyle name="Output 2 8 12 2" xfId="4197"/>
    <cellStyle name="Output 2 8 12 2 2" xfId="8792"/>
    <cellStyle name="Output 2 8 12 2 2 2" xfId="23863"/>
    <cellStyle name="Output 2 8 12 2 3" xfId="12556"/>
    <cellStyle name="Output 2 8 12 2 3 2" xfId="27627"/>
    <cellStyle name="Output 2 8 12 2 4" xfId="16006"/>
    <cellStyle name="Output 2 8 12 2 4 2" xfId="31076"/>
    <cellStyle name="Output 2 8 12 2 5" xfId="17545"/>
    <cellStyle name="Output 2 8 12 2 5 2" xfId="32609"/>
    <cellStyle name="Output 2 8 12 2 6" xfId="19824"/>
    <cellStyle name="Output 2 8 12 3" xfId="7352"/>
    <cellStyle name="Output 2 8 12 3 2" xfId="22423"/>
    <cellStyle name="Output 2 8 12 4" xfId="11078"/>
    <cellStyle name="Output 2 8 12 4 2" xfId="26149"/>
    <cellStyle name="Output 2 8 12 5" xfId="14528"/>
    <cellStyle name="Output 2 8 12 5 2" xfId="29598"/>
    <cellStyle name="Output 2 8 12 6" xfId="17544"/>
    <cellStyle name="Output 2 8 12 6 2" xfId="32608"/>
    <cellStyle name="Output 2 8 12 7" xfId="5658"/>
    <cellStyle name="Output 2 8 12 7 2" xfId="20781"/>
    <cellStyle name="Output 2 8 12 8" xfId="34360"/>
    <cellStyle name="Output 2 8 13" xfId="2618"/>
    <cellStyle name="Output 2 8 13 2" xfId="4198"/>
    <cellStyle name="Output 2 8 13 2 2" xfId="8793"/>
    <cellStyle name="Output 2 8 13 2 2 2" xfId="23864"/>
    <cellStyle name="Output 2 8 13 2 3" xfId="12557"/>
    <cellStyle name="Output 2 8 13 2 3 2" xfId="27628"/>
    <cellStyle name="Output 2 8 13 2 4" xfId="16007"/>
    <cellStyle name="Output 2 8 13 2 4 2" xfId="31077"/>
    <cellStyle name="Output 2 8 13 2 5" xfId="17547"/>
    <cellStyle name="Output 2 8 13 2 5 2" xfId="32611"/>
    <cellStyle name="Output 2 8 13 2 6" xfId="19825"/>
    <cellStyle name="Output 2 8 13 3" xfId="7251"/>
    <cellStyle name="Output 2 8 13 3 2" xfId="22322"/>
    <cellStyle name="Output 2 8 13 4" xfId="10977"/>
    <cellStyle name="Output 2 8 13 4 2" xfId="26048"/>
    <cellStyle name="Output 2 8 13 5" xfId="14427"/>
    <cellStyle name="Output 2 8 13 5 2" xfId="29497"/>
    <cellStyle name="Output 2 8 13 6" xfId="17546"/>
    <cellStyle name="Output 2 8 13 6 2" xfId="32610"/>
    <cellStyle name="Output 2 8 13 7" xfId="8162"/>
    <cellStyle name="Output 2 8 13 7 2" xfId="23233"/>
    <cellStyle name="Output 2 8 13 8" xfId="34361"/>
    <cellStyle name="Output 2 8 14" xfId="2844"/>
    <cellStyle name="Output 2 8 14 2" xfId="4199"/>
    <cellStyle name="Output 2 8 14 2 2" xfId="8794"/>
    <cellStyle name="Output 2 8 14 2 2 2" xfId="23865"/>
    <cellStyle name="Output 2 8 14 2 3" xfId="12558"/>
    <cellStyle name="Output 2 8 14 2 3 2" xfId="27629"/>
    <cellStyle name="Output 2 8 14 2 4" xfId="16008"/>
    <cellStyle name="Output 2 8 14 2 4 2" xfId="31078"/>
    <cellStyle name="Output 2 8 14 2 5" xfId="17549"/>
    <cellStyle name="Output 2 8 14 2 5 2" xfId="32613"/>
    <cellStyle name="Output 2 8 14 2 6" xfId="19826"/>
    <cellStyle name="Output 2 8 14 3" xfId="7477"/>
    <cellStyle name="Output 2 8 14 3 2" xfId="22548"/>
    <cellStyle name="Output 2 8 14 4" xfId="11203"/>
    <cellStyle name="Output 2 8 14 4 2" xfId="26274"/>
    <cellStyle name="Output 2 8 14 5" xfId="14653"/>
    <cellStyle name="Output 2 8 14 5 2" xfId="29723"/>
    <cellStyle name="Output 2 8 14 6" xfId="17548"/>
    <cellStyle name="Output 2 8 14 6 2" xfId="32612"/>
    <cellStyle name="Output 2 8 14 7" xfId="5718"/>
    <cellStyle name="Output 2 8 14 7 2" xfId="20841"/>
    <cellStyle name="Output 2 8 14 8" xfId="34362"/>
    <cellStyle name="Output 2 8 15" xfId="2883"/>
    <cellStyle name="Output 2 8 15 2" xfId="4200"/>
    <cellStyle name="Output 2 8 15 2 2" xfId="8795"/>
    <cellStyle name="Output 2 8 15 2 2 2" xfId="23866"/>
    <cellStyle name="Output 2 8 15 2 3" xfId="12559"/>
    <cellStyle name="Output 2 8 15 2 3 2" xfId="27630"/>
    <cellStyle name="Output 2 8 15 2 4" xfId="16009"/>
    <cellStyle name="Output 2 8 15 2 4 2" xfId="31079"/>
    <cellStyle name="Output 2 8 15 2 5" xfId="17551"/>
    <cellStyle name="Output 2 8 15 2 5 2" xfId="32615"/>
    <cellStyle name="Output 2 8 15 2 6" xfId="19827"/>
    <cellStyle name="Output 2 8 15 3" xfId="7516"/>
    <cellStyle name="Output 2 8 15 3 2" xfId="22587"/>
    <cellStyle name="Output 2 8 15 4" xfId="11242"/>
    <cellStyle name="Output 2 8 15 4 2" xfId="26313"/>
    <cellStyle name="Output 2 8 15 5" xfId="14692"/>
    <cellStyle name="Output 2 8 15 5 2" xfId="29762"/>
    <cellStyle name="Output 2 8 15 6" xfId="17550"/>
    <cellStyle name="Output 2 8 15 6 2" xfId="32614"/>
    <cellStyle name="Output 2 8 15 7" xfId="5764"/>
    <cellStyle name="Output 2 8 15 7 2" xfId="20865"/>
    <cellStyle name="Output 2 8 15 8" xfId="34363"/>
    <cellStyle name="Output 2 8 16" xfId="4194"/>
    <cellStyle name="Output 2 8 16 2" xfId="8789"/>
    <cellStyle name="Output 2 8 16 2 2" xfId="23860"/>
    <cellStyle name="Output 2 8 16 3" xfId="12553"/>
    <cellStyle name="Output 2 8 16 3 2" xfId="27624"/>
    <cellStyle name="Output 2 8 16 4" xfId="16003"/>
    <cellStyle name="Output 2 8 16 4 2" xfId="31073"/>
    <cellStyle name="Output 2 8 16 5" xfId="17552"/>
    <cellStyle name="Output 2 8 16 5 2" xfId="32616"/>
    <cellStyle name="Output 2 8 16 6" xfId="19821"/>
    <cellStyle name="Output 2 8 17" xfId="5808"/>
    <cellStyle name="Output 2 8 17 2" xfId="20909"/>
    <cellStyle name="Output 2 8 18" xfId="9488"/>
    <cellStyle name="Output 2 8 18 2" xfId="24559"/>
    <cellStyle name="Output 2 8 19" xfId="17539"/>
    <cellStyle name="Output 2 8 19 2" xfId="32603"/>
    <cellStyle name="Output 2 8 2" xfId="1938"/>
    <cellStyle name="Output 2 8 2 2" xfId="4201"/>
    <cellStyle name="Output 2 8 2 2 2" xfId="8796"/>
    <cellStyle name="Output 2 8 2 2 2 2" xfId="23867"/>
    <cellStyle name="Output 2 8 2 2 3" xfId="12560"/>
    <cellStyle name="Output 2 8 2 2 3 2" xfId="27631"/>
    <cellStyle name="Output 2 8 2 2 4" xfId="16010"/>
    <cellStyle name="Output 2 8 2 2 4 2" xfId="31080"/>
    <cellStyle name="Output 2 8 2 2 5" xfId="17554"/>
    <cellStyle name="Output 2 8 2 2 5 2" xfId="32618"/>
    <cellStyle name="Output 2 8 2 2 6" xfId="19828"/>
    <cellStyle name="Output 2 8 2 3" xfId="6576"/>
    <cellStyle name="Output 2 8 2 3 2" xfId="21647"/>
    <cellStyle name="Output 2 8 2 4" xfId="10297"/>
    <cellStyle name="Output 2 8 2 4 2" xfId="25368"/>
    <cellStyle name="Output 2 8 2 5" xfId="17553"/>
    <cellStyle name="Output 2 8 2 5 2" xfId="32617"/>
    <cellStyle name="Output 2 8 2 6" xfId="34364"/>
    <cellStyle name="Output 2 8 20" xfId="34365"/>
    <cellStyle name="Output 2 8 21" xfId="35072"/>
    <cellStyle name="Output 2 8 22" xfId="35120"/>
    <cellStyle name="Output 2 8 3" xfId="2108"/>
    <cellStyle name="Output 2 8 3 2" xfId="4202"/>
    <cellStyle name="Output 2 8 3 2 2" xfId="8797"/>
    <cellStyle name="Output 2 8 3 2 2 2" xfId="23868"/>
    <cellStyle name="Output 2 8 3 2 3" xfId="12561"/>
    <cellStyle name="Output 2 8 3 2 3 2" xfId="27632"/>
    <cellStyle name="Output 2 8 3 2 4" xfId="16011"/>
    <cellStyle name="Output 2 8 3 2 4 2" xfId="31081"/>
    <cellStyle name="Output 2 8 3 2 5" xfId="17556"/>
    <cellStyle name="Output 2 8 3 2 5 2" xfId="32620"/>
    <cellStyle name="Output 2 8 3 2 6" xfId="19829"/>
    <cellStyle name="Output 2 8 3 3" xfId="6741"/>
    <cellStyle name="Output 2 8 3 3 2" xfId="21812"/>
    <cellStyle name="Output 2 8 3 4" xfId="10467"/>
    <cellStyle name="Output 2 8 3 4 2" xfId="25538"/>
    <cellStyle name="Output 2 8 3 5" xfId="17555"/>
    <cellStyle name="Output 2 8 3 5 2" xfId="32619"/>
    <cellStyle name="Output 2 8 3 6" xfId="34366"/>
    <cellStyle name="Output 2 8 4" xfId="1250"/>
    <cellStyle name="Output 2 8 4 2" xfId="4203"/>
    <cellStyle name="Output 2 8 4 2 2" xfId="8798"/>
    <cellStyle name="Output 2 8 4 2 2 2" xfId="23869"/>
    <cellStyle name="Output 2 8 4 2 3" xfId="12562"/>
    <cellStyle name="Output 2 8 4 2 3 2" xfId="27633"/>
    <cellStyle name="Output 2 8 4 2 4" xfId="16012"/>
    <cellStyle name="Output 2 8 4 2 4 2" xfId="31082"/>
    <cellStyle name="Output 2 8 4 2 5" xfId="17558"/>
    <cellStyle name="Output 2 8 4 2 5 2" xfId="32622"/>
    <cellStyle name="Output 2 8 4 2 6" xfId="19830"/>
    <cellStyle name="Output 2 8 4 3" xfId="5918"/>
    <cellStyle name="Output 2 8 4 3 2" xfId="20993"/>
    <cellStyle name="Output 2 8 4 4" xfId="9611"/>
    <cellStyle name="Output 2 8 4 4 2" xfId="24682"/>
    <cellStyle name="Output 2 8 4 5" xfId="13069"/>
    <cellStyle name="Output 2 8 4 5 2" xfId="28139"/>
    <cellStyle name="Output 2 8 4 6" xfId="17557"/>
    <cellStyle name="Output 2 8 4 6 2" xfId="32621"/>
    <cellStyle name="Output 2 8 4 7" xfId="16807"/>
    <cellStyle name="Output 2 8 4 7 2" xfId="31877"/>
    <cellStyle name="Output 2 8 4 8" xfId="34367"/>
    <cellStyle name="Output 2 8 5" xfId="1654"/>
    <cellStyle name="Output 2 8 5 2" xfId="4204"/>
    <cellStyle name="Output 2 8 5 2 2" xfId="8799"/>
    <cellStyle name="Output 2 8 5 2 2 2" xfId="23870"/>
    <cellStyle name="Output 2 8 5 2 3" xfId="12563"/>
    <cellStyle name="Output 2 8 5 2 3 2" xfId="27634"/>
    <cellStyle name="Output 2 8 5 2 4" xfId="16013"/>
    <cellStyle name="Output 2 8 5 2 4 2" xfId="31083"/>
    <cellStyle name="Output 2 8 5 2 5" xfId="17560"/>
    <cellStyle name="Output 2 8 5 2 5 2" xfId="32624"/>
    <cellStyle name="Output 2 8 5 2 6" xfId="19831"/>
    <cellStyle name="Output 2 8 5 3" xfId="6305"/>
    <cellStyle name="Output 2 8 5 3 2" xfId="21379"/>
    <cellStyle name="Output 2 8 5 4" xfId="10015"/>
    <cellStyle name="Output 2 8 5 4 2" xfId="25086"/>
    <cellStyle name="Output 2 8 5 5" xfId="13473"/>
    <cellStyle name="Output 2 8 5 5 2" xfId="28543"/>
    <cellStyle name="Output 2 8 5 6" xfId="17559"/>
    <cellStyle name="Output 2 8 5 6 2" xfId="32623"/>
    <cellStyle name="Output 2 8 5 7" xfId="9549"/>
    <cellStyle name="Output 2 8 5 7 2" xfId="24620"/>
    <cellStyle name="Output 2 8 5 8" xfId="34368"/>
    <cellStyle name="Output 2 8 6" xfId="2254"/>
    <cellStyle name="Output 2 8 6 2" xfId="4205"/>
    <cellStyle name="Output 2 8 6 2 2" xfId="8800"/>
    <cellStyle name="Output 2 8 6 2 2 2" xfId="23871"/>
    <cellStyle name="Output 2 8 6 2 3" xfId="12564"/>
    <cellStyle name="Output 2 8 6 2 3 2" xfId="27635"/>
    <cellStyle name="Output 2 8 6 2 4" xfId="16014"/>
    <cellStyle name="Output 2 8 6 2 4 2" xfId="31084"/>
    <cellStyle name="Output 2 8 6 2 5" xfId="17562"/>
    <cellStyle name="Output 2 8 6 2 5 2" xfId="32626"/>
    <cellStyle name="Output 2 8 6 2 6" xfId="19832"/>
    <cellStyle name="Output 2 8 6 3" xfId="6887"/>
    <cellStyle name="Output 2 8 6 3 2" xfId="21958"/>
    <cellStyle name="Output 2 8 6 4" xfId="10613"/>
    <cellStyle name="Output 2 8 6 4 2" xfId="25684"/>
    <cellStyle name="Output 2 8 6 5" xfId="14063"/>
    <cellStyle name="Output 2 8 6 5 2" xfId="29133"/>
    <cellStyle name="Output 2 8 6 6" xfId="17561"/>
    <cellStyle name="Output 2 8 6 6 2" xfId="32625"/>
    <cellStyle name="Output 2 8 6 7" xfId="7146"/>
    <cellStyle name="Output 2 8 6 7 2" xfId="22217"/>
    <cellStyle name="Output 2 8 6 8" xfId="34369"/>
    <cellStyle name="Output 2 8 7" xfId="2336"/>
    <cellStyle name="Output 2 8 7 2" xfId="4206"/>
    <cellStyle name="Output 2 8 7 2 2" xfId="8801"/>
    <cellStyle name="Output 2 8 7 2 2 2" xfId="23872"/>
    <cellStyle name="Output 2 8 7 2 3" xfId="12565"/>
    <cellStyle name="Output 2 8 7 2 3 2" xfId="27636"/>
    <cellStyle name="Output 2 8 7 2 4" xfId="16015"/>
    <cellStyle name="Output 2 8 7 2 4 2" xfId="31085"/>
    <cellStyle name="Output 2 8 7 2 5" xfId="17564"/>
    <cellStyle name="Output 2 8 7 2 5 2" xfId="32628"/>
    <cellStyle name="Output 2 8 7 2 6" xfId="19833"/>
    <cellStyle name="Output 2 8 7 3" xfId="6969"/>
    <cellStyle name="Output 2 8 7 3 2" xfId="22040"/>
    <cellStyle name="Output 2 8 7 4" xfId="10695"/>
    <cellStyle name="Output 2 8 7 4 2" xfId="25766"/>
    <cellStyle name="Output 2 8 7 5" xfId="14145"/>
    <cellStyle name="Output 2 8 7 5 2" xfId="29215"/>
    <cellStyle name="Output 2 8 7 6" xfId="17563"/>
    <cellStyle name="Output 2 8 7 6 2" xfId="32627"/>
    <cellStyle name="Output 2 8 7 7" xfId="13848"/>
    <cellStyle name="Output 2 8 7 7 2" xfId="28918"/>
    <cellStyle name="Output 2 8 7 8" xfId="34370"/>
    <cellStyle name="Output 2 8 8" xfId="2411"/>
    <cellStyle name="Output 2 8 8 2" xfId="4207"/>
    <cellStyle name="Output 2 8 8 2 2" xfId="8802"/>
    <cellStyle name="Output 2 8 8 2 2 2" xfId="23873"/>
    <cellStyle name="Output 2 8 8 2 3" xfId="12566"/>
    <cellStyle name="Output 2 8 8 2 3 2" xfId="27637"/>
    <cellStyle name="Output 2 8 8 2 4" xfId="16016"/>
    <cellStyle name="Output 2 8 8 2 4 2" xfId="31086"/>
    <cellStyle name="Output 2 8 8 2 5" xfId="17566"/>
    <cellStyle name="Output 2 8 8 2 5 2" xfId="32630"/>
    <cellStyle name="Output 2 8 8 2 6" xfId="19834"/>
    <cellStyle name="Output 2 8 8 3" xfId="7044"/>
    <cellStyle name="Output 2 8 8 3 2" xfId="22115"/>
    <cellStyle name="Output 2 8 8 4" xfId="10770"/>
    <cellStyle name="Output 2 8 8 4 2" xfId="25841"/>
    <cellStyle name="Output 2 8 8 5" xfId="14220"/>
    <cellStyle name="Output 2 8 8 5 2" xfId="29290"/>
    <cellStyle name="Output 2 8 8 6" xfId="17565"/>
    <cellStyle name="Output 2 8 8 6 2" xfId="32629"/>
    <cellStyle name="Output 2 8 8 7" xfId="6693"/>
    <cellStyle name="Output 2 8 8 7 2" xfId="21764"/>
    <cellStyle name="Output 2 8 8 8" xfId="34371"/>
    <cellStyle name="Output 2 8 9" xfId="2500"/>
    <cellStyle name="Output 2 8 9 2" xfId="4208"/>
    <cellStyle name="Output 2 8 9 2 2" xfId="8803"/>
    <cellStyle name="Output 2 8 9 2 2 2" xfId="23874"/>
    <cellStyle name="Output 2 8 9 2 3" xfId="12567"/>
    <cellStyle name="Output 2 8 9 2 3 2" xfId="27638"/>
    <cellStyle name="Output 2 8 9 2 4" xfId="16017"/>
    <cellStyle name="Output 2 8 9 2 4 2" xfId="31087"/>
    <cellStyle name="Output 2 8 9 2 5" xfId="17568"/>
    <cellStyle name="Output 2 8 9 2 5 2" xfId="32632"/>
    <cellStyle name="Output 2 8 9 2 6" xfId="19835"/>
    <cellStyle name="Output 2 8 9 3" xfId="7133"/>
    <cellStyle name="Output 2 8 9 3 2" xfId="22204"/>
    <cellStyle name="Output 2 8 9 4" xfId="10859"/>
    <cellStyle name="Output 2 8 9 4 2" xfId="25930"/>
    <cellStyle name="Output 2 8 9 5" xfId="14309"/>
    <cellStyle name="Output 2 8 9 5 2" xfId="29379"/>
    <cellStyle name="Output 2 8 9 6" xfId="17567"/>
    <cellStyle name="Output 2 8 9 6 2" xfId="32631"/>
    <cellStyle name="Output 2 8 9 7" xfId="8107"/>
    <cellStyle name="Output 2 8 9 7 2" xfId="23178"/>
    <cellStyle name="Output 2 8 9 8" xfId="34372"/>
    <cellStyle name="Output 2 9" xfId="1127"/>
    <cellStyle name="Output 2 9 10" xfId="2580"/>
    <cellStyle name="Output 2 9 10 2" xfId="4210"/>
    <cellStyle name="Output 2 9 10 2 2" xfId="8805"/>
    <cellStyle name="Output 2 9 10 2 2 2" xfId="23876"/>
    <cellStyle name="Output 2 9 10 2 3" xfId="12569"/>
    <cellStyle name="Output 2 9 10 2 3 2" xfId="27640"/>
    <cellStyle name="Output 2 9 10 2 4" xfId="16019"/>
    <cellStyle name="Output 2 9 10 2 4 2" xfId="31089"/>
    <cellStyle name="Output 2 9 10 2 5" xfId="17571"/>
    <cellStyle name="Output 2 9 10 2 5 2" xfId="32635"/>
    <cellStyle name="Output 2 9 10 2 6" xfId="19837"/>
    <cellStyle name="Output 2 9 10 3" xfId="7213"/>
    <cellStyle name="Output 2 9 10 3 2" xfId="22284"/>
    <cellStyle name="Output 2 9 10 4" xfId="10939"/>
    <cellStyle name="Output 2 9 10 4 2" xfId="26010"/>
    <cellStyle name="Output 2 9 10 5" xfId="14389"/>
    <cellStyle name="Output 2 9 10 5 2" xfId="29459"/>
    <cellStyle name="Output 2 9 10 6" xfId="17570"/>
    <cellStyle name="Output 2 9 10 6 2" xfId="32634"/>
    <cellStyle name="Output 2 9 10 7" xfId="8146"/>
    <cellStyle name="Output 2 9 10 7 2" xfId="23217"/>
    <cellStyle name="Output 2 9 10 8" xfId="34373"/>
    <cellStyle name="Output 2 9 11" xfId="2680"/>
    <cellStyle name="Output 2 9 11 2" xfId="4211"/>
    <cellStyle name="Output 2 9 11 2 2" xfId="8806"/>
    <cellStyle name="Output 2 9 11 2 2 2" xfId="23877"/>
    <cellStyle name="Output 2 9 11 2 3" xfId="12570"/>
    <cellStyle name="Output 2 9 11 2 3 2" xfId="27641"/>
    <cellStyle name="Output 2 9 11 2 4" xfId="16020"/>
    <cellStyle name="Output 2 9 11 2 4 2" xfId="31090"/>
    <cellStyle name="Output 2 9 11 2 5" xfId="17573"/>
    <cellStyle name="Output 2 9 11 2 5 2" xfId="32637"/>
    <cellStyle name="Output 2 9 11 2 6" xfId="19838"/>
    <cellStyle name="Output 2 9 11 3" xfId="7313"/>
    <cellStyle name="Output 2 9 11 3 2" xfId="22384"/>
    <cellStyle name="Output 2 9 11 4" xfId="11039"/>
    <cellStyle name="Output 2 9 11 4 2" xfId="26110"/>
    <cellStyle name="Output 2 9 11 5" xfId="14489"/>
    <cellStyle name="Output 2 9 11 5 2" xfId="29559"/>
    <cellStyle name="Output 2 9 11 6" xfId="17572"/>
    <cellStyle name="Output 2 9 11 6 2" xfId="32636"/>
    <cellStyle name="Output 2 9 11 7" xfId="5590"/>
    <cellStyle name="Output 2 9 11 7 2" xfId="20744"/>
    <cellStyle name="Output 2 9 11 8" xfId="34374"/>
    <cellStyle name="Output 2 9 12" xfId="2720"/>
    <cellStyle name="Output 2 9 12 2" xfId="4212"/>
    <cellStyle name="Output 2 9 12 2 2" xfId="8807"/>
    <cellStyle name="Output 2 9 12 2 2 2" xfId="23878"/>
    <cellStyle name="Output 2 9 12 2 3" xfId="12571"/>
    <cellStyle name="Output 2 9 12 2 3 2" xfId="27642"/>
    <cellStyle name="Output 2 9 12 2 4" xfId="16021"/>
    <cellStyle name="Output 2 9 12 2 4 2" xfId="31091"/>
    <cellStyle name="Output 2 9 12 2 5" xfId="17575"/>
    <cellStyle name="Output 2 9 12 2 5 2" xfId="32639"/>
    <cellStyle name="Output 2 9 12 2 6" xfId="19839"/>
    <cellStyle name="Output 2 9 12 3" xfId="7353"/>
    <cellStyle name="Output 2 9 12 3 2" xfId="22424"/>
    <cellStyle name="Output 2 9 12 4" xfId="11079"/>
    <cellStyle name="Output 2 9 12 4 2" xfId="26150"/>
    <cellStyle name="Output 2 9 12 5" xfId="14529"/>
    <cellStyle name="Output 2 9 12 5 2" xfId="29599"/>
    <cellStyle name="Output 2 9 12 6" xfId="17574"/>
    <cellStyle name="Output 2 9 12 6 2" xfId="32638"/>
    <cellStyle name="Output 2 9 12 7" xfId="13722"/>
    <cellStyle name="Output 2 9 12 7 2" xfId="28792"/>
    <cellStyle name="Output 2 9 12 8" xfId="34375"/>
    <cellStyle name="Output 2 9 13" xfId="2713"/>
    <cellStyle name="Output 2 9 13 2" xfId="4213"/>
    <cellStyle name="Output 2 9 13 2 2" xfId="8808"/>
    <cellStyle name="Output 2 9 13 2 2 2" xfId="23879"/>
    <cellStyle name="Output 2 9 13 2 3" xfId="12572"/>
    <cellStyle name="Output 2 9 13 2 3 2" xfId="27643"/>
    <cellStyle name="Output 2 9 13 2 4" xfId="16022"/>
    <cellStyle name="Output 2 9 13 2 4 2" xfId="31092"/>
    <cellStyle name="Output 2 9 13 2 5" xfId="17577"/>
    <cellStyle name="Output 2 9 13 2 5 2" xfId="32641"/>
    <cellStyle name="Output 2 9 13 2 6" xfId="19840"/>
    <cellStyle name="Output 2 9 13 3" xfId="7346"/>
    <cellStyle name="Output 2 9 13 3 2" xfId="22417"/>
    <cellStyle name="Output 2 9 13 4" xfId="11072"/>
    <cellStyle name="Output 2 9 13 4 2" xfId="26143"/>
    <cellStyle name="Output 2 9 13 5" xfId="14522"/>
    <cellStyle name="Output 2 9 13 5 2" xfId="29592"/>
    <cellStyle name="Output 2 9 13 6" xfId="17576"/>
    <cellStyle name="Output 2 9 13 6 2" xfId="32640"/>
    <cellStyle name="Output 2 9 13 7" xfId="5653"/>
    <cellStyle name="Output 2 9 13 7 2" xfId="20776"/>
    <cellStyle name="Output 2 9 13 8" xfId="34376"/>
    <cellStyle name="Output 2 9 14" xfId="2845"/>
    <cellStyle name="Output 2 9 14 2" xfId="4214"/>
    <cellStyle name="Output 2 9 14 2 2" xfId="8809"/>
    <cellStyle name="Output 2 9 14 2 2 2" xfId="23880"/>
    <cellStyle name="Output 2 9 14 2 3" xfId="12573"/>
    <cellStyle name="Output 2 9 14 2 3 2" xfId="27644"/>
    <cellStyle name="Output 2 9 14 2 4" xfId="16023"/>
    <cellStyle name="Output 2 9 14 2 4 2" xfId="31093"/>
    <cellStyle name="Output 2 9 14 2 5" xfId="17579"/>
    <cellStyle name="Output 2 9 14 2 5 2" xfId="32643"/>
    <cellStyle name="Output 2 9 14 2 6" xfId="19841"/>
    <cellStyle name="Output 2 9 14 3" xfId="7478"/>
    <cellStyle name="Output 2 9 14 3 2" xfId="22549"/>
    <cellStyle name="Output 2 9 14 4" xfId="11204"/>
    <cellStyle name="Output 2 9 14 4 2" xfId="26275"/>
    <cellStyle name="Output 2 9 14 5" xfId="14654"/>
    <cellStyle name="Output 2 9 14 5 2" xfId="29724"/>
    <cellStyle name="Output 2 9 14 6" xfId="17578"/>
    <cellStyle name="Output 2 9 14 6 2" xfId="32642"/>
    <cellStyle name="Output 2 9 14 7" xfId="13750"/>
    <cellStyle name="Output 2 9 14 7 2" xfId="28820"/>
    <cellStyle name="Output 2 9 14 8" xfId="34377"/>
    <cellStyle name="Output 2 9 15" xfId="2884"/>
    <cellStyle name="Output 2 9 15 2" xfId="4215"/>
    <cellStyle name="Output 2 9 15 2 2" xfId="8810"/>
    <cellStyle name="Output 2 9 15 2 2 2" xfId="23881"/>
    <cellStyle name="Output 2 9 15 2 3" xfId="12574"/>
    <cellStyle name="Output 2 9 15 2 3 2" xfId="27645"/>
    <cellStyle name="Output 2 9 15 2 4" xfId="16024"/>
    <cellStyle name="Output 2 9 15 2 4 2" xfId="31094"/>
    <cellStyle name="Output 2 9 15 2 5" xfId="17581"/>
    <cellStyle name="Output 2 9 15 2 5 2" xfId="32645"/>
    <cellStyle name="Output 2 9 15 2 6" xfId="19842"/>
    <cellStyle name="Output 2 9 15 3" xfId="7517"/>
    <cellStyle name="Output 2 9 15 3 2" xfId="22588"/>
    <cellStyle name="Output 2 9 15 4" xfId="11243"/>
    <cellStyle name="Output 2 9 15 4 2" xfId="26314"/>
    <cellStyle name="Output 2 9 15 5" xfId="14693"/>
    <cellStyle name="Output 2 9 15 5 2" xfId="29763"/>
    <cellStyle name="Output 2 9 15 6" xfId="17580"/>
    <cellStyle name="Output 2 9 15 6 2" xfId="32644"/>
    <cellStyle name="Output 2 9 15 7" xfId="5765"/>
    <cellStyle name="Output 2 9 15 7 2" xfId="20866"/>
    <cellStyle name="Output 2 9 15 8" xfId="34378"/>
    <cellStyle name="Output 2 9 16" xfId="4209"/>
    <cellStyle name="Output 2 9 16 2" xfId="8804"/>
    <cellStyle name="Output 2 9 16 2 2" xfId="23875"/>
    <cellStyle name="Output 2 9 16 3" xfId="12568"/>
    <cellStyle name="Output 2 9 16 3 2" xfId="27639"/>
    <cellStyle name="Output 2 9 16 4" xfId="16018"/>
    <cellStyle name="Output 2 9 16 4 2" xfId="31088"/>
    <cellStyle name="Output 2 9 16 5" xfId="17582"/>
    <cellStyle name="Output 2 9 16 5 2" xfId="32646"/>
    <cellStyle name="Output 2 9 16 6" xfId="19836"/>
    <cellStyle name="Output 2 9 17" xfId="5809"/>
    <cellStyle name="Output 2 9 17 2" xfId="20910"/>
    <cellStyle name="Output 2 9 18" xfId="9489"/>
    <cellStyle name="Output 2 9 18 2" xfId="24560"/>
    <cellStyle name="Output 2 9 19" xfId="17569"/>
    <cellStyle name="Output 2 9 19 2" xfId="32633"/>
    <cellStyle name="Output 2 9 2" xfId="1937"/>
    <cellStyle name="Output 2 9 2 2" xfId="4216"/>
    <cellStyle name="Output 2 9 2 2 2" xfId="8811"/>
    <cellStyle name="Output 2 9 2 2 2 2" xfId="23882"/>
    <cellStyle name="Output 2 9 2 2 3" xfId="12575"/>
    <cellStyle name="Output 2 9 2 2 3 2" xfId="27646"/>
    <cellStyle name="Output 2 9 2 2 4" xfId="16025"/>
    <cellStyle name="Output 2 9 2 2 4 2" xfId="31095"/>
    <cellStyle name="Output 2 9 2 2 5" xfId="17584"/>
    <cellStyle name="Output 2 9 2 2 5 2" xfId="32648"/>
    <cellStyle name="Output 2 9 2 2 6" xfId="19843"/>
    <cellStyle name="Output 2 9 2 3" xfId="6575"/>
    <cellStyle name="Output 2 9 2 3 2" xfId="21646"/>
    <cellStyle name="Output 2 9 2 4" xfId="10296"/>
    <cellStyle name="Output 2 9 2 4 2" xfId="25367"/>
    <cellStyle name="Output 2 9 2 5" xfId="17583"/>
    <cellStyle name="Output 2 9 2 5 2" xfId="32647"/>
    <cellStyle name="Output 2 9 2 6" xfId="34379"/>
    <cellStyle name="Output 2 9 20" xfId="34380"/>
    <cellStyle name="Output 2 9 21" xfId="35073"/>
    <cellStyle name="Output 2 9 22" xfId="34888"/>
    <cellStyle name="Output 2 9 3" xfId="2109"/>
    <cellStyle name="Output 2 9 3 2" xfId="4217"/>
    <cellStyle name="Output 2 9 3 2 2" xfId="8812"/>
    <cellStyle name="Output 2 9 3 2 2 2" xfId="23883"/>
    <cellStyle name="Output 2 9 3 2 3" xfId="12576"/>
    <cellStyle name="Output 2 9 3 2 3 2" xfId="27647"/>
    <cellStyle name="Output 2 9 3 2 4" xfId="16026"/>
    <cellStyle name="Output 2 9 3 2 4 2" xfId="31096"/>
    <cellStyle name="Output 2 9 3 2 5" xfId="17586"/>
    <cellStyle name="Output 2 9 3 2 5 2" xfId="32650"/>
    <cellStyle name="Output 2 9 3 2 6" xfId="19844"/>
    <cellStyle name="Output 2 9 3 3" xfId="6742"/>
    <cellStyle name="Output 2 9 3 3 2" xfId="21813"/>
    <cellStyle name="Output 2 9 3 4" xfId="10468"/>
    <cellStyle name="Output 2 9 3 4 2" xfId="25539"/>
    <cellStyle name="Output 2 9 3 5" xfId="17585"/>
    <cellStyle name="Output 2 9 3 5 2" xfId="32649"/>
    <cellStyle name="Output 2 9 3 6" xfId="34381"/>
    <cellStyle name="Output 2 9 4" xfId="1804"/>
    <cellStyle name="Output 2 9 4 2" xfId="4218"/>
    <cellStyle name="Output 2 9 4 2 2" xfId="8813"/>
    <cellStyle name="Output 2 9 4 2 2 2" xfId="23884"/>
    <cellStyle name="Output 2 9 4 2 3" xfId="12577"/>
    <cellStyle name="Output 2 9 4 2 3 2" xfId="27648"/>
    <cellStyle name="Output 2 9 4 2 4" xfId="16027"/>
    <cellStyle name="Output 2 9 4 2 4 2" xfId="31097"/>
    <cellStyle name="Output 2 9 4 2 5" xfId="17588"/>
    <cellStyle name="Output 2 9 4 2 5 2" xfId="32652"/>
    <cellStyle name="Output 2 9 4 2 6" xfId="19845"/>
    <cellStyle name="Output 2 9 4 3" xfId="6445"/>
    <cellStyle name="Output 2 9 4 3 2" xfId="21519"/>
    <cellStyle name="Output 2 9 4 4" xfId="10165"/>
    <cellStyle name="Output 2 9 4 4 2" xfId="25236"/>
    <cellStyle name="Output 2 9 4 5" xfId="13623"/>
    <cellStyle name="Output 2 9 4 5 2" xfId="28693"/>
    <cellStyle name="Output 2 9 4 6" xfId="17587"/>
    <cellStyle name="Output 2 9 4 6 2" xfId="32651"/>
    <cellStyle name="Output 2 9 4 7" xfId="9386"/>
    <cellStyle name="Output 2 9 4 7 2" xfId="24457"/>
    <cellStyle name="Output 2 9 4 8" xfId="34382"/>
    <cellStyle name="Output 2 9 5" xfId="1655"/>
    <cellStyle name="Output 2 9 5 2" xfId="4219"/>
    <cellStyle name="Output 2 9 5 2 2" xfId="8814"/>
    <cellStyle name="Output 2 9 5 2 2 2" xfId="23885"/>
    <cellStyle name="Output 2 9 5 2 3" xfId="12578"/>
    <cellStyle name="Output 2 9 5 2 3 2" xfId="27649"/>
    <cellStyle name="Output 2 9 5 2 4" xfId="16028"/>
    <cellStyle name="Output 2 9 5 2 4 2" xfId="31098"/>
    <cellStyle name="Output 2 9 5 2 5" xfId="17590"/>
    <cellStyle name="Output 2 9 5 2 5 2" xfId="32654"/>
    <cellStyle name="Output 2 9 5 2 6" xfId="19846"/>
    <cellStyle name="Output 2 9 5 3" xfId="6306"/>
    <cellStyle name="Output 2 9 5 3 2" xfId="21380"/>
    <cellStyle name="Output 2 9 5 4" xfId="10016"/>
    <cellStyle name="Output 2 9 5 4 2" xfId="25087"/>
    <cellStyle name="Output 2 9 5 5" xfId="13474"/>
    <cellStyle name="Output 2 9 5 5 2" xfId="28544"/>
    <cellStyle name="Output 2 9 5 6" xfId="17589"/>
    <cellStyle name="Output 2 9 5 6 2" xfId="32653"/>
    <cellStyle name="Output 2 9 5 7" xfId="9548"/>
    <cellStyle name="Output 2 9 5 7 2" xfId="24619"/>
    <cellStyle name="Output 2 9 5 8" xfId="34383"/>
    <cellStyle name="Output 2 9 6" xfId="2255"/>
    <cellStyle name="Output 2 9 6 2" xfId="4220"/>
    <cellStyle name="Output 2 9 6 2 2" xfId="8815"/>
    <cellStyle name="Output 2 9 6 2 2 2" xfId="23886"/>
    <cellStyle name="Output 2 9 6 2 3" xfId="12579"/>
    <cellStyle name="Output 2 9 6 2 3 2" xfId="27650"/>
    <cellStyle name="Output 2 9 6 2 4" xfId="16029"/>
    <cellStyle name="Output 2 9 6 2 4 2" xfId="31099"/>
    <cellStyle name="Output 2 9 6 2 5" xfId="17592"/>
    <cellStyle name="Output 2 9 6 2 5 2" xfId="32656"/>
    <cellStyle name="Output 2 9 6 2 6" xfId="19847"/>
    <cellStyle name="Output 2 9 6 3" xfId="6888"/>
    <cellStyle name="Output 2 9 6 3 2" xfId="21959"/>
    <cellStyle name="Output 2 9 6 4" xfId="10614"/>
    <cellStyle name="Output 2 9 6 4 2" xfId="25685"/>
    <cellStyle name="Output 2 9 6 5" xfId="14064"/>
    <cellStyle name="Output 2 9 6 5 2" xfId="29134"/>
    <cellStyle name="Output 2 9 6 6" xfId="17591"/>
    <cellStyle name="Output 2 9 6 6 2" xfId="32655"/>
    <cellStyle name="Output 2 9 6 7" xfId="8027"/>
    <cellStyle name="Output 2 9 6 7 2" xfId="23098"/>
    <cellStyle name="Output 2 9 6 8" xfId="34384"/>
    <cellStyle name="Output 2 9 7" xfId="2337"/>
    <cellStyle name="Output 2 9 7 2" xfId="4221"/>
    <cellStyle name="Output 2 9 7 2 2" xfId="8816"/>
    <cellStyle name="Output 2 9 7 2 2 2" xfId="23887"/>
    <cellStyle name="Output 2 9 7 2 3" xfId="12580"/>
    <cellStyle name="Output 2 9 7 2 3 2" xfId="27651"/>
    <cellStyle name="Output 2 9 7 2 4" xfId="16030"/>
    <cellStyle name="Output 2 9 7 2 4 2" xfId="31100"/>
    <cellStyle name="Output 2 9 7 2 5" xfId="17594"/>
    <cellStyle name="Output 2 9 7 2 5 2" xfId="32658"/>
    <cellStyle name="Output 2 9 7 2 6" xfId="19848"/>
    <cellStyle name="Output 2 9 7 3" xfId="6970"/>
    <cellStyle name="Output 2 9 7 3 2" xfId="22041"/>
    <cellStyle name="Output 2 9 7 4" xfId="10696"/>
    <cellStyle name="Output 2 9 7 4 2" xfId="25767"/>
    <cellStyle name="Output 2 9 7 5" xfId="14146"/>
    <cellStyle name="Output 2 9 7 5 2" xfId="29216"/>
    <cellStyle name="Output 2 9 7 6" xfId="17593"/>
    <cellStyle name="Output 2 9 7 6 2" xfId="32657"/>
    <cellStyle name="Output 2 9 7 7" xfId="8021"/>
    <cellStyle name="Output 2 9 7 7 2" xfId="23092"/>
    <cellStyle name="Output 2 9 7 8" xfId="34385"/>
    <cellStyle name="Output 2 9 8" xfId="2412"/>
    <cellStyle name="Output 2 9 8 2" xfId="4222"/>
    <cellStyle name="Output 2 9 8 2 2" xfId="8817"/>
    <cellStyle name="Output 2 9 8 2 2 2" xfId="23888"/>
    <cellStyle name="Output 2 9 8 2 3" xfId="12581"/>
    <cellStyle name="Output 2 9 8 2 3 2" xfId="27652"/>
    <cellStyle name="Output 2 9 8 2 4" xfId="16031"/>
    <cellStyle name="Output 2 9 8 2 4 2" xfId="31101"/>
    <cellStyle name="Output 2 9 8 2 5" xfId="17596"/>
    <cellStyle name="Output 2 9 8 2 5 2" xfId="32660"/>
    <cellStyle name="Output 2 9 8 2 6" xfId="19849"/>
    <cellStyle name="Output 2 9 8 3" xfId="7045"/>
    <cellStyle name="Output 2 9 8 3 2" xfId="22116"/>
    <cellStyle name="Output 2 9 8 4" xfId="10771"/>
    <cellStyle name="Output 2 9 8 4 2" xfId="25842"/>
    <cellStyle name="Output 2 9 8 5" xfId="14221"/>
    <cellStyle name="Output 2 9 8 5 2" xfId="29291"/>
    <cellStyle name="Output 2 9 8 6" xfId="17595"/>
    <cellStyle name="Output 2 9 8 6 2" xfId="32659"/>
    <cellStyle name="Output 2 9 8 7" xfId="8074"/>
    <cellStyle name="Output 2 9 8 7 2" xfId="23145"/>
    <cellStyle name="Output 2 9 8 8" xfId="34386"/>
    <cellStyle name="Output 2 9 9" xfId="2501"/>
    <cellStyle name="Output 2 9 9 2" xfId="4223"/>
    <cellStyle name="Output 2 9 9 2 2" xfId="8818"/>
    <cellStyle name="Output 2 9 9 2 2 2" xfId="23889"/>
    <cellStyle name="Output 2 9 9 2 3" xfId="12582"/>
    <cellStyle name="Output 2 9 9 2 3 2" xfId="27653"/>
    <cellStyle name="Output 2 9 9 2 4" xfId="16032"/>
    <cellStyle name="Output 2 9 9 2 4 2" xfId="31102"/>
    <cellStyle name="Output 2 9 9 2 5" xfId="17598"/>
    <cellStyle name="Output 2 9 9 2 5 2" xfId="32662"/>
    <cellStyle name="Output 2 9 9 2 6" xfId="19850"/>
    <cellStyle name="Output 2 9 9 3" xfId="7134"/>
    <cellStyle name="Output 2 9 9 3 2" xfId="22205"/>
    <cellStyle name="Output 2 9 9 4" xfId="10860"/>
    <cellStyle name="Output 2 9 9 4 2" xfId="25931"/>
    <cellStyle name="Output 2 9 9 5" xfId="14310"/>
    <cellStyle name="Output 2 9 9 5 2" xfId="29380"/>
    <cellStyle name="Output 2 9 9 6" xfId="17597"/>
    <cellStyle name="Output 2 9 9 6 2" xfId="32661"/>
    <cellStyle name="Output 2 9 9 7" xfId="13795"/>
    <cellStyle name="Output 2 9 9 7 2" xfId="28865"/>
    <cellStyle name="Output 2 9 9 8" xfId="34387"/>
    <cellStyle name="Output 3" xfId="1128"/>
    <cellStyle name="Output 3 10" xfId="2581"/>
    <cellStyle name="Output 3 10 2" xfId="4225"/>
    <cellStyle name="Output 3 10 2 2" xfId="8820"/>
    <cellStyle name="Output 3 10 2 2 2" xfId="23891"/>
    <cellStyle name="Output 3 10 2 3" xfId="12584"/>
    <cellStyle name="Output 3 10 2 3 2" xfId="27655"/>
    <cellStyle name="Output 3 10 2 4" xfId="16034"/>
    <cellStyle name="Output 3 10 2 4 2" xfId="31104"/>
    <cellStyle name="Output 3 10 2 5" xfId="17601"/>
    <cellStyle name="Output 3 10 2 5 2" xfId="32665"/>
    <cellStyle name="Output 3 10 2 6" xfId="19852"/>
    <cellStyle name="Output 3 10 3" xfId="7214"/>
    <cellStyle name="Output 3 10 3 2" xfId="22285"/>
    <cellStyle name="Output 3 10 4" xfId="10940"/>
    <cellStyle name="Output 3 10 4 2" xfId="26011"/>
    <cellStyle name="Output 3 10 5" xfId="14390"/>
    <cellStyle name="Output 3 10 5 2" xfId="29460"/>
    <cellStyle name="Output 3 10 6" xfId="17600"/>
    <cellStyle name="Output 3 10 6 2" xfId="32664"/>
    <cellStyle name="Output 3 10 7" xfId="7152"/>
    <cellStyle name="Output 3 10 7 2" xfId="22223"/>
    <cellStyle name="Output 3 10 8" xfId="34388"/>
    <cellStyle name="Output 3 11" xfId="2681"/>
    <cellStyle name="Output 3 11 2" xfId="4226"/>
    <cellStyle name="Output 3 11 2 2" xfId="8821"/>
    <cellStyle name="Output 3 11 2 2 2" xfId="23892"/>
    <cellStyle name="Output 3 11 2 3" xfId="12585"/>
    <cellStyle name="Output 3 11 2 3 2" xfId="27656"/>
    <cellStyle name="Output 3 11 2 4" xfId="16035"/>
    <cellStyle name="Output 3 11 2 4 2" xfId="31105"/>
    <cellStyle name="Output 3 11 2 5" xfId="17603"/>
    <cellStyle name="Output 3 11 2 5 2" xfId="32667"/>
    <cellStyle name="Output 3 11 2 6" xfId="19853"/>
    <cellStyle name="Output 3 11 3" xfId="7314"/>
    <cellStyle name="Output 3 11 3 2" xfId="22385"/>
    <cellStyle name="Output 3 11 4" xfId="11040"/>
    <cellStyle name="Output 3 11 4 2" xfId="26111"/>
    <cellStyle name="Output 3 11 5" xfId="14490"/>
    <cellStyle name="Output 3 11 5 2" xfId="29560"/>
    <cellStyle name="Output 3 11 6" xfId="17602"/>
    <cellStyle name="Output 3 11 6 2" xfId="32666"/>
    <cellStyle name="Output 3 11 7" xfId="5591"/>
    <cellStyle name="Output 3 11 7 2" xfId="20745"/>
    <cellStyle name="Output 3 11 8" xfId="34389"/>
    <cellStyle name="Output 3 12" xfId="2721"/>
    <cellStyle name="Output 3 12 2" xfId="4227"/>
    <cellStyle name="Output 3 12 2 2" xfId="8822"/>
    <cellStyle name="Output 3 12 2 2 2" xfId="23893"/>
    <cellStyle name="Output 3 12 2 3" xfId="12586"/>
    <cellStyle name="Output 3 12 2 3 2" xfId="27657"/>
    <cellStyle name="Output 3 12 2 4" xfId="16036"/>
    <cellStyle name="Output 3 12 2 4 2" xfId="31106"/>
    <cellStyle name="Output 3 12 2 5" xfId="17605"/>
    <cellStyle name="Output 3 12 2 5 2" xfId="32669"/>
    <cellStyle name="Output 3 12 2 6" xfId="19854"/>
    <cellStyle name="Output 3 12 3" xfId="7354"/>
    <cellStyle name="Output 3 12 3 2" xfId="22425"/>
    <cellStyle name="Output 3 12 4" xfId="11080"/>
    <cellStyle name="Output 3 12 4 2" xfId="26151"/>
    <cellStyle name="Output 3 12 5" xfId="14530"/>
    <cellStyle name="Output 3 12 5 2" xfId="29600"/>
    <cellStyle name="Output 3 12 6" xfId="17604"/>
    <cellStyle name="Output 3 12 6 2" xfId="32668"/>
    <cellStyle name="Output 3 12 7" xfId="5659"/>
    <cellStyle name="Output 3 12 7 2" xfId="20782"/>
    <cellStyle name="Output 3 12 8" xfId="34390"/>
    <cellStyle name="Output 3 13" xfId="2619"/>
    <cellStyle name="Output 3 13 2" xfId="4228"/>
    <cellStyle name="Output 3 13 2 2" xfId="8823"/>
    <cellStyle name="Output 3 13 2 2 2" xfId="23894"/>
    <cellStyle name="Output 3 13 2 3" xfId="12587"/>
    <cellStyle name="Output 3 13 2 3 2" xfId="27658"/>
    <cellStyle name="Output 3 13 2 4" xfId="16037"/>
    <cellStyle name="Output 3 13 2 4 2" xfId="31107"/>
    <cellStyle name="Output 3 13 2 5" xfId="17607"/>
    <cellStyle name="Output 3 13 2 5 2" xfId="32671"/>
    <cellStyle name="Output 3 13 2 6" xfId="19855"/>
    <cellStyle name="Output 3 13 3" xfId="7252"/>
    <cellStyle name="Output 3 13 3 2" xfId="22323"/>
    <cellStyle name="Output 3 13 4" xfId="10978"/>
    <cellStyle name="Output 3 13 4 2" xfId="26049"/>
    <cellStyle name="Output 3 13 5" xfId="14428"/>
    <cellStyle name="Output 3 13 5 2" xfId="29498"/>
    <cellStyle name="Output 3 13 6" xfId="17606"/>
    <cellStyle name="Output 3 13 6 2" xfId="32670"/>
    <cellStyle name="Output 3 13 7" xfId="5937"/>
    <cellStyle name="Output 3 13 7 2" xfId="21012"/>
    <cellStyle name="Output 3 13 8" xfId="34391"/>
    <cellStyle name="Output 3 14" xfId="2846"/>
    <cellStyle name="Output 3 14 2" xfId="4229"/>
    <cellStyle name="Output 3 14 2 2" xfId="8824"/>
    <cellStyle name="Output 3 14 2 2 2" xfId="23895"/>
    <cellStyle name="Output 3 14 2 3" xfId="12588"/>
    <cellStyle name="Output 3 14 2 3 2" xfId="27659"/>
    <cellStyle name="Output 3 14 2 4" xfId="16038"/>
    <cellStyle name="Output 3 14 2 4 2" xfId="31108"/>
    <cellStyle name="Output 3 14 2 5" xfId="17609"/>
    <cellStyle name="Output 3 14 2 5 2" xfId="32673"/>
    <cellStyle name="Output 3 14 2 6" xfId="19856"/>
    <cellStyle name="Output 3 14 3" xfId="7479"/>
    <cellStyle name="Output 3 14 3 2" xfId="22550"/>
    <cellStyle name="Output 3 14 4" xfId="11205"/>
    <cellStyle name="Output 3 14 4 2" xfId="26276"/>
    <cellStyle name="Output 3 14 5" xfId="14655"/>
    <cellStyle name="Output 3 14 5 2" xfId="29725"/>
    <cellStyle name="Output 3 14 6" xfId="17608"/>
    <cellStyle name="Output 3 14 6 2" xfId="32672"/>
    <cellStyle name="Output 3 14 7" xfId="13924"/>
    <cellStyle name="Output 3 14 7 2" xfId="28994"/>
    <cellStyle name="Output 3 14 8" xfId="34392"/>
    <cellStyle name="Output 3 15" xfId="2885"/>
    <cellStyle name="Output 3 15 2" xfId="4230"/>
    <cellStyle name="Output 3 15 2 2" xfId="8825"/>
    <cellStyle name="Output 3 15 2 2 2" xfId="23896"/>
    <cellStyle name="Output 3 15 2 3" xfId="12589"/>
    <cellStyle name="Output 3 15 2 3 2" xfId="27660"/>
    <cellStyle name="Output 3 15 2 4" xfId="16039"/>
    <cellStyle name="Output 3 15 2 4 2" xfId="31109"/>
    <cellStyle name="Output 3 15 2 5" xfId="17611"/>
    <cellStyle name="Output 3 15 2 5 2" xfId="32675"/>
    <cellStyle name="Output 3 15 2 6" xfId="19857"/>
    <cellStyle name="Output 3 15 3" xfId="7518"/>
    <cellStyle name="Output 3 15 3 2" xfId="22589"/>
    <cellStyle name="Output 3 15 4" xfId="11244"/>
    <cellStyle name="Output 3 15 4 2" xfId="26315"/>
    <cellStyle name="Output 3 15 5" xfId="14694"/>
    <cellStyle name="Output 3 15 5 2" xfId="29764"/>
    <cellStyle name="Output 3 15 6" xfId="17610"/>
    <cellStyle name="Output 3 15 6 2" xfId="32674"/>
    <cellStyle name="Output 3 15 7" xfId="5766"/>
    <cellStyle name="Output 3 15 7 2" xfId="20867"/>
    <cellStyle name="Output 3 15 8" xfId="34393"/>
    <cellStyle name="Output 3 16" xfId="4224"/>
    <cellStyle name="Output 3 16 2" xfId="8819"/>
    <cellStyle name="Output 3 16 2 2" xfId="23890"/>
    <cellStyle name="Output 3 16 3" xfId="12583"/>
    <cellStyle name="Output 3 16 3 2" xfId="27654"/>
    <cellStyle name="Output 3 16 4" xfId="16033"/>
    <cellStyle name="Output 3 16 4 2" xfId="31103"/>
    <cellStyle name="Output 3 16 5" xfId="17612"/>
    <cellStyle name="Output 3 16 5 2" xfId="32676"/>
    <cellStyle name="Output 3 16 6" xfId="19851"/>
    <cellStyle name="Output 3 17" xfId="5810"/>
    <cellStyle name="Output 3 17 2" xfId="20911"/>
    <cellStyle name="Output 3 18" xfId="9490"/>
    <cellStyle name="Output 3 18 2" xfId="24561"/>
    <cellStyle name="Output 3 19" xfId="17599"/>
    <cellStyle name="Output 3 19 2" xfId="32663"/>
    <cellStyle name="Output 3 2" xfId="1936"/>
    <cellStyle name="Output 3 2 2" xfId="4231"/>
    <cellStyle name="Output 3 2 2 2" xfId="8826"/>
    <cellStyle name="Output 3 2 2 2 2" xfId="23897"/>
    <cellStyle name="Output 3 2 2 3" xfId="12590"/>
    <cellStyle name="Output 3 2 2 3 2" xfId="27661"/>
    <cellStyle name="Output 3 2 2 4" xfId="16040"/>
    <cellStyle name="Output 3 2 2 4 2" xfId="31110"/>
    <cellStyle name="Output 3 2 2 5" xfId="17614"/>
    <cellStyle name="Output 3 2 2 5 2" xfId="32678"/>
    <cellStyle name="Output 3 2 2 6" xfId="19858"/>
    <cellStyle name="Output 3 2 3" xfId="6574"/>
    <cellStyle name="Output 3 2 3 2" xfId="21645"/>
    <cellStyle name="Output 3 2 4" xfId="10295"/>
    <cellStyle name="Output 3 2 4 2" xfId="25366"/>
    <cellStyle name="Output 3 2 5" xfId="17613"/>
    <cellStyle name="Output 3 2 5 2" xfId="32677"/>
    <cellStyle name="Output 3 2 6" xfId="34394"/>
    <cellStyle name="Output 3 20" xfId="34395"/>
    <cellStyle name="Output 3 21" xfId="35074"/>
    <cellStyle name="Output 3 22" xfId="35142"/>
    <cellStyle name="Output 3 3" xfId="2110"/>
    <cellStyle name="Output 3 3 2" xfId="4232"/>
    <cellStyle name="Output 3 3 2 2" xfId="8827"/>
    <cellStyle name="Output 3 3 2 2 2" xfId="23898"/>
    <cellStyle name="Output 3 3 2 3" xfId="12591"/>
    <cellStyle name="Output 3 3 2 3 2" xfId="27662"/>
    <cellStyle name="Output 3 3 2 4" xfId="16041"/>
    <cellStyle name="Output 3 3 2 4 2" xfId="31111"/>
    <cellStyle name="Output 3 3 2 5" xfId="17616"/>
    <cellStyle name="Output 3 3 2 5 2" xfId="32680"/>
    <cellStyle name="Output 3 3 2 6" xfId="19859"/>
    <cellStyle name="Output 3 3 3" xfId="6743"/>
    <cellStyle name="Output 3 3 3 2" xfId="21814"/>
    <cellStyle name="Output 3 3 4" xfId="10469"/>
    <cellStyle name="Output 3 3 4 2" xfId="25540"/>
    <cellStyle name="Output 3 3 5" xfId="17615"/>
    <cellStyle name="Output 3 3 5 2" xfId="32679"/>
    <cellStyle name="Output 3 3 6" xfId="34396"/>
    <cellStyle name="Output 3 4" xfId="1708"/>
    <cellStyle name="Output 3 4 2" xfId="4233"/>
    <cellStyle name="Output 3 4 2 2" xfId="8828"/>
    <cellStyle name="Output 3 4 2 2 2" xfId="23899"/>
    <cellStyle name="Output 3 4 2 3" xfId="12592"/>
    <cellStyle name="Output 3 4 2 3 2" xfId="27663"/>
    <cellStyle name="Output 3 4 2 4" xfId="16042"/>
    <cellStyle name="Output 3 4 2 4 2" xfId="31112"/>
    <cellStyle name="Output 3 4 2 5" xfId="17618"/>
    <cellStyle name="Output 3 4 2 5 2" xfId="32682"/>
    <cellStyle name="Output 3 4 2 6" xfId="19860"/>
    <cellStyle name="Output 3 4 3" xfId="6358"/>
    <cellStyle name="Output 3 4 3 2" xfId="21432"/>
    <cellStyle name="Output 3 4 4" xfId="10069"/>
    <cellStyle name="Output 3 4 4 2" xfId="25140"/>
    <cellStyle name="Output 3 4 5" xfId="13527"/>
    <cellStyle name="Output 3 4 5 2" xfId="28597"/>
    <cellStyle name="Output 3 4 6" xfId="17617"/>
    <cellStyle name="Output 3 4 6 2" xfId="32681"/>
    <cellStyle name="Output 3 4 7" xfId="12692"/>
    <cellStyle name="Output 3 4 7 2" xfId="27763"/>
    <cellStyle name="Output 3 4 8" xfId="34397"/>
    <cellStyle name="Output 3 5" xfId="1656"/>
    <cellStyle name="Output 3 5 2" xfId="4234"/>
    <cellStyle name="Output 3 5 2 2" xfId="8829"/>
    <cellStyle name="Output 3 5 2 2 2" xfId="23900"/>
    <cellStyle name="Output 3 5 2 3" xfId="12593"/>
    <cellStyle name="Output 3 5 2 3 2" xfId="27664"/>
    <cellStyle name="Output 3 5 2 4" xfId="16043"/>
    <cellStyle name="Output 3 5 2 4 2" xfId="31113"/>
    <cellStyle name="Output 3 5 2 5" xfId="17620"/>
    <cellStyle name="Output 3 5 2 5 2" xfId="32684"/>
    <cellStyle name="Output 3 5 2 6" xfId="19861"/>
    <cellStyle name="Output 3 5 3" xfId="6307"/>
    <cellStyle name="Output 3 5 3 2" xfId="21381"/>
    <cellStyle name="Output 3 5 4" xfId="10017"/>
    <cellStyle name="Output 3 5 4 2" xfId="25088"/>
    <cellStyle name="Output 3 5 5" xfId="13475"/>
    <cellStyle name="Output 3 5 5 2" xfId="28545"/>
    <cellStyle name="Output 3 5 6" xfId="17619"/>
    <cellStyle name="Output 3 5 6 2" xfId="32683"/>
    <cellStyle name="Output 3 5 7" xfId="9547"/>
    <cellStyle name="Output 3 5 7 2" xfId="24618"/>
    <cellStyle name="Output 3 5 8" xfId="34398"/>
    <cellStyle name="Output 3 6" xfId="2256"/>
    <cellStyle name="Output 3 6 2" xfId="4235"/>
    <cellStyle name="Output 3 6 2 2" xfId="8830"/>
    <cellStyle name="Output 3 6 2 2 2" xfId="23901"/>
    <cellStyle name="Output 3 6 2 3" xfId="12594"/>
    <cellStyle name="Output 3 6 2 3 2" xfId="27665"/>
    <cellStyle name="Output 3 6 2 4" xfId="16044"/>
    <cellStyle name="Output 3 6 2 4 2" xfId="31114"/>
    <cellStyle name="Output 3 6 2 5" xfId="17622"/>
    <cellStyle name="Output 3 6 2 5 2" xfId="32686"/>
    <cellStyle name="Output 3 6 2 6" xfId="19862"/>
    <cellStyle name="Output 3 6 3" xfId="6889"/>
    <cellStyle name="Output 3 6 3 2" xfId="21960"/>
    <cellStyle name="Output 3 6 4" xfId="10615"/>
    <cellStyle name="Output 3 6 4 2" xfId="25686"/>
    <cellStyle name="Output 3 6 5" xfId="14065"/>
    <cellStyle name="Output 3 6 5 2" xfId="29135"/>
    <cellStyle name="Output 3 6 6" xfId="17621"/>
    <cellStyle name="Output 3 6 6 2" xfId="32685"/>
    <cellStyle name="Output 3 6 7" xfId="5943"/>
    <cellStyle name="Output 3 6 7 2" xfId="21018"/>
    <cellStyle name="Output 3 6 8" xfId="34399"/>
    <cellStyle name="Output 3 7" xfId="2338"/>
    <cellStyle name="Output 3 7 2" xfId="4236"/>
    <cellStyle name="Output 3 7 2 2" xfId="8831"/>
    <cellStyle name="Output 3 7 2 2 2" xfId="23902"/>
    <cellStyle name="Output 3 7 2 3" xfId="12595"/>
    <cellStyle name="Output 3 7 2 3 2" xfId="27666"/>
    <cellStyle name="Output 3 7 2 4" xfId="16045"/>
    <cellStyle name="Output 3 7 2 4 2" xfId="31115"/>
    <cellStyle name="Output 3 7 2 5" xfId="17624"/>
    <cellStyle name="Output 3 7 2 5 2" xfId="32688"/>
    <cellStyle name="Output 3 7 2 6" xfId="19863"/>
    <cellStyle name="Output 3 7 3" xfId="6971"/>
    <cellStyle name="Output 3 7 3 2" xfId="22042"/>
    <cellStyle name="Output 3 7 4" xfId="10697"/>
    <cellStyle name="Output 3 7 4 2" xfId="25768"/>
    <cellStyle name="Output 3 7 5" xfId="14147"/>
    <cellStyle name="Output 3 7 5 2" xfId="29217"/>
    <cellStyle name="Output 3 7 6" xfId="17623"/>
    <cellStyle name="Output 3 7 6 2" xfId="32687"/>
    <cellStyle name="Output 3 7 7" xfId="13826"/>
    <cellStyle name="Output 3 7 7 2" xfId="28896"/>
    <cellStyle name="Output 3 7 8" xfId="34400"/>
    <cellStyle name="Output 3 8" xfId="2413"/>
    <cellStyle name="Output 3 8 2" xfId="4237"/>
    <cellStyle name="Output 3 8 2 2" xfId="8832"/>
    <cellStyle name="Output 3 8 2 2 2" xfId="23903"/>
    <cellStyle name="Output 3 8 2 3" xfId="12596"/>
    <cellStyle name="Output 3 8 2 3 2" xfId="27667"/>
    <cellStyle name="Output 3 8 2 4" xfId="16046"/>
    <cellStyle name="Output 3 8 2 4 2" xfId="31116"/>
    <cellStyle name="Output 3 8 2 5" xfId="17626"/>
    <cellStyle name="Output 3 8 2 5 2" xfId="32690"/>
    <cellStyle name="Output 3 8 2 6" xfId="19864"/>
    <cellStyle name="Output 3 8 3" xfId="7046"/>
    <cellStyle name="Output 3 8 3 2" xfId="22117"/>
    <cellStyle name="Output 3 8 4" xfId="10772"/>
    <cellStyle name="Output 3 8 4 2" xfId="25843"/>
    <cellStyle name="Output 3 8 5" xfId="14222"/>
    <cellStyle name="Output 3 8 5 2" xfId="29292"/>
    <cellStyle name="Output 3 8 6" xfId="17625"/>
    <cellStyle name="Output 3 8 6 2" xfId="32689"/>
    <cellStyle name="Output 3 8 7" xfId="6139"/>
    <cellStyle name="Output 3 8 7 2" xfId="21214"/>
    <cellStyle name="Output 3 8 8" xfId="34401"/>
    <cellStyle name="Output 3 9" xfId="2502"/>
    <cellStyle name="Output 3 9 2" xfId="4238"/>
    <cellStyle name="Output 3 9 2 2" xfId="8833"/>
    <cellStyle name="Output 3 9 2 2 2" xfId="23904"/>
    <cellStyle name="Output 3 9 2 3" xfId="12597"/>
    <cellStyle name="Output 3 9 2 3 2" xfId="27668"/>
    <cellStyle name="Output 3 9 2 4" xfId="16047"/>
    <cellStyle name="Output 3 9 2 4 2" xfId="31117"/>
    <cellStyle name="Output 3 9 2 5" xfId="17628"/>
    <cellStyle name="Output 3 9 2 5 2" xfId="32692"/>
    <cellStyle name="Output 3 9 2 6" xfId="19865"/>
    <cellStyle name="Output 3 9 3" xfId="7135"/>
    <cellStyle name="Output 3 9 3 2" xfId="22206"/>
    <cellStyle name="Output 3 9 4" xfId="10861"/>
    <cellStyle name="Output 3 9 4 2" xfId="25932"/>
    <cellStyle name="Output 3 9 5" xfId="14311"/>
    <cellStyle name="Output 3 9 5 2" xfId="29381"/>
    <cellStyle name="Output 3 9 6" xfId="17627"/>
    <cellStyle name="Output 3 9 6 2" xfId="32691"/>
    <cellStyle name="Output 3 9 7" xfId="13880"/>
    <cellStyle name="Output 3 9 7 2" xfId="28950"/>
    <cellStyle name="Output 3 9 8" xfId="34402"/>
    <cellStyle name="Output 4" xfId="1129"/>
    <cellStyle name="Output 4 10" xfId="2582"/>
    <cellStyle name="Output 4 10 2" xfId="4240"/>
    <cellStyle name="Output 4 10 2 2" xfId="8835"/>
    <cellStyle name="Output 4 10 2 2 2" xfId="23906"/>
    <cellStyle name="Output 4 10 2 3" xfId="12599"/>
    <cellStyle name="Output 4 10 2 3 2" xfId="27670"/>
    <cellStyle name="Output 4 10 2 4" xfId="16049"/>
    <cellStyle name="Output 4 10 2 4 2" xfId="31119"/>
    <cellStyle name="Output 4 10 2 5" xfId="17631"/>
    <cellStyle name="Output 4 10 2 5 2" xfId="32695"/>
    <cellStyle name="Output 4 10 2 6" xfId="19867"/>
    <cellStyle name="Output 4 10 3" xfId="7215"/>
    <cellStyle name="Output 4 10 3 2" xfId="22286"/>
    <cellStyle name="Output 4 10 4" xfId="10941"/>
    <cellStyle name="Output 4 10 4 2" xfId="26012"/>
    <cellStyle name="Output 4 10 5" xfId="14391"/>
    <cellStyle name="Output 4 10 5 2" xfId="29461"/>
    <cellStyle name="Output 4 10 6" xfId="17630"/>
    <cellStyle name="Output 4 10 6 2" xfId="32694"/>
    <cellStyle name="Output 4 10 7" xfId="8147"/>
    <cellStyle name="Output 4 10 7 2" xfId="23218"/>
    <cellStyle name="Output 4 10 8" xfId="34403"/>
    <cellStyle name="Output 4 11" xfId="2682"/>
    <cellStyle name="Output 4 11 2" xfId="4241"/>
    <cellStyle name="Output 4 11 2 2" xfId="8836"/>
    <cellStyle name="Output 4 11 2 2 2" xfId="23907"/>
    <cellStyle name="Output 4 11 2 3" xfId="12600"/>
    <cellStyle name="Output 4 11 2 3 2" xfId="27671"/>
    <cellStyle name="Output 4 11 2 4" xfId="16050"/>
    <cellStyle name="Output 4 11 2 4 2" xfId="31120"/>
    <cellStyle name="Output 4 11 2 5" xfId="17633"/>
    <cellStyle name="Output 4 11 2 5 2" xfId="32697"/>
    <cellStyle name="Output 4 11 2 6" xfId="19868"/>
    <cellStyle name="Output 4 11 3" xfId="7315"/>
    <cellStyle name="Output 4 11 3 2" xfId="22386"/>
    <cellStyle name="Output 4 11 4" xfId="11041"/>
    <cellStyle name="Output 4 11 4 2" xfId="26112"/>
    <cellStyle name="Output 4 11 5" xfId="14491"/>
    <cellStyle name="Output 4 11 5 2" xfId="29561"/>
    <cellStyle name="Output 4 11 6" xfId="17632"/>
    <cellStyle name="Output 4 11 6 2" xfId="32696"/>
    <cellStyle name="Output 4 11 7" xfId="5592"/>
    <cellStyle name="Output 4 11 7 2" xfId="20746"/>
    <cellStyle name="Output 4 11 8" xfId="34404"/>
    <cellStyle name="Output 4 12" xfId="2722"/>
    <cellStyle name="Output 4 12 2" xfId="4242"/>
    <cellStyle name="Output 4 12 2 2" xfId="8837"/>
    <cellStyle name="Output 4 12 2 2 2" xfId="23908"/>
    <cellStyle name="Output 4 12 2 3" xfId="12601"/>
    <cellStyle name="Output 4 12 2 3 2" xfId="27672"/>
    <cellStyle name="Output 4 12 2 4" xfId="16051"/>
    <cellStyle name="Output 4 12 2 4 2" xfId="31121"/>
    <cellStyle name="Output 4 12 2 5" xfId="17635"/>
    <cellStyle name="Output 4 12 2 5 2" xfId="32699"/>
    <cellStyle name="Output 4 12 2 6" xfId="19869"/>
    <cellStyle name="Output 4 12 3" xfId="7355"/>
    <cellStyle name="Output 4 12 3 2" xfId="22426"/>
    <cellStyle name="Output 4 12 4" xfId="11081"/>
    <cellStyle name="Output 4 12 4 2" xfId="26152"/>
    <cellStyle name="Output 4 12 5" xfId="14531"/>
    <cellStyle name="Output 4 12 5 2" xfId="29601"/>
    <cellStyle name="Output 4 12 6" xfId="17634"/>
    <cellStyle name="Output 4 12 6 2" xfId="32698"/>
    <cellStyle name="Output 4 12 7" xfId="5660"/>
    <cellStyle name="Output 4 12 7 2" xfId="20783"/>
    <cellStyle name="Output 4 12 8" xfId="34405"/>
    <cellStyle name="Output 4 13" xfId="2620"/>
    <cellStyle name="Output 4 13 2" xfId="4243"/>
    <cellStyle name="Output 4 13 2 2" xfId="8838"/>
    <cellStyle name="Output 4 13 2 2 2" xfId="23909"/>
    <cellStyle name="Output 4 13 2 3" xfId="12602"/>
    <cellStyle name="Output 4 13 2 3 2" xfId="27673"/>
    <cellStyle name="Output 4 13 2 4" xfId="16052"/>
    <cellStyle name="Output 4 13 2 4 2" xfId="31122"/>
    <cellStyle name="Output 4 13 2 5" xfId="17637"/>
    <cellStyle name="Output 4 13 2 5 2" xfId="32701"/>
    <cellStyle name="Output 4 13 2 6" xfId="19870"/>
    <cellStyle name="Output 4 13 3" xfId="7253"/>
    <cellStyle name="Output 4 13 3 2" xfId="22324"/>
    <cellStyle name="Output 4 13 4" xfId="10979"/>
    <cellStyle name="Output 4 13 4 2" xfId="26050"/>
    <cellStyle name="Output 4 13 5" xfId="14429"/>
    <cellStyle name="Output 4 13 5 2" xfId="29499"/>
    <cellStyle name="Output 4 13 6" xfId="17636"/>
    <cellStyle name="Output 4 13 6 2" xfId="32700"/>
    <cellStyle name="Output 4 13 7" xfId="8163"/>
    <cellStyle name="Output 4 13 7 2" xfId="23234"/>
    <cellStyle name="Output 4 13 8" xfId="34406"/>
    <cellStyle name="Output 4 14" xfId="2847"/>
    <cellStyle name="Output 4 14 2" xfId="4244"/>
    <cellStyle name="Output 4 14 2 2" xfId="8839"/>
    <cellStyle name="Output 4 14 2 2 2" xfId="23910"/>
    <cellStyle name="Output 4 14 2 3" xfId="12603"/>
    <cellStyle name="Output 4 14 2 3 2" xfId="27674"/>
    <cellStyle name="Output 4 14 2 4" xfId="16053"/>
    <cellStyle name="Output 4 14 2 4 2" xfId="31123"/>
    <cellStyle name="Output 4 14 2 5" xfId="17639"/>
    <cellStyle name="Output 4 14 2 5 2" xfId="32703"/>
    <cellStyle name="Output 4 14 2 6" xfId="19871"/>
    <cellStyle name="Output 4 14 3" xfId="7480"/>
    <cellStyle name="Output 4 14 3 2" xfId="22551"/>
    <cellStyle name="Output 4 14 4" xfId="11206"/>
    <cellStyle name="Output 4 14 4 2" xfId="26277"/>
    <cellStyle name="Output 4 14 5" xfId="14656"/>
    <cellStyle name="Output 4 14 5 2" xfId="29726"/>
    <cellStyle name="Output 4 14 6" xfId="17638"/>
    <cellStyle name="Output 4 14 6 2" xfId="32702"/>
    <cellStyle name="Output 4 14 7" xfId="5719"/>
    <cellStyle name="Output 4 14 7 2" xfId="20842"/>
    <cellStyle name="Output 4 14 8" xfId="34407"/>
    <cellStyle name="Output 4 15" xfId="2886"/>
    <cellStyle name="Output 4 15 2" xfId="4245"/>
    <cellStyle name="Output 4 15 2 2" xfId="8840"/>
    <cellStyle name="Output 4 15 2 2 2" xfId="23911"/>
    <cellStyle name="Output 4 15 2 3" xfId="12604"/>
    <cellStyle name="Output 4 15 2 3 2" xfId="27675"/>
    <cellStyle name="Output 4 15 2 4" xfId="16054"/>
    <cellStyle name="Output 4 15 2 4 2" xfId="31124"/>
    <cellStyle name="Output 4 15 2 5" xfId="17641"/>
    <cellStyle name="Output 4 15 2 5 2" xfId="32705"/>
    <cellStyle name="Output 4 15 2 6" xfId="19872"/>
    <cellStyle name="Output 4 15 3" xfId="7519"/>
    <cellStyle name="Output 4 15 3 2" xfId="22590"/>
    <cellStyle name="Output 4 15 4" xfId="11245"/>
    <cellStyle name="Output 4 15 4 2" xfId="26316"/>
    <cellStyle name="Output 4 15 5" xfId="14695"/>
    <cellStyle name="Output 4 15 5 2" xfId="29765"/>
    <cellStyle name="Output 4 15 6" xfId="17640"/>
    <cellStyle name="Output 4 15 6 2" xfId="32704"/>
    <cellStyle name="Output 4 15 7" xfId="5767"/>
    <cellStyle name="Output 4 15 7 2" xfId="20868"/>
    <cellStyle name="Output 4 15 8" xfId="34408"/>
    <cellStyle name="Output 4 16" xfId="4239"/>
    <cellStyle name="Output 4 16 2" xfId="8834"/>
    <cellStyle name="Output 4 16 2 2" xfId="23905"/>
    <cellStyle name="Output 4 16 3" xfId="12598"/>
    <cellStyle name="Output 4 16 3 2" xfId="27669"/>
    <cellStyle name="Output 4 16 4" xfId="16048"/>
    <cellStyle name="Output 4 16 4 2" xfId="31118"/>
    <cellStyle name="Output 4 16 5" xfId="17642"/>
    <cellStyle name="Output 4 16 5 2" xfId="32706"/>
    <cellStyle name="Output 4 16 6" xfId="19866"/>
    <cellStyle name="Output 4 17" xfId="5811"/>
    <cellStyle name="Output 4 17 2" xfId="20912"/>
    <cellStyle name="Output 4 18" xfId="9491"/>
    <cellStyle name="Output 4 18 2" xfId="24562"/>
    <cellStyle name="Output 4 19" xfId="17629"/>
    <cellStyle name="Output 4 19 2" xfId="32693"/>
    <cellStyle name="Output 4 2" xfId="1935"/>
    <cellStyle name="Output 4 2 2" xfId="4246"/>
    <cellStyle name="Output 4 2 2 2" xfId="8841"/>
    <cellStyle name="Output 4 2 2 2 2" xfId="23912"/>
    <cellStyle name="Output 4 2 2 3" xfId="12605"/>
    <cellStyle name="Output 4 2 2 3 2" xfId="27676"/>
    <cellStyle name="Output 4 2 2 4" xfId="16055"/>
    <cellStyle name="Output 4 2 2 4 2" xfId="31125"/>
    <cellStyle name="Output 4 2 2 5" xfId="17644"/>
    <cellStyle name="Output 4 2 2 5 2" xfId="32708"/>
    <cellStyle name="Output 4 2 2 6" xfId="19873"/>
    <cellStyle name="Output 4 2 3" xfId="6573"/>
    <cellStyle name="Output 4 2 3 2" xfId="21644"/>
    <cellStyle name="Output 4 2 4" xfId="10294"/>
    <cellStyle name="Output 4 2 4 2" xfId="25365"/>
    <cellStyle name="Output 4 2 5" xfId="17643"/>
    <cellStyle name="Output 4 2 5 2" xfId="32707"/>
    <cellStyle name="Output 4 2 6" xfId="34409"/>
    <cellStyle name="Output 4 20" xfId="34410"/>
    <cellStyle name="Output 4 21" xfId="35075"/>
    <cellStyle name="Output 4 22" xfId="35119"/>
    <cellStyle name="Output 4 3" xfId="2111"/>
    <cellStyle name="Output 4 3 2" xfId="4247"/>
    <cellStyle name="Output 4 3 2 2" xfId="8842"/>
    <cellStyle name="Output 4 3 2 2 2" xfId="23913"/>
    <cellStyle name="Output 4 3 2 3" xfId="12606"/>
    <cellStyle name="Output 4 3 2 3 2" xfId="27677"/>
    <cellStyle name="Output 4 3 2 4" xfId="16056"/>
    <cellStyle name="Output 4 3 2 4 2" xfId="31126"/>
    <cellStyle name="Output 4 3 2 5" xfId="17646"/>
    <cellStyle name="Output 4 3 2 5 2" xfId="32710"/>
    <cellStyle name="Output 4 3 2 6" xfId="19874"/>
    <cellStyle name="Output 4 3 3" xfId="6744"/>
    <cellStyle name="Output 4 3 3 2" xfId="21815"/>
    <cellStyle name="Output 4 3 4" xfId="10470"/>
    <cellStyle name="Output 4 3 4 2" xfId="25541"/>
    <cellStyle name="Output 4 3 5" xfId="17645"/>
    <cellStyle name="Output 4 3 5 2" xfId="32709"/>
    <cellStyle name="Output 4 3 6" xfId="34411"/>
    <cellStyle name="Output 4 4" xfId="1249"/>
    <cellStyle name="Output 4 4 2" xfId="4248"/>
    <cellStyle name="Output 4 4 2 2" xfId="8843"/>
    <cellStyle name="Output 4 4 2 2 2" xfId="23914"/>
    <cellStyle name="Output 4 4 2 3" xfId="12607"/>
    <cellStyle name="Output 4 4 2 3 2" xfId="27678"/>
    <cellStyle name="Output 4 4 2 4" xfId="16057"/>
    <cellStyle name="Output 4 4 2 4 2" xfId="31127"/>
    <cellStyle name="Output 4 4 2 5" xfId="17648"/>
    <cellStyle name="Output 4 4 2 5 2" xfId="32712"/>
    <cellStyle name="Output 4 4 2 6" xfId="19875"/>
    <cellStyle name="Output 4 4 3" xfId="5917"/>
    <cellStyle name="Output 4 4 3 2" xfId="20992"/>
    <cellStyle name="Output 4 4 4" xfId="9610"/>
    <cellStyle name="Output 4 4 4 2" xfId="24681"/>
    <cellStyle name="Output 4 4 5" xfId="13068"/>
    <cellStyle name="Output 4 4 5 2" xfId="28138"/>
    <cellStyle name="Output 4 4 6" xfId="17647"/>
    <cellStyle name="Output 4 4 6 2" xfId="32711"/>
    <cellStyle name="Output 4 4 7" xfId="16808"/>
    <cellStyle name="Output 4 4 7 2" xfId="31878"/>
    <cellStyle name="Output 4 4 8" xfId="34412"/>
    <cellStyle name="Output 4 5" xfId="1657"/>
    <cellStyle name="Output 4 5 2" xfId="4249"/>
    <cellStyle name="Output 4 5 2 2" xfId="8844"/>
    <cellStyle name="Output 4 5 2 2 2" xfId="23915"/>
    <cellStyle name="Output 4 5 2 3" xfId="12608"/>
    <cellStyle name="Output 4 5 2 3 2" xfId="27679"/>
    <cellStyle name="Output 4 5 2 4" xfId="16058"/>
    <cellStyle name="Output 4 5 2 4 2" xfId="31128"/>
    <cellStyle name="Output 4 5 2 5" xfId="17650"/>
    <cellStyle name="Output 4 5 2 5 2" xfId="32714"/>
    <cellStyle name="Output 4 5 2 6" xfId="19876"/>
    <cellStyle name="Output 4 5 3" xfId="6308"/>
    <cellStyle name="Output 4 5 3 2" xfId="21382"/>
    <cellStyle name="Output 4 5 4" xfId="10018"/>
    <cellStyle name="Output 4 5 4 2" xfId="25089"/>
    <cellStyle name="Output 4 5 5" xfId="13476"/>
    <cellStyle name="Output 4 5 5 2" xfId="28546"/>
    <cellStyle name="Output 4 5 6" xfId="17649"/>
    <cellStyle name="Output 4 5 6 2" xfId="32713"/>
    <cellStyle name="Output 4 5 7" xfId="9546"/>
    <cellStyle name="Output 4 5 7 2" xfId="24617"/>
    <cellStyle name="Output 4 5 8" xfId="34413"/>
    <cellStyle name="Output 4 6" xfId="2257"/>
    <cellStyle name="Output 4 6 2" xfId="4250"/>
    <cellStyle name="Output 4 6 2 2" xfId="8845"/>
    <cellStyle name="Output 4 6 2 2 2" xfId="23916"/>
    <cellStyle name="Output 4 6 2 3" xfId="12609"/>
    <cellStyle name="Output 4 6 2 3 2" xfId="27680"/>
    <cellStyle name="Output 4 6 2 4" xfId="16059"/>
    <cellStyle name="Output 4 6 2 4 2" xfId="31129"/>
    <cellStyle name="Output 4 6 2 5" xfId="17652"/>
    <cellStyle name="Output 4 6 2 5 2" xfId="32716"/>
    <cellStyle name="Output 4 6 2 6" xfId="19877"/>
    <cellStyle name="Output 4 6 3" xfId="6890"/>
    <cellStyle name="Output 4 6 3 2" xfId="21961"/>
    <cellStyle name="Output 4 6 4" xfId="10616"/>
    <cellStyle name="Output 4 6 4 2" xfId="25687"/>
    <cellStyle name="Output 4 6 5" xfId="14066"/>
    <cellStyle name="Output 4 6 5 2" xfId="29136"/>
    <cellStyle name="Output 4 6 6" xfId="17651"/>
    <cellStyle name="Output 4 6 6 2" xfId="32715"/>
    <cellStyle name="Output 4 6 7" xfId="8028"/>
    <cellStyle name="Output 4 6 7 2" xfId="23099"/>
    <cellStyle name="Output 4 6 8" xfId="34414"/>
    <cellStyle name="Output 4 7" xfId="2339"/>
    <cellStyle name="Output 4 7 2" xfId="4251"/>
    <cellStyle name="Output 4 7 2 2" xfId="8846"/>
    <cellStyle name="Output 4 7 2 2 2" xfId="23917"/>
    <cellStyle name="Output 4 7 2 3" xfId="12610"/>
    <cellStyle name="Output 4 7 2 3 2" xfId="27681"/>
    <cellStyle name="Output 4 7 2 4" xfId="16060"/>
    <cellStyle name="Output 4 7 2 4 2" xfId="31130"/>
    <cellStyle name="Output 4 7 2 5" xfId="17654"/>
    <cellStyle name="Output 4 7 2 5 2" xfId="32718"/>
    <cellStyle name="Output 4 7 2 6" xfId="19878"/>
    <cellStyle name="Output 4 7 3" xfId="6972"/>
    <cellStyle name="Output 4 7 3 2" xfId="22043"/>
    <cellStyle name="Output 4 7 4" xfId="10698"/>
    <cellStyle name="Output 4 7 4 2" xfId="25769"/>
    <cellStyle name="Output 4 7 5" xfId="14148"/>
    <cellStyle name="Output 4 7 5 2" xfId="29218"/>
    <cellStyle name="Output 4 7 6" xfId="17653"/>
    <cellStyle name="Output 4 7 6 2" xfId="32717"/>
    <cellStyle name="Output 4 7 7" xfId="13849"/>
    <cellStyle name="Output 4 7 7 2" xfId="28919"/>
    <cellStyle name="Output 4 7 8" xfId="34415"/>
    <cellStyle name="Output 4 8" xfId="2414"/>
    <cellStyle name="Output 4 8 2" xfId="4252"/>
    <cellStyle name="Output 4 8 2 2" xfId="8847"/>
    <cellStyle name="Output 4 8 2 2 2" xfId="23918"/>
    <cellStyle name="Output 4 8 2 3" xfId="12611"/>
    <cellStyle name="Output 4 8 2 3 2" xfId="27682"/>
    <cellStyle name="Output 4 8 2 4" xfId="16061"/>
    <cellStyle name="Output 4 8 2 4 2" xfId="31131"/>
    <cellStyle name="Output 4 8 2 5" xfId="17656"/>
    <cellStyle name="Output 4 8 2 5 2" xfId="32720"/>
    <cellStyle name="Output 4 8 2 6" xfId="19879"/>
    <cellStyle name="Output 4 8 3" xfId="7047"/>
    <cellStyle name="Output 4 8 3 2" xfId="22118"/>
    <cellStyle name="Output 4 8 4" xfId="10773"/>
    <cellStyle name="Output 4 8 4 2" xfId="25844"/>
    <cellStyle name="Output 4 8 5" xfId="14223"/>
    <cellStyle name="Output 4 8 5 2" xfId="29293"/>
    <cellStyle name="Output 4 8 6" xfId="17655"/>
    <cellStyle name="Output 4 8 6 2" xfId="32719"/>
    <cellStyle name="Output 4 8 7" xfId="8075"/>
    <cellStyle name="Output 4 8 7 2" xfId="23146"/>
    <cellStyle name="Output 4 8 8" xfId="34416"/>
    <cellStyle name="Output 4 9" xfId="2503"/>
    <cellStyle name="Output 4 9 2" xfId="4253"/>
    <cellStyle name="Output 4 9 2 2" xfId="8848"/>
    <cellStyle name="Output 4 9 2 2 2" xfId="23919"/>
    <cellStyle name="Output 4 9 2 3" xfId="12612"/>
    <cellStyle name="Output 4 9 2 3 2" xfId="27683"/>
    <cellStyle name="Output 4 9 2 4" xfId="16062"/>
    <cellStyle name="Output 4 9 2 4 2" xfId="31132"/>
    <cellStyle name="Output 4 9 2 5" xfId="17658"/>
    <cellStyle name="Output 4 9 2 5 2" xfId="32722"/>
    <cellStyle name="Output 4 9 2 6" xfId="19880"/>
    <cellStyle name="Output 4 9 3" xfId="7136"/>
    <cellStyle name="Output 4 9 3 2" xfId="22207"/>
    <cellStyle name="Output 4 9 4" xfId="10862"/>
    <cellStyle name="Output 4 9 4 2" xfId="25933"/>
    <cellStyle name="Output 4 9 5" xfId="14312"/>
    <cellStyle name="Output 4 9 5 2" xfId="29382"/>
    <cellStyle name="Output 4 9 6" xfId="17657"/>
    <cellStyle name="Output 4 9 6 2" xfId="32721"/>
    <cellStyle name="Output 4 9 7" xfId="6200"/>
    <cellStyle name="Output 4 9 7 2" xfId="21275"/>
    <cellStyle name="Output 4 9 8" xfId="34417"/>
    <cellStyle name="Output 5" xfId="1130"/>
    <cellStyle name="Output 5 10" xfId="2583"/>
    <cellStyle name="Output 5 10 2" xfId="4255"/>
    <cellStyle name="Output 5 10 2 2" xfId="8850"/>
    <cellStyle name="Output 5 10 2 2 2" xfId="23921"/>
    <cellStyle name="Output 5 10 2 3" xfId="12614"/>
    <cellStyle name="Output 5 10 2 3 2" xfId="27685"/>
    <cellStyle name="Output 5 10 2 4" xfId="16064"/>
    <cellStyle name="Output 5 10 2 4 2" xfId="31134"/>
    <cellStyle name="Output 5 10 2 5" xfId="17661"/>
    <cellStyle name="Output 5 10 2 5 2" xfId="32725"/>
    <cellStyle name="Output 5 10 2 6" xfId="19882"/>
    <cellStyle name="Output 5 10 3" xfId="7216"/>
    <cellStyle name="Output 5 10 3 2" xfId="22287"/>
    <cellStyle name="Output 5 10 4" xfId="10942"/>
    <cellStyle name="Output 5 10 4 2" xfId="26013"/>
    <cellStyle name="Output 5 10 5" xfId="14392"/>
    <cellStyle name="Output 5 10 5 2" xfId="29462"/>
    <cellStyle name="Output 5 10 6" xfId="17660"/>
    <cellStyle name="Output 5 10 6 2" xfId="32724"/>
    <cellStyle name="Output 5 10 7" xfId="5940"/>
    <cellStyle name="Output 5 10 7 2" xfId="21015"/>
    <cellStyle name="Output 5 10 8" xfId="34418"/>
    <cellStyle name="Output 5 11" xfId="2683"/>
    <cellStyle name="Output 5 11 2" xfId="4256"/>
    <cellStyle name="Output 5 11 2 2" xfId="8851"/>
    <cellStyle name="Output 5 11 2 2 2" xfId="23922"/>
    <cellStyle name="Output 5 11 2 3" xfId="12615"/>
    <cellStyle name="Output 5 11 2 3 2" xfId="27686"/>
    <cellStyle name="Output 5 11 2 4" xfId="16065"/>
    <cellStyle name="Output 5 11 2 4 2" xfId="31135"/>
    <cellStyle name="Output 5 11 2 5" xfId="17663"/>
    <cellStyle name="Output 5 11 2 5 2" xfId="32727"/>
    <cellStyle name="Output 5 11 2 6" xfId="19883"/>
    <cellStyle name="Output 5 11 3" xfId="7316"/>
    <cellStyle name="Output 5 11 3 2" xfId="22387"/>
    <cellStyle name="Output 5 11 4" xfId="11042"/>
    <cellStyle name="Output 5 11 4 2" xfId="26113"/>
    <cellStyle name="Output 5 11 5" xfId="14492"/>
    <cellStyle name="Output 5 11 5 2" xfId="29562"/>
    <cellStyle name="Output 5 11 6" xfId="17662"/>
    <cellStyle name="Output 5 11 6 2" xfId="32726"/>
    <cellStyle name="Output 5 11 7" xfId="5593"/>
    <cellStyle name="Output 5 11 7 2" xfId="20747"/>
    <cellStyle name="Output 5 11 8" xfId="34419"/>
    <cellStyle name="Output 5 12" xfId="2723"/>
    <cellStyle name="Output 5 12 2" xfId="4257"/>
    <cellStyle name="Output 5 12 2 2" xfId="8852"/>
    <cellStyle name="Output 5 12 2 2 2" xfId="23923"/>
    <cellStyle name="Output 5 12 2 3" xfId="12616"/>
    <cellStyle name="Output 5 12 2 3 2" xfId="27687"/>
    <cellStyle name="Output 5 12 2 4" xfId="16066"/>
    <cellStyle name="Output 5 12 2 4 2" xfId="31136"/>
    <cellStyle name="Output 5 12 2 5" xfId="17665"/>
    <cellStyle name="Output 5 12 2 5 2" xfId="32729"/>
    <cellStyle name="Output 5 12 2 6" xfId="19884"/>
    <cellStyle name="Output 5 12 3" xfId="7356"/>
    <cellStyle name="Output 5 12 3 2" xfId="22427"/>
    <cellStyle name="Output 5 12 4" xfId="11082"/>
    <cellStyle name="Output 5 12 4 2" xfId="26153"/>
    <cellStyle name="Output 5 12 5" xfId="14532"/>
    <cellStyle name="Output 5 12 5 2" xfId="29602"/>
    <cellStyle name="Output 5 12 6" xfId="17664"/>
    <cellStyle name="Output 5 12 6 2" xfId="32728"/>
    <cellStyle name="Output 5 12 7" xfId="5661"/>
    <cellStyle name="Output 5 12 7 2" xfId="20784"/>
    <cellStyle name="Output 5 12 8" xfId="34420"/>
    <cellStyle name="Output 5 13" xfId="2621"/>
    <cellStyle name="Output 5 13 2" xfId="4258"/>
    <cellStyle name="Output 5 13 2 2" xfId="8853"/>
    <cellStyle name="Output 5 13 2 2 2" xfId="23924"/>
    <cellStyle name="Output 5 13 2 3" xfId="12617"/>
    <cellStyle name="Output 5 13 2 3 2" xfId="27688"/>
    <cellStyle name="Output 5 13 2 4" xfId="16067"/>
    <cellStyle name="Output 5 13 2 4 2" xfId="31137"/>
    <cellStyle name="Output 5 13 2 5" xfId="17667"/>
    <cellStyle name="Output 5 13 2 5 2" xfId="32731"/>
    <cellStyle name="Output 5 13 2 6" xfId="19885"/>
    <cellStyle name="Output 5 13 3" xfId="7254"/>
    <cellStyle name="Output 5 13 3 2" xfId="22325"/>
    <cellStyle name="Output 5 13 4" xfId="10980"/>
    <cellStyle name="Output 5 13 4 2" xfId="26051"/>
    <cellStyle name="Output 5 13 5" xfId="14430"/>
    <cellStyle name="Output 5 13 5 2" xfId="29500"/>
    <cellStyle name="Output 5 13 6" xfId="17666"/>
    <cellStyle name="Output 5 13 6 2" xfId="32730"/>
    <cellStyle name="Output 5 13 7" xfId="8157"/>
    <cellStyle name="Output 5 13 7 2" xfId="23228"/>
    <cellStyle name="Output 5 13 8" xfId="34421"/>
    <cellStyle name="Output 5 14" xfId="2848"/>
    <cellStyle name="Output 5 14 2" xfId="4259"/>
    <cellStyle name="Output 5 14 2 2" xfId="8854"/>
    <cellStyle name="Output 5 14 2 2 2" xfId="23925"/>
    <cellStyle name="Output 5 14 2 3" xfId="12618"/>
    <cellStyle name="Output 5 14 2 3 2" xfId="27689"/>
    <cellStyle name="Output 5 14 2 4" xfId="16068"/>
    <cellStyle name="Output 5 14 2 4 2" xfId="31138"/>
    <cellStyle name="Output 5 14 2 5" xfId="17669"/>
    <cellStyle name="Output 5 14 2 5 2" xfId="32733"/>
    <cellStyle name="Output 5 14 2 6" xfId="19886"/>
    <cellStyle name="Output 5 14 3" xfId="7481"/>
    <cellStyle name="Output 5 14 3 2" xfId="22552"/>
    <cellStyle name="Output 5 14 4" xfId="11207"/>
    <cellStyle name="Output 5 14 4 2" xfId="26278"/>
    <cellStyle name="Output 5 14 5" xfId="14657"/>
    <cellStyle name="Output 5 14 5 2" xfId="29727"/>
    <cellStyle name="Output 5 14 6" xfId="17668"/>
    <cellStyle name="Output 5 14 6 2" xfId="32732"/>
    <cellStyle name="Output 5 14 7" xfId="13749"/>
    <cellStyle name="Output 5 14 7 2" xfId="28819"/>
    <cellStyle name="Output 5 14 8" xfId="34422"/>
    <cellStyle name="Output 5 15" xfId="2887"/>
    <cellStyle name="Output 5 15 2" xfId="4260"/>
    <cellStyle name="Output 5 15 2 2" xfId="8855"/>
    <cellStyle name="Output 5 15 2 2 2" xfId="23926"/>
    <cellStyle name="Output 5 15 2 3" xfId="12619"/>
    <cellStyle name="Output 5 15 2 3 2" xfId="27690"/>
    <cellStyle name="Output 5 15 2 4" xfId="16069"/>
    <cellStyle name="Output 5 15 2 4 2" xfId="31139"/>
    <cellStyle name="Output 5 15 2 5" xfId="17671"/>
    <cellStyle name="Output 5 15 2 5 2" xfId="32735"/>
    <cellStyle name="Output 5 15 2 6" xfId="19887"/>
    <cellStyle name="Output 5 15 3" xfId="7520"/>
    <cellStyle name="Output 5 15 3 2" xfId="22591"/>
    <cellStyle name="Output 5 15 4" xfId="11246"/>
    <cellStyle name="Output 5 15 4 2" xfId="26317"/>
    <cellStyle name="Output 5 15 5" xfId="14696"/>
    <cellStyle name="Output 5 15 5 2" xfId="29766"/>
    <cellStyle name="Output 5 15 6" xfId="17670"/>
    <cellStyle name="Output 5 15 6 2" xfId="32734"/>
    <cellStyle name="Output 5 15 7" xfId="5768"/>
    <cellStyle name="Output 5 15 7 2" xfId="20869"/>
    <cellStyle name="Output 5 15 8" xfId="34423"/>
    <cellStyle name="Output 5 16" xfId="4254"/>
    <cellStyle name="Output 5 16 2" xfId="8849"/>
    <cellStyle name="Output 5 16 2 2" xfId="23920"/>
    <cellStyle name="Output 5 16 3" xfId="12613"/>
    <cellStyle name="Output 5 16 3 2" xfId="27684"/>
    <cellStyle name="Output 5 16 4" xfId="16063"/>
    <cellStyle name="Output 5 16 4 2" xfId="31133"/>
    <cellStyle name="Output 5 16 5" xfId="17672"/>
    <cellStyle name="Output 5 16 5 2" xfId="32736"/>
    <cellStyle name="Output 5 16 6" xfId="19881"/>
    <cellStyle name="Output 5 17" xfId="5812"/>
    <cellStyle name="Output 5 17 2" xfId="20913"/>
    <cellStyle name="Output 5 18" xfId="9492"/>
    <cellStyle name="Output 5 18 2" xfId="24563"/>
    <cellStyle name="Output 5 19" xfId="17659"/>
    <cellStyle name="Output 5 19 2" xfId="32723"/>
    <cellStyle name="Output 5 2" xfId="1934"/>
    <cellStyle name="Output 5 2 2" xfId="4261"/>
    <cellStyle name="Output 5 2 2 2" xfId="8856"/>
    <cellStyle name="Output 5 2 2 2 2" xfId="23927"/>
    <cellStyle name="Output 5 2 2 3" xfId="12620"/>
    <cellStyle name="Output 5 2 2 3 2" xfId="27691"/>
    <cellStyle name="Output 5 2 2 4" xfId="16070"/>
    <cellStyle name="Output 5 2 2 4 2" xfId="31140"/>
    <cellStyle name="Output 5 2 2 5" xfId="17674"/>
    <cellStyle name="Output 5 2 2 5 2" xfId="32738"/>
    <cellStyle name="Output 5 2 2 6" xfId="19888"/>
    <cellStyle name="Output 5 2 3" xfId="6572"/>
    <cellStyle name="Output 5 2 3 2" xfId="21643"/>
    <cellStyle name="Output 5 2 4" xfId="10293"/>
    <cellStyle name="Output 5 2 4 2" xfId="25364"/>
    <cellStyle name="Output 5 2 5" xfId="17673"/>
    <cellStyle name="Output 5 2 5 2" xfId="32737"/>
    <cellStyle name="Output 5 2 6" xfId="34424"/>
    <cellStyle name="Output 5 20" xfId="34425"/>
    <cellStyle name="Output 5 21" xfId="35076"/>
    <cellStyle name="Output 5 22" xfId="34887"/>
    <cellStyle name="Output 5 3" xfId="2112"/>
    <cellStyle name="Output 5 3 2" xfId="4262"/>
    <cellStyle name="Output 5 3 2 2" xfId="8857"/>
    <cellStyle name="Output 5 3 2 2 2" xfId="23928"/>
    <cellStyle name="Output 5 3 2 3" xfId="12621"/>
    <cellStyle name="Output 5 3 2 3 2" xfId="27692"/>
    <cellStyle name="Output 5 3 2 4" xfId="16071"/>
    <cellStyle name="Output 5 3 2 4 2" xfId="31141"/>
    <cellStyle name="Output 5 3 2 5" xfId="17676"/>
    <cellStyle name="Output 5 3 2 5 2" xfId="32740"/>
    <cellStyle name="Output 5 3 2 6" xfId="19889"/>
    <cellStyle name="Output 5 3 3" xfId="6745"/>
    <cellStyle name="Output 5 3 3 2" xfId="21816"/>
    <cellStyle name="Output 5 3 4" xfId="10471"/>
    <cellStyle name="Output 5 3 4 2" xfId="25542"/>
    <cellStyle name="Output 5 3 5" xfId="17675"/>
    <cellStyle name="Output 5 3 5 2" xfId="32739"/>
    <cellStyle name="Output 5 3 6" xfId="34426"/>
    <cellStyle name="Output 5 4" xfId="1803"/>
    <cellStyle name="Output 5 4 2" xfId="4263"/>
    <cellStyle name="Output 5 4 2 2" xfId="8858"/>
    <cellStyle name="Output 5 4 2 2 2" xfId="23929"/>
    <cellStyle name="Output 5 4 2 3" xfId="12622"/>
    <cellStyle name="Output 5 4 2 3 2" xfId="27693"/>
    <cellStyle name="Output 5 4 2 4" xfId="16072"/>
    <cellStyle name="Output 5 4 2 4 2" xfId="31142"/>
    <cellStyle name="Output 5 4 2 5" xfId="17678"/>
    <cellStyle name="Output 5 4 2 5 2" xfId="32742"/>
    <cellStyle name="Output 5 4 2 6" xfId="19890"/>
    <cellStyle name="Output 5 4 3" xfId="6444"/>
    <cellStyle name="Output 5 4 3 2" xfId="21518"/>
    <cellStyle name="Output 5 4 4" xfId="10164"/>
    <cellStyle name="Output 5 4 4 2" xfId="25235"/>
    <cellStyle name="Output 5 4 5" xfId="13622"/>
    <cellStyle name="Output 5 4 5 2" xfId="28692"/>
    <cellStyle name="Output 5 4 6" xfId="17677"/>
    <cellStyle name="Output 5 4 6 2" xfId="32741"/>
    <cellStyle name="Output 5 4 7" xfId="9387"/>
    <cellStyle name="Output 5 4 7 2" xfId="24458"/>
    <cellStyle name="Output 5 4 8" xfId="34427"/>
    <cellStyle name="Output 5 5" xfId="1658"/>
    <cellStyle name="Output 5 5 2" xfId="4264"/>
    <cellStyle name="Output 5 5 2 2" xfId="8859"/>
    <cellStyle name="Output 5 5 2 2 2" xfId="23930"/>
    <cellStyle name="Output 5 5 2 3" xfId="12623"/>
    <cellStyle name="Output 5 5 2 3 2" xfId="27694"/>
    <cellStyle name="Output 5 5 2 4" xfId="16073"/>
    <cellStyle name="Output 5 5 2 4 2" xfId="31143"/>
    <cellStyle name="Output 5 5 2 5" xfId="17680"/>
    <cellStyle name="Output 5 5 2 5 2" xfId="32744"/>
    <cellStyle name="Output 5 5 2 6" xfId="19891"/>
    <cellStyle name="Output 5 5 3" xfId="6309"/>
    <cellStyle name="Output 5 5 3 2" xfId="21383"/>
    <cellStyle name="Output 5 5 4" xfId="10019"/>
    <cellStyle name="Output 5 5 4 2" xfId="25090"/>
    <cellStyle name="Output 5 5 5" xfId="13477"/>
    <cellStyle name="Output 5 5 5 2" xfId="28547"/>
    <cellStyle name="Output 5 5 6" xfId="17679"/>
    <cellStyle name="Output 5 5 6 2" xfId="32743"/>
    <cellStyle name="Output 5 5 7" xfId="9545"/>
    <cellStyle name="Output 5 5 7 2" xfId="24616"/>
    <cellStyle name="Output 5 5 8" xfId="34428"/>
    <cellStyle name="Output 5 6" xfId="2258"/>
    <cellStyle name="Output 5 6 2" xfId="4265"/>
    <cellStyle name="Output 5 6 2 2" xfId="8860"/>
    <cellStyle name="Output 5 6 2 2 2" xfId="23931"/>
    <cellStyle name="Output 5 6 2 3" xfId="12624"/>
    <cellStyle name="Output 5 6 2 3 2" xfId="27695"/>
    <cellStyle name="Output 5 6 2 4" xfId="16074"/>
    <cellStyle name="Output 5 6 2 4 2" xfId="31144"/>
    <cellStyle name="Output 5 6 2 5" xfId="17682"/>
    <cellStyle name="Output 5 6 2 5 2" xfId="32746"/>
    <cellStyle name="Output 5 6 2 6" xfId="19892"/>
    <cellStyle name="Output 5 6 3" xfId="6891"/>
    <cellStyle name="Output 5 6 3 2" xfId="21962"/>
    <cellStyle name="Output 5 6 4" xfId="10617"/>
    <cellStyle name="Output 5 6 4 2" xfId="25688"/>
    <cellStyle name="Output 5 6 5" xfId="14067"/>
    <cellStyle name="Output 5 6 5 2" xfId="29137"/>
    <cellStyle name="Output 5 6 6" xfId="17681"/>
    <cellStyle name="Output 5 6 6 2" xfId="32745"/>
    <cellStyle name="Output 5 6 7" xfId="8022"/>
    <cellStyle name="Output 5 6 7 2" xfId="23093"/>
    <cellStyle name="Output 5 6 8" xfId="34429"/>
    <cellStyle name="Output 5 7" xfId="2340"/>
    <cellStyle name="Output 5 7 2" xfId="4266"/>
    <cellStyle name="Output 5 7 2 2" xfId="8861"/>
    <cellStyle name="Output 5 7 2 2 2" xfId="23932"/>
    <cellStyle name="Output 5 7 2 3" xfId="12625"/>
    <cellStyle name="Output 5 7 2 3 2" xfId="27696"/>
    <cellStyle name="Output 5 7 2 4" xfId="16075"/>
    <cellStyle name="Output 5 7 2 4 2" xfId="31145"/>
    <cellStyle name="Output 5 7 2 5" xfId="17684"/>
    <cellStyle name="Output 5 7 2 5 2" xfId="32748"/>
    <cellStyle name="Output 5 7 2 6" xfId="19893"/>
    <cellStyle name="Output 5 7 3" xfId="6973"/>
    <cellStyle name="Output 5 7 3 2" xfId="22044"/>
    <cellStyle name="Output 5 7 4" xfId="10699"/>
    <cellStyle name="Output 5 7 4 2" xfId="25770"/>
    <cellStyle name="Output 5 7 5" xfId="14149"/>
    <cellStyle name="Output 5 7 5 2" xfId="29219"/>
    <cellStyle name="Output 5 7 6" xfId="17683"/>
    <cellStyle name="Output 5 7 6 2" xfId="32747"/>
    <cellStyle name="Output 5 7 7" xfId="9294"/>
    <cellStyle name="Output 5 7 7 2" xfId="24365"/>
    <cellStyle name="Output 5 7 8" xfId="34430"/>
    <cellStyle name="Output 5 8" xfId="2415"/>
    <cellStyle name="Output 5 8 2" xfId="4267"/>
    <cellStyle name="Output 5 8 2 2" xfId="8862"/>
    <cellStyle name="Output 5 8 2 2 2" xfId="23933"/>
    <cellStyle name="Output 5 8 2 3" xfId="12626"/>
    <cellStyle name="Output 5 8 2 3 2" xfId="27697"/>
    <cellStyle name="Output 5 8 2 4" xfId="16076"/>
    <cellStyle name="Output 5 8 2 4 2" xfId="31146"/>
    <cellStyle name="Output 5 8 2 5" xfId="17686"/>
    <cellStyle name="Output 5 8 2 5 2" xfId="32750"/>
    <cellStyle name="Output 5 8 2 6" xfId="19894"/>
    <cellStyle name="Output 5 8 3" xfId="7048"/>
    <cellStyle name="Output 5 8 3 2" xfId="22119"/>
    <cellStyle name="Output 5 8 4" xfId="10774"/>
    <cellStyle name="Output 5 8 4 2" xfId="25845"/>
    <cellStyle name="Output 5 8 5" xfId="14224"/>
    <cellStyle name="Output 5 8 5 2" xfId="29294"/>
    <cellStyle name="Output 5 8 6" xfId="17685"/>
    <cellStyle name="Output 5 8 6 2" xfId="32749"/>
    <cellStyle name="Output 5 8 7" xfId="6160"/>
    <cellStyle name="Output 5 8 7 2" xfId="21235"/>
    <cellStyle name="Output 5 8 8" xfId="34431"/>
    <cellStyle name="Output 5 9" xfId="2504"/>
    <cellStyle name="Output 5 9 2" xfId="4268"/>
    <cellStyle name="Output 5 9 2 2" xfId="8863"/>
    <cellStyle name="Output 5 9 2 2 2" xfId="23934"/>
    <cellStyle name="Output 5 9 2 3" xfId="12627"/>
    <cellStyle name="Output 5 9 2 3 2" xfId="27698"/>
    <cellStyle name="Output 5 9 2 4" xfId="16077"/>
    <cellStyle name="Output 5 9 2 4 2" xfId="31147"/>
    <cellStyle name="Output 5 9 2 5" xfId="17688"/>
    <cellStyle name="Output 5 9 2 5 2" xfId="32752"/>
    <cellStyle name="Output 5 9 2 6" xfId="19895"/>
    <cellStyle name="Output 5 9 3" xfId="7137"/>
    <cellStyle name="Output 5 9 3 2" xfId="22208"/>
    <cellStyle name="Output 5 9 4" xfId="10863"/>
    <cellStyle name="Output 5 9 4 2" xfId="25934"/>
    <cellStyle name="Output 5 9 5" xfId="14313"/>
    <cellStyle name="Output 5 9 5 2" xfId="29383"/>
    <cellStyle name="Output 5 9 6" xfId="17687"/>
    <cellStyle name="Output 5 9 6 2" xfId="32751"/>
    <cellStyle name="Output 5 9 7" xfId="6468"/>
    <cellStyle name="Output 5 9 7 2" xfId="21542"/>
    <cellStyle name="Output 5 9 8" xfId="34432"/>
    <cellStyle name="Output 6" xfId="1131"/>
    <cellStyle name="Output 6 10" xfId="2584"/>
    <cellStyle name="Output 6 10 2" xfId="4270"/>
    <cellStyle name="Output 6 10 2 2" xfId="8865"/>
    <cellStyle name="Output 6 10 2 2 2" xfId="23936"/>
    <cellStyle name="Output 6 10 2 3" xfId="12629"/>
    <cellStyle name="Output 6 10 2 3 2" xfId="27700"/>
    <cellStyle name="Output 6 10 2 4" xfId="16079"/>
    <cellStyle name="Output 6 10 2 4 2" xfId="31149"/>
    <cellStyle name="Output 6 10 2 5" xfId="17691"/>
    <cellStyle name="Output 6 10 2 5 2" xfId="32755"/>
    <cellStyle name="Output 6 10 2 6" xfId="19897"/>
    <cellStyle name="Output 6 10 3" xfId="7217"/>
    <cellStyle name="Output 6 10 3 2" xfId="22288"/>
    <cellStyle name="Output 6 10 4" xfId="10943"/>
    <cellStyle name="Output 6 10 4 2" xfId="26014"/>
    <cellStyle name="Output 6 10 5" xfId="14393"/>
    <cellStyle name="Output 6 10 5 2" xfId="29463"/>
    <cellStyle name="Output 6 10 6" xfId="17690"/>
    <cellStyle name="Output 6 10 6 2" xfId="32754"/>
    <cellStyle name="Output 6 10 7" xfId="8148"/>
    <cellStyle name="Output 6 10 7 2" xfId="23219"/>
    <cellStyle name="Output 6 10 8" xfId="34433"/>
    <cellStyle name="Output 6 11" xfId="2684"/>
    <cellStyle name="Output 6 11 2" xfId="4271"/>
    <cellStyle name="Output 6 11 2 2" xfId="8866"/>
    <cellStyle name="Output 6 11 2 2 2" xfId="23937"/>
    <cellStyle name="Output 6 11 2 3" xfId="12630"/>
    <cellStyle name="Output 6 11 2 3 2" xfId="27701"/>
    <cellStyle name="Output 6 11 2 4" xfId="16080"/>
    <cellStyle name="Output 6 11 2 4 2" xfId="31150"/>
    <cellStyle name="Output 6 11 2 5" xfId="17693"/>
    <cellStyle name="Output 6 11 2 5 2" xfId="32757"/>
    <cellStyle name="Output 6 11 2 6" xfId="19898"/>
    <cellStyle name="Output 6 11 3" xfId="7317"/>
    <cellStyle name="Output 6 11 3 2" xfId="22388"/>
    <cellStyle name="Output 6 11 4" xfId="11043"/>
    <cellStyle name="Output 6 11 4 2" xfId="26114"/>
    <cellStyle name="Output 6 11 5" xfId="14493"/>
    <cellStyle name="Output 6 11 5 2" xfId="29563"/>
    <cellStyle name="Output 6 11 6" xfId="17692"/>
    <cellStyle name="Output 6 11 6 2" xfId="32756"/>
    <cellStyle name="Output 6 11 7" xfId="5594"/>
    <cellStyle name="Output 6 11 7 2" xfId="20748"/>
    <cellStyle name="Output 6 11 8" xfId="34434"/>
    <cellStyle name="Output 6 12" xfId="2724"/>
    <cellStyle name="Output 6 12 2" xfId="4272"/>
    <cellStyle name="Output 6 12 2 2" xfId="8867"/>
    <cellStyle name="Output 6 12 2 2 2" xfId="23938"/>
    <cellStyle name="Output 6 12 2 3" xfId="12631"/>
    <cellStyle name="Output 6 12 2 3 2" xfId="27702"/>
    <cellStyle name="Output 6 12 2 4" xfId="16081"/>
    <cellStyle name="Output 6 12 2 4 2" xfId="31151"/>
    <cellStyle name="Output 6 12 2 5" xfId="17695"/>
    <cellStyle name="Output 6 12 2 5 2" xfId="32759"/>
    <cellStyle name="Output 6 12 2 6" xfId="19899"/>
    <cellStyle name="Output 6 12 3" xfId="7357"/>
    <cellStyle name="Output 6 12 3 2" xfId="22428"/>
    <cellStyle name="Output 6 12 4" xfId="11083"/>
    <cellStyle name="Output 6 12 4 2" xfId="26154"/>
    <cellStyle name="Output 6 12 5" xfId="14533"/>
    <cellStyle name="Output 6 12 5 2" xfId="29603"/>
    <cellStyle name="Output 6 12 6" xfId="17694"/>
    <cellStyle name="Output 6 12 6 2" xfId="32758"/>
    <cellStyle name="Output 6 12 7" xfId="5662"/>
    <cellStyle name="Output 6 12 7 2" xfId="20785"/>
    <cellStyle name="Output 6 12 8" xfId="34435"/>
    <cellStyle name="Output 6 13" xfId="2622"/>
    <cellStyle name="Output 6 13 2" xfId="4273"/>
    <cellStyle name="Output 6 13 2 2" xfId="8868"/>
    <cellStyle name="Output 6 13 2 2 2" xfId="23939"/>
    <cellStyle name="Output 6 13 2 3" xfId="12632"/>
    <cellStyle name="Output 6 13 2 3 2" xfId="27703"/>
    <cellStyle name="Output 6 13 2 4" xfId="16082"/>
    <cellStyle name="Output 6 13 2 4 2" xfId="31152"/>
    <cellStyle name="Output 6 13 2 5" xfId="17697"/>
    <cellStyle name="Output 6 13 2 5 2" xfId="32761"/>
    <cellStyle name="Output 6 13 2 6" xfId="19900"/>
    <cellStyle name="Output 6 13 3" xfId="7255"/>
    <cellStyle name="Output 6 13 3 2" xfId="22326"/>
    <cellStyle name="Output 6 13 4" xfId="10981"/>
    <cellStyle name="Output 6 13 4 2" xfId="26052"/>
    <cellStyle name="Output 6 13 5" xfId="14431"/>
    <cellStyle name="Output 6 13 5 2" xfId="29501"/>
    <cellStyle name="Output 6 13 6" xfId="17696"/>
    <cellStyle name="Output 6 13 6 2" xfId="32760"/>
    <cellStyle name="Output 6 13 7" xfId="6619"/>
    <cellStyle name="Output 6 13 7 2" xfId="21690"/>
    <cellStyle name="Output 6 13 8" xfId="34436"/>
    <cellStyle name="Output 6 14" xfId="2849"/>
    <cellStyle name="Output 6 14 2" xfId="4274"/>
    <cellStyle name="Output 6 14 2 2" xfId="8869"/>
    <cellStyle name="Output 6 14 2 2 2" xfId="23940"/>
    <cellStyle name="Output 6 14 2 3" xfId="12633"/>
    <cellStyle name="Output 6 14 2 3 2" xfId="27704"/>
    <cellStyle name="Output 6 14 2 4" xfId="16083"/>
    <cellStyle name="Output 6 14 2 4 2" xfId="31153"/>
    <cellStyle name="Output 6 14 2 5" xfId="17699"/>
    <cellStyle name="Output 6 14 2 5 2" xfId="32763"/>
    <cellStyle name="Output 6 14 2 6" xfId="19901"/>
    <cellStyle name="Output 6 14 3" xfId="7482"/>
    <cellStyle name="Output 6 14 3 2" xfId="22553"/>
    <cellStyle name="Output 6 14 4" xfId="11208"/>
    <cellStyle name="Output 6 14 4 2" xfId="26279"/>
    <cellStyle name="Output 6 14 5" xfId="14658"/>
    <cellStyle name="Output 6 14 5 2" xfId="29728"/>
    <cellStyle name="Output 6 14 6" xfId="17698"/>
    <cellStyle name="Output 6 14 6 2" xfId="32762"/>
    <cellStyle name="Output 6 14 7" xfId="13925"/>
    <cellStyle name="Output 6 14 7 2" xfId="28995"/>
    <cellStyle name="Output 6 14 8" xfId="34437"/>
    <cellStyle name="Output 6 15" xfId="2888"/>
    <cellStyle name="Output 6 15 2" xfId="4275"/>
    <cellStyle name="Output 6 15 2 2" xfId="8870"/>
    <cellStyle name="Output 6 15 2 2 2" xfId="23941"/>
    <cellStyle name="Output 6 15 2 3" xfId="12634"/>
    <cellStyle name="Output 6 15 2 3 2" xfId="27705"/>
    <cellStyle name="Output 6 15 2 4" xfId="16084"/>
    <cellStyle name="Output 6 15 2 4 2" xfId="31154"/>
    <cellStyle name="Output 6 15 2 5" xfId="17701"/>
    <cellStyle name="Output 6 15 2 5 2" xfId="32765"/>
    <cellStyle name="Output 6 15 2 6" xfId="19902"/>
    <cellStyle name="Output 6 15 3" xfId="7521"/>
    <cellStyle name="Output 6 15 3 2" xfId="22592"/>
    <cellStyle name="Output 6 15 4" xfId="11247"/>
    <cellStyle name="Output 6 15 4 2" xfId="26318"/>
    <cellStyle name="Output 6 15 5" xfId="14697"/>
    <cellStyle name="Output 6 15 5 2" xfId="29767"/>
    <cellStyle name="Output 6 15 6" xfId="17700"/>
    <cellStyle name="Output 6 15 6 2" xfId="32764"/>
    <cellStyle name="Output 6 15 7" xfId="5769"/>
    <cellStyle name="Output 6 15 7 2" xfId="20870"/>
    <cellStyle name="Output 6 15 8" xfId="34438"/>
    <cellStyle name="Output 6 16" xfId="4269"/>
    <cellStyle name="Output 6 16 2" xfId="8864"/>
    <cellStyle name="Output 6 16 2 2" xfId="23935"/>
    <cellStyle name="Output 6 16 3" xfId="12628"/>
    <cellStyle name="Output 6 16 3 2" xfId="27699"/>
    <cellStyle name="Output 6 16 4" xfId="16078"/>
    <cellStyle name="Output 6 16 4 2" xfId="31148"/>
    <cellStyle name="Output 6 16 5" xfId="17702"/>
    <cellStyle name="Output 6 16 5 2" xfId="32766"/>
    <cellStyle name="Output 6 16 6" xfId="19896"/>
    <cellStyle name="Output 6 17" xfId="5813"/>
    <cellStyle name="Output 6 17 2" xfId="20914"/>
    <cellStyle name="Output 6 18" xfId="9493"/>
    <cellStyle name="Output 6 18 2" xfId="24564"/>
    <cellStyle name="Output 6 19" xfId="17689"/>
    <cellStyle name="Output 6 19 2" xfId="32753"/>
    <cellStyle name="Output 6 2" xfId="1933"/>
    <cellStyle name="Output 6 2 2" xfId="4276"/>
    <cellStyle name="Output 6 2 2 2" xfId="8871"/>
    <cellStyle name="Output 6 2 2 2 2" xfId="23942"/>
    <cellStyle name="Output 6 2 2 3" xfId="12635"/>
    <cellStyle name="Output 6 2 2 3 2" xfId="27706"/>
    <cellStyle name="Output 6 2 2 4" xfId="16085"/>
    <cellStyle name="Output 6 2 2 4 2" xfId="31155"/>
    <cellStyle name="Output 6 2 2 5" xfId="17704"/>
    <cellStyle name="Output 6 2 2 5 2" xfId="32768"/>
    <cellStyle name="Output 6 2 2 6" xfId="19903"/>
    <cellStyle name="Output 6 2 3" xfId="6571"/>
    <cellStyle name="Output 6 2 3 2" xfId="21642"/>
    <cellStyle name="Output 6 2 4" xfId="10292"/>
    <cellStyle name="Output 6 2 4 2" xfId="25363"/>
    <cellStyle name="Output 6 2 5" xfId="17703"/>
    <cellStyle name="Output 6 2 5 2" xfId="32767"/>
    <cellStyle name="Output 6 2 6" xfId="34439"/>
    <cellStyle name="Output 6 20" xfId="34440"/>
    <cellStyle name="Output 6 21" xfId="35077"/>
    <cellStyle name="Output 6 22" xfId="34886"/>
    <cellStyle name="Output 6 3" xfId="2113"/>
    <cellStyle name="Output 6 3 2" xfId="4277"/>
    <cellStyle name="Output 6 3 2 2" xfId="8872"/>
    <cellStyle name="Output 6 3 2 2 2" xfId="23943"/>
    <cellStyle name="Output 6 3 2 3" xfId="12636"/>
    <cellStyle name="Output 6 3 2 3 2" xfId="27707"/>
    <cellStyle name="Output 6 3 2 4" xfId="16086"/>
    <cellStyle name="Output 6 3 2 4 2" xfId="31156"/>
    <cellStyle name="Output 6 3 2 5" xfId="17706"/>
    <cellStyle name="Output 6 3 2 5 2" xfId="32770"/>
    <cellStyle name="Output 6 3 2 6" xfId="19904"/>
    <cellStyle name="Output 6 3 3" xfId="6746"/>
    <cellStyle name="Output 6 3 3 2" xfId="21817"/>
    <cellStyle name="Output 6 3 4" xfId="10472"/>
    <cellStyle name="Output 6 3 4 2" xfId="25543"/>
    <cellStyle name="Output 6 3 5" xfId="17705"/>
    <cellStyle name="Output 6 3 5 2" xfId="32769"/>
    <cellStyle name="Output 6 3 6" xfId="34441"/>
    <cellStyle name="Output 6 4" xfId="1707"/>
    <cellStyle name="Output 6 4 2" xfId="4278"/>
    <cellStyle name="Output 6 4 2 2" xfId="8873"/>
    <cellStyle name="Output 6 4 2 2 2" xfId="23944"/>
    <cellStyle name="Output 6 4 2 3" xfId="12637"/>
    <cellStyle name="Output 6 4 2 3 2" xfId="27708"/>
    <cellStyle name="Output 6 4 2 4" xfId="16087"/>
    <cellStyle name="Output 6 4 2 4 2" xfId="31157"/>
    <cellStyle name="Output 6 4 2 5" xfId="17708"/>
    <cellStyle name="Output 6 4 2 5 2" xfId="32772"/>
    <cellStyle name="Output 6 4 2 6" xfId="19905"/>
    <cellStyle name="Output 6 4 3" xfId="6357"/>
    <cellStyle name="Output 6 4 3 2" xfId="21431"/>
    <cellStyle name="Output 6 4 4" xfId="10068"/>
    <cellStyle name="Output 6 4 4 2" xfId="25139"/>
    <cellStyle name="Output 6 4 5" xfId="13526"/>
    <cellStyle name="Output 6 4 5 2" xfId="28596"/>
    <cellStyle name="Output 6 4 6" xfId="17707"/>
    <cellStyle name="Output 6 4 6 2" xfId="32771"/>
    <cellStyle name="Output 6 4 7" xfId="10288"/>
    <cellStyle name="Output 6 4 7 2" xfId="25359"/>
    <cellStyle name="Output 6 4 8" xfId="34442"/>
    <cellStyle name="Output 6 5" xfId="1659"/>
    <cellStyle name="Output 6 5 2" xfId="4279"/>
    <cellStyle name="Output 6 5 2 2" xfId="8874"/>
    <cellStyle name="Output 6 5 2 2 2" xfId="23945"/>
    <cellStyle name="Output 6 5 2 3" xfId="12638"/>
    <cellStyle name="Output 6 5 2 3 2" xfId="27709"/>
    <cellStyle name="Output 6 5 2 4" xfId="16088"/>
    <cellStyle name="Output 6 5 2 4 2" xfId="31158"/>
    <cellStyle name="Output 6 5 2 5" xfId="17710"/>
    <cellStyle name="Output 6 5 2 5 2" xfId="32774"/>
    <cellStyle name="Output 6 5 2 6" xfId="19906"/>
    <cellStyle name="Output 6 5 3" xfId="6310"/>
    <cellStyle name="Output 6 5 3 2" xfId="21384"/>
    <cellStyle name="Output 6 5 4" xfId="10020"/>
    <cellStyle name="Output 6 5 4 2" xfId="25091"/>
    <cellStyle name="Output 6 5 5" xfId="13478"/>
    <cellStyle name="Output 6 5 5 2" xfId="28548"/>
    <cellStyle name="Output 6 5 6" xfId="17709"/>
    <cellStyle name="Output 6 5 6 2" xfId="32773"/>
    <cellStyle name="Output 6 5 7" xfId="9544"/>
    <cellStyle name="Output 6 5 7 2" xfId="24615"/>
    <cellStyle name="Output 6 5 8" xfId="34443"/>
    <cellStyle name="Output 6 6" xfId="2259"/>
    <cellStyle name="Output 6 6 2" xfId="4280"/>
    <cellStyle name="Output 6 6 2 2" xfId="8875"/>
    <cellStyle name="Output 6 6 2 2 2" xfId="23946"/>
    <cellStyle name="Output 6 6 2 3" xfId="12639"/>
    <cellStyle name="Output 6 6 2 3 2" xfId="27710"/>
    <cellStyle name="Output 6 6 2 4" xfId="16089"/>
    <cellStyle name="Output 6 6 2 4 2" xfId="31159"/>
    <cellStyle name="Output 6 6 2 5" xfId="17712"/>
    <cellStyle name="Output 6 6 2 5 2" xfId="32776"/>
    <cellStyle name="Output 6 6 2 6" xfId="19907"/>
    <cellStyle name="Output 6 6 3" xfId="6892"/>
    <cellStyle name="Output 6 6 3 2" xfId="21963"/>
    <cellStyle name="Output 6 6 4" xfId="10618"/>
    <cellStyle name="Output 6 6 4 2" xfId="25689"/>
    <cellStyle name="Output 6 6 5" xfId="14068"/>
    <cellStyle name="Output 6 6 5 2" xfId="29138"/>
    <cellStyle name="Output 6 6 6" xfId="17711"/>
    <cellStyle name="Output 6 6 6 2" xfId="32775"/>
    <cellStyle name="Output 6 6 7" xfId="6627"/>
    <cellStyle name="Output 6 6 7 2" xfId="21698"/>
    <cellStyle name="Output 6 6 8" xfId="34444"/>
    <cellStyle name="Output 6 7" xfId="2341"/>
    <cellStyle name="Output 6 7 2" xfId="4281"/>
    <cellStyle name="Output 6 7 2 2" xfId="8876"/>
    <cellStyle name="Output 6 7 2 2 2" xfId="23947"/>
    <cellStyle name="Output 6 7 2 3" xfId="12640"/>
    <cellStyle name="Output 6 7 2 3 2" xfId="27711"/>
    <cellStyle name="Output 6 7 2 4" xfId="16090"/>
    <cellStyle name="Output 6 7 2 4 2" xfId="31160"/>
    <cellStyle name="Output 6 7 2 5" xfId="17714"/>
    <cellStyle name="Output 6 7 2 5 2" xfId="32778"/>
    <cellStyle name="Output 6 7 2 6" xfId="19908"/>
    <cellStyle name="Output 6 7 3" xfId="6974"/>
    <cellStyle name="Output 6 7 3 2" xfId="22045"/>
    <cellStyle name="Output 6 7 4" xfId="10700"/>
    <cellStyle name="Output 6 7 4 2" xfId="25771"/>
    <cellStyle name="Output 6 7 5" xfId="14150"/>
    <cellStyle name="Output 6 7 5 2" xfId="29220"/>
    <cellStyle name="Output 6 7 6" xfId="17713"/>
    <cellStyle name="Output 6 7 6 2" xfId="32777"/>
    <cellStyle name="Output 6 7 7" xfId="6628"/>
    <cellStyle name="Output 6 7 7 2" xfId="21699"/>
    <cellStyle name="Output 6 7 8" xfId="34445"/>
    <cellStyle name="Output 6 8" xfId="2416"/>
    <cellStyle name="Output 6 8 2" xfId="4282"/>
    <cellStyle name="Output 6 8 2 2" xfId="8877"/>
    <cellStyle name="Output 6 8 2 2 2" xfId="23948"/>
    <cellStyle name="Output 6 8 2 3" xfId="12641"/>
    <cellStyle name="Output 6 8 2 3 2" xfId="27712"/>
    <cellStyle name="Output 6 8 2 4" xfId="16091"/>
    <cellStyle name="Output 6 8 2 4 2" xfId="31161"/>
    <cellStyle name="Output 6 8 2 5" xfId="17716"/>
    <cellStyle name="Output 6 8 2 5 2" xfId="32780"/>
    <cellStyle name="Output 6 8 2 6" xfId="19909"/>
    <cellStyle name="Output 6 8 3" xfId="7049"/>
    <cellStyle name="Output 6 8 3 2" xfId="22120"/>
    <cellStyle name="Output 6 8 4" xfId="10775"/>
    <cellStyle name="Output 6 8 4 2" xfId="25846"/>
    <cellStyle name="Output 6 8 5" xfId="14225"/>
    <cellStyle name="Output 6 8 5 2" xfId="29295"/>
    <cellStyle name="Output 6 8 6" xfId="17715"/>
    <cellStyle name="Output 6 8 6 2" xfId="32779"/>
    <cellStyle name="Output 6 8 7" xfId="8076"/>
    <cellStyle name="Output 6 8 7 2" xfId="23147"/>
    <cellStyle name="Output 6 8 8" xfId="34446"/>
    <cellStyle name="Output 6 9" xfId="2505"/>
    <cellStyle name="Output 6 9 2" xfId="4283"/>
    <cellStyle name="Output 6 9 2 2" xfId="8878"/>
    <cellStyle name="Output 6 9 2 2 2" xfId="23949"/>
    <cellStyle name="Output 6 9 2 3" xfId="12642"/>
    <cellStyle name="Output 6 9 2 3 2" xfId="27713"/>
    <cellStyle name="Output 6 9 2 4" xfId="16092"/>
    <cellStyle name="Output 6 9 2 4 2" xfId="31162"/>
    <cellStyle name="Output 6 9 2 5" xfId="17718"/>
    <cellStyle name="Output 6 9 2 5 2" xfId="32782"/>
    <cellStyle name="Output 6 9 2 6" xfId="19910"/>
    <cellStyle name="Output 6 9 3" xfId="7138"/>
    <cellStyle name="Output 6 9 3 2" xfId="22209"/>
    <cellStyle name="Output 6 9 4" xfId="10864"/>
    <cellStyle name="Output 6 9 4 2" xfId="25935"/>
    <cellStyle name="Output 6 9 5" xfId="14314"/>
    <cellStyle name="Output 6 9 5 2" xfId="29384"/>
    <cellStyle name="Output 6 9 6" xfId="17717"/>
    <cellStyle name="Output 6 9 6 2" xfId="32781"/>
    <cellStyle name="Output 6 9 7" xfId="8108"/>
    <cellStyle name="Output 6 9 7 2" xfId="23179"/>
    <cellStyle name="Output 6 9 8" xfId="34447"/>
    <cellStyle name="Output 7" xfId="1132"/>
    <cellStyle name="Output 7 10" xfId="2585"/>
    <cellStyle name="Output 7 10 2" xfId="4285"/>
    <cellStyle name="Output 7 10 2 2" xfId="8880"/>
    <cellStyle name="Output 7 10 2 2 2" xfId="23951"/>
    <cellStyle name="Output 7 10 2 3" xfId="12644"/>
    <cellStyle name="Output 7 10 2 3 2" xfId="27715"/>
    <cellStyle name="Output 7 10 2 4" xfId="16094"/>
    <cellStyle name="Output 7 10 2 4 2" xfId="31164"/>
    <cellStyle name="Output 7 10 2 5" xfId="17721"/>
    <cellStyle name="Output 7 10 2 5 2" xfId="32785"/>
    <cellStyle name="Output 7 10 2 6" xfId="19912"/>
    <cellStyle name="Output 7 10 3" xfId="7218"/>
    <cellStyle name="Output 7 10 3 2" xfId="22289"/>
    <cellStyle name="Output 7 10 4" xfId="10944"/>
    <cellStyle name="Output 7 10 4 2" xfId="26015"/>
    <cellStyle name="Output 7 10 5" xfId="14394"/>
    <cellStyle name="Output 7 10 5 2" xfId="29464"/>
    <cellStyle name="Output 7 10 6" xfId="17720"/>
    <cellStyle name="Output 7 10 6 2" xfId="32784"/>
    <cellStyle name="Output 7 10 7" xfId="8110"/>
    <cellStyle name="Output 7 10 7 2" xfId="23181"/>
    <cellStyle name="Output 7 10 8" xfId="34448"/>
    <cellStyle name="Output 7 11" xfId="2685"/>
    <cellStyle name="Output 7 11 2" xfId="4286"/>
    <cellStyle name="Output 7 11 2 2" xfId="8881"/>
    <cellStyle name="Output 7 11 2 2 2" xfId="23952"/>
    <cellStyle name="Output 7 11 2 3" xfId="12645"/>
    <cellStyle name="Output 7 11 2 3 2" xfId="27716"/>
    <cellStyle name="Output 7 11 2 4" xfId="16095"/>
    <cellStyle name="Output 7 11 2 4 2" xfId="31165"/>
    <cellStyle name="Output 7 11 2 5" xfId="17723"/>
    <cellStyle name="Output 7 11 2 5 2" xfId="32787"/>
    <cellStyle name="Output 7 11 2 6" xfId="19913"/>
    <cellStyle name="Output 7 11 3" xfId="7318"/>
    <cellStyle name="Output 7 11 3 2" xfId="22389"/>
    <cellStyle name="Output 7 11 4" xfId="11044"/>
    <cellStyle name="Output 7 11 4 2" xfId="26115"/>
    <cellStyle name="Output 7 11 5" xfId="14494"/>
    <cellStyle name="Output 7 11 5 2" xfId="29564"/>
    <cellStyle name="Output 7 11 6" xfId="17722"/>
    <cellStyle name="Output 7 11 6 2" xfId="32786"/>
    <cellStyle name="Output 7 11 7" xfId="5595"/>
    <cellStyle name="Output 7 11 7 2" xfId="20749"/>
    <cellStyle name="Output 7 11 8" xfId="34449"/>
    <cellStyle name="Output 7 12" xfId="2725"/>
    <cellStyle name="Output 7 12 2" xfId="4287"/>
    <cellStyle name="Output 7 12 2 2" xfId="8882"/>
    <cellStyle name="Output 7 12 2 2 2" xfId="23953"/>
    <cellStyle name="Output 7 12 2 3" xfId="12646"/>
    <cellStyle name="Output 7 12 2 3 2" xfId="27717"/>
    <cellStyle name="Output 7 12 2 4" xfId="16096"/>
    <cellStyle name="Output 7 12 2 4 2" xfId="31166"/>
    <cellStyle name="Output 7 12 2 5" xfId="17725"/>
    <cellStyle name="Output 7 12 2 5 2" xfId="32789"/>
    <cellStyle name="Output 7 12 2 6" xfId="19914"/>
    <cellStyle name="Output 7 12 3" xfId="7358"/>
    <cellStyle name="Output 7 12 3 2" xfId="22429"/>
    <cellStyle name="Output 7 12 4" xfId="11084"/>
    <cellStyle name="Output 7 12 4 2" xfId="26155"/>
    <cellStyle name="Output 7 12 5" xfId="14534"/>
    <cellStyle name="Output 7 12 5 2" xfId="29604"/>
    <cellStyle name="Output 7 12 6" xfId="17724"/>
    <cellStyle name="Output 7 12 6 2" xfId="32788"/>
    <cellStyle name="Output 7 12 7" xfId="5663"/>
    <cellStyle name="Output 7 12 7 2" xfId="20786"/>
    <cellStyle name="Output 7 12 8" xfId="34450"/>
    <cellStyle name="Output 7 13" xfId="2623"/>
    <cellStyle name="Output 7 13 2" xfId="4288"/>
    <cellStyle name="Output 7 13 2 2" xfId="8883"/>
    <cellStyle name="Output 7 13 2 2 2" xfId="23954"/>
    <cellStyle name="Output 7 13 2 3" xfId="12647"/>
    <cellStyle name="Output 7 13 2 3 2" xfId="27718"/>
    <cellStyle name="Output 7 13 2 4" xfId="16097"/>
    <cellStyle name="Output 7 13 2 4 2" xfId="31167"/>
    <cellStyle name="Output 7 13 2 5" xfId="17727"/>
    <cellStyle name="Output 7 13 2 5 2" xfId="32791"/>
    <cellStyle name="Output 7 13 2 6" xfId="19915"/>
    <cellStyle name="Output 7 13 3" xfId="7256"/>
    <cellStyle name="Output 7 13 3 2" xfId="22327"/>
    <cellStyle name="Output 7 13 4" xfId="10982"/>
    <cellStyle name="Output 7 13 4 2" xfId="26053"/>
    <cellStyle name="Output 7 13 5" xfId="14432"/>
    <cellStyle name="Output 7 13 5 2" xfId="29502"/>
    <cellStyle name="Output 7 13 6" xfId="17726"/>
    <cellStyle name="Output 7 13 6 2" xfId="32790"/>
    <cellStyle name="Output 7 13 7" xfId="8164"/>
    <cellStyle name="Output 7 13 7 2" xfId="23235"/>
    <cellStyle name="Output 7 13 8" xfId="34451"/>
    <cellStyle name="Output 7 14" xfId="2850"/>
    <cellStyle name="Output 7 14 2" xfId="4289"/>
    <cellStyle name="Output 7 14 2 2" xfId="8884"/>
    <cellStyle name="Output 7 14 2 2 2" xfId="23955"/>
    <cellStyle name="Output 7 14 2 3" xfId="12648"/>
    <cellStyle name="Output 7 14 2 3 2" xfId="27719"/>
    <cellStyle name="Output 7 14 2 4" xfId="16098"/>
    <cellStyle name="Output 7 14 2 4 2" xfId="31168"/>
    <cellStyle name="Output 7 14 2 5" xfId="17729"/>
    <cellStyle name="Output 7 14 2 5 2" xfId="32793"/>
    <cellStyle name="Output 7 14 2 6" xfId="19916"/>
    <cellStyle name="Output 7 14 3" xfId="7483"/>
    <cellStyle name="Output 7 14 3 2" xfId="22554"/>
    <cellStyle name="Output 7 14 4" xfId="11209"/>
    <cellStyle name="Output 7 14 4 2" xfId="26280"/>
    <cellStyle name="Output 7 14 5" xfId="14659"/>
    <cellStyle name="Output 7 14 5 2" xfId="29729"/>
    <cellStyle name="Output 7 14 6" xfId="17728"/>
    <cellStyle name="Output 7 14 6 2" xfId="32792"/>
    <cellStyle name="Output 7 14 7" xfId="5720"/>
    <cellStyle name="Output 7 14 7 2" xfId="20843"/>
    <cellStyle name="Output 7 14 8" xfId="34452"/>
    <cellStyle name="Output 7 15" xfId="2889"/>
    <cellStyle name="Output 7 15 2" xfId="4290"/>
    <cellStyle name="Output 7 15 2 2" xfId="8885"/>
    <cellStyle name="Output 7 15 2 2 2" xfId="23956"/>
    <cellStyle name="Output 7 15 2 3" xfId="12649"/>
    <cellStyle name="Output 7 15 2 3 2" xfId="27720"/>
    <cellStyle name="Output 7 15 2 4" xfId="16099"/>
    <cellStyle name="Output 7 15 2 4 2" xfId="31169"/>
    <cellStyle name="Output 7 15 2 5" xfId="17731"/>
    <cellStyle name="Output 7 15 2 5 2" xfId="32795"/>
    <cellStyle name="Output 7 15 2 6" xfId="19917"/>
    <cellStyle name="Output 7 15 3" xfId="7522"/>
    <cellStyle name="Output 7 15 3 2" xfId="22593"/>
    <cellStyle name="Output 7 15 4" xfId="11248"/>
    <cellStyle name="Output 7 15 4 2" xfId="26319"/>
    <cellStyle name="Output 7 15 5" xfId="14698"/>
    <cellStyle name="Output 7 15 5 2" xfId="29768"/>
    <cellStyle name="Output 7 15 6" xfId="17730"/>
    <cellStyle name="Output 7 15 6 2" xfId="32794"/>
    <cellStyle name="Output 7 15 7" xfId="5770"/>
    <cellStyle name="Output 7 15 7 2" xfId="20871"/>
    <cellStyle name="Output 7 15 8" xfId="34453"/>
    <cellStyle name="Output 7 16" xfId="4284"/>
    <cellStyle name="Output 7 16 2" xfId="8879"/>
    <cellStyle name="Output 7 16 2 2" xfId="23950"/>
    <cellStyle name="Output 7 16 3" xfId="12643"/>
    <cellStyle name="Output 7 16 3 2" xfId="27714"/>
    <cellStyle name="Output 7 16 4" xfId="16093"/>
    <cellStyle name="Output 7 16 4 2" xfId="31163"/>
    <cellStyle name="Output 7 16 5" xfId="17732"/>
    <cellStyle name="Output 7 16 5 2" xfId="32796"/>
    <cellStyle name="Output 7 16 6" xfId="19911"/>
    <cellStyle name="Output 7 17" xfId="5814"/>
    <cellStyle name="Output 7 17 2" xfId="20915"/>
    <cellStyle name="Output 7 18" xfId="9494"/>
    <cellStyle name="Output 7 18 2" xfId="24565"/>
    <cellStyle name="Output 7 19" xfId="17719"/>
    <cellStyle name="Output 7 19 2" xfId="32783"/>
    <cellStyle name="Output 7 2" xfId="1932"/>
    <cellStyle name="Output 7 2 2" xfId="4291"/>
    <cellStyle name="Output 7 2 2 2" xfId="8886"/>
    <cellStyle name="Output 7 2 2 2 2" xfId="23957"/>
    <cellStyle name="Output 7 2 2 3" xfId="12650"/>
    <cellStyle name="Output 7 2 2 3 2" xfId="27721"/>
    <cellStyle name="Output 7 2 2 4" xfId="16100"/>
    <cellStyle name="Output 7 2 2 4 2" xfId="31170"/>
    <cellStyle name="Output 7 2 2 5" xfId="17734"/>
    <cellStyle name="Output 7 2 2 5 2" xfId="32798"/>
    <cellStyle name="Output 7 2 2 6" xfId="19918"/>
    <cellStyle name="Output 7 2 3" xfId="6570"/>
    <cellStyle name="Output 7 2 3 2" xfId="21641"/>
    <cellStyle name="Output 7 2 4" xfId="10291"/>
    <cellStyle name="Output 7 2 4 2" xfId="25362"/>
    <cellStyle name="Output 7 2 5" xfId="17733"/>
    <cellStyle name="Output 7 2 5 2" xfId="32797"/>
    <cellStyle name="Output 7 2 6" xfId="34454"/>
    <cellStyle name="Output 7 20" xfId="34455"/>
    <cellStyle name="Output 7 21" xfId="35078"/>
    <cellStyle name="Output 7 22" xfId="34885"/>
    <cellStyle name="Output 7 3" xfId="2114"/>
    <cellStyle name="Output 7 3 2" xfId="4292"/>
    <cellStyle name="Output 7 3 2 2" xfId="8887"/>
    <cellStyle name="Output 7 3 2 2 2" xfId="23958"/>
    <cellStyle name="Output 7 3 2 3" xfId="12651"/>
    <cellStyle name="Output 7 3 2 3 2" xfId="27722"/>
    <cellStyle name="Output 7 3 2 4" xfId="16101"/>
    <cellStyle name="Output 7 3 2 4 2" xfId="31171"/>
    <cellStyle name="Output 7 3 2 5" xfId="17736"/>
    <cellStyle name="Output 7 3 2 5 2" xfId="32800"/>
    <cellStyle name="Output 7 3 2 6" xfId="19919"/>
    <cellStyle name="Output 7 3 3" xfId="6747"/>
    <cellStyle name="Output 7 3 3 2" xfId="21818"/>
    <cellStyle name="Output 7 3 4" xfId="10473"/>
    <cellStyle name="Output 7 3 4 2" xfId="25544"/>
    <cellStyle name="Output 7 3 5" xfId="17735"/>
    <cellStyle name="Output 7 3 5 2" xfId="32799"/>
    <cellStyle name="Output 7 3 6" xfId="34456"/>
    <cellStyle name="Output 7 4" xfId="1248"/>
    <cellStyle name="Output 7 4 2" xfId="4293"/>
    <cellStyle name="Output 7 4 2 2" xfId="8888"/>
    <cellStyle name="Output 7 4 2 2 2" xfId="23959"/>
    <cellStyle name="Output 7 4 2 3" xfId="12652"/>
    <cellStyle name="Output 7 4 2 3 2" xfId="27723"/>
    <cellStyle name="Output 7 4 2 4" xfId="16102"/>
    <cellStyle name="Output 7 4 2 4 2" xfId="31172"/>
    <cellStyle name="Output 7 4 2 5" xfId="17738"/>
    <cellStyle name="Output 7 4 2 5 2" xfId="32802"/>
    <cellStyle name="Output 7 4 2 6" xfId="19920"/>
    <cellStyle name="Output 7 4 3" xfId="5916"/>
    <cellStyle name="Output 7 4 3 2" xfId="20991"/>
    <cellStyle name="Output 7 4 4" xfId="9609"/>
    <cellStyle name="Output 7 4 4 2" xfId="24680"/>
    <cellStyle name="Output 7 4 5" xfId="13067"/>
    <cellStyle name="Output 7 4 5 2" xfId="28137"/>
    <cellStyle name="Output 7 4 6" xfId="17737"/>
    <cellStyle name="Output 7 4 6 2" xfId="32801"/>
    <cellStyle name="Output 7 4 7" xfId="16809"/>
    <cellStyle name="Output 7 4 7 2" xfId="31879"/>
    <cellStyle name="Output 7 4 8" xfId="34457"/>
    <cellStyle name="Output 7 5" xfId="1660"/>
    <cellStyle name="Output 7 5 2" xfId="4294"/>
    <cellStyle name="Output 7 5 2 2" xfId="8889"/>
    <cellStyle name="Output 7 5 2 2 2" xfId="23960"/>
    <cellStyle name="Output 7 5 2 3" xfId="12653"/>
    <cellStyle name="Output 7 5 2 3 2" xfId="27724"/>
    <cellStyle name="Output 7 5 2 4" xfId="16103"/>
    <cellStyle name="Output 7 5 2 4 2" xfId="31173"/>
    <cellStyle name="Output 7 5 2 5" xfId="17740"/>
    <cellStyle name="Output 7 5 2 5 2" xfId="32804"/>
    <cellStyle name="Output 7 5 2 6" xfId="19921"/>
    <cellStyle name="Output 7 5 3" xfId="6311"/>
    <cellStyle name="Output 7 5 3 2" xfId="21385"/>
    <cellStyle name="Output 7 5 4" xfId="10021"/>
    <cellStyle name="Output 7 5 4 2" xfId="25092"/>
    <cellStyle name="Output 7 5 5" xfId="13479"/>
    <cellStyle name="Output 7 5 5 2" xfId="28549"/>
    <cellStyle name="Output 7 5 6" xfId="17739"/>
    <cellStyle name="Output 7 5 6 2" xfId="32803"/>
    <cellStyle name="Output 7 5 7" xfId="9543"/>
    <cellStyle name="Output 7 5 7 2" xfId="24614"/>
    <cellStyle name="Output 7 5 8" xfId="34458"/>
    <cellStyle name="Output 7 6" xfId="2260"/>
    <cellStyle name="Output 7 6 2" xfId="4295"/>
    <cellStyle name="Output 7 6 2 2" xfId="8890"/>
    <cellStyle name="Output 7 6 2 2 2" xfId="23961"/>
    <cellStyle name="Output 7 6 2 3" xfId="12654"/>
    <cellStyle name="Output 7 6 2 3 2" xfId="27725"/>
    <cellStyle name="Output 7 6 2 4" xfId="16104"/>
    <cellStyle name="Output 7 6 2 4 2" xfId="31174"/>
    <cellStyle name="Output 7 6 2 5" xfId="17742"/>
    <cellStyle name="Output 7 6 2 5 2" xfId="32806"/>
    <cellStyle name="Output 7 6 2 6" xfId="19922"/>
    <cellStyle name="Output 7 6 3" xfId="6893"/>
    <cellStyle name="Output 7 6 3 2" xfId="21964"/>
    <cellStyle name="Output 7 6 4" xfId="10619"/>
    <cellStyle name="Output 7 6 4 2" xfId="25690"/>
    <cellStyle name="Output 7 6 5" xfId="14069"/>
    <cellStyle name="Output 7 6 5 2" xfId="29139"/>
    <cellStyle name="Output 7 6 6" xfId="17741"/>
    <cellStyle name="Output 7 6 6 2" xfId="32805"/>
    <cellStyle name="Output 7 6 7" xfId="8029"/>
    <cellStyle name="Output 7 6 7 2" xfId="23100"/>
    <cellStyle name="Output 7 6 8" xfId="34459"/>
    <cellStyle name="Output 7 7" xfId="2342"/>
    <cellStyle name="Output 7 7 2" xfId="4296"/>
    <cellStyle name="Output 7 7 2 2" xfId="8891"/>
    <cellStyle name="Output 7 7 2 2 2" xfId="23962"/>
    <cellStyle name="Output 7 7 2 3" xfId="12655"/>
    <cellStyle name="Output 7 7 2 3 2" xfId="27726"/>
    <cellStyle name="Output 7 7 2 4" xfId="16105"/>
    <cellStyle name="Output 7 7 2 4 2" xfId="31175"/>
    <cellStyle name="Output 7 7 2 5" xfId="17744"/>
    <cellStyle name="Output 7 7 2 5 2" xfId="32808"/>
    <cellStyle name="Output 7 7 2 6" xfId="19923"/>
    <cellStyle name="Output 7 7 3" xfId="6975"/>
    <cellStyle name="Output 7 7 3 2" xfId="22046"/>
    <cellStyle name="Output 7 7 4" xfId="10701"/>
    <cellStyle name="Output 7 7 4 2" xfId="25772"/>
    <cellStyle name="Output 7 7 5" xfId="14151"/>
    <cellStyle name="Output 7 7 5 2" xfId="29221"/>
    <cellStyle name="Output 7 7 6" xfId="17743"/>
    <cellStyle name="Output 7 7 6 2" xfId="32807"/>
    <cellStyle name="Output 7 7 7" xfId="13824"/>
    <cellStyle name="Output 7 7 7 2" xfId="28894"/>
    <cellStyle name="Output 7 7 8" xfId="34460"/>
    <cellStyle name="Output 7 8" xfId="2417"/>
    <cellStyle name="Output 7 8 2" xfId="4297"/>
    <cellStyle name="Output 7 8 2 2" xfId="8892"/>
    <cellStyle name="Output 7 8 2 2 2" xfId="23963"/>
    <cellStyle name="Output 7 8 2 3" xfId="12656"/>
    <cellStyle name="Output 7 8 2 3 2" xfId="27727"/>
    <cellStyle name="Output 7 8 2 4" xfId="16106"/>
    <cellStyle name="Output 7 8 2 4 2" xfId="31176"/>
    <cellStyle name="Output 7 8 2 5" xfId="17746"/>
    <cellStyle name="Output 7 8 2 5 2" xfId="32810"/>
    <cellStyle name="Output 7 8 2 6" xfId="19924"/>
    <cellStyle name="Output 7 8 3" xfId="7050"/>
    <cellStyle name="Output 7 8 3 2" xfId="22121"/>
    <cellStyle name="Output 7 8 4" xfId="10776"/>
    <cellStyle name="Output 7 8 4 2" xfId="25847"/>
    <cellStyle name="Output 7 8 5" xfId="14226"/>
    <cellStyle name="Output 7 8 5 2" xfId="29296"/>
    <cellStyle name="Output 7 8 6" xfId="17745"/>
    <cellStyle name="Output 7 8 6 2" xfId="32809"/>
    <cellStyle name="Output 7 8 7" xfId="5972"/>
    <cellStyle name="Output 7 8 7 2" xfId="21047"/>
    <cellStyle name="Output 7 8 8" xfId="34461"/>
    <cellStyle name="Output 7 9" xfId="2506"/>
    <cellStyle name="Output 7 9 2" xfId="4298"/>
    <cellStyle name="Output 7 9 2 2" xfId="8893"/>
    <cellStyle name="Output 7 9 2 2 2" xfId="23964"/>
    <cellStyle name="Output 7 9 2 3" xfId="12657"/>
    <cellStyle name="Output 7 9 2 3 2" xfId="27728"/>
    <cellStyle name="Output 7 9 2 4" xfId="16107"/>
    <cellStyle name="Output 7 9 2 4 2" xfId="31177"/>
    <cellStyle name="Output 7 9 2 5" xfId="17748"/>
    <cellStyle name="Output 7 9 2 5 2" xfId="32812"/>
    <cellStyle name="Output 7 9 2 6" xfId="19925"/>
    <cellStyle name="Output 7 9 3" xfId="7139"/>
    <cellStyle name="Output 7 9 3 2" xfId="22210"/>
    <cellStyle name="Output 7 9 4" xfId="10865"/>
    <cellStyle name="Output 7 9 4 2" xfId="25936"/>
    <cellStyle name="Output 7 9 5" xfId="14315"/>
    <cellStyle name="Output 7 9 5 2" xfId="29385"/>
    <cellStyle name="Output 7 9 6" xfId="17747"/>
    <cellStyle name="Output 7 9 6 2" xfId="32811"/>
    <cellStyle name="Output 7 9 7" xfId="6214"/>
    <cellStyle name="Output 7 9 7 2" xfId="21288"/>
    <cellStyle name="Output 7 9 8" xfId="34462"/>
    <cellStyle name="Output 8" xfId="1133"/>
    <cellStyle name="Output 8 10" xfId="2586"/>
    <cellStyle name="Output 8 10 2" xfId="4300"/>
    <cellStyle name="Output 8 10 2 2" xfId="8895"/>
    <cellStyle name="Output 8 10 2 2 2" xfId="23966"/>
    <cellStyle name="Output 8 10 2 3" xfId="12659"/>
    <cellStyle name="Output 8 10 2 3 2" xfId="27730"/>
    <cellStyle name="Output 8 10 2 4" xfId="16109"/>
    <cellStyle name="Output 8 10 2 4 2" xfId="31179"/>
    <cellStyle name="Output 8 10 2 5" xfId="17751"/>
    <cellStyle name="Output 8 10 2 5 2" xfId="32815"/>
    <cellStyle name="Output 8 10 2 6" xfId="19927"/>
    <cellStyle name="Output 8 10 3" xfId="7219"/>
    <cellStyle name="Output 8 10 3 2" xfId="22290"/>
    <cellStyle name="Output 8 10 4" xfId="10945"/>
    <cellStyle name="Output 8 10 4 2" xfId="26016"/>
    <cellStyle name="Output 8 10 5" xfId="14395"/>
    <cellStyle name="Output 8 10 5 2" xfId="29465"/>
    <cellStyle name="Output 8 10 6" xfId="17750"/>
    <cellStyle name="Output 8 10 6 2" xfId="32814"/>
    <cellStyle name="Output 8 10 7" xfId="9295"/>
    <cellStyle name="Output 8 10 7 2" xfId="24366"/>
    <cellStyle name="Output 8 10 8" xfId="34463"/>
    <cellStyle name="Output 8 11" xfId="2686"/>
    <cellStyle name="Output 8 11 2" xfId="4301"/>
    <cellStyle name="Output 8 11 2 2" xfId="8896"/>
    <cellStyle name="Output 8 11 2 2 2" xfId="23967"/>
    <cellStyle name="Output 8 11 2 3" xfId="12660"/>
    <cellStyle name="Output 8 11 2 3 2" xfId="27731"/>
    <cellStyle name="Output 8 11 2 4" xfId="16110"/>
    <cellStyle name="Output 8 11 2 4 2" xfId="31180"/>
    <cellStyle name="Output 8 11 2 5" xfId="17753"/>
    <cellStyle name="Output 8 11 2 5 2" xfId="32817"/>
    <cellStyle name="Output 8 11 2 6" xfId="19928"/>
    <cellStyle name="Output 8 11 3" xfId="7319"/>
    <cellStyle name="Output 8 11 3 2" xfId="22390"/>
    <cellStyle name="Output 8 11 4" xfId="11045"/>
    <cellStyle name="Output 8 11 4 2" xfId="26116"/>
    <cellStyle name="Output 8 11 5" xfId="14495"/>
    <cellStyle name="Output 8 11 5 2" xfId="29565"/>
    <cellStyle name="Output 8 11 6" xfId="17752"/>
    <cellStyle name="Output 8 11 6 2" xfId="32816"/>
    <cellStyle name="Output 8 11 7" xfId="5596"/>
    <cellStyle name="Output 8 11 7 2" xfId="20750"/>
    <cellStyle name="Output 8 11 8" xfId="34464"/>
    <cellStyle name="Output 8 12" xfId="2726"/>
    <cellStyle name="Output 8 12 2" xfId="4302"/>
    <cellStyle name="Output 8 12 2 2" xfId="8897"/>
    <cellStyle name="Output 8 12 2 2 2" xfId="23968"/>
    <cellStyle name="Output 8 12 2 3" xfId="12661"/>
    <cellStyle name="Output 8 12 2 3 2" xfId="27732"/>
    <cellStyle name="Output 8 12 2 4" xfId="16111"/>
    <cellStyle name="Output 8 12 2 4 2" xfId="31181"/>
    <cellStyle name="Output 8 12 2 5" xfId="17755"/>
    <cellStyle name="Output 8 12 2 5 2" xfId="32819"/>
    <cellStyle name="Output 8 12 2 6" xfId="19929"/>
    <cellStyle name="Output 8 12 3" xfId="7359"/>
    <cellStyle name="Output 8 12 3 2" xfId="22430"/>
    <cellStyle name="Output 8 12 4" xfId="11085"/>
    <cellStyle name="Output 8 12 4 2" xfId="26156"/>
    <cellStyle name="Output 8 12 5" xfId="14535"/>
    <cellStyle name="Output 8 12 5 2" xfId="29605"/>
    <cellStyle name="Output 8 12 6" xfId="17754"/>
    <cellStyle name="Output 8 12 6 2" xfId="32818"/>
    <cellStyle name="Output 8 12 7" xfId="5664"/>
    <cellStyle name="Output 8 12 7 2" xfId="20787"/>
    <cellStyle name="Output 8 12 8" xfId="34465"/>
    <cellStyle name="Output 8 13" xfId="2624"/>
    <cellStyle name="Output 8 13 2" xfId="4303"/>
    <cellStyle name="Output 8 13 2 2" xfId="8898"/>
    <cellStyle name="Output 8 13 2 2 2" xfId="23969"/>
    <cellStyle name="Output 8 13 2 3" xfId="12662"/>
    <cellStyle name="Output 8 13 2 3 2" xfId="27733"/>
    <cellStyle name="Output 8 13 2 4" xfId="16112"/>
    <cellStyle name="Output 8 13 2 4 2" xfId="31182"/>
    <cellStyle name="Output 8 13 2 5" xfId="17757"/>
    <cellStyle name="Output 8 13 2 5 2" xfId="32821"/>
    <cellStyle name="Output 8 13 2 6" xfId="19930"/>
    <cellStyle name="Output 8 13 3" xfId="7257"/>
    <cellStyle name="Output 8 13 3 2" xfId="22328"/>
    <cellStyle name="Output 8 13 4" xfId="10983"/>
    <cellStyle name="Output 8 13 4 2" xfId="26054"/>
    <cellStyle name="Output 8 13 5" xfId="14433"/>
    <cellStyle name="Output 8 13 5 2" xfId="29503"/>
    <cellStyle name="Output 8 13 6" xfId="17756"/>
    <cellStyle name="Output 8 13 6 2" xfId="32820"/>
    <cellStyle name="Output 8 13 7" xfId="6699"/>
    <cellStyle name="Output 8 13 7 2" xfId="21770"/>
    <cellStyle name="Output 8 13 8" xfId="34466"/>
    <cellStyle name="Output 8 14" xfId="2851"/>
    <cellStyle name="Output 8 14 2" xfId="4304"/>
    <cellStyle name="Output 8 14 2 2" xfId="8899"/>
    <cellStyle name="Output 8 14 2 2 2" xfId="23970"/>
    <cellStyle name="Output 8 14 2 3" xfId="12663"/>
    <cellStyle name="Output 8 14 2 3 2" xfId="27734"/>
    <cellStyle name="Output 8 14 2 4" xfId="16113"/>
    <cellStyle name="Output 8 14 2 4 2" xfId="31183"/>
    <cellStyle name="Output 8 14 2 5" xfId="17759"/>
    <cellStyle name="Output 8 14 2 5 2" xfId="32823"/>
    <cellStyle name="Output 8 14 2 6" xfId="19931"/>
    <cellStyle name="Output 8 14 3" xfId="7484"/>
    <cellStyle name="Output 8 14 3 2" xfId="22555"/>
    <cellStyle name="Output 8 14 4" xfId="11210"/>
    <cellStyle name="Output 8 14 4 2" xfId="26281"/>
    <cellStyle name="Output 8 14 5" xfId="14660"/>
    <cellStyle name="Output 8 14 5 2" xfId="29730"/>
    <cellStyle name="Output 8 14 6" xfId="17758"/>
    <cellStyle name="Output 8 14 6 2" xfId="32822"/>
    <cellStyle name="Output 8 14 7" xfId="13748"/>
    <cellStyle name="Output 8 14 7 2" xfId="28818"/>
    <cellStyle name="Output 8 14 8" xfId="34467"/>
    <cellStyle name="Output 8 15" xfId="2890"/>
    <cellStyle name="Output 8 15 2" xfId="4305"/>
    <cellStyle name="Output 8 15 2 2" xfId="8900"/>
    <cellStyle name="Output 8 15 2 2 2" xfId="23971"/>
    <cellStyle name="Output 8 15 2 3" xfId="12664"/>
    <cellStyle name="Output 8 15 2 3 2" xfId="27735"/>
    <cellStyle name="Output 8 15 2 4" xfId="16114"/>
    <cellStyle name="Output 8 15 2 4 2" xfId="31184"/>
    <cellStyle name="Output 8 15 2 5" xfId="17761"/>
    <cellStyle name="Output 8 15 2 5 2" xfId="32825"/>
    <cellStyle name="Output 8 15 2 6" xfId="19932"/>
    <cellStyle name="Output 8 15 3" xfId="7523"/>
    <cellStyle name="Output 8 15 3 2" xfId="22594"/>
    <cellStyle name="Output 8 15 4" xfId="11249"/>
    <cellStyle name="Output 8 15 4 2" xfId="26320"/>
    <cellStyle name="Output 8 15 5" xfId="14699"/>
    <cellStyle name="Output 8 15 5 2" xfId="29769"/>
    <cellStyle name="Output 8 15 6" xfId="17760"/>
    <cellStyle name="Output 8 15 6 2" xfId="32824"/>
    <cellStyle name="Output 8 15 7" xfId="13742"/>
    <cellStyle name="Output 8 15 7 2" xfId="28812"/>
    <cellStyle name="Output 8 15 8" xfId="34468"/>
    <cellStyle name="Output 8 16" xfId="4299"/>
    <cellStyle name="Output 8 16 2" xfId="8894"/>
    <cellStyle name="Output 8 16 2 2" xfId="23965"/>
    <cellStyle name="Output 8 16 3" xfId="12658"/>
    <cellStyle name="Output 8 16 3 2" xfId="27729"/>
    <cellStyle name="Output 8 16 4" xfId="16108"/>
    <cellStyle name="Output 8 16 4 2" xfId="31178"/>
    <cellStyle name="Output 8 16 5" xfId="17762"/>
    <cellStyle name="Output 8 16 5 2" xfId="32826"/>
    <cellStyle name="Output 8 16 6" xfId="19926"/>
    <cellStyle name="Output 8 17" xfId="5815"/>
    <cellStyle name="Output 8 17 2" xfId="20916"/>
    <cellStyle name="Output 8 18" xfId="9495"/>
    <cellStyle name="Output 8 18 2" xfId="24566"/>
    <cellStyle name="Output 8 19" xfId="17749"/>
    <cellStyle name="Output 8 19 2" xfId="32813"/>
    <cellStyle name="Output 8 2" xfId="1931"/>
    <cellStyle name="Output 8 2 2" xfId="4306"/>
    <cellStyle name="Output 8 2 2 2" xfId="8901"/>
    <cellStyle name="Output 8 2 2 2 2" xfId="23972"/>
    <cellStyle name="Output 8 2 2 3" xfId="12665"/>
    <cellStyle name="Output 8 2 2 3 2" xfId="27736"/>
    <cellStyle name="Output 8 2 2 4" xfId="16115"/>
    <cellStyle name="Output 8 2 2 4 2" xfId="31185"/>
    <cellStyle name="Output 8 2 2 5" xfId="17764"/>
    <cellStyle name="Output 8 2 2 5 2" xfId="32828"/>
    <cellStyle name="Output 8 2 2 6" xfId="19933"/>
    <cellStyle name="Output 8 2 3" xfId="6569"/>
    <cellStyle name="Output 8 2 3 2" xfId="21640"/>
    <cellStyle name="Output 8 2 4" xfId="10290"/>
    <cellStyle name="Output 8 2 4 2" xfId="25361"/>
    <cellStyle name="Output 8 2 5" xfId="17763"/>
    <cellStyle name="Output 8 2 5 2" xfId="32827"/>
    <cellStyle name="Output 8 2 6" xfId="34469"/>
    <cellStyle name="Output 8 20" xfId="34470"/>
    <cellStyle name="Output 8 21" xfId="35079"/>
    <cellStyle name="Output 8 22" xfId="34884"/>
    <cellStyle name="Output 8 3" xfId="2115"/>
    <cellStyle name="Output 8 3 2" xfId="4307"/>
    <cellStyle name="Output 8 3 2 2" xfId="8902"/>
    <cellStyle name="Output 8 3 2 2 2" xfId="23973"/>
    <cellStyle name="Output 8 3 2 3" xfId="12666"/>
    <cellStyle name="Output 8 3 2 3 2" xfId="27737"/>
    <cellStyle name="Output 8 3 2 4" xfId="16116"/>
    <cellStyle name="Output 8 3 2 4 2" xfId="31186"/>
    <cellStyle name="Output 8 3 2 5" xfId="17766"/>
    <cellStyle name="Output 8 3 2 5 2" xfId="32830"/>
    <cellStyle name="Output 8 3 2 6" xfId="19934"/>
    <cellStyle name="Output 8 3 3" xfId="6748"/>
    <cellStyle name="Output 8 3 3 2" xfId="21819"/>
    <cellStyle name="Output 8 3 4" xfId="10474"/>
    <cellStyle name="Output 8 3 4 2" xfId="25545"/>
    <cellStyle name="Output 8 3 5" xfId="17765"/>
    <cellStyle name="Output 8 3 5 2" xfId="32829"/>
    <cellStyle name="Output 8 3 6" xfId="34471"/>
    <cellStyle name="Output 8 4" xfId="1247"/>
    <cellStyle name="Output 8 4 2" xfId="4308"/>
    <cellStyle name="Output 8 4 2 2" xfId="8903"/>
    <cellStyle name="Output 8 4 2 2 2" xfId="23974"/>
    <cellStyle name="Output 8 4 2 3" xfId="12667"/>
    <cellStyle name="Output 8 4 2 3 2" xfId="27738"/>
    <cellStyle name="Output 8 4 2 4" xfId="16117"/>
    <cellStyle name="Output 8 4 2 4 2" xfId="31187"/>
    <cellStyle name="Output 8 4 2 5" xfId="17768"/>
    <cellStyle name="Output 8 4 2 5 2" xfId="32832"/>
    <cellStyle name="Output 8 4 2 6" xfId="19935"/>
    <cellStyle name="Output 8 4 3" xfId="5915"/>
    <cellStyle name="Output 8 4 3 2" xfId="20990"/>
    <cellStyle name="Output 8 4 4" xfId="9608"/>
    <cellStyle name="Output 8 4 4 2" xfId="24679"/>
    <cellStyle name="Output 8 4 5" xfId="13066"/>
    <cellStyle name="Output 8 4 5 2" xfId="28136"/>
    <cellStyle name="Output 8 4 6" xfId="17767"/>
    <cellStyle name="Output 8 4 6 2" xfId="32831"/>
    <cellStyle name="Output 8 4 7" xfId="16810"/>
    <cellStyle name="Output 8 4 7 2" xfId="31880"/>
    <cellStyle name="Output 8 4 8" xfId="34472"/>
    <cellStyle name="Output 8 5" xfId="1661"/>
    <cellStyle name="Output 8 5 2" xfId="4309"/>
    <cellStyle name="Output 8 5 2 2" xfId="8904"/>
    <cellStyle name="Output 8 5 2 2 2" xfId="23975"/>
    <cellStyle name="Output 8 5 2 3" xfId="12668"/>
    <cellStyle name="Output 8 5 2 3 2" xfId="27739"/>
    <cellStyle name="Output 8 5 2 4" xfId="16118"/>
    <cellStyle name="Output 8 5 2 4 2" xfId="31188"/>
    <cellStyle name="Output 8 5 2 5" xfId="17770"/>
    <cellStyle name="Output 8 5 2 5 2" xfId="32834"/>
    <cellStyle name="Output 8 5 2 6" xfId="19936"/>
    <cellStyle name="Output 8 5 3" xfId="6312"/>
    <cellStyle name="Output 8 5 3 2" xfId="21386"/>
    <cellStyle name="Output 8 5 4" xfId="10022"/>
    <cellStyle name="Output 8 5 4 2" xfId="25093"/>
    <cellStyle name="Output 8 5 5" xfId="13480"/>
    <cellStyle name="Output 8 5 5 2" xfId="28550"/>
    <cellStyle name="Output 8 5 6" xfId="17769"/>
    <cellStyle name="Output 8 5 6 2" xfId="32833"/>
    <cellStyle name="Output 8 5 7" xfId="9542"/>
    <cellStyle name="Output 8 5 7 2" xfId="24613"/>
    <cellStyle name="Output 8 5 8" xfId="34473"/>
    <cellStyle name="Output 8 6" xfId="2261"/>
    <cellStyle name="Output 8 6 2" xfId="4310"/>
    <cellStyle name="Output 8 6 2 2" xfId="8905"/>
    <cellStyle name="Output 8 6 2 2 2" xfId="23976"/>
    <cellStyle name="Output 8 6 2 3" xfId="12669"/>
    <cellStyle name="Output 8 6 2 3 2" xfId="27740"/>
    <cellStyle name="Output 8 6 2 4" xfId="16119"/>
    <cellStyle name="Output 8 6 2 4 2" xfId="31189"/>
    <cellStyle name="Output 8 6 2 5" xfId="17772"/>
    <cellStyle name="Output 8 6 2 5 2" xfId="32836"/>
    <cellStyle name="Output 8 6 2 6" xfId="19937"/>
    <cellStyle name="Output 8 6 3" xfId="6894"/>
    <cellStyle name="Output 8 6 3 2" xfId="21965"/>
    <cellStyle name="Output 8 6 4" xfId="10620"/>
    <cellStyle name="Output 8 6 4 2" xfId="25691"/>
    <cellStyle name="Output 8 6 5" xfId="14070"/>
    <cellStyle name="Output 8 6 5 2" xfId="29140"/>
    <cellStyle name="Output 8 6 6" xfId="17771"/>
    <cellStyle name="Output 8 6 6 2" xfId="32835"/>
    <cellStyle name="Output 8 6 7" xfId="6691"/>
    <cellStyle name="Output 8 6 7 2" xfId="21762"/>
    <cellStyle name="Output 8 6 8" xfId="34474"/>
    <cellStyle name="Output 8 7" xfId="2343"/>
    <cellStyle name="Output 8 7 2" xfId="4311"/>
    <cellStyle name="Output 8 7 2 2" xfId="8906"/>
    <cellStyle name="Output 8 7 2 2 2" xfId="23977"/>
    <cellStyle name="Output 8 7 2 3" xfId="12670"/>
    <cellStyle name="Output 8 7 2 3 2" xfId="27741"/>
    <cellStyle name="Output 8 7 2 4" xfId="16120"/>
    <cellStyle name="Output 8 7 2 4 2" xfId="31190"/>
    <cellStyle name="Output 8 7 2 5" xfId="17774"/>
    <cellStyle name="Output 8 7 2 5 2" xfId="32838"/>
    <cellStyle name="Output 8 7 2 6" xfId="19938"/>
    <cellStyle name="Output 8 7 3" xfId="6976"/>
    <cellStyle name="Output 8 7 3 2" xfId="22047"/>
    <cellStyle name="Output 8 7 4" xfId="10702"/>
    <cellStyle name="Output 8 7 4 2" xfId="25773"/>
    <cellStyle name="Output 8 7 5" xfId="14152"/>
    <cellStyle name="Output 8 7 5 2" xfId="29222"/>
    <cellStyle name="Output 8 7 6" xfId="17773"/>
    <cellStyle name="Output 8 7 6 2" xfId="32837"/>
    <cellStyle name="Output 8 7 7" xfId="13851"/>
    <cellStyle name="Output 8 7 7 2" xfId="28921"/>
    <cellStyle name="Output 8 7 8" xfId="34475"/>
    <cellStyle name="Output 8 8" xfId="2418"/>
    <cellStyle name="Output 8 8 2" xfId="4312"/>
    <cellStyle name="Output 8 8 2 2" xfId="8907"/>
    <cellStyle name="Output 8 8 2 2 2" xfId="23978"/>
    <cellStyle name="Output 8 8 2 3" xfId="12671"/>
    <cellStyle name="Output 8 8 2 3 2" xfId="27742"/>
    <cellStyle name="Output 8 8 2 4" xfId="16121"/>
    <cellStyle name="Output 8 8 2 4 2" xfId="31191"/>
    <cellStyle name="Output 8 8 2 5" xfId="17776"/>
    <cellStyle name="Output 8 8 2 5 2" xfId="32840"/>
    <cellStyle name="Output 8 8 2 6" xfId="19939"/>
    <cellStyle name="Output 8 8 3" xfId="7051"/>
    <cellStyle name="Output 8 8 3 2" xfId="22122"/>
    <cellStyle name="Output 8 8 4" xfId="10777"/>
    <cellStyle name="Output 8 8 4 2" xfId="25848"/>
    <cellStyle name="Output 8 8 5" xfId="14227"/>
    <cellStyle name="Output 8 8 5 2" xfId="29297"/>
    <cellStyle name="Output 8 8 6" xfId="17775"/>
    <cellStyle name="Output 8 8 6 2" xfId="32839"/>
    <cellStyle name="Output 8 8 7" xfId="8077"/>
    <cellStyle name="Output 8 8 7 2" xfId="23148"/>
    <cellStyle name="Output 8 8 8" xfId="34476"/>
    <cellStyle name="Output 8 9" xfId="2507"/>
    <cellStyle name="Output 8 9 2" xfId="4313"/>
    <cellStyle name="Output 8 9 2 2" xfId="8908"/>
    <cellStyle name="Output 8 9 2 2 2" xfId="23979"/>
    <cellStyle name="Output 8 9 2 3" xfId="12672"/>
    <cellStyle name="Output 8 9 2 3 2" xfId="27743"/>
    <cellStyle name="Output 8 9 2 4" xfId="16122"/>
    <cellStyle name="Output 8 9 2 4 2" xfId="31192"/>
    <cellStyle name="Output 8 9 2 5" xfId="17778"/>
    <cellStyle name="Output 8 9 2 5 2" xfId="32842"/>
    <cellStyle name="Output 8 9 2 6" xfId="19940"/>
    <cellStyle name="Output 8 9 3" xfId="7140"/>
    <cellStyle name="Output 8 9 3 2" xfId="22211"/>
    <cellStyle name="Output 8 9 4" xfId="10866"/>
    <cellStyle name="Output 8 9 4 2" xfId="25937"/>
    <cellStyle name="Output 8 9 5" xfId="14316"/>
    <cellStyle name="Output 8 9 5 2" xfId="29386"/>
    <cellStyle name="Output 8 9 6" xfId="17777"/>
    <cellStyle name="Output 8 9 6 2" xfId="32841"/>
    <cellStyle name="Output 8 9 7" xfId="8109"/>
    <cellStyle name="Output 8 9 7 2" xfId="23180"/>
    <cellStyle name="Output 8 9 8" xfId="34477"/>
    <cellStyle name="Output 9" xfId="1134"/>
    <cellStyle name="Output 9 10" xfId="2587"/>
    <cellStyle name="Output 9 10 2" xfId="4315"/>
    <cellStyle name="Output 9 10 2 2" xfId="8910"/>
    <cellStyle name="Output 9 10 2 2 2" xfId="23981"/>
    <cellStyle name="Output 9 10 2 3" xfId="12674"/>
    <cellStyle name="Output 9 10 2 3 2" xfId="27745"/>
    <cellStyle name="Output 9 10 2 4" xfId="16124"/>
    <cellStyle name="Output 9 10 2 4 2" xfId="31194"/>
    <cellStyle name="Output 9 10 2 5" xfId="17781"/>
    <cellStyle name="Output 9 10 2 5 2" xfId="32845"/>
    <cellStyle name="Output 9 10 2 6" xfId="19942"/>
    <cellStyle name="Output 9 10 3" xfId="7220"/>
    <cellStyle name="Output 9 10 3 2" xfId="22291"/>
    <cellStyle name="Output 9 10 4" xfId="10946"/>
    <cellStyle name="Output 9 10 4 2" xfId="26017"/>
    <cellStyle name="Output 9 10 5" xfId="14396"/>
    <cellStyle name="Output 9 10 5 2" xfId="29466"/>
    <cellStyle name="Output 9 10 6" xfId="17780"/>
    <cellStyle name="Output 9 10 6 2" xfId="32844"/>
    <cellStyle name="Output 9 10 7" xfId="6622"/>
    <cellStyle name="Output 9 10 7 2" xfId="21693"/>
    <cellStyle name="Output 9 10 8" xfId="34478"/>
    <cellStyle name="Output 9 11" xfId="2687"/>
    <cellStyle name="Output 9 11 2" xfId="4316"/>
    <cellStyle name="Output 9 11 2 2" xfId="8911"/>
    <cellStyle name="Output 9 11 2 2 2" xfId="23982"/>
    <cellStyle name="Output 9 11 2 3" xfId="12675"/>
    <cellStyle name="Output 9 11 2 3 2" xfId="27746"/>
    <cellStyle name="Output 9 11 2 4" xfId="16125"/>
    <cellStyle name="Output 9 11 2 4 2" xfId="31195"/>
    <cellStyle name="Output 9 11 2 5" xfId="17783"/>
    <cellStyle name="Output 9 11 2 5 2" xfId="32847"/>
    <cellStyle name="Output 9 11 2 6" xfId="19943"/>
    <cellStyle name="Output 9 11 3" xfId="7320"/>
    <cellStyle name="Output 9 11 3 2" xfId="22391"/>
    <cellStyle name="Output 9 11 4" xfId="11046"/>
    <cellStyle name="Output 9 11 4 2" xfId="26117"/>
    <cellStyle name="Output 9 11 5" xfId="14496"/>
    <cellStyle name="Output 9 11 5 2" xfId="29566"/>
    <cellStyle name="Output 9 11 6" xfId="17782"/>
    <cellStyle name="Output 9 11 6 2" xfId="32846"/>
    <cellStyle name="Output 9 11 7" xfId="5598"/>
    <cellStyle name="Output 9 11 7 2" xfId="20751"/>
    <cellStyle name="Output 9 11 8" xfId="34479"/>
    <cellStyle name="Output 9 12" xfId="2727"/>
    <cellStyle name="Output 9 12 2" xfId="4317"/>
    <cellStyle name="Output 9 12 2 2" xfId="8912"/>
    <cellStyle name="Output 9 12 2 2 2" xfId="23983"/>
    <cellStyle name="Output 9 12 2 3" xfId="12676"/>
    <cellStyle name="Output 9 12 2 3 2" xfId="27747"/>
    <cellStyle name="Output 9 12 2 4" xfId="16126"/>
    <cellStyle name="Output 9 12 2 4 2" xfId="31196"/>
    <cellStyle name="Output 9 12 2 5" xfId="17785"/>
    <cellStyle name="Output 9 12 2 5 2" xfId="32849"/>
    <cellStyle name="Output 9 12 2 6" xfId="19944"/>
    <cellStyle name="Output 9 12 3" xfId="7360"/>
    <cellStyle name="Output 9 12 3 2" xfId="22431"/>
    <cellStyle name="Output 9 12 4" xfId="11086"/>
    <cellStyle name="Output 9 12 4 2" xfId="26157"/>
    <cellStyle name="Output 9 12 5" xfId="14536"/>
    <cellStyle name="Output 9 12 5 2" xfId="29606"/>
    <cellStyle name="Output 9 12 6" xfId="17784"/>
    <cellStyle name="Output 9 12 6 2" xfId="32848"/>
    <cellStyle name="Output 9 12 7" xfId="5665"/>
    <cellStyle name="Output 9 12 7 2" xfId="20788"/>
    <cellStyle name="Output 9 12 8" xfId="34480"/>
    <cellStyle name="Output 9 13" xfId="2625"/>
    <cellStyle name="Output 9 13 2" xfId="4318"/>
    <cellStyle name="Output 9 13 2 2" xfId="8913"/>
    <cellStyle name="Output 9 13 2 2 2" xfId="23984"/>
    <cellStyle name="Output 9 13 2 3" xfId="12677"/>
    <cellStyle name="Output 9 13 2 3 2" xfId="27748"/>
    <cellStyle name="Output 9 13 2 4" xfId="16127"/>
    <cellStyle name="Output 9 13 2 4 2" xfId="31197"/>
    <cellStyle name="Output 9 13 2 5" xfId="17787"/>
    <cellStyle name="Output 9 13 2 5 2" xfId="32851"/>
    <cellStyle name="Output 9 13 2 6" xfId="19945"/>
    <cellStyle name="Output 9 13 3" xfId="7258"/>
    <cellStyle name="Output 9 13 3 2" xfId="22329"/>
    <cellStyle name="Output 9 13 4" xfId="10984"/>
    <cellStyle name="Output 9 13 4 2" xfId="26055"/>
    <cellStyle name="Output 9 13 5" xfId="14434"/>
    <cellStyle name="Output 9 13 5 2" xfId="29504"/>
    <cellStyle name="Output 9 13 6" xfId="17786"/>
    <cellStyle name="Output 9 13 6 2" xfId="32850"/>
    <cellStyle name="Output 9 13 7" xfId="13793"/>
    <cellStyle name="Output 9 13 7 2" xfId="28863"/>
    <cellStyle name="Output 9 13 8" xfId="34481"/>
    <cellStyle name="Output 9 14" xfId="2852"/>
    <cellStyle name="Output 9 14 2" xfId="4319"/>
    <cellStyle name="Output 9 14 2 2" xfId="8914"/>
    <cellStyle name="Output 9 14 2 2 2" xfId="23985"/>
    <cellStyle name="Output 9 14 2 3" xfId="12678"/>
    <cellStyle name="Output 9 14 2 3 2" xfId="27749"/>
    <cellStyle name="Output 9 14 2 4" xfId="16128"/>
    <cellStyle name="Output 9 14 2 4 2" xfId="31198"/>
    <cellStyle name="Output 9 14 2 5" xfId="17789"/>
    <cellStyle name="Output 9 14 2 5 2" xfId="32853"/>
    <cellStyle name="Output 9 14 2 6" xfId="19946"/>
    <cellStyle name="Output 9 14 3" xfId="7485"/>
    <cellStyle name="Output 9 14 3 2" xfId="22556"/>
    <cellStyle name="Output 9 14 4" xfId="11211"/>
    <cellStyle name="Output 9 14 4 2" xfId="26282"/>
    <cellStyle name="Output 9 14 5" xfId="14661"/>
    <cellStyle name="Output 9 14 5 2" xfId="29731"/>
    <cellStyle name="Output 9 14 6" xfId="17788"/>
    <cellStyle name="Output 9 14 6 2" xfId="32852"/>
    <cellStyle name="Output 9 14 7" xfId="13926"/>
    <cellStyle name="Output 9 14 7 2" xfId="28996"/>
    <cellStyle name="Output 9 14 8" xfId="34482"/>
    <cellStyle name="Output 9 15" xfId="2891"/>
    <cellStyle name="Output 9 15 2" xfId="4320"/>
    <cellStyle name="Output 9 15 2 2" xfId="8915"/>
    <cellStyle name="Output 9 15 2 2 2" xfId="23986"/>
    <cellStyle name="Output 9 15 2 3" xfId="12679"/>
    <cellStyle name="Output 9 15 2 3 2" xfId="27750"/>
    <cellStyle name="Output 9 15 2 4" xfId="16129"/>
    <cellStyle name="Output 9 15 2 4 2" xfId="31199"/>
    <cellStyle name="Output 9 15 2 5" xfId="17791"/>
    <cellStyle name="Output 9 15 2 5 2" xfId="32855"/>
    <cellStyle name="Output 9 15 2 6" xfId="19947"/>
    <cellStyle name="Output 9 15 3" xfId="7524"/>
    <cellStyle name="Output 9 15 3 2" xfId="22595"/>
    <cellStyle name="Output 9 15 4" xfId="11250"/>
    <cellStyle name="Output 9 15 4 2" xfId="26321"/>
    <cellStyle name="Output 9 15 5" xfId="14700"/>
    <cellStyle name="Output 9 15 5 2" xfId="29770"/>
    <cellStyle name="Output 9 15 6" xfId="17790"/>
    <cellStyle name="Output 9 15 6 2" xfId="32854"/>
    <cellStyle name="Output 9 15 7" xfId="13932"/>
    <cellStyle name="Output 9 15 7 2" xfId="29002"/>
    <cellStyle name="Output 9 15 8" xfId="34483"/>
    <cellStyle name="Output 9 16" xfId="4314"/>
    <cellStyle name="Output 9 16 2" xfId="8909"/>
    <cellStyle name="Output 9 16 2 2" xfId="23980"/>
    <cellStyle name="Output 9 16 3" xfId="12673"/>
    <cellStyle name="Output 9 16 3 2" xfId="27744"/>
    <cellStyle name="Output 9 16 4" xfId="16123"/>
    <cellStyle name="Output 9 16 4 2" xfId="31193"/>
    <cellStyle name="Output 9 16 5" xfId="17792"/>
    <cellStyle name="Output 9 16 5 2" xfId="32856"/>
    <cellStyle name="Output 9 16 6" xfId="19941"/>
    <cellStyle name="Output 9 17" xfId="5816"/>
    <cellStyle name="Output 9 17 2" xfId="20917"/>
    <cellStyle name="Output 9 18" xfId="9496"/>
    <cellStyle name="Output 9 18 2" xfId="24567"/>
    <cellStyle name="Output 9 19" xfId="17779"/>
    <cellStyle name="Output 9 19 2" xfId="32843"/>
    <cellStyle name="Output 9 2" xfId="1930"/>
    <cellStyle name="Output 9 2 2" xfId="4321"/>
    <cellStyle name="Output 9 2 2 2" xfId="8916"/>
    <cellStyle name="Output 9 2 2 2 2" xfId="23987"/>
    <cellStyle name="Output 9 2 2 3" xfId="12680"/>
    <cellStyle name="Output 9 2 2 3 2" xfId="27751"/>
    <cellStyle name="Output 9 2 2 4" xfId="16130"/>
    <cellStyle name="Output 9 2 2 4 2" xfId="31200"/>
    <cellStyle name="Output 9 2 2 5" xfId="17794"/>
    <cellStyle name="Output 9 2 2 5 2" xfId="32858"/>
    <cellStyle name="Output 9 2 2 6" xfId="19948"/>
    <cellStyle name="Output 9 2 3" xfId="6568"/>
    <cellStyle name="Output 9 2 3 2" xfId="21639"/>
    <cellStyle name="Output 9 2 4" xfId="10289"/>
    <cellStyle name="Output 9 2 4 2" xfId="25360"/>
    <cellStyle name="Output 9 2 5" xfId="17793"/>
    <cellStyle name="Output 9 2 5 2" xfId="32857"/>
    <cellStyle name="Output 9 2 6" xfId="34484"/>
    <cellStyle name="Output 9 20" xfId="34485"/>
    <cellStyle name="Output 9 21" xfId="35080"/>
    <cellStyle name="Output 9 22" xfId="34883"/>
    <cellStyle name="Output 9 3" xfId="2116"/>
    <cellStyle name="Output 9 3 2" xfId="4322"/>
    <cellStyle name="Output 9 3 2 2" xfId="8917"/>
    <cellStyle name="Output 9 3 2 2 2" xfId="23988"/>
    <cellStyle name="Output 9 3 2 3" xfId="12681"/>
    <cellStyle name="Output 9 3 2 3 2" xfId="27752"/>
    <cellStyle name="Output 9 3 2 4" xfId="16131"/>
    <cellStyle name="Output 9 3 2 4 2" xfId="31201"/>
    <cellStyle name="Output 9 3 2 5" xfId="17796"/>
    <cellStyle name="Output 9 3 2 5 2" xfId="32860"/>
    <cellStyle name="Output 9 3 2 6" xfId="19949"/>
    <cellStyle name="Output 9 3 3" xfId="6749"/>
    <cellStyle name="Output 9 3 3 2" xfId="21820"/>
    <cellStyle name="Output 9 3 4" xfId="10475"/>
    <cellStyle name="Output 9 3 4 2" xfId="25546"/>
    <cellStyle name="Output 9 3 5" xfId="17795"/>
    <cellStyle name="Output 9 3 5 2" xfId="32859"/>
    <cellStyle name="Output 9 3 6" xfId="34486"/>
    <cellStyle name="Output 9 4" xfId="1246"/>
    <cellStyle name="Output 9 4 2" xfId="4323"/>
    <cellStyle name="Output 9 4 2 2" xfId="8918"/>
    <cellStyle name="Output 9 4 2 2 2" xfId="23989"/>
    <cellStyle name="Output 9 4 2 3" xfId="12682"/>
    <cellStyle name="Output 9 4 2 3 2" xfId="27753"/>
    <cellStyle name="Output 9 4 2 4" xfId="16132"/>
    <cellStyle name="Output 9 4 2 4 2" xfId="31202"/>
    <cellStyle name="Output 9 4 2 5" xfId="17798"/>
    <cellStyle name="Output 9 4 2 5 2" xfId="32862"/>
    <cellStyle name="Output 9 4 2 6" xfId="19950"/>
    <cellStyle name="Output 9 4 3" xfId="5914"/>
    <cellStyle name="Output 9 4 3 2" xfId="20989"/>
    <cellStyle name="Output 9 4 4" xfId="9607"/>
    <cellStyle name="Output 9 4 4 2" xfId="24678"/>
    <cellStyle name="Output 9 4 5" xfId="13065"/>
    <cellStyle name="Output 9 4 5 2" xfId="28135"/>
    <cellStyle name="Output 9 4 6" xfId="17797"/>
    <cellStyle name="Output 9 4 6 2" xfId="32861"/>
    <cellStyle name="Output 9 4 7" xfId="16811"/>
    <cellStyle name="Output 9 4 7 2" xfId="31881"/>
    <cellStyle name="Output 9 4 8" xfId="34487"/>
    <cellStyle name="Output 9 5" xfId="1662"/>
    <cellStyle name="Output 9 5 2" xfId="4324"/>
    <cellStyle name="Output 9 5 2 2" xfId="8919"/>
    <cellStyle name="Output 9 5 2 2 2" xfId="23990"/>
    <cellStyle name="Output 9 5 2 3" xfId="12683"/>
    <cellStyle name="Output 9 5 2 3 2" xfId="27754"/>
    <cellStyle name="Output 9 5 2 4" xfId="16133"/>
    <cellStyle name="Output 9 5 2 4 2" xfId="31203"/>
    <cellStyle name="Output 9 5 2 5" xfId="17800"/>
    <cellStyle name="Output 9 5 2 5 2" xfId="32864"/>
    <cellStyle name="Output 9 5 2 6" xfId="19951"/>
    <cellStyle name="Output 9 5 3" xfId="6313"/>
    <cellStyle name="Output 9 5 3 2" xfId="21387"/>
    <cellStyle name="Output 9 5 4" xfId="10023"/>
    <cellStyle name="Output 9 5 4 2" xfId="25094"/>
    <cellStyle name="Output 9 5 5" xfId="13481"/>
    <cellStyle name="Output 9 5 5 2" xfId="28551"/>
    <cellStyle name="Output 9 5 6" xfId="17799"/>
    <cellStyle name="Output 9 5 6 2" xfId="32863"/>
    <cellStyle name="Output 9 5 7" xfId="9541"/>
    <cellStyle name="Output 9 5 7 2" xfId="24612"/>
    <cellStyle name="Output 9 5 8" xfId="34488"/>
    <cellStyle name="Output 9 6" xfId="2262"/>
    <cellStyle name="Output 9 6 2" xfId="4325"/>
    <cellStyle name="Output 9 6 2 2" xfId="8920"/>
    <cellStyle name="Output 9 6 2 2 2" xfId="23991"/>
    <cellStyle name="Output 9 6 2 3" xfId="12684"/>
    <cellStyle name="Output 9 6 2 3 2" xfId="27755"/>
    <cellStyle name="Output 9 6 2 4" xfId="16134"/>
    <cellStyle name="Output 9 6 2 4 2" xfId="31204"/>
    <cellStyle name="Output 9 6 2 5" xfId="17802"/>
    <cellStyle name="Output 9 6 2 5 2" xfId="32866"/>
    <cellStyle name="Output 9 6 2 6" xfId="19952"/>
    <cellStyle name="Output 9 6 3" xfId="6895"/>
    <cellStyle name="Output 9 6 3 2" xfId="21966"/>
    <cellStyle name="Output 9 6 4" xfId="10621"/>
    <cellStyle name="Output 9 6 4 2" xfId="25692"/>
    <cellStyle name="Output 9 6 5" xfId="14071"/>
    <cellStyle name="Output 9 6 5 2" xfId="29141"/>
    <cellStyle name="Output 9 6 6" xfId="17801"/>
    <cellStyle name="Output 9 6 6 2" xfId="32865"/>
    <cellStyle name="Output 9 6 7" xfId="8030"/>
    <cellStyle name="Output 9 6 7 2" xfId="23101"/>
    <cellStyle name="Output 9 6 8" xfId="34489"/>
    <cellStyle name="Output 9 7" xfId="2344"/>
    <cellStyle name="Output 9 7 2" xfId="4326"/>
    <cellStyle name="Output 9 7 2 2" xfId="8921"/>
    <cellStyle name="Output 9 7 2 2 2" xfId="23992"/>
    <cellStyle name="Output 9 7 2 3" xfId="12685"/>
    <cellStyle name="Output 9 7 2 3 2" xfId="27756"/>
    <cellStyle name="Output 9 7 2 4" xfId="16135"/>
    <cellStyle name="Output 9 7 2 4 2" xfId="31205"/>
    <cellStyle name="Output 9 7 2 5" xfId="17804"/>
    <cellStyle name="Output 9 7 2 5 2" xfId="32868"/>
    <cellStyle name="Output 9 7 2 6" xfId="19953"/>
    <cellStyle name="Output 9 7 3" xfId="6977"/>
    <cellStyle name="Output 9 7 3 2" xfId="22048"/>
    <cellStyle name="Output 9 7 4" xfId="10703"/>
    <cellStyle name="Output 9 7 4 2" xfId="25774"/>
    <cellStyle name="Output 9 7 5" xfId="14153"/>
    <cellStyle name="Output 9 7 5 2" xfId="29223"/>
    <cellStyle name="Output 9 7 6" xfId="17803"/>
    <cellStyle name="Output 9 7 6 2" xfId="32867"/>
    <cellStyle name="Output 9 7 7" xfId="8058"/>
    <cellStyle name="Output 9 7 7 2" xfId="23129"/>
    <cellStyle name="Output 9 7 8" xfId="34490"/>
    <cellStyle name="Output 9 8" xfId="2419"/>
    <cellStyle name="Output 9 8 2" xfId="4327"/>
    <cellStyle name="Output 9 8 2 2" xfId="8922"/>
    <cellStyle name="Output 9 8 2 2 2" xfId="23993"/>
    <cellStyle name="Output 9 8 2 3" xfId="12686"/>
    <cellStyle name="Output 9 8 2 3 2" xfId="27757"/>
    <cellStyle name="Output 9 8 2 4" xfId="16136"/>
    <cellStyle name="Output 9 8 2 4 2" xfId="31206"/>
    <cellStyle name="Output 9 8 2 5" xfId="17806"/>
    <cellStyle name="Output 9 8 2 5 2" xfId="32870"/>
    <cellStyle name="Output 9 8 2 6" xfId="19954"/>
    <cellStyle name="Output 9 8 3" xfId="7052"/>
    <cellStyle name="Output 9 8 3 2" xfId="22123"/>
    <cellStyle name="Output 9 8 4" xfId="10778"/>
    <cellStyle name="Output 9 8 4 2" xfId="25849"/>
    <cellStyle name="Output 9 8 5" xfId="14228"/>
    <cellStyle name="Output 9 8 5 2" xfId="29298"/>
    <cellStyle name="Output 9 8 6" xfId="17805"/>
    <cellStyle name="Output 9 8 6 2" xfId="32869"/>
    <cellStyle name="Output 9 8 7" xfId="6198"/>
    <cellStyle name="Output 9 8 7 2" xfId="21273"/>
    <cellStyle name="Output 9 8 8" xfId="34491"/>
    <cellStyle name="Output 9 9" xfId="2508"/>
    <cellStyle name="Output 9 9 2" xfId="4328"/>
    <cellStyle name="Output 9 9 2 2" xfId="8923"/>
    <cellStyle name="Output 9 9 2 2 2" xfId="23994"/>
    <cellStyle name="Output 9 9 2 3" xfId="12687"/>
    <cellStyle name="Output 9 9 2 3 2" xfId="27758"/>
    <cellStyle name="Output 9 9 2 4" xfId="16137"/>
    <cellStyle name="Output 9 9 2 4 2" xfId="31207"/>
    <cellStyle name="Output 9 9 2 5" xfId="17808"/>
    <cellStyle name="Output 9 9 2 5 2" xfId="32872"/>
    <cellStyle name="Output 9 9 2 6" xfId="19955"/>
    <cellStyle name="Output 9 9 3" xfId="7141"/>
    <cellStyle name="Output 9 9 3 2" xfId="22212"/>
    <cellStyle name="Output 9 9 4" xfId="10867"/>
    <cellStyle name="Output 9 9 4 2" xfId="25938"/>
    <cellStyle name="Output 9 9 5" xfId="14317"/>
    <cellStyle name="Output 9 9 5 2" xfId="29387"/>
    <cellStyle name="Output 9 9 6" xfId="17807"/>
    <cellStyle name="Output 9 9 6 2" xfId="32871"/>
    <cellStyle name="Output 9 9 7" xfId="5562"/>
    <cellStyle name="Output 9 9 7 2" xfId="20716"/>
    <cellStyle name="Output 9 9 8" xfId="34492"/>
    <cellStyle name="P" xfId="1135"/>
    <cellStyle name="Percent 2" xfId="1136"/>
    <cellStyle name="Percent 3" xfId="1137"/>
    <cellStyle name="rngLCDatePaste" xfId="1138"/>
    <cellStyle name="single" xfId="1139"/>
    <cellStyle name="Single Cell Column Heading" xfId="1140"/>
    <cellStyle name="Single Cell Column Heading 2" xfId="5822"/>
    <cellStyle name="Style 1" xfId="1141"/>
    <cellStyle name="Style1" xfId="1142"/>
    <cellStyle name="Style2" xfId="1143"/>
    <cellStyle name="Style3" xfId="1144"/>
    <cellStyle name="Style4" xfId="1145"/>
    <cellStyle name="Style5" xfId="1146"/>
    <cellStyle name="Style6" xfId="1147"/>
    <cellStyle name="System" xfId="1148"/>
    <cellStyle name="System 10" xfId="2688"/>
    <cellStyle name="System 10 2" xfId="4329"/>
    <cellStyle name="System 10 2 2" xfId="8924"/>
    <cellStyle name="System 10 2 2 2" xfId="23995"/>
    <cellStyle name="System 10 2 3" xfId="16138"/>
    <cellStyle name="System 10 2 3 2" xfId="31208"/>
    <cellStyle name="System 10 2 4" xfId="17811"/>
    <cellStyle name="System 10 2 4 2" xfId="32875"/>
    <cellStyle name="System 10 2 5" xfId="19956"/>
    <cellStyle name="System 10 2 5 2" xfId="33060"/>
    <cellStyle name="System 10 3" xfId="7321"/>
    <cellStyle name="System 10 3 2" xfId="22392"/>
    <cellStyle name="System 10 4" xfId="11047"/>
    <cellStyle name="System 10 4 2" xfId="26118"/>
    <cellStyle name="System 10 5" xfId="14497"/>
    <cellStyle name="System 10 5 2" xfId="29567"/>
    <cellStyle name="System 10 6" xfId="17810"/>
    <cellStyle name="System 10 6 2" xfId="32874"/>
    <cellStyle name="System 10 7" xfId="5619"/>
    <cellStyle name="System 10 7 2" xfId="20752"/>
    <cellStyle name="System 10 8" xfId="20643"/>
    <cellStyle name="System 10 9" xfId="34493"/>
    <cellStyle name="System 11" xfId="2731"/>
    <cellStyle name="System 11 2" xfId="4330"/>
    <cellStyle name="System 11 2 2" xfId="8925"/>
    <cellStyle name="System 11 2 2 2" xfId="23996"/>
    <cellStyle name="System 11 2 3" xfId="16139"/>
    <cellStyle name="System 11 2 3 2" xfId="31209"/>
    <cellStyle name="System 11 2 4" xfId="17813"/>
    <cellStyle name="System 11 2 4 2" xfId="32877"/>
    <cellStyle name="System 11 2 5" xfId="19957"/>
    <cellStyle name="System 11 2 5 2" xfId="33061"/>
    <cellStyle name="System 11 3" xfId="7364"/>
    <cellStyle name="System 11 3 2" xfId="22435"/>
    <cellStyle name="System 11 4" xfId="11090"/>
    <cellStyle name="System 11 4 2" xfId="26161"/>
    <cellStyle name="System 11 5" xfId="14540"/>
    <cellStyle name="System 11 5 2" xfId="29610"/>
    <cellStyle name="System 11 6" xfId="17812"/>
    <cellStyle name="System 11 6 2" xfId="32876"/>
    <cellStyle name="System 11 7" xfId="5668"/>
    <cellStyle name="System 11 7 2" xfId="20791"/>
    <cellStyle name="System 11 8" xfId="20343"/>
    <cellStyle name="System 11 9" xfId="34494"/>
    <cellStyle name="System 12" xfId="2626"/>
    <cellStyle name="System 12 2" xfId="4331"/>
    <cellStyle name="System 12 2 2" xfId="8926"/>
    <cellStyle name="System 12 2 2 2" xfId="23997"/>
    <cellStyle name="System 12 2 3" xfId="16140"/>
    <cellStyle name="System 12 2 3 2" xfId="31210"/>
    <cellStyle name="System 12 2 4" xfId="17815"/>
    <cellStyle name="System 12 2 4 2" xfId="32879"/>
    <cellStyle name="System 12 2 5" xfId="19958"/>
    <cellStyle name="System 12 2 5 2" xfId="33062"/>
    <cellStyle name="System 12 3" xfId="7259"/>
    <cellStyle name="System 12 3 2" xfId="22330"/>
    <cellStyle name="System 12 4" xfId="10985"/>
    <cellStyle name="System 12 4 2" xfId="26056"/>
    <cellStyle name="System 12 5" xfId="14435"/>
    <cellStyle name="System 12 5 2" xfId="29505"/>
    <cellStyle name="System 12 6" xfId="17814"/>
    <cellStyle name="System 12 6 2" xfId="32878"/>
    <cellStyle name="System 12 7" xfId="13881"/>
    <cellStyle name="System 12 7 2" xfId="28951"/>
    <cellStyle name="System 12 8" xfId="20644"/>
    <cellStyle name="System 12 9" xfId="34495"/>
    <cellStyle name="System 13" xfId="2853"/>
    <cellStyle name="System 13 2" xfId="4332"/>
    <cellStyle name="System 13 2 2" xfId="8927"/>
    <cellStyle name="System 13 2 2 2" xfId="23998"/>
    <cellStyle name="System 13 2 3" xfId="16141"/>
    <cellStyle name="System 13 2 3 2" xfId="31211"/>
    <cellStyle name="System 13 2 4" xfId="17817"/>
    <cellStyle name="System 13 2 4 2" xfId="32881"/>
    <cellStyle name="System 13 2 5" xfId="19959"/>
    <cellStyle name="System 13 2 5 2" xfId="33063"/>
    <cellStyle name="System 13 3" xfId="7486"/>
    <cellStyle name="System 13 3 2" xfId="22557"/>
    <cellStyle name="System 13 4" xfId="11212"/>
    <cellStyle name="System 13 4 2" xfId="26283"/>
    <cellStyle name="System 13 5" xfId="14662"/>
    <cellStyle name="System 13 5 2" xfId="29732"/>
    <cellStyle name="System 13 6" xfId="17816"/>
    <cellStyle name="System 13 6 2" xfId="32880"/>
    <cellStyle name="System 13 7" xfId="5721"/>
    <cellStyle name="System 13 7 2" xfId="20844"/>
    <cellStyle name="System 13 8" xfId="20641"/>
    <cellStyle name="System 13 9" xfId="34496"/>
    <cellStyle name="System 14" xfId="2892"/>
    <cellStyle name="System 14 2" xfId="4333"/>
    <cellStyle name="System 14 2 2" xfId="8928"/>
    <cellStyle name="System 14 2 2 2" xfId="23999"/>
    <cellStyle name="System 14 2 3" xfId="16142"/>
    <cellStyle name="System 14 2 3 2" xfId="31212"/>
    <cellStyle name="System 14 2 4" xfId="17819"/>
    <cellStyle name="System 14 2 4 2" xfId="32883"/>
    <cellStyle name="System 14 2 5" xfId="19960"/>
    <cellStyle name="System 14 2 5 2" xfId="33064"/>
    <cellStyle name="System 14 3" xfId="7525"/>
    <cellStyle name="System 14 3 2" xfId="22596"/>
    <cellStyle name="System 14 4" xfId="11251"/>
    <cellStyle name="System 14 4 2" xfId="26322"/>
    <cellStyle name="System 14 5" xfId="14701"/>
    <cellStyle name="System 14 5 2" xfId="29771"/>
    <cellStyle name="System 14 6" xfId="17818"/>
    <cellStyle name="System 14 6 2" xfId="32882"/>
    <cellStyle name="System 14 7" xfId="5771"/>
    <cellStyle name="System 14 7 2" xfId="20872"/>
    <cellStyle name="System 14 8" xfId="33048"/>
    <cellStyle name="System 14 9" xfId="34497"/>
    <cellStyle name="System 15" xfId="5830"/>
    <cellStyle name="System 15 2" xfId="20930"/>
    <cellStyle name="System 16" xfId="5758"/>
    <cellStyle name="System 16 2" xfId="20859"/>
    <cellStyle name="System 17" xfId="17809"/>
    <cellStyle name="System 17 2" xfId="32873"/>
    <cellStyle name="System 18" xfId="16839"/>
    <cellStyle name="System 18 2" xfId="31907"/>
    <cellStyle name="System 19" xfId="35118"/>
    <cellStyle name="System 2" xfId="1929"/>
    <cellStyle name="System 2 2" xfId="6567"/>
    <cellStyle name="System 2 2 2" xfId="21638"/>
    <cellStyle name="System 2 3" xfId="13743"/>
    <cellStyle name="System 2 3 2" xfId="28813"/>
    <cellStyle name="System 2 4" xfId="17820"/>
    <cellStyle name="System 2 4 2" xfId="32884"/>
    <cellStyle name="System 2 5" xfId="7563"/>
    <cellStyle name="System 2 5 2" xfId="22634"/>
    <cellStyle name="System 3" xfId="2117"/>
    <cellStyle name="System 3 2" xfId="6750"/>
    <cellStyle name="System 3 2 2" xfId="21821"/>
    <cellStyle name="System 3 3" xfId="13931"/>
    <cellStyle name="System 3 3 2" xfId="29001"/>
    <cellStyle name="System 3 4" xfId="17821"/>
    <cellStyle name="System 3 4 2" xfId="32885"/>
    <cellStyle name="System 3 5" xfId="6168"/>
    <cellStyle name="System 3 5 2" xfId="21243"/>
    <cellStyle name="System 4" xfId="1669"/>
    <cellStyle name="System 4 2" xfId="4334"/>
    <cellStyle name="System 4 2 2" xfId="8929"/>
    <cellStyle name="System 4 2 2 2" xfId="24000"/>
    <cellStyle name="System 4 2 3" xfId="16143"/>
    <cellStyle name="System 4 2 3 2" xfId="31213"/>
    <cellStyle name="System 4 2 4" xfId="17823"/>
    <cellStyle name="System 4 2 4 2" xfId="32887"/>
    <cellStyle name="System 4 2 5" xfId="19961"/>
    <cellStyle name="System 4 2 5 2" xfId="33065"/>
    <cellStyle name="System 4 3" xfId="6319"/>
    <cellStyle name="System 4 3 2" xfId="21393"/>
    <cellStyle name="System 4 4" xfId="10030"/>
    <cellStyle name="System 4 4 2" xfId="25101"/>
    <cellStyle name="System 4 5" xfId="13488"/>
    <cellStyle name="System 4 5 2" xfId="28558"/>
    <cellStyle name="System 4 6" xfId="17822"/>
    <cellStyle name="System 4 6 2" xfId="32886"/>
    <cellStyle name="System 4 7" xfId="9534"/>
    <cellStyle name="System 4 7 2" xfId="24605"/>
    <cellStyle name="System 4 8" xfId="32967"/>
    <cellStyle name="System 4 9" xfId="34498"/>
    <cellStyle name="System 5" xfId="2269"/>
    <cellStyle name="System 5 2" xfId="4335"/>
    <cellStyle name="System 5 2 2" xfId="8930"/>
    <cellStyle name="System 5 2 2 2" xfId="24001"/>
    <cellStyle name="System 5 2 3" xfId="16144"/>
    <cellStyle name="System 5 2 3 2" xfId="31214"/>
    <cellStyle name="System 5 2 4" xfId="17825"/>
    <cellStyle name="System 5 2 4 2" xfId="32889"/>
    <cellStyle name="System 5 2 5" xfId="19962"/>
    <cellStyle name="System 5 2 5 2" xfId="33066"/>
    <cellStyle name="System 5 3" xfId="6902"/>
    <cellStyle name="System 5 3 2" xfId="21973"/>
    <cellStyle name="System 5 4" xfId="10628"/>
    <cellStyle name="System 5 4 2" xfId="25699"/>
    <cellStyle name="System 5 5" xfId="14078"/>
    <cellStyle name="System 5 5 2" xfId="29148"/>
    <cellStyle name="System 5 6" xfId="17824"/>
    <cellStyle name="System 5 6 2" xfId="32888"/>
    <cellStyle name="System 5 7" xfId="6196"/>
    <cellStyle name="System 5 7 2" xfId="21271"/>
    <cellStyle name="System 5 8" xfId="33053"/>
    <cellStyle name="System 5 9" xfId="34499"/>
    <cellStyle name="System 6" xfId="2345"/>
    <cellStyle name="System 6 2" xfId="4336"/>
    <cellStyle name="System 6 2 2" xfId="8931"/>
    <cellStyle name="System 6 2 2 2" xfId="24002"/>
    <cellStyle name="System 6 2 3" xfId="16145"/>
    <cellStyle name="System 6 2 3 2" xfId="31215"/>
    <cellStyle name="System 6 2 4" xfId="17827"/>
    <cellStyle name="System 6 2 4 2" xfId="32891"/>
    <cellStyle name="System 6 2 5" xfId="19963"/>
    <cellStyle name="System 6 2 5 2" xfId="33067"/>
    <cellStyle name="System 6 3" xfId="6978"/>
    <cellStyle name="System 6 3 2" xfId="22049"/>
    <cellStyle name="System 6 4" xfId="10704"/>
    <cellStyle name="System 6 4 2" xfId="25775"/>
    <cellStyle name="System 6 5" xfId="14154"/>
    <cellStyle name="System 6 5 2" xfId="29224"/>
    <cellStyle name="System 6 6" xfId="17826"/>
    <cellStyle name="System 6 6 2" xfId="32890"/>
    <cellStyle name="System 6 7" xfId="13823"/>
    <cellStyle name="System 6 7 2" xfId="28893"/>
    <cellStyle name="System 6 8" xfId="33052"/>
    <cellStyle name="System 6 9" xfId="34500"/>
    <cellStyle name="System 7" xfId="2427"/>
    <cellStyle name="System 7 2" xfId="4337"/>
    <cellStyle name="System 7 2 2" xfId="8932"/>
    <cellStyle name="System 7 2 2 2" xfId="24003"/>
    <cellStyle name="System 7 2 3" xfId="16146"/>
    <cellStyle name="System 7 2 3 2" xfId="31216"/>
    <cellStyle name="System 7 2 4" xfId="17829"/>
    <cellStyle name="System 7 2 4 2" xfId="32893"/>
    <cellStyle name="System 7 2 5" xfId="19964"/>
    <cellStyle name="System 7 2 5 2" xfId="33068"/>
    <cellStyle name="System 7 3" xfId="7060"/>
    <cellStyle name="System 7 3 2" xfId="22131"/>
    <cellStyle name="System 7 4" xfId="10786"/>
    <cellStyle name="System 7 4 2" xfId="25857"/>
    <cellStyle name="System 7 5" xfId="14236"/>
    <cellStyle name="System 7 5 2" xfId="29306"/>
    <cellStyle name="System 7 6" xfId="17828"/>
    <cellStyle name="System 7 6 2" xfId="32892"/>
    <cellStyle name="System 7 7" xfId="8082"/>
    <cellStyle name="System 7 7 2" xfId="23153"/>
    <cellStyle name="System 7 8" xfId="20647"/>
    <cellStyle name="System 7 9" xfId="34501"/>
    <cellStyle name="System 8" xfId="2515"/>
    <cellStyle name="System 8 2" xfId="4338"/>
    <cellStyle name="System 8 2 2" xfId="8933"/>
    <cellStyle name="System 8 2 2 2" xfId="24004"/>
    <cellStyle name="System 8 2 3" xfId="16147"/>
    <cellStyle name="System 8 2 3 2" xfId="31217"/>
    <cellStyle name="System 8 2 4" xfId="17831"/>
    <cellStyle name="System 8 2 4 2" xfId="32895"/>
    <cellStyle name="System 8 2 5" xfId="19965"/>
    <cellStyle name="System 8 2 5 2" xfId="33069"/>
    <cellStyle name="System 8 3" xfId="7148"/>
    <cellStyle name="System 8 3 2" xfId="22219"/>
    <cellStyle name="System 8 4" xfId="10874"/>
    <cellStyle name="System 8 4 2" xfId="25945"/>
    <cellStyle name="System 8 5" xfId="14324"/>
    <cellStyle name="System 8 5 2" xfId="29394"/>
    <cellStyle name="System 8 6" xfId="17830"/>
    <cellStyle name="System 8 6 2" xfId="32894"/>
    <cellStyle name="System 8 7" xfId="8114"/>
    <cellStyle name="System 8 7 2" xfId="23185"/>
    <cellStyle name="System 8 8" xfId="20646"/>
    <cellStyle name="System 8 9" xfId="34502"/>
    <cellStyle name="System 9" xfId="2601"/>
    <cellStyle name="System 9 2" xfId="4339"/>
    <cellStyle name="System 9 2 2" xfId="8934"/>
    <cellStyle name="System 9 2 2 2" xfId="24005"/>
    <cellStyle name="System 9 2 3" xfId="16148"/>
    <cellStyle name="System 9 2 3 2" xfId="31218"/>
    <cellStyle name="System 9 2 4" xfId="17833"/>
    <cellStyle name="System 9 2 4 2" xfId="32897"/>
    <cellStyle name="System 9 2 5" xfId="19966"/>
    <cellStyle name="System 9 2 5 2" xfId="33070"/>
    <cellStyle name="System 9 3" xfId="7234"/>
    <cellStyle name="System 9 3 2" xfId="22305"/>
    <cellStyle name="System 9 4" xfId="10960"/>
    <cellStyle name="System 9 4 2" xfId="26031"/>
    <cellStyle name="System 9 5" xfId="14410"/>
    <cellStyle name="System 9 5 2" xfId="29480"/>
    <cellStyle name="System 9 6" xfId="17832"/>
    <cellStyle name="System 9 6 2" xfId="32896"/>
    <cellStyle name="System 9 7" xfId="5948"/>
    <cellStyle name="System 9 7 2" xfId="21023"/>
    <cellStyle name="System 9 8" xfId="20490"/>
    <cellStyle name="System 9 9" xfId="34503"/>
    <cellStyle name="Table Footnote" xfId="1149"/>
    <cellStyle name="Table Header" xfId="1150"/>
    <cellStyle name="Table Heading 1" xfId="1151"/>
    <cellStyle name="Table Heading 2" xfId="1152"/>
    <cellStyle name="Table Of Which" xfId="1153"/>
    <cellStyle name="Table Row Billions" xfId="1154"/>
    <cellStyle name="Table Row Billions Check" xfId="1155"/>
    <cellStyle name="Table Row Millions" xfId="1156"/>
    <cellStyle name="Table Row Millions Check" xfId="1157"/>
    <cellStyle name="Table Row Percentage" xfId="1158"/>
    <cellStyle name="Table Row Percentage Check" xfId="1159"/>
    <cellStyle name="Table Total Billions" xfId="1160"/>
    <cellStyle name="Table Total Billions 10" xfId="2612"/>
    <cellStyle name="Table Total Billions 10 2" xfId="4341"/>
    <cellStyle name="Table Total Billions 10 2 2" xfId="8936"/>
    <cellStyle name="Table Total Billions 10 2 2 2" xfId="24007"/>
    <cellStyle name="Table Total Billions 10 2 3" xfId="12700"/>
    <cellStyle name="Table Total Billions 10 2 3 2" xfId="27771"/>
    <cellStyle name="Table Total Billions 10 2 4" xfId="16150"/>
    <cellStyle name="Table Total Billions 10 2 4 2" xfId="31220"/>
    <cellStyle name="Table Total Billions 10 2 5" xfId="17837"/>
    <cellStyle name="Table Total Billions 10 2 5 2" xfId="32900"/>
    <cellStyle name="Table Total Billions 10 2 6" xfId="19968"/>
    <cellStyle name="Table Total Billions 10 3" xfId="7245"/>
    <cellStyle name="Table Total Billions 10 3 2" xfId="22316"/>
    <cellStyle name="Table Total Billions 10 4" xfId="10971"/>
    <cellStyle name="Table Total Billions 10 4 2" xfId="26042"/>
    <cellStyle name="Table Total Billions 10 5" xfId="14421"/>
    <cellStyle name="Table Total Billions 10 5 2" xfId="29491"/>
    <cellStyle name="Table Total Billions 10 6" xfId="17836"/>
    <cellStyle name="Table Total Billions 10 6 2" xfId="32899"/>
    <cellStyle name="Table Total Billions 10 7" xfId="13794"/>
    <cellStyle name="Table Total Billions 10 7 2" xfId="28864"/>
    <cellStyle name="Table Total Billions 10 8" xfId="34504"/>
    <cellStyle name="Table Total Billions 11" xfId="2689"/>
    <cellStyle name="Table Total Billions 11 2" xfId="4342"/>
    <cellStyle name="Table Total Billions 11 2 2" xfId="8937"/>
    <cellStyle name="Table Total Billions 11 2 2 2" xfId="24008"/>
    <cellStyle name="Table Total Billions 11 2 3" xfId="12701"/>
    <cellStyle name="Table Total Billions 11 2 3 2" xfId="27772"/>
    <cellStyle name="Table Total Billions 11 2 4" xfId="16151"/>
    <cellStyle name="Table Total Billions 11 2 4 2" xfId="31221"/>
    <cellStyle name="Table Total Billions 11 2 5" xfId="17839"/>
    <cellStyle name="Table Total Billions 11 2 5 2" xfId="32902"/>
    <cellStyle name="Table Total Billions 11 2 6" xfId="19969"/>
    <cellStyle name="Table Total Billions 11 3" xfId="7322"/>
    <cellStyle name="Table Total Billions 11 3 2" xfId="22393"/>
    <cellStyle name="Table Total Billions 11 4" xfId="11048"/>
    <cellStyle name="Table Total Billions 11 4 2" xfId="26119"/>
    <cellStyle name="Table Total Billions 11 5" xfId="14498"/>
    <cellStyle name="Table Total Billions 11 5 2" xfId="29568"/>
    <cellStyle name="Table Total Billions 11 6" xfId="17838"/>
    <cellStyle name="Table Total Billions 11 6 2" xfId="32901"/>
    <cellStyle name="Table Total Billions 11 7" xfId="5620"/>
    <cellStyle name="Table Total Billions 11 7 2" xfId="20753"/>
    <cellStyle name="Table Total Billions 11 8" xfId="34505"/>
    <cellStyle name="Table Total Billions 12" xfId="2732"/>
    <cellStyle name="Table Total Billions 12 2" xfId="4343"/>
    <cellStyle name="Table Total Billions 12 2 2" xfId="8938"/>
    <cellStyle name="Table Total Billions 12 2 2 2" xfId="24009"/>
    <cellStyle name="Table Total Billions 12 2 3" xfId="12702"/>
    <cellStyle name="Table Total Billions 12 2 3 2" xfId="27773"/>
    <cellStyle name="Table Total Billions 12 2 4" xfId="16152"/>
    <cellStyle name="Table Total Billions 12 2 4 2" xfId="31222"/>
    <cellStyle name="Table Total Billions 12 2 5" xfId="17841"/>
    <cellStyle name="Table Total Billions 12 2 5 2" xfId="32904"/>
    <cellStyle name="Table Total Billions 12 2 6" xfId="19970"/>
    <cellStyle name="Table Total Billions 12 3" xfId="7365"/>
    <cellStyle name="Table Total Billions 12 3 2" xfId="22436"/>
    <cellStyle name="Table Total Billions 12 4" xfId="11091"/>
    <cellStyle name="Table Total Billions 12 4 2" xfId="26162"/>
    <cellStyle name="Table Total Billions 12 5" xfId="14541"/>
    <cellStyle name="Table Total Billions 12 5 2" xfId="29611"/>
    <cellStyle name="Table Total Billions 12 6" xfId="17840"/>
    <cellStyle name="Table Total Billions 12 6 2" xfId="32903"/>
    <cellStyle name="Table Total Billions 12 7" xfId="5669"/>
    <cellStyle name="Table Total Billions 12 7 2" xfId="20792"/>
    <cellStyle name="Table Total Billions 12 8" xfId="34506"/>
    <cellStyle name="Table Total Billions 13" xfId="2728"/>
    <cellStyle name="Table Total Billions 13 2" xfId="4344"/>
    <cellStyle name="Table Total Billions 13 2 2" xfId="8939"/>
    <cellStyle name="Table Total Billions 13 2 2 2" xfId="24010"/>
    <cellStyle name="Table Total Billions 13 2 3" xfId="12703"/>
    <cellStyle name="Table Total Billions 13 2 3 2" xfId="27774"/>
    <cellStyle name="Table Total Billions 13 2 4" xfId="16153"/>
    <cellStyle name="Table Total Billions 13 2 4 2" xfId="31223"/>
    <cellStyle name="Table Total Billions 13 2 5" xfId="17843"/>
    <cellStyle name="Table Total Billions 13 2 5 2" xfId="32906"/>
    <cellStyle name="Table Total Billions 13 2 6" xfId="19971"/>
    <cellStyle name="Table Total Billions 13 3" xfId="7361"/>
    <cellStyle name="Table Total Billions 13 3 2" xfId="22432"/>
    <cellStyle name="Table Total Billions 13 4" xfId="11087"/>
    <cellStyle name="Table Total Billions 13 4 2" xfId="26158"/>
    <cellStyle name="Table Total Billions 13 5" xfId="14537"/>
    <cellStyle name="Table Total Billions 13 5 2" xfId="29607"/>
    <cellStyle name="Table Total Billions 13 6" xfId="17842"/>
    <cellStyle name="Table Total Billions 13 6 2" xfId="32905"/>
    <cellStyle name="Table Total Billions 13 7" xfId="5666"/>
    <cellStyle name="Table Total Billions 13 7 2" xfId="20789"/>
    <cellStyle name="Table Total Billions 13 8" xfId="34507"/>
    <cellStyle name="Table Total Billions 14" xfId="2854"/>
    <cellStyle name="Table Total Billions 14 2" xfId="4345"/>
    <cellStyle name="Table Total Billions 14 2 2" xfId="8940"/>
    <cellStyle name="Table Total Billions 14 2 2 2" xfId="24011"/>
    <cellStyle name="Table Total Billions 14 2 3" xfId="12704"/>
    <cellStyle name="Table Total Billions 14 2 3 2" xfId="27775"/>
    <cellStyle name="Table Total Billions 14 2 4" xfId="16154"/>
    <cellStyle name="Table Total Billions 14 2 4 2" xfId="31224"/>
    <cellStyle name="Table Total Billions 14 2 5" xfId="17845"/>
    <cellStyle name="Table Total Billions 14 2 5 2" xfId="32908"/>
    <cellStyle name="Table Total Billions 14 2 6" xfId="19972"/>
    <cellStyle name="Table Total Billions 14 3" xfId="7487"/>
    <cellStyle name="Table Total Billions 14 3 2" xfId="22558"/>
    <cellStyle name="Table Total Billions 14 4" xfId="11213"/>
    <cellStyle name="Table Total Billions 14 4 2" xfId="26284"/>
    <cellStyle name="Table Total Billions 14 5" xfId="14663"/>
    <cellStyle name="Table Total Billions 14 5 2" xfId="29733"/>
    <cellStyle name="Table Total Billions 14 6" xfId="17844"/>
    <cellStyle name="Table Total Billions 14 6 2" xfId="32907"/>
    <cellStyle name="Table Total Billions 14 7" xfId="13747"/>
    <cellStyle name="Table Total Billions 14 7 2" xfId="28817"/>
    <cellStyle name="Table Total Billions 14 8" xfId="34508"/>
    <cellStyle name="Table Total Billions 15" xfId="2893"/>
    <cellStyle name="Table Total Billions 15 2" xfId="4346"/>
    <cellStyle name="Table Total Billions 15 2 2" xfId="8941"/>
    <cellStyle name="Table Total Billions 15 2 2 2" xfId="24012"/>
    <cellStyle name="Table Total Billions 15 2 3" xfId="12705"/>
    <cellStyle name="Table Total Billions 15 2 3 2" xfId="27776"/>
    <cellStyle name="Table Total Billions 15 2 4" xfId="16155"/>
    <cellStyle name="Table Total Billions 15 2 4 2" xfId="31225"/>
    <cellStyle name="Table Total Billions 15 2 5" xfId="17847"/>
    <cellStyle name="Table Total Billions 15 2 5 2" xfId="32910"/>
    <cellStyle name="Table Total Billions 15 2 6" xfId="19973"/>
    <cellStyle name="Table Total Billions 15 3" xfId="7526"/>
    <cellStyle name="Table Total Billions 15 3 2" xfId="22597"/>
    <cellStyle name="Table Total Billions 15 4" xfId="11252"/>
    <cellStyle name="Table Total Billions 15 4 2" xfId="26323"/>
    <cellStyle name="Table Total Billions 15 5" xfId="14702"/>
    <cellStyle name="Table Total Billions 15 5 2" xfId="29772"/>
    <cellStyle name="Table Total Billions 15 6" xfId="17846"/>
    <cellStyle name="Table Total Billions 15 6 2" xfId="32909"/>
    <cellStyle name="Table Total Billions 15 7" xfId="13741"/>
    <cellStyle name="Table Total Billions 15 7 2" xfId="28811"/>
    <cellStyle name="Table Total Billions 15 8" xfId="34509"/>
    <cellStyle name="Table Total Billions 16" xfId="4340"/>
    <cellStyle name="Table Total Billions 16 2" xfId="8935"/>
    <cellStyle name="Table Total Billions 16 2 2" xfId="24006"/>
    <cellStyle name="Table Total Billions 16 3" xfId="12699"/>
    <cellStyle name="Table Total Billions 16 3 2" xfId="27770"/>
    <cellStyle name="Table Total Billions 16 4" xfId="16149"/>
    <cellStyle name="Table Total Billions 16 4 2" xfId="31219"/>
    <cellStyle name="Table Total Billions 16 5" xfId="17848"/>
    <cellStyle name="Table Total Billions 16 5 2" xfId="32911"/>
    <cellStyle name="Table Total Billions 16 6" xfId="19967"/>
    <cellStyle name="Table Total Billions 17" xfId="5842"/>
    <cellStyle name="Table Total Billions 17 2" xfId="20942"/>
    <cellStyle name="Table Total Billions 18" xfId="17835"/>
    <cellStyle name="Table Total Billions 18 2" xfId="32898"/>
    <cellStyle name="Table Total Billions 19" xfId="34510"/>
    <cellStyle name="Table Total Billions 2" xfId="1928"/>
    <cellStyle name="Table Total Billions 2 2" xfId="4347"/>
    <cellStyle name="Table Total Billions 2 2 2" xfId="8942"/>
    <cellStyle name="Table Total Billions 2 2 2 2" xfId="24013"/>
    <cellStyle name="Table Total Billions 2 2 3" xfId="12706"/>
    <cellStyle name="Table Total Billions 2 2 3 2" xfId="27777"/>
    <cellStyle name="Table Total Billions 2 2 4" xfId="16156"/>
    <cellStyle name="Table Total Billions 2 2 4 2" xfId="31226"/>
    <cellStyle name="Table Total Billions 2 2 5" xfId="17850"/>
    <cellStyle name="Table Total Billions 2 2 5 2" xfId="32913"/>
    <cellStyle name="Table Total Billions 2 2 6" xfId="19974"/>
    <cellStyle name="Table Total Billions 2 3" xfId="6566"/>
    <cellStyle name="Table Total Billions 2 3 2" xfId="21637"/>
    <cellStyle name="Table Total Billions 2 4" xfId="17849"/>
    <cellStyle name="Table Total Billions 2 4 2" xfId="32912"/>
    <cellStyle name="Table Total Billions 2 5" xfId="34511"/>
    <cellStyle name="Table Total Billions 20" xfId="35082"/>
    <cellStyle name="Table Total Billions 21" xfId="35117"/>
    <cellStyle name="Table Total Billions 3" xfId="2118"/>
    <cellStyle name="Table Total Billions 3 2" xfId="4348"/>
    <cellStyle name="Table Total Billions 3 2 2" xfId="8943"/>
    <cellStyle name="Table Total Billions 3 2 2 2" xfId="24014"/>
    <cellStyle name="Table Total Billions 3 2 3" xfId="12707"/>
    <cellStyle name="Table Total Billions 3 2 3 2" xfId="27778"/>
    <cellStyle name="Table Total Billions 3 2 4" xfId="16157"/>
    <cellStyle name="Table Total Billions 3 2 4 2" xfId="31227"/>
    <cellStyle name="Table Total Billions 3 2 5" xfId="17852"/>
    <cellStyle name="Table Total Billions 3 2 5 2" xfId="32915"/>
    <cellStyle name="Table Total Billions 3 2 6" xfId="19975"/>
    <cellStyle name="Table Total Billions 3 3" xfId="6751"/>
    <cellStyle name="Table Total Billions 3 3 2" xfId="21822"/>
    <cellStyle name="Table Total Billions 3 4" xfId="17851"/>
    <cellStyle name="Table Total Billions 3 4 2" xfId="32914"/>
    <cellStyle name="Table Total Billions 3 5" xfId="34512"/>
    <cellStyle name="Table Total Billions 4" xfId="2143"/>
    <cellStyle name="Table Total Billions 4 2" xfId="4349"/>
    <cellStyle name="Table Total Billions 4 2 2" xfId="8944"/>
    <cellStyle name="Table Total Billions 4 2 2 2" xfId="24015"/>
    <cellStyle name="Table Total Billions 4 2 3" xfId="12708"/>
    <cellStyle name="Table Total Billions 4 2 3 2" xfId="27779"/>
    <cellStyle name="Table Total Billions 4 2 4" xfId="16158"/>
    <cellStyle name="Table Total Billions 4 2 4 2" xfId="31228"/>
    <cellStyle name="Table Total Billions 4 2 5" xfId="17854"/>
    <cellStyle name="Table Total Billions 4 2 5 2" xfId="32917"/>
    <cellStyle name="Table Total Billions 4 2 6" xfId="19976"/>
    <cellStyle name="Table Total Billions 4 3" xfId="6776"/>
    <cellStyle name="Table Total Billions 4 3 2" xfId="21847"/>
    <cellStyle name="Table Total Billions 4 4" xfId="10502"/>
    <cellStyle name="Table Total Billions 4 4 2" xfId="25573"/>
    <cellStyle name="Table Total Billions 4 5" xfId="13952"/>
    <cellStyle name="Table Total Billions 4 5 2" xfId="29022"/>
    <cellStyle name="Table Total Billions 4 6" xfId="17853"/>
    <cellStyle name="Table Total Billions 4 6 2" xfId="32916"/>
    <cellStyle name="Table Total Billions 4 7" xfId="6403"/>
    <cellStyle name="Table Total Billions 4 7 2" xfId="21477"/>
    <cellStyle name="Table Total Billions 4 8" xfId="34513"/>
    <cellStyle name="Table Total Billions 5" xfId="1681"/>
    <cellStyle name="Table Total Billions 5 2" xfId="4350"/>
    <cellStyle name="Table Total Billions 5 2 2" xfId="8945"/>
    <cellStyle name="Table Total Billions 5 2 2 2" xfId="24016"/>
    <cellStyle name="Table Total Billions 5 2 3" xfId="12709"/>
    <cellStyle name="Table Total Billions 5 2 3 2" xfId="27780"/>
    <cellStyle name="Table Total Billions 5 2 4" xfId="16159"/>
    <cellStyle name="Table Total Billions 5 2 4 2" xfId="31229"/>
    <cellStyle name="Table Total Billions 5 2 5" xfId="17856"/>
    <cellStyle name="Table Total Billions 5 2 5 2" xfId="32919"/>
    <cellStyle name="Table Total Billions 5 2 6" xfId="19977"/>
    <cellStyle name="Table Total Billions 5 3" xfId="6331"/>
    <cellStyle name="Table Total Billions 5 3 2" xfId="21405"/>
    <cellStyle name="Table Total Billions 5 4" xfId="10042"/>
    <cellStyle name="Table Total Billions 5 4 2" xfId="25113"/>
    <cellStyle name="Table Total Billions 5 5" xfId="13500"/>
    <cellStyle name="Table Total Billions 5 5 2" xfId="28570"/>
    <cellStyle name="Table Total Billions 5 6" xfId="17855"/>
    <cellStyle name="Table Total Billions 5 6 2" xfId="32918"/>
    <cellStyle name="Table Total Billions 5 7" xfId="10285"/>
    <cellStyle name="Table Total Billions 5 7 2" xfId="25356"/>
    <cellStyle name="Table Total Billions 5 8" xfId="34514"/>
    <cellStyle name="Table Total Billions 6" xfId="2276"/>
    <cellStyle name="Table Total Billions 6 2" xfId="4351"/>
    <cellStyle name="Table Total Billions 6 2 2" xfId="8946"/>
    <cellStyle name="Table Total Billions 6 2 2 2" xfId="24017"/>
    <cellStyle name="Table Total Billions 6 2 3" xfId="12710"/>
    <cellStyle name="Table Total Billions 6 2 3 2" xfId="27781"/>
    <cellStyle name="Table Total Billions 6 2 4" xfId="16160"/>
    <cellStyle name="Table Total Billions 6 2 4 2" xfId="31230"/>
    <cellStyle name="Table Total Billions 6 2 5" xfId="17858"/>
    <cellStyle name="Table Total Billions 6 2 5 2" xfId="32921"/>
    <cellStyle name="Table Total Billions 6 2 6" xfId="19978"/>
    <cellStyle name="Table Total Billions 6 3" xfId="6909"/>
    <cellStyle name="Table Total Billions 6 3 2" xfId="21980"/>
    <cellStyle name="Table Total Billions 6 4" xfId="10635"/>
    <cellStyle name="Table Total Billions 6 4 2" xfId="25706"/>
    <cellStyle name="Table Total Billions 6 5" xfId="14085"/>
    <cellStyle name="Table Total Billions 6 5 2" xfId="29155"/>
    <cellStyle name="Table Total Billions 6 6" xfId="17857"/>
    <cellStyle name="Table Total Billions 6 6 2" xfId="32920"/>
    <cellStyle name="Table Total Billions 6 7" xfId="6463"/>
    <cellStyle name="Table Total Billions 6 7 2" xfId="21537"/>
    <cellStyle name="Table Total Billions 6 8" xfId="34515"/>
    <cellStyle name="Table Total Billions 7" xfId="2352"/>
    <cellStyle name="Table Total Billions 7 2" xfId="4352"/>
    <cellStyle name="Table Total Billions 7 2 2" xfId="8947"/>
    <cellStyle name="Table Total Billions 7 2 2 2" xfId="24018"/>
    <cellStyle name="Table Total Billions 7 2 3" xfId="12711"/>
    <cellStyle name="Table Total Billions 7 2 3 2" xfId="27782"/>
    <cellStyle name="Table Total Billions 7 2 4" xfId="16161"/>
    <cellStyle name="Table Total Billions 7 2 4 2" xfId="31231"/>
    <cellStyle name="Table Total Billions 7 2 5" xfId="17860"/>
    <cellStyle name="Table Total Billions 7 2 5 2" xfId="32923"/>
    <cellStyle name="Table Total Billions 7 2 6" xfId="19979"/>
    <cellStyle name="Table Total Billions 7 3" xfId="6985"/>
    <cellStyle name="Table Total Billions 7 3 2" xfId="22056"/>
    <cellStyle name="Table Total Billions 7 4" xfId="10711"/>
    <cellStyle name="Table Total Billions 7 4 2" xfId="25782"/>
    <cellStyle name="Table Total Billions 7 5" xfId="14161"/>
    <cellStyle name="Table Total Billions 7 5 2" xfId="29231"/>
    <cellStyle name="Table Total Billions 7 6" xfId="17859"/>
    <cellStyle name="Table Total Billions 7 6 2" xfId="32922"/>
    <cellStyle name="Table Total Billions 7 7" xfId="8059"/>
    <cellStyle name="Table Total Billions 7 7 2" xfId="23130"/>
    <cellStyle name="Table Total Billions 7 8" xfId="34516"/>
    <cellStyle name="Table Total Billions 8" xfId="2437"/>
    <cellStyle name="Table Total Billions 8 2" xfId="4353"/>
    <cellStyle name="Table Total Billions 8 2 2" xfId="8948"/>
    <cellStyle name="Table Total Billions 8 2 2 2" xfId="24019"/>
    <cellStyle name="Table Total Billions 8 2 3" xfId="12712"/>
    <cellStyle name="Table Total Billions 8 2 3 2" xfId="27783"/>
    <cellStyle name="Table Total Billions 8 2 4" xfId="16162"/>
    <cellStyle name="Table Total Billions 8 2 4 2" xfId="31232"/>
    <cellStyle name="Table Total Billions 8 2 5" xfId="17862"/>
    <cellStyle name="Table Total Billions 8 2 5 2" xfId="32925"/>
    <cellStyle name="Table Total Billions 8 2 6" xfId="19980"/>
    <cellStyle name="Table Total Billions 8 3" xfId="7070"/>
    <cellStyle name="Table Total Billions 8 3 2" xfId="22141"/>
    <cellStyle name="Table Total Billions 8 4" xfId="10796"/>
    <cellStyle name="Table Total Billions 8 4 2" xfId="25867"/>
    <cellStyle name="Table Total Billions 8 5" xfId="14246"/>
    <cellStyle name="Table Total Billions 8 5 2" xfId="29316"/>
    <cellStyle name="Table Total Billions 8 6" xfId="17861"/>
    <cellStyle name="Table Total Billions 8 6 2" xfId="32924"/>
    <cellStyle name="Table Total Billions 8 7" xfId="8087"/>
    <cellStyle name="Table Total Billions 8 7 2" xfId="23158"/>
    <cellStyle name="Table Total Billions 8 8" xfId="34517"/>
    <cellStyle name="Table Total Billions 9" xfId="2523"/>
    <cellStyle name="Table Total Billions 9 2" xfId="4354"/>
    <cellStyle name="Table Total Billions 9 2 2" xfId="8949"/>
    <cellStyle name="Table Total Billions 9 2 2 2" xfId="24020"/>
    <cellStyle name="Table Total Billions 9 2 3" xfId="12713"/>
    <cellStyle name="Table Total Billions 9 2 3 2" xfId="27784"/>
    <cellStyle name="Table Total Billions 9 2 4" xfId="16163"/>
    <cellStyle name="Table Total Billions 9 2 4 2" xfId="31233"/>
    <cellStyle name="Table Total Billions 9 2 5" xfId="17864"/>
    <cellStyle name="Table Total Billions 9 2 5 2" xfId="32927"/>
    <cellStyle name="Table Total Billions 9 2 6" xfId="19981"/>
    <cellStyle name="Table Total Billions 9 3" xfId="7156"/>
    <cellStyle name="Table Total Billions 9 3 2" xfId="22227"/>
    <cellStyle name="Table Total Billions 9 4" xfId="10882"/>
    <cellStyle name="Table Total Billions 9 4 2" xfId="25953"/>
    <cellStyle name="Table Total Billions 9 5" xfId="14332"/>
    <cellStyle name="Table Total Billions 9 5 2" xfId="29402"/>
    <cellStyle name="Table Total Billions 9 6" xfId="17863"/>
    <cellStyle name="Table Total Billions 9 6 2" xfId="32926"/>
    <cellStyle name="Table Total Billions 9 7" xfId="6621"/>
    <cellStyle name="Table Total Billions 9 7 2" xfId="21692"/>
    <cellStyle name="Table Total Billions 9 8" xfId="34518"/>
    <cellStyle name="Table Total Millions" xfId="1161"/>
    <cellStyle name="Table Total Millions 10" xfId="2613"/>
    <cellStyle name="Table Total Millions 10 2" xfId="4356"/>
    <cellStyle name="Table Total Millions 10 2 2" xfId="8951"/>
    <cellStyle name="Table Total Millions 10 2 2 2" xfId="24022"/>
    <cellStyle name="Table Total Millions 10 2 3" xfId="12715"/>
    <cellStyle name="Table Total Millions 10 2 3 2" xfId="27786"/>
    <cellStyle name="Table Total Millions 10 2 4" xfId="16165"/>
    <cellStyle name="Table Total Millions 10 2 4 2" xfId="31235"/>
    <cellStyle name="Table Total Millions 10 2 5" xfId="17867"/>
    <cellStyle name="Table Total Millions 10 2 5 2" xfId="32930"/>
    <cellStyle name="Table Total Millions 10 2 6" xfId="19983"/>
    <cellStyle name="Table Total Millions 10 3" xfId="7246"/>
    <cellStyle name="Table Total Millions 10 3 2" xfId="22317"/>
    <cellStyle name="Table Total Millions 10 4" xfId="10972"/>
    <cellStyle name="Table Total Millions 10 4 2" xfId="26043"/>
    <cellStyle name="Table Total Millions 10 5" xfId="14422"/>
    <cellStyle name="Table Total Millions 10 5 2" xfId="29492"/>
    <cellStyle name="Table Total Millions 10 6" xfId="17866"/>
    <cellStyle name="Table Total Millions 10 6 2" xfId="32929"/>
    <cellStyle name="Table Total Millions 10 7" xfId="15387"/>
    <cellStyle name="Table Total Millions 10 7 2" xfId="30457"/>
    <cellStyle name="Table Total Millions 10 8" xfId="34519"/>
    <cellStyle name="Table Total Millions 11" xfId="2690"/>
    <cellStyle name="Table Total Millions 11 2" xfId="4357"/>
    <cellStyle name="Table Total Millions 11 2 2" xfId="8952"/>
    <cellStyle name="Table Total Millions 11 2 2 2" xfId="24023"/>
    <cellStyle name="Table Total Millions 11 2 3" xfId="12716"/>
    <cellStyle name="Table Total Millions 11 2 3 2" xfId="27787"/>
    <cellStyle name="Table Total Millions 11 2 4" xfId="16166"/>
    <cellStyle name="Table Total Millions 11 2 4 2" xfId="31236"/>
    <cellStyle name="Table Total Millions 11 2 5" xfId="17869"/>
    <cellStyle name="Table Total Millions 11 2 5 2" xfId="32932"/>
    <cellStyle name="Table Total Millions 11 2 6" xfId="19984"/>
    <cellStyle name="Table Total Millions 11 3" xfId="7323"/>
    <cellStyle name="Table Total Millions 11 3 2" xfId="22394"/>
    <cellStyle name="Table Total Millions 11 4" xfId="11049"/>
    <cellStyle name="Table Total Millions 11 4 2" xfId="26120"/>
    <cellStyle name="Table Total Millions 11 5" xfId="14499"/>
    <cellStyle name="Table Total Millions 11 5 2" xfId="29569"/>
    <cellStyle name="Table Total Millions 11 6" xfId="17868"/>
    <cellStyle name="Table Total Millions 11 6 2" xfId="32931"/>
    <cellStyle name="Table Total Millions 11 7" xfId="5631"/>
    <cellStyle name="Table Total Millions 11 7 2" xfId="20754"/>
    <cellStyle name="Table Total Millions 11 8" xfId="34520"/>
    <cellStyle name="Table Total Millions 12" xfId="2733"/>
    <cellStyle name="Table Total Millions 12 2" xfId="4358"/>
    <cellStyle name="Table Total Millions 12 2 2" xfId="8953"/>
    <cellStyle name="Table Total Millions 12 2 2 2" xfId="24024"/>
    <cellStyle name="Table Total Millions 12 2 3" xfId="12717"/>
    <cellStyle name="Table Total Millions 12 2 3 2" xfId="27788"/>
    <cellStyle name="Table Total Millions 12 2 4" xfId="16167"/>
    <cellStyle name="Table Total Millions 12 2 4 2" xfId="31237"/>
    <cellStyle name="Table Total Millions 12 2 5" xfId="17871"/>
    <cellStyle name="Table Total Millions 12 2 5 2" xfId="32934"/>
    <cellStyle name="Table Total Millions 12 2 6" xfId="19985"/>
    <cellStyle name="Table Total Millions 12 3" xfId="7366"/>
    <cellStyle name="Table Total Millions 12 3 2" xfId="22437"/>
    <cellStyle name="Table Total Millions 12 4" xfId="11092"/>
    <cellStyle name="Table Total Millions 12 4 2" xfId="26163"/>
    <cellStyle name="Table Total Millions 12 5" xfId="14542"/>
    <cellStyle name="Table Total Millions 12 5 2" xfId="29612"/>
    <cellStyle name="Table Total Millions 12 6" xfId="17870"/>
    <cellStyle name="Table Total Millions 12 6 2" xfId="32933"/>
    <cellStyle name="Table Total Millions 12 7" xfId="5670"/>
    <cellStyle name="Table Total Millions 12 7 2" xfId="20793"/>
    <cellStyle name="Table Total Millions 12 8" xfId="34521"/>
    <cellStyle name="Table Total Millions 13" xfId="2729"/>
    <cellStyle name="Table Total Millions 13 2" xfId="4359"/>
    <cellStyle name="Table Total Millions 13 2 2" xfId="8954"/>
    <cellStyle name="Table Total Millions 13 2 2 2" xfId="24025"/>
    <cellStyle name="Table Total Millions 13 2 3" xfId="12718"/>
    <cellStyle name="Table Total Millions 13 2 3 2" xfId="27789"/>
    <cellStyle name="Table Total Millions 13 2 4" xfId="16168"/>
    <cellStyle name="Table Total Millions 13 2 4 2" xfId="31238"/>
    <cellStyle name="Table Total Millions 13 2 5" xfId="17873"/>
    <cellStyle name="Table Total Millions 13 2 5 2" xfId="32936"/>
    <cellStyle name="Table Total Millions 13 2 6" xfId="19986"/>
    <cellStyle name="Table Total Millions 13 3" xfId="7362"/>
    <cellStyle name="Table Total Millions 13 3 2" xfId="22433"/>
    <cellStyle name="Table Total Millions 13 4" xfId="11088"/>
    <cellStyle name="Table Total Millions 13 4 2" xfId="26159"/>
    <cellStyle name="Table Total Millions 13 5" xfId="14538"/>
    <cellStyle name="Table Total Millions 13 5 2" xfId="29608"/>
    <cellStyle name="Table Total Millions 13 6" xfId="17872"/>
    <cellStyle name="Table Total Millions 13 6 2" xfId="32935"/>
    <cellStyle name="Table Total Millions 13 7" xfId="5667"/>
    <cellStyle name="Table Total Millions 13 7 2" xfId="20790"/>
    <cellStyle name="Table Total Millions 13 8" xfId="34522"/>
    <cellStyle name="Table Total Millions 14" xfId="2855"/>
    <cellStyle name="Table Total Millions 14 2" xfId="4360"/>
    <cellStyle name="Table Total Millions 14 2 2" xfId="8955"/>
    <cellStyle name="Table Total Millions 14 2 2 2" xfId="24026"/>
    <cellStyle name="Table Total Millions 14 2 3" xfId="12719"/>
    <cellStyle name="Table Total Millions 14 2 3 2" xfId="27790"/>
    <cellStyle name="Table Total Millions 14 2 4" xfId="16169"/>
    <cellStyle name="Table Total Millions 14 2 4 2" xfId="31239"/>
    <cellStyle name="Table Total Millions 14 2 5" xfId="17875"/>
    <cellStyle name="Table Total Millions 14 2 5 2" xfId="32938"/>
    <cellStyle name="Table Total Millions 14 2 6" xfId="19987"/>
    <cellStyle name="Table Total Millions 14 3" xfId="7488"/>
    <cellStyle name="Table Total Millions 14 3 2" xfId="22559"/>
    <cellStyle name="Table Total Millions 14 4" xfId="11214"/>
    <cellStyle name="Table Total Millions 14 4 2" xfId="26285"/>
    <cellStyle name="Table Total Millions 14 5" xfId="14664"/>
    <cellStyle name="Table Total Millions 14 5 2" xfId="29734"/>
    <cellStyle name="Table Total Millions 14 6" xfId="17874"/>
    <cellStyle name="Table Total Millions 14 6 2" xfId="32937"/>
    <cellStyle name="Table Total Millions 14 7" xfId="13927"/>
    <cellStyle name="Table Total Millions 14 7 2" xfId="28997"/>
    <cellStyle name="Table Total Millions 14 8" xfId="34523"/>
    <cellStyle name="Table Total Millions 15" xfId="2894"/>
    <cellStyle name="Table Total Millions 15 2" xfId="4361"/>
    <cellStyle name="Table Total Millions 15 2 2" xfId="8956"/>
    <cellStyle name="Table Total Millions 15 2 2 2" xfId="24027"/>
    <cellStyle name="Table Total Millions 15 2 3" xfId="12720"/>
    <cellStyle name="Table Total Millions 15 2 3 2" xfId="27791"/>
    <cellStyle name="Table Total Millions 15 2 4" xfId="16170"/>
    <cellStyle name="Table Total Millions 15 2 4 2" xfId="31240"/>
    <cellStyle name="Table Total Millions 15 2 5" xfId="17877"/>
    <cellStyle name="Table Total Millions 15 2 5 2" xfId="32940"/>
    <cellStyle name="Table Total Millions 15 2 6" xfId="19988"/>
    <cellStyle name="Table Total Millions 15 3" xfId="7527"/>
    <cellStyle name="Table Total Millions 15 3 2" xfId="22598"/>
    <cellStyle name="Table Total Millions 15 4" xfId="11253"/>
    <cellStyle name="Table Total Millions 15 4 2" xfId="26324"/>
    <cellStyle name="Table Total Millions 15 5" xfId="14703"/>
    <cellStyle name="Table Total Millions 15 5 2" xfId="29773"/>
    <cellStyle name="Table Total Millions 15 6" xfId="17876"/>
    <cellStyle name="Table Total Millions 15 6 2" xfId="32939"/>
    <cellStyle name="Table Total Millions 15 7" xfId="13933"/>
    <cellStyle name="Table Total Millions 15 7 2" xfId="29003"/>
    <cellStyle name="Table Total Millions 15 8" xfId="34524"/>
    <cellStyle name="Table Total Millions 16" xfId="4355"/>
    <cellStyle name="Table Total Millions 16 2" xfId="8950"/>
    <cellStyle name="Table Total Millions 16 2 2" xfId="24021"/>
    <cellStyle name="Table Total Millions 16 3" xfId="12714"/>
    <cellStyle name="Table Total Millions 16 3 2" xfId="27785"/>
    <cellStyle name="Table Total Millions 16 4" xfId="16164"/>
    <cellStyle name="Table Total Millions 16 4 2" xfId="31234"/>
    <cellStyle name="Table Total Millions 16 5" xfId="17878"/>
    <cellStyle name="Table Total Millions 16 5 2" xfId="32941"/>
    <cellStyle name="Table Total Millions 16 6" xfId="19982"/>
    <cellStyle name="Table Total Millions 17" xfId="5843"/>
    <cellStyle name="Table Total Millions 17 2" xfId="20943"/>
    <cellStyle name="Table Total Millions 18" xfId="17865"/>
    <cellStyle name="Table Total Millions 18 2" xfId="32928"/>
    <cellStyle name="Table Total Millions 19" xfId="34525"/>
    <cellStyle name="Table Total Millions 2" xfId="1927"/>
    <cellStyle name="Table Total Millions 2 2" xfId="4362"/>
    <cellStyle name="Table Total Millions 2 2 2" xfId="8957"/>
    <cellStyle name="Table Total Millions 2 2 2 2" xfId="24028"/>
    <cellStyle name="Table Total Millions 2 2 3" xfId="12721"/>
    <cellStyle name="Table Total Millions 2 2 3 2" xfId="27792"/>
    <cellStyle name="Table Total Millions 2 2 4" xfId="16171"/>
    <cellStyle name="Table Total Millions 2 2 4 2" xfId="31241"/>
    <cellStyle name="Table Total Millions 2 2 5" xfId="17880"/>
    <cellStyle name="Table Total Millions 2 2 5 2" xfId="32943"/>
    <cellStyle name="Table Total Millions 2 2 6" xfId="19989"/>
    <cellStyle name="Table Total Millions 2 3" xfId="6565"/>
    <cellStyle name="Table Total Millions 2 3 2" xfId="21636"/>
    <cellStyle name="Table Total Millions 2 4" xfId="17879"/>
    <cellStyle name="Table Total Millions 2 4 2" xfId="32942"/>
    <cellStyle name="Table Total Millions 2 5" xfId="34526"/>
    <cellStyle name="Table Total Millions 20" xfId="35083"/>
    <cellStyle name="Table Total Millions 21" xfId="34881"/>
    <cellStyle name="Table Total Millions 3" xfId="2119"/>
    <cellStyle name="Table Total Millions 3 2" xfId="4363"/>
    <cellStyle name="Table Total Millions 3 2 2" xfId="8958"/>
    <cellStyle name="Table Total Millions 3 2 2 2" xfId="24029"/>
    <cellStyle name="Table Total Millions 3 2 3" xfId="12722"/>
    <cellStyle name="Table Total Millions 3 2 3 2" xfId="27793"/>
    <cellStyle name="Table Total Millions 3 2 4" xfId="16172"/>
    <cellStyle name="Table Total Millions 3 2 4 2" xfId="31242"/>
    <cellStyle name="Table Total Millions 3 2 5" xfId="17882"/>
    <cellStyle name="Table Total Millions 3 2 5 2" xfId="32945"/>
    <cellStyle name="Table Total Millions 3 2 6" xfId="19990"/>
    <cellStyle name="Table Total Millions 3 3" xfId="6752"/>
    <cellStyle name="Table Total Millions 3 3 2" xfId="21823"/>
    <cellStyle name="Table Total Millions 3 4" xfId="17881"/>
    <cellStyle name="Table Total Millions 3 4 2" xfId="32944"/>
    <cellStyle name="Table Total Millions 3 5" xfId="34527"/>
    <cellStyle name="Table Total Millions 4" xfId="2144"/>
    <cellStyle name="Table Total Millions 4 2" xfId="4364"/>
    <cellStyle name="Table Total Millions 4 2 2" xfId="8959"/>
    <cellStyle name="Table Total Millions 4 2 2 2" xfId="24030"/>
    <cellStyle name="Table Total Millions 4 2 3" xfId="12723"/>
    <cellStyle name="Table Total Millions 4 2 3 2" xfId="27794"/>
    <cellStyle name="Table Total Millions 4 2 4" xfId="16173"/>
    <cellStyle name="Table Total Millions 4 2 4 2" xfId="31243"/>
    <cellStyle name="Table Total Millions 4 2 5" xfId="17884"/>
    <cellStyle name="Table Total Millions 4 2 5 2" xfId="32947"/>
    <cellStyle name="Table Total Millions 4 2 6" xfId="19991"/>
    <cellStyle name="Table Total Millions 4 3" xfId="6777"/>
    <cellStyle name="Table Total Millions 4 3 2" xfId="21848"/>
    <cellStyle name="Table Total Millions 4 4" xfId="10503"/>
    <cellStyle name="Table Total Millions 4 4 2" xfId="25574"/>
    <cellStyle name="Table Total Millions 4 5" xfId="13953"/>
    <cellStyle name="Table Total Millions 4 5 2" xfId="29023"/>
    <cellStyle name="Table Total Millions 4 6" xfId="17883"/>
    <cellStyle name="Table Total Millions 4 6 2" xfId="32946"/>
    <cellStyle name="Table Total Millions 4 7" xfId="7658"/>
    <cellStyle name="Table Total Millions 4 7 2" xfId="22729"/>
    <cellStyle name="Table Total Millions 4 8" xfId="34528"/>
    <cellStyle name="Table Total Millions 5" xfId="1682"/>
    <cellStyle name="Table Total Millions 5 2" xfId="4365"/>
    <cellStyle name="Table Total Millions 5 2 2" xfId="8960"/>
    <cellStyle name="Table Total Millions 5 2 2 2" xfId="24031"/>
    <cellStyle name="Table Total Millions 5 2 3" xfId="12724"/>
    <cellStyle name="Table Total Millions 5 2 3 2" xfId="27795"/>
    <cellStyle name="Table Total Millions 5 2 4" xfId="16174"/>
    <cellStyle name="Table Total Millions 5 2 4 2" xfId="31244"/>
    <cellStyle name="Table Total Millions 5 2 5" xfId="17886"/>
    <cellStyle name="Table Total Millions 5 2 5 2" xfId="32949"/>
    <cellStyle name="Table Total Millions 5 2 6" xfId="19992"/>
    <cellStyle name="Table Total Millions 5 3" xfId="6332"/>
    <cellStyle name="Table Total Millions 5 3 2" xfId="21406"/>
    <cellStyle name="Table Total Millions 5 4" xfId="10043"/>
    <cellStyle name="Table Total Millions 5 4 2" xfId="25114"/>
    <cellStyle name="Table Total Millions 5 5" xfId="13501"/>
    <cellStyle name="Table Total Millions 5 5 2" xfId="28571"/>
    <cellStyle name="Table Total Millions 5 6" xfId="17885"/>
    <cellStyle name="Table Total Millions 5 6 2" xfId="32948"/>
    <cellStyle name="Table Total Millions 5 7" xfId="9524"/>
    <cellStyle name="Table Total Millions 5 7 2" xfId="24595"/>
    <cellStyle name="Table Total Millions 5 8" xfId="34529"/>
    <cellStyle name="Table Total Millions 6" xfId="2277"/>
    <cellStyle name="Table Total Millions 6 2" xfId="4366"/>
    <cellStyle name="Table Total Millions 6 2 2" xfId="8961"/>
    <cellStyle name="Table Total Millions 6 2 2 2" xfId="24032"/>
    <cellStyle name="Table Total Millions 6 2 3" xfId="12725"/>
    <cellStyle name="Table Total Millions 6 2 3 2" xfId="27796"/>
    <cellStyle name="Table Total Millions 6 2 4" xfId="16175"/>
    <cellStyle name="Table Total Millions 6 2 4 2" xfId="31245"/>
    <cellStyle name="Table Total Millions 6 2 5" xfId="17888"/>
    <cellStyle name="Table Total Millions 6 2 5 2" xfId="32951"/>
    <cellStyle name="Table Total Millions 6 2 6" xfId="19993"/>
    <cellStyle name="Table Total Millions 6 3" xfId="6910"/>
    <cellStyle name="Table Total Millions 6 3 2" xfId="21981"/>
    <cellStyle name="Table Total Millions 6 4" xfId="10636"/>
    <cellStyle name="Table Total Millions 6 4 2" xfId="25707"/>
    <cellStyle name="Table Total Millions 6 5" xfId="14086"/>
    <cellStyle name="Table Total Millions 6 5 2" xfId="29156"/>
    <cellStyle name="Table Total Millions 6 6" xfId="17887"/>
    <cellStyle name="Table Total Millions 6 6 2" xfId="32950"/>
    <cellStyle name="Table Total Millions 6 7" xfId="8038"/>
    <cellStyle name="Table Total Millions 6 7 2" xfId="23109"/>
    <cellStyle name="Table Total Millions 6 8" xfId="34530"/>
    <cellStyle name="Table Total Millions 7" xfId="2353"/>
    <cellStyle name="Table Total Millions 7 2" xfId="4367"/>
    <cellStyle name="Table Total Millions 7 2 2" xfId="8962"/>
    <cellStyle name="Table Total Millions 7 2 2 2" xfId="24033"/>
    <cellStyle name="Table Total Millions 7 2 3" xfId="12726"/>
    <cellStyle name="Table Total Millions 7 2 3 2" xfId="27797"/>
    <cellStyle name="Table Total Millions 7 2 4" xfId="16176"/>
    <cellStyle name="Table Total Millions 7 2 4 2" xfId="31246"/>
    <cellStyle name="Table Total Millions 7 2 5" xfId="17890"/>
    <cellStyle name="Table Total Millions 7 2 5 2" xfId="32953"/>
    <cellStyle name="Table Total Millions 7 2 6" xfId="19994"/>
    <cellStyle name="Table Total Millions 7 3" xfId="6986"/>
    <cellStyle name="Table Total Millions 7 3 2" xfId="22057"/>
    <cellStyle name="Table Total Millions 7 4" xfId="10712"/>
    <cellStyle name="Table Total Millions 7 4 2" xfId="25783"/>
    <cellStyle name="Table Total Millions 7 5" xfId="14162"/>
    <cellStyle name="Table Total Millions 7 5 2" xfId="29232"/>
    <cellStyle name="Table Total Millions 7 6" xfId="17889"/>
    <cellStyle name="Table Total Millions 7 6 2" xfId="32952"/>
    <cellStyle name="Table Total Millions 7 7" xfId="13821"/>
    <cellStyle name="Table Total Millions 7 7 2" xfId="28891"/>
    <cellStyle name="Table Total Millions 7 8" xfId="34531"/>
    <cellStyle name="Table Total Millions 8" xfId="2438"/>
    <cellStyle name="Table Total Millions 8 2" xfId="4368"/>
    <cellStyle name="Table Total Millions 8 2 2" xfId="8963"/>
    <cellStyle name="Table Total Millions 8 2 2 2" xfId="24034"/>
    <cellStyle name="Table Total Millions 8 2 3" xfId="12727"/>
    <cellStyle name="Table Total Millions 8 2 3 2" xfId="27798"/>
    <cellStyle name="Table Total Millions 8 2 4" xfId="16177"/>
    <cellStyle name="Table Total Millions 8 2 4 2" xfId="31247"/>
    <cellStyle name="Table Total Millions 8 2 5" xfId="17892"/>
    <cellStyle name="Table Total Millions 8 2 5 2" xfId="32955"/>
    <cellStyle name="Table Total Millions 8 2 6" xfId="19995"/>
    <cellStyle name="Table Total Millions 8 3" xfId="7071"/>
    <cellStyle name="Table Total Millions 8 3 2" xfId="22142"/>
    <cellStyle name="Table Total Millions 8 4" xfId="10797"/>
    <cellStyle name="Table Total Millions 8 4 2" xfId="25868"/>
    <cellStyle name="Table Total Millions 8 5" xfId="14247"/>
    <cellStyle name="Table Total Millions 8 5 2" xfId="29317"/>
    <cellStyle name="Table Total Millions 8 6" xfId="17891"/>
    <cellStyle name="Table Total Millions 8 6 2" xfId="32954"/>
    <cellStyle name="Table Total Millions 8 7" xfId="8081"/>
    <cellStyle name="Table Total Millions 8 7 2" xfId="23152"/>
    <cellStyle name="Table Total Millions 8 8" xfId="34532"/>
    <cellStyle name="Table Total Millions 9" xfId="2524"/>
    <cellStyle name="Table Total Millions 9 2" xfId="4369"/>
    <cellStyle name="Table Total Millions 9 2 2" xfId="8964"/>
    <cellStyle name="Table Total Millions 9 2 2 2" xfId="24035"/>
    <cellStyle name="Table Total Millions 9 2 3" xfId="12728"/>
    <cellStyle name="Table Total Millions 9 2 3 2" xfId="27799"/>
    <cellStyle name="Table Total Millions 9 2 4" xfId="16178"/>
    <cellStyle name="Table Total Millions 9 2 4 2" xfId="31248"/>
    <cellStyle name="Table Total Millions 9 2 5" xfId="17894"/>
    <cellStyle name="Table Total Millions 9 2 5 2" xfId="32957"/>
    <cellStyle name="Table Total Millions 9 2 6" xfId="19996"/>
    <cellStyle name="Table Total Millions 9 3" xfId="7157"/>
    <cellStyle name="Table Total Millions 9 3 2" xfId="22228"/>
    <cellStyle name="Table Total Millions 9 4" xfId="10883"/>
    <cellStyle name="Table Total Millions 9 4 2" xfId="25954"/>
    <cellStyle name="Table Total Millions 9 5" xfId="14333"/>
    <cellStyle name="Table Total Millions 9 5 2" xfId="29403"/>
    <cellStyle name="Table Total Millions 9 6" xfId="17893"/>
    <cellStyle name="Table Total Millions 9 6 2" xfId="32956"/>
    <cellStyle name="Table Total Millions 9 7" xfId="8118"/>
    <cellStyle name="Table Total Millions 9 7 2" xfId="23189"/>
    <cellStyle name="Table Total Millions 9 8" xfId="34533"/>
    <cellStyle name="Table Total Percentage" xfId="1162"/>
    <cellStyle name="Table Total Percentage 10" xfId="2614"/>
    <cellStyle name="Table Total Percentage 10 2" xfId="4371"/>
    <cellStyle name="Table Total Percentage 10 2 2" xfId="8966"/>
    <cellStyle name="Table Total Percentage 10 2 2 2" xfId="24037"/>
    <cellStyle name="Table Total Percentage 10 2 3" xfId="12730"/>
    <cellStyle name="Table Total Percentage 10 2 3 2" xfId="27801"/>
    <cellStyle name="Table Total Percentage 10 2 4" xfId="16180"/>
    <cellStyle name="Table Total Percentage 10 2 4 2" xfId="31250"/>
    <cellStyle name="Table Total Percentage 10 2 5" xfId="17897"/>
    <cellStyle name="Table Total Percentage 10 2 5 2" xfId="32960"/>
    <cellStyle name="Table Total Percentage 10 2 6" xfId="19998"/>
    <cellStyle name="Table Total Percentage 10 3" xfId="7247"/>
    <cellStyle name="Table Total Percentage 10 3 2" xfId="22318"/>
    <cellStyle name="Table Total Percentage 10 4" xfId="10973"/>
    <cellStyle name="Table Total Percentage 10 4 2" xfId="26044"/>
    <cellStyle name="Table Total Percentage 10 5" xfId="14423"/>
    <cellStyle name="Table Total Percentage 10 5 2" xfId="29493"/>
    <cellStyle name="Table Total Percentage 10 6" xfId="17896"/>
    <cellStyle name="Table Total Percentage 10 6 2" xfId="32959"/>
    <cellStyle name="Table Total Percentage 10 7" xfId="15386"/>
    <cellStyle name="Table Total Percentage 10 7 2" xfId="30456"/>
    <cellStyle name="Table Total Percentage 10 8" xfId="34534"/>
    <cellStyle name="Table Total Percentage 11" xfId="2691"/>
    <cellStyle name="Table Total Percentage 11 2" xfId="4372"/>
    <cellStyle name="Table Total Percentage 11 2 2" xfId="8967"/>
    <cellStyle name="Table Total Percentage 11 2 2 2" xfId="24038"/>
    <cellStyle name="Table Total Percentage 11 2 3" xfId="12731"/>
    <cellStyle name="Table Total Percentage 11 2 3 2" xfId="27802"/>
    <cellStyle name="Table Total Percentage 11 2 4" xfId="16181"/>
    <cellStyle name="Table Total Percentage 11 2 4 2" xfId="31251"/>
    <cellStyle name="Table Total Percentage 11 2 5" xfId="17899"/>
    <cellStyle name="Table Total Percentage 11 2 5 2" xfId="32962"/>
    <cellStyle name="Table Total Percentage 11 2 6" xfId="19999"/>
    <cellStyle name="Table Total Percentage 11 3" xfId="7324"/>
    <cellStyle name="Table Total Percentage 11 3 2" xfId="22395"/>
    <cellStyle name="Table Total Percentage 11 4" xfId="11050"/>
    <cellStyle name="Table Total Percentage 11 4 2" xfId="26121"/>
    <cellStyle name="Table Total Percentage 11 5" xfId="14500"/>
    <cellStyle name="Table Total Percentage 11 5 2" xfId="29570"/>
    <cellStyle name="Table Total Percentage 11 6" xfId="17898"/>
    <cellStyle name="Table Total Percentage 11 6 2" xfId="32961"/>
    <cellStyle name="Table Total Percentage 11 7" xfId="5632"/>
    <cellStyle name="Table Total Percentage 11 7 2" xfId="20755"/>
    <cellStyle name="Table Total Percentage 11 8" xfId="34535"/>
    <cellStyle name="Table Total Percentage 12" xfId="2734"/>
    <cellStyle name="Table Total Percentage 12 2" xfId="4373"/>
    <cellStyle name="Table Total Percentage 12 2 2" xfId="8968"/>
    <cellStyle name="Table Total Percentage 12 2 2 2" xfId="24039"/>
    <cellStyle name="Table Total Percentage 12 2 3" xfId="12732"/>
    <cellStyle name="Table Total Percentage 12 2 3 2" xfId="27803"/>
    <cellStyle name="Table Total Percentage 12 2 4" xfId="16182"/>
    <cellStyle name="Table Total Percentage 12 2 4 2" xfId="31252"/>
    <cellStyle name="Table Total Percentage 12 2 5" xfId="17901"/>
    <cellStyle name="Table Total Percentage 12 2 5 2" xfId="32964"/>
    <cellStyle name="Table Total Percentage 12 2 6" xfId="20000"/>
    <cellStyle name="Table Total Percentage 12 3" xfId="7367"/>
    <cellStyle name="Table Total Percentage 12 3 2" xfId="22438"/>
    <cellStyle name="Table Total Percentage 12 4" xfId="11093"/>
    <cellStyle name="Table Total Percentage 12 4 2" xfId="26164"/>
    <cellStyle name="Table Total Percentage 12 5" xfId="14543"/>
    <cellStyle name="Table Total Percentage 12 5 2" xfId="29613"/>
    <cellStyle name="Table Total Percentage 12 6" xfId="17900"/>
    <cellStyle name="Table Total Percentage 12 6 2" xfId="32963"/>
    <cellStyle name="Table Total Percentage 12 7" xfId="5671"/>
    <cellStyle name="Table Total Percentage 12 7 2" xfId="20794"/>
    <cellStyle name="Table Total Percentage 12 8" xfId="34536"/>
    <cellStyle name="Table Total Percentage 13" xfId="2730"/>
    <cellStyle name="Table Total Percentage 13 2" xfId="4374"/>
    <cellStyle name="Table Total Percentage 13 2 2" xfId="8969"/>
    <cellStyle name="Table Total Percentage 13 2 2 2" xfId="24040"/>
    <cellStyle name="Table Total Percentage 13 2 3" xfId="12733"/>
    <cellStyle name="Table Total Percentage 13 2 3 2" xfId="27804"/>
    <cellStyle name="Table Total Percentage 13 2 4" xfId="16183"/>
    <cellStyle name="Table Total Percentage 13 2 4 2" xfId="31253"/>
    <cellStyle name="Table Total Percentage 13 2 5" xfId="17903"/>
    <cellStyle name="Table Total Percentage 13 2 5 2" xfId="32966"/>
    <cellStyle name="Table Total Percentage 13 2 6" xfId="20001"/>
    <cellStyle name="Table Total Percentage 13 3" xfId="7363"/>
    <cellStyle name="Table Total Percentage 13 3 2" xfId="22434"/>
    <cellStyle name="Table Total Percentage 13 4" xfId="11089"/>
    <cellStyle name="Table Total Percentage 13 4 2" xfId="26160"/>
    <cellStyle name="Table Total Percentage 13 5" xfId="14539"/>
    <cellStyle name="Table Total Percentage 13 5 2" xfId="29609"/>
    <cellStyle name="Table Total Percentage 13 6" xfId="17902"/>
    <cellStyle name="Table Total Percentage 13 6 2" xfId="32965"/>
    <cellStyle name="Table Total Percentage 13 7" xfId="13720"/>
    <cellStyle name="Table Total Percentage 13 7 2" xfId="28790"/>
    <cellStyle name="Table Total Percentage 13 8" xfId="34537"/>
    <cellStyle name="Table Total Percentage 14" xfId="2856"/>
    <cellStyle name="Table Total Percentage 14 2" xfId="4375"/>
    <cellStyle name="Table Total Percentage 14 2 2" xfId="8970"/>
    <cellStyle name="Table Total Percentage 14 2 2 2" xfId="24041"/>
    <cellStyle name="Table Total Percentage 14 2 3" xfId="12734"/>
    <cellStyle name="Table Total Percentage 14 2 3 2" xfId="27805"/>
    <cellStyle name="Table Total Percentage 14 2 4" xfId="16184"/>
    <cellStyle name="Table Total Percentage 14 2 4 2" xfId="31254"/>
    <cellStyle name="Table Total Percentage 14 2 5" xfId="17905"/>
    <cellStyle name="Table Total Percentage 14 2 6" xfId="20002"/>
    <cellStyle name="Table Total Percentage 14 3" xfId="7489"/>
    <cellStyle name="Table Total Percentage 14 3 2" xfId="22560"/>
    <cellStyle name="Table Total Percentage 14 4" xfId="11215"/>
    <cellStyle name="Table Total Percentage 14 4 2" xfId="26286"/>
    <cellStyle name="Table Total Percentage 14 5" xfId="14665"/>
    <cellStyle name="Table Total Percentage 14 5 2" xfId="29735"/>
    <cellStyle name="Table Total Percentage 14 6" xfId="17904"/>
    <cellStyle name="Table Total Percentage 14 7" xfId="5722"/>
    <cellStyle name="Table Total Percentage 14 7 2" xfId="20845"/>
    <cellStyle name="Table Total Percentage 14 8" xfId="34538"/>
    <cellStyle name="Table Total Percentage 15" xfId="2895"/>
    <cellStyle name="Table Total Percentage 15 2" xfId="4376"/>
    <cellStyle name="Table Total Percentage 15 2 2" xfId="8971"/>
    <cellStyle name="Table Total Percentage 15 2 2 2" xfId="24042"/>
    <cellStyle name="Table Total Percentage 15 2 3" xfId="12735"/>
    <cellStyle name="Table Total Percentage 15 2 3 2" xfId="27806"/>
    <cellStyle name="Table Total Percentage 15 2 4" xfId="16185"/>
    <cellStyle name="Table Total Percentage 15 2 4 2" xfId="31255"/>
    <cellStyle name="Table Total Percentage 15 2 5" xfId="17907"/>
    <cellStyle name="Table Total Percentage 15 2 6" xfId="20003"/>
    <cellStyle name="Table Total Percentage 15 3" xfId="7528"/>
    <cellStyle name="Table Total Percentage 15 3 2" xfId="22599"/>
    <cellStyle name="Table Total Percentage 15 4" xfId="11254"/>
    <cellStyle name="Table Total Percentage 15 4 2" xfId="26325"/>
    <cellStyle name="Table Total Percentage 15 5" xfId="14704"/>
    <cellStyle name="Table Total Percentage 15 5 2" xfId="29774"/>
    <cellStyle name="Table Total Percentage 15 6" xfId="17906"/>
    <cellStyle name="Table Total Percentage 15 7" xfId="5772"/>
    <cellStyle name="Table Total Percentage 15 7 2" xfId="20873"/>
    <cellStyle name="Table Total Percentage 15 8" xfId="34539"/>
    <cellStyle name="Table Total Percentage 16" xfId="4370"/>
    <cellStyle name="Table Total Percentage 16 2" xfId="8965"/>
    <cellStyle name="Table Total Percentage 16 2 2" xfId="24036"/>
    <cellStyle name="Table Total Percentage 16 3" xfId="12729"/>
    <cellStyle name="Table Total Percentage 16 3 2" xfId="27800"/>
    <cellStyle name="Table Total Percentage 16 4" xfId="16179"/>
    <cellStyle name="Table Total Percentage 16 4 2" xfId="31249"/>
    <cellStyle name="Table Total Percentage 16 5" xfId="17908"/>
    <cellStyle name="Table Total Percentage 16 6" xfId="19997"/>
    <cellStyle name="Table Total Percentage 17" xfId="5844"/>
    <cellStyle name="Table Total Percentage 17 2" xfId="20944"/>
    <cellStyle name="Table Total Percentage 18" xfId="17895"/>
    <cellStyle name="Table Total Percentage 18 2" xfId="32958"/>
    <cellStyle name="Table Total Percentage 19" xfId="34540"/>
    <cellStyle name="Table Total Percentage 2" xfId="1926"/>
    <cellStyle name="Table Total Percentage 2 2" xfId="4377"/>
    <cellStyle name="Table Total Percentage 2 2 2" xfId="8972"/>
    <cellStyle name="Table Total Percentage 2 2 2 2" xfId="24043"/>
    <cellStyle name="Table Total Percentage 2 2 3" xfId="12736"/>
    <cellStyle name="Table Total Percentage 2 2 3 2" xfId="27807"/>
    <cellStyle name="Table Total Percentage 2 2 4" xfId="16186"/>
    <cellStyle name="Table Total Percentage 2 2 4 2" xfId="31256"/>
    <cellStyle name="Table Total Percentage 2 2 5" xfId="17910"/>
    <cellStyle name="Table Total Percentage 2 2 6" xfId="20004"/>
    <cellStyle name="Table Total Percentage 2 3" xfId="6564"/>
    <cellStyle name="Table Total Percentage 2 3 2" xfId="21635"/>
    <cellStyle name="Table Total Percentage 2 4" xfId="17909"/>
    <cellStyle name="Table Total Percentage 2 5" xfId="6502"/>
    <cellStyle name="Table Total Percentage 2 5 2" xfId="21576"/>
    <cellStyle name="Table Total Percentage 2 6" xfId="34541"/>
    <cellStyle name="Table Total Percentage 20" xfId="35084"/>
    <cellStyle name="Table Total Percentage 21" xfId="35141"/>
    <cellStyle name="Table Total Percentage 3" xfId="2120"/>
    <cellStyle name="Table Total Percentage 3 2" xfId="4378"/>
    <cellStyle name="Table Total Percentage 3 2 2" xfId="8973"/>
    <cellStyle name="Table Total Percentage 3 2 2 2" xfId="24044"/>
    <cellStyle name="Table Total Percentage 3 2 3" xfId="12737"/>
    <cellStyle name="Table Total Percentage 3 2 3 2" xfId="27808"/>
    <cellStyle name="Table Total Percentage 3 2 4" xfId="16187"/>
    <cellStyle name="Table Total Percentage 3 2 4 2" xfId="31257"/>
    <cellStyle name="Table Total Percentage 3 2 5" xfId="17912"/>
    <cellStyle name="Table Total Percentage 3 2 6" xfId="20005"/>
    <cellStyle name="Table Total Percentage 3 3" xfId="6753"/>
    <cellStyle name="Table Total Percentage 3 3 2" xfId="21824"/>
    <cellStyle name="Table Total Percentage 3 4" xfId="17911"/>
    <cellStyle name="Table Total Percentage 3 5" xfId="7646"/>
    <cellStyle name="Table Total Percentage 3 5 2" xfId="22717"/>
    <cellStyle name="Table Total Percentage 3 6" xfId="34542"/>
    <cellStyle name="Table Total Percentage 4" xfId="2145"/>
    <cellStyle name="Table Total Percentage 4 2" xfId="4379"/>
    <cellStyle name="Table Total Percentage 4 2 2" xfId="8974"/>
    <cellStyle name="Table Total Percentage 4 2 2 2" xfId="24045"/>
    <cellStyle name="Table Total Percentage 4 2 3" xfId="12738"/>
    <cellStyle name="Table Total Percentage 4 2 3 2" xfId="27809"/>
    <cellStyle name="Table Total Percentage 4 2 4" xfId="16188"/>
    <cellStyle name="Table Total Percentage 4 2 4 2" xfId="31258"/>
    <cellStyle name="Table Total Percentage 4 2 5" xfId="17914"/>
    <cellStyle name="Table Total Percentage 4 2 6" xfId="20006"/>
    <cellStyle name="Table Total Percentage 4 3" xfId="6778"/>
    <cellStyle name="Table Total Percentage 4 3 2" xfId="21849"/>
    <cellStyle name="Table Total Percentage 4 4" xfId="10504"/>
    <cellStyle name="Table Total Percentage 4 4 2" xfId="25575"/>
    <cellStyle name="Table Total Percentage 4 5" xfId="13954"/>
    <cellStyle name="Table Total Percentage 4 5 2" xfId="29024"/>
    <cellStyle name="Table Total Percentage 4 6" xfId="17913"/>
    <cellStyle name="Table Total Percentage 4 7" xfId="5544"/>
    <cellStyle name="Table Total Percentage 4 7 2" xfId="20699"/>
    <cellStyle name="Table Total Percentage 4 8" xfId="34543"/>
    <cellStyle name="Table Total Percentage 5" xfId="1683"/>
    <cellStyle name="Table Total Percentage 5 2" xfId="4380"/>
    <cellStyle name="Table Total Percentage 5 2 2" xfId="8975"/>
    <cellStyle name="Table Total Percentage 5 2 2 2" xfId="24046"/>
    <cellStyle name="Table Total Percentage 5 2 3" xfId="12739"/>
    <cellStyle name="Table Total Percentage 5 2 3 2" xfId="27810"/>
    <cellStyle name="Table Total Percentage 5 2 4" xfId="16189"/>
    <cellStyle name="Table Total Percentage 5 2 4 2" xfId="31259"/>
    <cellStyle name="Table Total Percentage 5 2 5" xfId="17916"/>
    <cellStyle name="Table Total Percentage 5 2 6" xfId="20007"/>
    <cellStyle name="Table Total Percentage 5 3" xfId="6333"/>
    <cellStyle name="Table Total Percentage 5 3 2" xfId="21407"/>
    <cellStyle name="Table Total Percentage 5 4" xfId="10044"/>
    <cellStyle name="Table Total Percentage 5 4 2" xfId="25115"/>
    <cellStyle name="Table Total Percentage 5 5" xfId="13502"/>
    <cellStyle name="Table Total Percentage 5 5 2" xfId="28572"/>
    <cellStyle name="Table Total Percentage 5 6" xfId="17915"/>
    <cellStyle name="Table Total Percentage 5 7" xfId="10478"/>
    <cellStyle name="Table Total Percentage 5 7 2" xfId="25549"/>
    <cellStyle name="Table Total Percentage 5 8" xfId="34544"/>
    <cellStyle name="Table Total Percentage 6" xfId="2278"/>
    <cellStyle name="Table Total Percentage 6 2" xfId="4381"/>
    <cellStyle name="Table Total Percentage 6 2 2" xfId="8976"/>
    <cellStyle name="Table Total Percentage 6 2 2 2" xfId="24047"/>
    <cellStyle name="Table Total Percentage 6 2 3" xfId="12740"/>
    <cellStyle name="Table Total Percentage 6 2 3 2" xfId="27811"/>
    <cellStyle name="Table Total Percentage 6 2 4" xfId="16190"/>
    <cellStyle name="Table Total Percentage 6 2 4 2" xfId="31260"/>
    <cellStyle name="Table Total Percentage 6 2 5" xfId="17918"/>
    <cellStyle name="Table Total Percentage 6 2 6" xfId="20008"/>
    <cellStyle name="Table Total Percentage 6 3" xfId="6911"/>
    <cellStyle name="Table Total Percentage 6 3 2" xfId="21982"/>
    <cellStyle name="Table Total Percentage 6 4" xfId="10637"/>
    <cellStyle name="Table Total Percentage 6 4 2" xfId="25708"/>
    <cellStyle name="Table Total Percentage 6 5" xfId="14087"/>
    <cellStyle name="Table Total Percentage 6 5 2" xfId="29157"/>
    <cellStyle name="Table Total Percentage 6 6" xfId="17917"/>
    <cellStyle name="Table Total Percentage 6 7" xfId="6241"/>
    <cellStyle name="Table Total Percentage 6 7 2" xfId="21315"/>
    <cellStyle name="Table Total Percentage 6 8" xfId="34545"/>
    <cellStyle name="Table Total Percentage 7" xfId="2354"/>
    <cellStyle name="Table Total Percentage 7 2" xfId="4382"/>
    <cellStyle name="Table Total Percentage 7 2 2" xfId="8977"/>
    <cellStyle name="Table Total Percentage 7 2 2 2" xfId="24048"/>
    <cellStyle name="Table Total Percentage 7 2 3" xfId="12741"/>
    <cellStyle name="Table Total Percentage 7 2 3 2" xfId="27812"/>
    <cellStyle name="Table Total Percentage 7 2 4" xfId="16191"/>
    <cellStyle name="Table Total Percentage 7 2 4 2" xfId="31261"/>
    <cellStyle name="Table Total Percentage 7 2 5" xfId="17920"/>
    <cellStyle name="Table Total Percentage 7 2 6" xfId="20009"/>
    <cellStyle name="Table Total Percentage 7 3" xfId="6987"/>
    <cellStyle name="Table Total Percentage 7 3 2" xfId="22058"/>
    <cellStyle name="Table Total Percentage 7 4" xfId="10713"/>
    <cellStyle name="Table Total Percentage 7 4 2" xfId="25784"/>
    <cellStyle name="Table Total Percentage 7 5" xfId="14163"/>
    <cellStyle name="Table Total Percentage 7 5 2" xfId="29233"/>
    <cellStyle name="Table Total Percentage 7 6" xfId="17919"/>
    <cellStyle name="Table Total Percentage 7 7" xfId="13854"/>
    <cellStyle name="Table Total Percentage 7 7 2" xfId="28924"/>
    <cellStyle name="Table Total Percentage 7 8" xfId="34546"/>
    <cellStyle name="Table Total Percentage 8" xfId="2439"/>
    <cellStyle name="Table Total Percentage 8 2" xfId="4383"/>
    <cellStyle name="Table Total Percentage 8 2 2" xfId="8978"/>
    <cellStyle name="Table Total Percentage 8 2 2 2" xfId="24049"/>
    <cellStyle name="Table Total Percentage 8 2 3" xfId="12742"/>
    <cellStyle name="Table Total Percentage 8 2 3 2" xfId="27813"/>
    <cellStyle name="Table Total Percentage 8 2 4" xfId="16192"/>
    <cellStyle name="Table Total Percentage 8 2 4 2" xfId="31262"/>
    <cellStyle name="Table Total Percentage 8 2 5" xfId="17922"/>
    <cellStyle name="Table Total Percentage 8 2 6" xfId="20010"/>
    <cellStyle name="Table Total Percentage 8 3" xfId="7072"/>
    <cellStyle name="Table Total Percentage 8 3 2" xfId="22143"/>
    <cellStyle name="Table Total Percentage 8 4" xfId="10798"/>
    <cellStyle name="Table Total Percentage 8 4 2" xfId="25869"/>
    <cellStyle name="Table Total Percentage 8 5" xfId="14248"/>
    <cellStyle name="Table Total Percentage 8 5 2" xfId="29318"/>
    <cellStyle name="Table Total Percentage 8 6" xfId="17921"/>
    <cellStyle name="Table Total Percentage 8 7" xfId="6624"/>
    <cellStyle name="Table Total Percentage 8 7 2" xfId="21695"/>
    <cellStyle name="Table Total Percentage 8 8" xfId="34547"/>
    <cellStyle name="Table Total Percentage 9" xfId="2525"/>
    <cellStyle name="Table Total Percentage 9 2" xfId="4384"/>
    <cellStyle name="Table Total Percentage 9 2 2" xfId="8979"/>
    <cellStyle name="Table Total Percentage 9 2 2 2" xfId="24050"/>
    <cellStyle name="Table Total Percentage 9 2 3" xfId="12743"/>
    <cellStyle name="Table Total Percentage 9 2 3 2" xfId="27814"/>
    <cellStyle name="Table Total Percentage 9 2 4" xfId="16193"/>
    <cellStyle name="Table Total Percentage 9 2 4 2" xfId="31263"/>
    <cellStyle name="Table Total Percentage 9 2 5" xfId="17924"/>
    <cellStyle name="Table Total Percentage 9 2 6" xfId="20011"/>
    <cellStyle name="Table Total Percentage 9 3" xfId="7158"/>
    <cellStyle name="Table Total Percentage 9 3 2" xfId="22229"/>
    <cellStyle name="Table Total Percentage 9 4" xfId="10884"/>
    <cellStyle name="Table Total Percentage 9 4 2" xfId="25955"/>
    <cellStyle name="Table Total Percentage 9 5" xfId="14334"/>
    <cellStyle name="Table Total Percentage 9 5 2" xfId="29404"/>
    <cellStyle name="Table Total Percentage 9 6" xfId="17923"/>
    <cellStyle name="Table Total Percentage 9 7" xfId="6697"/>
    <cellStyle name="Table Total Percentage 9 7 2" xfId="21768"/>
    <cellStyle name="Table Total Percentage 9 8" xfId="34548"/>
    <cellStyle name="Table Units" xfId="1163"/>
    <cellStyle name="Table Units 2" xfId="2121"/>
    <cellStyle name="Table Units 2 2" xfId="4386"/>
    <cellStyle name="Table Units 2 2 2" xfId="12745"/>
    <cellStyle name="Table Units 2 2 2 2" xfId="27816"/>
    <cellStyle name="Table Units 2 2 3" xfId="17927"/>
    <cellStyle name="Table Units 2 2 4" xfId="20013"/>
    <cellStyle name="Table Units 2 3" xfId="17926"/>
    <cellStyle name="Table Units 2 4" xfId="6205"/>
    <cellStyle name="Table Units 2 5" xfId="34549"/>
    <cellStyle name="Table Units 3" xfId="4385"/>
    <cellStyle name="Table Units 3 2" xfId="12744"/>
    <cellStyle name="Table Units 3 2 2" xfId="27815"/>
    <cellStyle name="Table Units 3 3" xfId="17928"/>
    <cellStyle name="Table Units 3 4" xfId="20012"/>
    <cellStyle name="Table Units 4" xfId="17925"/>
    <cellStyle name="Table Units 5" xfId="16838"/>
    <cellStyle name="Table Units 6" xfId="34550"/>
    <cellStyle name="Table Units 7" xfId="35166"/>
    <cellStyle name="Table Units 8" xfId="35029"/>
    <cellStyle name="test" xfId="1164"/>
    <cellStyle name="test 2" xfId="17929"/>
    <cellStyle name="Text" xfId="1165"/>
    <cellStyle name="Text 2" xfId="17930"/>
    <cellStyle name="Text Level 1" xfId="1166"/>
    <cellStyle name="Text Level 1 2" xfId="5848"/>
    <cellStyle name="Text Level 1 3" xfId="17931"/>
    <cellStyle name="Text Level 2" xfId="1167"/>
    <cellStyle name="Text Level 2 2" xfId="5849"/>
    <cellStyle name="Text Level 2 3" xfId="17932"/>
    <cellStyle name="Text Level 3" xfId="1168"/>
    <cellStyle name="Text Level 3 2" xfId="5850"/>
    <cellStyle name="Text Level 3 3" xfId="17933"/>
    <cellStyle name="Text Level 4" xfId="1169"/>
    <cellStyle name="Text Level 4 2" xfId="5851"/>
    <cellStyle name="Text Level 4 3" xfId="17934"/>
    <cellStyle name="Tickmark" xfId="1170"/>
    <cellStyle name="Tickmark 2" xfId="17935"/>
    <cellStyle name="TIME Detail" xfId="1171"/>
    <cellStyle name="TIME Detail 2" xfId="17936"/>
    <cellStyle name="TIME Period Start" xfId="1172"/>
    <cellStyle name="TIME Period Start 2" xfId="17937"/>
    <cellStyle name="Title 10" xfId="1173"/>
    <cellStyle name="Title 10 2" xfId="5855"/>
    <cellStyle name="Title 10 3" xfId="17938"/>
    <cellStyle name="Title 11" xfId="1174"/>
    <cellStyle name="Title 11 2" xfId="5856"/>
    <cellStyle name="Title 11 3" xfId="17939"/>
    <cellStyle name="Title 2" xfId="1175"/>
    <cellStyle name="Title 2 10" xfId="1176"/>
    <cellStyle name="Title 2 10 2" xfId="5858"/>
    <cellStyle name="Title 2 10 3" xfId="17941"/>
    <cellStyle name="Title 2 11" xfId="1177"/>
    <cellStyle name="Title 2 11 2" xfId="5859"/>
    <cellStyle name="Title 2 11 3" xfId="17942"/>
    <cellStyle name="Title 2 12" xfId="5857"/>
    <cellStyle name="Title 2 13" xfId="17940"/>
    <cellStyle name="Title 2 2" xfId="1178"/>
    <cellStyle name="Title 2 2 2" xfId="5860"/>
    <cellStyle name="Title 2 2 3" xfId="17943"/>
    <cellStyle name="Title 2 3" xfId="1179"/>
    <cellStyle name="Title 2 3 2" xfId="5861"/>
    <cellStyle name="Title 2 3 3" xfId="17944"/>
    <cellStyle name="Title 2 4" xfId="1180"/>
    <cellStyle name="Title 2 4 2" xfId="5862"/>
    <cellStyle name="Title 2 4 3" xfId="17945"/>
    <cellStyle name="Title 2 5" xfId="1181"/>
    <cellStyle name="Title 2 5 2" xfId="5863"/>
    <cellStyle name="Title 2 5 3" xfId="17946"/>
    <cellStyle name="Title 2 6" xfId="1182"/>
    <cellStyle name="Title 2 6 2" xfId="5864"/>
    <cellStyle name="Title 2 6 3" xfId="17947"/>
    <cellStyle name="Title 2 7" xfId="1183"/>
    <cellStyle name="Title 2 7 2" xfId="5865"/>
    <cellStyle name="Title 2 7 3" xfId="17948"/>
    <cellStyle name="Title 2 8" xfId="1184"/>
    <cellStyle name="Title 2 8 2" xfId="5866"/>
    <cellStyle name="Title 2 8 3" xfId="17949"/>
    <cellStyle name="Title 2 9" xfId="1185"/>
    <cellStyle name="Title 2 9 2" xfId="5867"/>
    <cellStyle name="Title 2 9 3" xfId="17950"/>
    <cellStyle name="Title 3" xfId="1186"/>
    <cellStyle name="Title 3 2" xfId="5868"/>
    <cellStyle name="Title 3 3" xfId="17951"/>
    <cellStyle name="Title 4" xfId="1187"/>
    <cellStyle name="Title 4 2" xfId="5869"/>
    <cellStyle name="Title 4 3" xfId="17952"/>
    <cellStyle name="Title 5" xfId="1188"/>
    <cellStyle name="Title 5 2" xfId="5870"/>
    <cellStyle name="Title 5 3" xfId="17953"/>
    <cellStyle name="Title 6" xfId="1189"/>
    <cellStyle name="Title 6 2" xfId="5871"/>
    <cellStyle name="Title 6 3" xfId="17954"/>
    <cellStyle name="Title 7" xfId="1190"/>
    <cellStyle name="Title 7 2" xfId="5872"/>
    <cellStyle name="Title 7 3" xfId="17955"/>
    <cellStyle name="Title 8" xfId="1191"/>
    <cellStyle name="Title 8 2" xfId="5873"/>
    <cellStyle name="Title 8 3" xfId="17956"/>
    <cellStyle name="Title 9" xfId="1192"/>
    <cellStyle name="Title 9 2" xfId="5874"/>
    <cellStyle name="Title 9 3" xfId="17957"/>
    <cellStyle name="Title1" xfId="1193"/>
    <cellStyle name="Title1 2" xfId="17958"/>
    <cellStyle name="Title2" xfId="1194"/>
    <cellStyle name="Title2 2" xfId="17959"/>
    <cellStyle name="Title3" xfId="1195"/>
    <cellStyle name="Title3 2" xfId="17960"/>
    <cellStyle name="Title4" xfId="1196"/>
    <cellStyle name="Title4 2" xfId="17961"/>
    <cellStyle name="Title5" xfId="1197"/>
    <cellStyle name="Title5 2" xfId="17962"/>
    <cellStyle name="Title6" xfId="1198"/>
    <cellStyle name="Title6 2" xfId="17963"/>
    <cellStyle name="Total 10" xfId="1199"/>
    <cellStyle name="Total 10 10" xfId="2633"/>
    <cellStyle name="Total 10 10 2" xfId="4388"/>
    <cellStyle name="Total 10 10 2 2" xfId="8983"/>
    <cellStyle name="Total 10 10 2 2 2" xfId="24054"/>
    <cellStyle name="Total 10 10 2 3" xfId="12747"/>
    <cellStyle name="Total 10 10 2 3 2" xfId="27818"/>
    <cellStyle name="Total 10 10 2 4" xfId="16197"/>
    <cellStyle name="Total 10 10 2 4 2" xfId="31267"/>
    <cellStyle name="Total 10 10 2 5" xfId="17966"/>
    <cellStyle name="Total 10 10 2 6" xfId="20015"/>
    <cellStyle name="Total 10 10 3" xfId="7266"/>
    <cellStyle name="Total 10 10 3 2" xfId="22337"/>
    <cellStyle name="Total 10 10 4" xfId="10992"/>
    <cellStyle name="Total 10 10 4 2" xfId="26063"/>
    <cellStyle name="Total 10 10 5" xfId="14442"/>
    <cellStyle name="Total 10 10 5 2" xfId="29512"/>
    <cellStyle name="Total 10 10 6" xfId="17965"/>
    <cellStyle name="Total 10 10 7" xfId="8166"/>
    <cellStyle name="Total 10 10 7 2" xfId="23237"/>
    <cellStyle name="Total 10 10 8" xfId="34551"/>
    <cellStyle name="Total 10 11" xfId="2692"/>
    <cellStyle name="Total 10 11 2" xfId="4389"/>
    <cellStyle name="Total 10 11 2 2" xfId="8984"/>
    <cellStyle name="Total 10 11 2 2 2" xfId="24055"/>
    <cellStyle name="Total 10 11 2 3" xfId="12748"/>
    <cellStyle name="Total 10 11 2 3 2" xfId="27819"/>
    <cellStyle name="Total 10 11 2 4" xfId="16198"/>
    <cellStyle name="Total 10 11 2 4 2" xfId="31268"/>
    <cellStyle name="Total 10 11 2 5" xfId="17968"/>
    <cellStyle name="Total 10 11 2 6" xfId="20016"/>
    <cellStyle name="Total 10 11 3" xfId="7325"/>
    <cellStyle name="Total 10 11 3 2" xfId="22396"/>
    <cellStyle name="Total 10 11 4" xfId="11051"/>
    <cellStyle name="Total 10 11 4 2" xfId="26122"/>
    <cellStyle name="Total 10 11 5" xfId="14501"/>
    <cellStyle name="Total 10 11 5 2" xfId="29571"/>
    <cellStyle name="Total 10 11 6" xfId="17967"/>
    <cellStyle name="Total 10 11 7" xfId="5633"/>
    <cellStyle name="Total 10 11 7 2" xfId="20756"/>
    <cellStyle name="Total 10 11 8" xfId="34552"/>
    <cellStyle name="Total 10 12" xfId="2758"/>
    <cellStyle name="Total 10 12 2" xfId="4390"/>
    <cellStyle name="Total 10 12 2 2" xfId="8985"/>
    <cellStyle name="Total 10 12 2 2 2" xfId="24056"/>
    <cellStyle name="Total 10 12 2 3" xfId="12749"/>
    <cellStyle name="Total 10 12 2 3 2" xfId="27820"/>
    <cellStyle name="Total 10 12 2 4" xfId="16199"/>
    <cellStyle name="Total 10 12 2 4 2" xfId="31269"/>
    <cellStyle name="Total 10 12 2 5" xfId="17970"/>
    <cellStyle name="Total 10 12 2 6" xfId="20017"/>
    <cellStyle name="Total 10 12 3" xfId="7391"/>
    <cellStyle name="Total 10 12 3 2" xfId="22462"/>
    <cellStyle name="Total 10 12 4" xfId="11117"/>
    <cellStyle name="Total 10 12 4 2" xfId="26188"/>
    <cellStyle name="Total 10 12 5" xfId="14567"/>
    <cellStyle name="Total 10 12 5 2" xfId="29637"/>
    <cellStyle name="Total 10 12 6" xfId="17969"/>
    <cellStyle name="Total 10 12 7" xfId="13893"/>
    <cellStyle name="Total 10 12 7 2" xfId="28963"/>
    <cellStyle name="Total 10 12 8" xfId="34553"/>
    <cellStyle name="Total 10 13" xfId="2741"/>
    <cellStyle name="Total 10 13 2" xfId="4391"/>
    <cellStyle name="Total 10 13 2 2" xfId="8986"/>
    <cellStyle name="Total 10 13 2 2 2" xfId="24057"/>
    <cellStyle name="Total 10 13 2 3" xfId="12750"/>
    <cellStyle name="Total 10 13 2 3 2" xfId="27821"/>
    <cellStyle name="Total 10 13 2 4" xfId="16200"/>
    <cellStyle name="Total 10 13 2 4 2" xfId="31270"/>
    <cellStyle name="Total 10 13 2 5" xfId="17972"/>
    <cellStyle name="Total 10 13 2 6" xfId="20018"/>
    <cellStyle name="Total 10 13 3" xfId="7374"/>
    <cellStyle name="Total 10 13 3 2" xfId="22445"/>
    <cellStyle name="Total 10 13 4" xfId="11100"/>
    <cellStyle name="Total 10 13 4 2" xfId="26171"/>
    <cellStyle name="Total 10 13 5" xfId="14550"/>
    <cellStyle name="Total 10 13 5 2" xfId="29620"/>
    <cellStyle name="Total 10 13 6" xfId="17971"/>
    <cellStyle name="Total 10 13 7" xfId="5675"/>
    <cellStyle name="Total 10 13 7 2" xfId="20798"/>
    <cellStyle name="Total 10 13 8" xfId="34554"/>
    <cellStyle name="Total 10 14" xfId="2857"/>
    <cellStyle name="Total 10 14 2" xfId="4392"/>
    <cellStyle name="Total 10 14 2 2" xfId="8987"/>
    <cellStyle name="Total 10 14 2 2 2" xfId="24058"/>
    <cellStyle name="Total 10 14 2 3" xfId="12751"/>
    <cellStyle name="Total 10 14 2 3 2" xfId="27822"/>
    <cellStyle name="Total 10 14 2 4" xfId="16201"/>
    <cellStyle name="Total 10 14 2 4 2" xfId="31271"/>
    <cellStyle name="Total 10 14 2 5" xfId="17974"/>
    <cellStyle name="Total 10 14 2 6" xfId="20019"/>
    <cellStyle name="Total 10 14 3" xfId="7490"/>
    <cellStyle name="Total 10 14 3 2" xfId="22561"/>
    <cellStyle name="Total 10 14 4" xfId="11216"/>
    <cellStyle name="Total 10 14 4 2" xfId="26287"/>
    <cellStyle name="Total 10 14 5" xfId="14666"/>
    <cellStyle name="Total 10 14 5 2" xfId="29736"/>
    <cellStyle name="Total 10 14 6" xfId="17973"/>
    <cellStyle name="Total 10 14 7" xfId="13746"/>
    <cellStyle name="Total 10 14 7 2" xfId="28816"/>
    <cellStyle name="Total 10 14 8" xfId="34555"/>
    <cellStyle name="Total 10 15" xfId="2896"/>
    <cellStyle name="Total 10 15 2" xfId="4393"/>
    <cellStyle name="Total 10 15 2 2" xfId="8988"/>
    <cellStyle name="Total 10 15 2 2 2" xfId="24059"/>
    <cellStyle name="Total 10 15 2 3" xfId="12752"/>
    <cellStyle name="Total 10 15 2 3 2" xfId="27823"/>
    <cellStyle name="Total 10 15 2 4" xfId="16202"/>
    <cellStyle name="Total 10 15 2 4 2" xfId="31272"/>
    <cellStyle name="Total 10 15 2 5" xfId="17976"/>
    <cellStyle name="Total 10 15 2 6" xfId="20020"/>
    <cellStyle name="Total 10 15 3" xfId="7529"/>
    <cellStyle name="Total 10 15 3 2" xfId="22600"/>
    <cellStyle name="Total 10 15 4" xfId="11255"/>
    <cellStyle name="Total 10 15 4 2" xfId="26326"/>
    <cellStyle name="Total 10 15 5" xfId="14705"/>
    <cellStyle name="Total 10 15 5 2" xfId="29775"/>
    <cellStyle name="Total 10 15 6" xfId="17975"/>
    <cellStyle name="Total 10 15 7" xfId="13740"/>
    <cellStyle name="Total 10 15 7 2" xfId="28810"/>
    <cellStyle name="Total 10 15 8" xfId="34556"/>
    <cellStyle name="Total 10 16" xfId="4387"/>
    <cellStyle name="Total 10 16 2" xfId="8982"/>
    <cellStyle name="Total 10 16 2 2" xfId="24053"/>
    <cellStyle name="Total 10 16 3" xfId="12746"/>
    <cellStyle name="Total 10 16 3 2" xfId="27817"/>
    <cellStyle name="Total 10 16 4" xfId="16196"/>
    <cellStyle name="Total 10 16 4 2" xfId="31266"/>
    <cellStyle name="Total 10 16 5" xfId="17977"/>
    <cellStyle name="Total 10 16 6" xfId="20014"/>
    <cellStyle name="Total 10 17" xfId="5881"/>
    <cellStyle name="Total 10 17 2" xfId="20957"/>
    <cellStyle name="Total 10 18" xfId="17964"/>
    <cellStyle name="Total 10 19" xfId="16837"/>
    <cellStyle name="Total 10 19 2" xfId="31906"/>
    <cellStyle name="Total 10 2" xfId="1925"/>
    <cellStyle name="Total 10 2 2" xfId="4394"/>
    <cellStyle name="Total 10 2 2 2" xfId="8989"/>
    <cellStyle name="Total 10 2 2 2 2" xfId="24060"/>
    <cellStyle name="Total 10 2 2 3" xfId="12753"/>
    <cellStyle name="Total 10 2 2 3 2" xfId="27824"/>
    <cellStyle name="Total 10 2 2 4" xfId="16203"/>
    <cellStyle name="Total 10 2 2 4 2" xfId="31273"/>
    <cellStyle name="Total 10 2 2 5" xfId="17979"/>
    <cellStyle name="Total 10 2 2 6" xfId="20021"/>
    <cellStyle name="Total 10 2 3" xfId="6563"/>
    <cellStyle name="Total 10 2 3 2" xfId="21634"/>
    <cellStyle name="Total 10 2 4" xfId="17978"/>
    <cellStyle name="Total 10 2 5" xfId="7562"/>
    <cellStyle name="Total 10 2 5 2" xfId="22633"/>
    <cellStyle name="Total 10 2 6" xfId="34557"/>
    <cellStyle name="Total 10 20" xfId="34558"/>
    <cellStyle name="Total 10 21" xfId="35087"/>
    <cellStyle name="Total 10 22" xfId="34879"/>
    <cellStyle name="Total 10 3" xfId="2122"/>
    <cellStyle name="Total 10 3 2" xfId="4395"/>
    <cellStyle name="Total 10 3 2 2" xfId="8990"/>
    <cellStyle name="Total 10 3 2 2 2" xfId="24061"/>
    <cellStyle name="Total 10 3 2 3" xfId="12754"/>
    <cellStyle name="Total 10 3 2 3 2" xfId="27825"/>
    <cellStyle name="Total 10 3 2 4" xfId="16204"/>
    <cellStyle name="Total 10 3 2 4 2" xfId="31274"/>
    <cellStyle name="Total 10 3 2 5" xfId="17981"/>
    <cellStyle name="Total 10 3 2 6" xfId="20022"/>
    <cellStyle name="Total 10 3 3" xfId="6755"/>
    <cellStyle name="Total 10 3 3 2" xfId="21826"/>
    <cellStyle name="Total 10 3 4" xfId="17980"/>
    <cellStyle name="Total 10 3 5" xfId="7647"/>
    <cellStyle name="Total 10 3 5 2" xfId="22718"/>
    <cellStyle name="Total 10 3 6" xfId="34559"/>
    <cellStyle name="Total 10 4" xfId="2158"/>
    <cellStyle name="Total 10 4 2" xfId="4396"/>
    <cellStyle name="Total 10 4 2 2" xfId="8991"/>
    <cellStyle name="Total 10 4 2 2 2" xfId="24062"/>
    <cellStyle name="Total 10 4 2 3" xfId="12755"/>
    <cellStyle name="Total 10 4 2 3 2" xfId="27826"/>
    <cellStyle name="Total 10 4 2 4" xfId="16205"/>
    <cellStyle name="Total 10 4 2 4 2" xfId="31275"/>
    <cellStyle name="Total 10 4 2 5" xfId="17983"/>
    <cellStyle name="Total 10 4 2 6" xfId="20023"/>
    <cellStyle name="Total 10 4 3" xfId="6791"/>
    <cellStyle name="Total 10 4 3 2" xfId="21862"/>
    <cellStyle name="Total 10 4 4" xfId="10517"/>
    <cellStyle name="Total 10 4 4 2" xfId="25588"/>
    <cellStyle name="Total 10 4 5" xfId="13967"/>
    <cellStyle name="Total 10 4 5 2" xfId="29037"/>
    <cellStyle name="Total 10 4 6" xfId="17982"/>
    <cellStyle name="Total 10 4 7" xfId="6025"/>
    <cellStyle name="Total 10 4 7 2" xfId="21100"/>
    <cellStyle name="Total 10 4 8" xfId="34560"/>
    <cellStyle name="Total 10 5" xfId="2207"/>
    <cellStyle name="Total 10 5 2" xfId="4397"/>
    <cellStyle name="Total 10 5 2 2" xfId="8992"/>
    <cellStyle name="Total 10 5 2 2 2" xfId="24063"/>
    <cellStyle name="Total 10 5 2 3" xfId="12756"/>
    <cellStyle name="Total 10 5 2 3 2" xfId="27827"/>
    <cellStyle name="Total 10 5 2 4" xfId="16206"/>
    <cellStyle name="Total 10 5 2 4 2" xfId="31276"/>
    <cellStyle name="Total 10 5 2 5" xfId="17985"/>
    <cellStyle name="Total 10 5 2 6" xfId="20024"/>
    <cellStyle name="Total 10 5 3" xfId="6840"/>
    <cellStyle name="Total 10 5 3 2" xfId="21911"/>
    <cellStyle name="Total 10 5 4" xfId="10566"/>
    <cellStyle name="Total 10 5 4 2" xfId="25637"/>
    <cellStyle name="Total 10 5 5" xfId="14016"/>
    <cellStyle name="Total 10 5 5 2" xfId="29086"/>
    <cellStyle name="Total 10 5 6" xfId="17984"/>
    <cellStyle name="Total 10 5 7" xfId="5951"/>
    <cellStyle name="Total 10 5 7 2" xfId="21026"/>
    <cellStyle name="Total 10 5 8" xfId="34561"/>
    <cellStyle name="Total 10 6" xfId="2289"/>
    <cellStyle name="Total 10 6 2" xfId="4398"/>
    <cellStyle name="Total 10 6 2 2" xfId="8993"/>
    <cellStyle name="Total 10 6 2 2 2" xfId="24064"/>
    <cellStyle name="Total 10 6 2 3" xfId="12757"/>
    <cellStyle name="Total 10 6 2 3 2" xfId="27828"/>
    <cellStyle name="Total 10 6 2 4" xfId="16207"/>
    <cellStyle name="Total 10 6 2 4 2" xfId="31277"/>
    <cellStyle name="Total 10 6 2 5" xfId="17987"/>
    <cellStyle name="Total 10 6 2 6" xfId="20025"/>
    <cellStyle name="Total 10 6 3" xfId="6922"/>
    <cellStyle name="Total 10 6 3 2" xfId="21993"/>
    <cellStyle name="Total 10 6 4" xfId="10648"/>
    <cellStyle name="Total 10 6 4 2" xfId="25719"/>
    <cellStyle name="Total 10 6 5" xfId="14098"/>
    <cellStyle name="Total 10 6 5 2" xfId="29168"/>
    <cellStyle name="Total 10 6 6" xfId="17986"/>
    <cellStyle name="Total 10 6 7" xfId="6626"/>
    <cellStyle name="Total 10 6 7 2" xfId="21697"/>
    <cellStyle name="Total 10 6 8" xfId="34562"/>
    <cellStyle name="Total 10 7" xfId="2365"/>
    <cellStyle name="Total 10 7 2" xfId="4399"/>
    <cellStyle name="Total 10 7 2 2" xfId="8994"/>
    <cellStyle name="Total 10 7 2 2 2" xfId="24065"/>
    <cellStyle name="Total 10 7 2 3" xfId="12758"/>
    <cellStyle name="Total 10 7 2 3 2" xfId="27829"/>
    <cellStyle name="Total 10 7 2 4" xfId="16208"/>
    <cellStyle name="Total 10 7 2 4 2" xfId="31278"/>
    <cellStyle name="Total 10 7 2 5" xfId="17989"/>
    <cellStyle name="Total 10 7 2 6" xfId="20026"/>
    <cellStyle name="Total 10 7 3" xfId="6998"/>
    <cellStyle name="Total 10 7 3 2" xfId="22069"/>
    <cellStyle name="Total 10 7 4" xfId="10724"/>
    <cellStyle name="Total 10 7 4 2" xfId="25795"/>
    <cellStyle name="Total 10 7 5" xfId="14174"/>
    <cellStyle name="Total 10 7 5 2" xfId="29244"/>
    <cellStyle name="Total 10 7 6" xfId="17988"/>
    <cellStyle name="Total 10 7 7" xfId="13817"/>
    <cellStyle name="Total 10 7 7 2" xfId="28887"/>
    <cellStyle name="Total 10 7 8" xfId="34563"/>
    <cellStyle name="Total 10 8" xfId="2453"/>
    <cellStyle name="Total 10 8 2" xfId="4400"/>
    <cellStyle name="Total 10 8 2 2" xfId="8995"/>
    <cellStyle name="Total 10 8 2 2 2" xfId="24066"/>
    <cellStyle name="Total 10 8 2 3" xfId="12759"/>
    <cellStyle name="Total 10 8 2 3 2" xfId="27830"/>
    <cellStyle name="Total 10 8 2 4" xfId="16209"/>
    <cellStyle name="Total 10 8 2 4 2" xfId="31279"/>
    <cellStyle name="Total 10 8 2 5" xfId="17991"/>
    <cellStyle name="Total 10 8 2 6" xfId="20027"/>
    <cellStyle name="Total 10 8 3" xfId="7086"/>
    <cellStyle name="Total 10 8 3 2" xfId="22157"/>
    <cellStyle name="Total 10 8 4" xfId="10812"/>
    <cellStyle name="Total 10 8 4 2" xfId="25883"/>
    <cellStyle name="Total 10 8 5" xfId="14262"/>
    <cellStyle name="Total 10 8 5 2" xfId="29332"/>
    <cellStyle name="Total 10 8 6" xfId="17990"/>
    <cellStyle name="Total 10 8 7" xfId="6213"/>
    <cellStyle name="Total 10 8 7 2" xfId="21287"/>
    <cellStyle name="Total 10 8 8" xfId="34564"/>
    <cellStyle name="Total 10 9" xfId="2532"/>
    <cellStyle name="Total 10 9 2" xfId="4401"/>
    <cellStyle name="Total 10 9 2 2" xfId="8996"/>
    <cellStyle name="Total 10 9 2 2 2" xfId="24067"/>
    <cellStyle name="Total 10 9 2 3" xfId="12760"/>
    <cellStyle name="Total 10 9 2 3 2" xfId="27831"/>
    <cellStyle name="Total 10 9 2 4" xfId="16210"/>
    <cellStyle name="Total 10 9 2 4 2" xfId="31280"/>
    <cellStyle name="Total 10 9 2 5" xfId="17993"/>
    <cellStyle name="Total 10 9 2 6" xfId="20028"/>
    <cellStyle name="Total 10 9 3" xfId="7165"/>
    <cellStyle name="Total 10 9 3 2" xfId="22236"/>
    <cellStyle name="Total 10 9 4" xfId="10891"/>
    <cellStyle name="Total 10 9 4 2" xfId="25962"/>
    <cellStyle name="Total 10 9 5" xfId="14341"/>
    <cellStyle name="Total 10 9 5 2" xfId="29411"/>
    <cellStyle name="Total 10 9 6" xfId="17992"/>
    <cellStyle name="Total 10 9 7" xfId="8122"/>
    <cellStyle name="Total 10 9 7 2" xfId="23193"/>
    <cellStyle name="Total 10 9 8" xfId="34565"/>
    <cellStyle name="Total 11" xfId="1200"/>
    <cellStyle name="Total 11 10" xfId="2634"/>
    <cellStyle name="Total 11 10 2" xfId="4403"/>
    <cellStyle name="Total 11 10 2 2" xfId="8998"/>
    <cellStyle name="Total 11 10 2 2 2" xfId="24069"/>
    <cellStyle name="Total 11 10 2 3" xfId="12762"/>
    <cellStyle name="Total 11 10 2 3 2" xfId="27833"/>
    <cellStyle name="Total 11 10 2 4" xfId="16212"/>
    <cellStyle name="Total 11 10 2 4 2" xfId="31282"/>
    <cellStyle name="Total 11 10 2 5" xfId="17996"/>
    <cellStyle name="Total 11 10 2 6" xfId="20030"/>
    <cellStyle name="Total 11 10 3" xfId="7267"/>
    <cellStyle name="Total 11 10 3 2" xfId="22338"/>
    <cellStyle name="Total 11 10 4" xfId="10993"/>
    <cellStyle name="Total 11 10 4 2" xfId="26064"/>
    <cellStyle name="Total 11 10 5" xfId="14443"/>
    <cellStyle name="Total 11 10 5 2" xfId="29513"/>
    <cellStyle name="Total 11 10 6" xfId="17995"/>
    <cellStyle name="Total 11 10 7" xfId="13790"/>
    <cellStyle name="Total 11 10 7 2" xfId="28860"/>
    <cellStyle name="Total 11 10 8" xfId="34566"/>
    <cellStyle name="Total 11 11" xfId="2693"/>
    <cellStyle name="Total 11 11 2" xfId="4404"/>
    <cellStyle name="Total 11 11 2 2" xfId="8999"/>
    <cellStyle name="Total 11 11 2 2 2" xfId="24070"/>
    <cellStyle name="Total 11 11 2 3" xfId="12763"/>
    <cellStyle name="Total 11 11 2 3 2" xfId="27834"/>
    <cellStyle name="Total 11 11 2 4" xfId="16213"/>
    <cellStyle name="Total 11 11 2 4 2" xfId="31283"/>
    <cellStyle name="Total 11 11 2 5" xfId="17998"/>
    <cellStyle name="Total 11 11 2 6" xfId="20031"/>
    <cellStyle name="Total 11 11 3" xfId="7326"/>
    <cellStyle name="Total 11 11 3 2" xfId="22397"/>
    <cellStyle name="Total 11 11 4" xfId="11052"/>
    <cellStyle name="Total 11 11 4 2" xfId="26123"/>
    <cellStyle name="Total 11 11 5" xfId="14502"/>
    <cellStyle name="Total 11 11 5 2" xfId="29572"/>
    <cellStyle name="Total 11 11 6" xfId="17997"/>
    <cellStyle name="Total 11 11 7" xfId="5634"/>
    <cellStyle name="Total 11 11 7 2" xfId="20757"/>
    <cellStyle name="Total 11 11 8" xfId="34567"/>
    <cellStyle name="Total 11 12" xfId="2759"/>
    <cellStyle name="Total 11 12 2" xfId="4405"/>
    <cellStyle name="Total 11 12 2 2" xfId="9000"/>
    <cellStyle name="Total 11 12 2 2 2" xfId="24071"/>
    <cellStyle name="Total 11 12 2 3" xfId="12764"/>
    <cellStyle name="Total 11 12 2 3 2" xfId="27835"/>
    <cellStyle name="Total 11 12 2 4" xfId="16214"/>
    <cellStyle name="Total 11 12 2 4 2" xfId="31284"/>
    <cellStyle name="Total 11 12 2 5" xfId="18000"/>
    <cellStyle name="Total 11 12 2 6" xfId="20032"/>
    <cellStyle name="Total 11 12 3" xfId="7392"/>
    <cellStyle name="Total 11 12 3 2" xfId="22463"/>
    <cellStyle name="Total 11 12 4" xfId="11118"/>
    <cellStyle name="Total 11 12 4 2" xfId="26189"/>
    <cellStyle name="Total 11 12 5" xfId="14568"/>
    <cellStyle name="Total 11 12 5 2" xfId="29638"/>
    <cellStyle name="Total 11 12 6" xfId="17999"/>
    <cellStyle name="Total 11 12 7" xfId="5679"/>
    <cellStyle name="Total 11 12 7 2" xfId="20802"/>
    <cellStyle name="Total 11 12 8" xfId="34568"/>
    <cellStyle name="Total 11 13" xfId="2742"/>
    <cellStyle name="Total 11 13 2" xfId="4406"/>
    <cellStyle name="Total 11 13 2 2" xfId="9001"/>
    <cellStyle name="Total 11 13 2 2 2" xfId="24072"/>
    <cellStyle name="Total 11 13 2 3" xfId="12765"/>
    <cellStyle name="Total 11 13 2 3 2" xfId="27836"/>
    <cellStyle name="Total 11 13 2 4" xfId="16215"/>
    <cellStyle name="Total 11 13 2 4 2" xfId="31285"/>
    <cellStyle name="Total 11 13 2 5" xfId="18002"/>
    <cellStyle name="Total 11 13 2 6" xfId="20033"/>
    <cellStyle name="Total 11 13 3" xfId="7375"/>
    <cellStyle name="Total 11 13 3 2" xfId="22446"/>
    <cellStyle name="Total 11 13 4" xfId="11101"/>
    <cellStyle name="Total 11 13 4 2" xfId="26172"/>
    <cellStyle name="Total 11 13 5" xfId="14551"/>
    <cellStyle name="Total 11 13 5 2" xfId="29621"/>
    <cellStyle name="Total 11 13 6" xfId="18001"/>
    <cellStyle name="Total 11 13 7" xfId="6618"/>
    <cellStyle name="Total 11 13 7 2" xfId="21689"/>
    <cellStyle name="Total 11 13 8" xfId="34569"/>
    <cellStyle name="Total 11 14" xfId="2858"/>
    <cellStyle name="Total 11 14 2" xfId="4407"/>
    <cellStyle name="Total 11 14 2 2" xfId="9002"/>
    <cellStyle name="Total 11 14 2 2 2" xfId="24073"/>
    <cellStyle name="Total 11 14 2 3" xfId="12766"/>
    <cellStyle name="Total 11 14 2 3 2" xfId="27837"/>
    <cellStyle name="Total 11 14 2 4" xfId="16216"/>
    <cellStyle name="Total 11 14 2 4 2" xfId="31286"/>
    <cellStyle name="Total 11 14 2 5" xfId="18004"/>
    <cellStyle name="Total 11 14 2 6" xfId="20034"/>
    <cellStyle name="Total 11 14 3" xfId="7491"/>
    <cellStyle name="Total 11 14 3 2" xfId="22562"/>
    <cellStyle name="Total 11 14 4" xfId="11217"/>
    <cellStyle name="Total 11 14 4 2" xfId="26288"/>
    <cellStyle name="Total 11 14 5" xfId="14667"/>
    <cellStyle name="Total 11 14 5 2" xfId="29737"/>
    <cellStyle name="Total 11 14 6" xfId="18003"/>
    <cellStyle name="Total 11 14 7" xfId="13928"/>
    <cellStyle name="Total 11 14 7 2" xfId="28998"/>
    <cellStyle name="Total 11 14 8" xfId="34570"/>
    <cellStyle name="Total 11 15" xfId="2897"/>
    <cellStyle name="Total 11 15 2" xfId="4408"/>
    <cellStyle name="Total 11 15 2 2" xfId="9003"/>
    <cellStyle name="Total 11 15 2 2 2" xfId="24074"/>
    <cellStyle name="Total 11 15 2 3" xfId="12767"/>
    <cellStyle name="Total 11 15 2 3 2" xfId="27838"/>
    <cellStyle name="Total 11 15 2 4" xfId="16217"/>
    <cellStyle name="Total 11 15 2 4 2" xfId="31287"/>
    <cellStyle name="Total 11 15 2 5" xfId="18006"/>
    <cellStyle name="Total 11 15 2 6" xfId="20035"/>
    <cellStyle name="Total 11 15 3" xfId="7530"/>
    <cellStyle name="Total 11 15 3 2" xfId="22601"/>
    <cellStyle name="Total 11 15 4" xfId="11256"/>
    <cellStyle name="Total 11 15 4 2" xfId="26327"/>
    <cellStyle name="Total 11 15 5" xfId="14706"/>
    <cellStyle name="Total 11 15 5 2" xfId="29776"/>
    <cellStyle name="Total 11 15 6" xfId="18005"/>
    <cellStyle name="Total 11 15 7" xfId="13934"/>
    <cellStyle name="Total 11 15 7 2" xfId="29004"/>
    <cellStyle name="Total 11 15 8" xfId="34571"/>
    <cellStyle name="Total 11 16" xfId="4402"/>
    <cellStyle name="Total 11 16 2" xfId="8997"/>
    <cellStyle name="Total 11 16 2 2" xfId="24068"/>
    <cellStyle name="Total 11 16 3" xfId="12761"/>
    <cellStyle name="Total 11 16 3 2" xfId="27832"/>
    <cellStyle name="Total 11 16 4" xfId="16211"/>
    <cellStyle name="Total 11 16 4 2" xfId="31281"/>
    <cellStyle name="Total 11 16 5" xfId="18007"/>
    <cellStyle name="Total 11 16 6" xfId="20029"/>
    <cellStyle name="Total 11 17" xfId="5882"/>
    <cellStyle name="Total 11 17 2" xfId="20958"/>
    <cellStyle name="Total 11 18" xfId="17994"/>
    <cellStyle name="Total 11 19" xfId="16836"/>
    <cellStyle name="Total 11 19 2" xfId="31905"/>
    <cellStyle name="Total 11 2" xfId="1924"/>
    <cellStyle name="Total 11 2 2" xfId="4409"/>
    <cellStyle name="Total 11 2 2 2" xfId="9004"/>
    <cellStyle name="Total 11 2 2 2 2" xfId="24075"/>
    <cellStyle name="Total 11 2 2 3" xfId="12768"/>
    <cellStyle name="Total 11 2 2 3 2" xfId="27839"/>
    <cellStyle name="Total 11 2 2 4" xfId="16218"/>
    <cellStyle name="Total 11 2 2 4 2" xfId="31288"/>
    <cellStyle name="Total 11 2 2 5" xfId="18009"/>
    <cellStyle name="Total 11 2 2 6" xfId="20036"/>
    <cellStyle name="Total 11 2 3" xfId="6562"/>
    <cellStyle name="Total 11 2 3 2" xfId="21633"/>
    <cellStyle name="Total 11 2 4" xfId="18008"/>
    <cellStyle name="Total 11 2 5" xfId="6060"/>
    <cellStyle name="Total 11 2 5 2" xfId="21135"/>
    <cellStyle name="Total 11 2 6" xfId="34572"/>
    <cellStyle name="Total 11 20" xfId="34573"/>
    <cellStyle name="Total 11 21" xfId="35088"/>
    <cellStyle name="Total 11 22" xfId="35140"/>
    <cellStyle name="Total 11 3" xfId="2123"/>
    <cellStyle name="Total 11 3 2" xfId="4410"/>
    <cellStyle name="Total 11 3 2 2" xfId="9005"/>
    <cellStyle name="Total 11 3 2 2 2" xfId="24076"/>
    <cellStyle name="Total 11 3 2 3" xfId="12769"/>
    <cellStyle name="Total 11 3 2 3 2" xfId="27840"/>
    <cellStyle name="Total 11 3 2 4" xfId="16219"/>
    <cellStyle name="Total 11 3 2 4 2" xfId="31289"/>
    <cellStyle name="Total 11 3 2 5" xfId="18011"/>
    <cellStyle name="Total 11 3 2 6" xfId="20037"/>
    <cellStyle name="Total 11 3 3" xfId="6756"/>
    <cellStyle name="Total 11 3 3 2" xfId="21827"/>
    <cellStyle name="Total 11 3 4" xfId="18010"/>
    <cellStyle name="Total 11 3 5" xfId="6424"/>
    <cellStyle name="Total 11 3 5 2" xfId="21498"/>
    <cellStyle name="Total 11 3 6" xfId="34574"/>
    <cellStyle name="Total 11 4" xfId="2159"/>
    <cellStyle name="Total 11 4 2" xfId="4411"/>
    <cellStyle name="Total 11 4 2 2" xfId="9006"/>
    <cellStyle name="Total 11 4 2 2 2" xfId="24077"/>
    <cellStyle name="Total 11 4 2 3" xfId="12770"/>
    <cellStyle name="Total 11 4 2 3 2" xfId="27841"/>
    <cellStyle name="Total 11 4 2 4" xfId="16220"/>
    <cellStyle name="Total 11 4 2 4 2" xfId="31290"/>
    <cellStyle name="Total 11 4 2 5" xfId="18013"/>
    <cellStyle name="Total 11 4 2 6" xfId="20038"/>
    <cellStyle name="Total 11 4 3" xfId="6792"/>
    <cellStyle name="Total 11 4 3 2" xfId="21863"/>
    <cellStyle name="Total 11 4 4" xfId="10518"/>
    <cellStyle name="Total 11 4 4 2" xfId="25589"/>
    <cellStyle name="Total 11 4 5" xfId="13968"/>
    <cellStyle name="Total 11 4 5 2" xfId="29038"/>
    <cellStyle name="Total 11 4 6" xfId="18012"/>
    <cellStyle name="Total 11 4 7" xfId="7979"/>
    <cellStyle name="Total 11 4 7 2" xfId="23050"/>
    <cellStyle name="Total 11 4 8" xfId="34575"/>
    <cellStyle name="Total 11 5" xfId="2208"/>
    <cellStyle name="Total 11 5 2" xfId="4412"/>
    <cellStyle name="Total 11 5 2 2" xfId="9007"/>
    <cellStyle name="Total 11 5 2 2 2" xfId="24078"/>
    <cellStyle name="Total 11 5 2 3" xfId="12771"/>
    <cellStyle name="Total 11 5 2 3 2" xfId="27842"/>
    <cellStyle name="Total 11 5 2 4" xfId="16221"/>
    <cellStyle name="Total 11 5 2 4 2" xfId="31291"/>
    <cellStyle name="Total 11 5 2 5" xfId="18015"/>
    <cellStyle name="Total 11 5 2 6" xfId="20039"/>
    <cellStyle name="Total 11 5 3" xfId="6841"/>
    <cellStyle name="Total 11 5 3 2" xfId="21912"/>
    <cellStyle name="Total 11 5 4" xfId="10567"/>
    <cellStyle name="Total 11 5 4 2" xfId="25638"/>
    <cellStyle name="Total 11 5 5" xfId="14017"/>
    <cellStyle name="Total 11 5 5 2" xfId="29087"/>
    <cellStyle name="Total 11 5 6" xfId="18014"/>
    <cellStyle name="Total 11 5 7" xfId="8003"/>
    <cellStyle name="Total 11 5 7 2" xfId="23074"/>
    <cellStyle name="Total 11 5 8" xfId="34576"/>
    <cellStyle name="Total 11 6" xfId="2290"/>
    <cellStyle name="Total 11 6 2" xfId="4413"/>
    <cellStyle name="Total 11 6 2 2" xfId="9008"/>
    <cellStyle name="Total 11 6 2 2 2" xfId="24079"/>
    <cellStyle name="Total 11 6 2 3" xfId="12772"/>
    <cellStyle name="Total 11 6 2 3 2" xfId="27843"/>
    <cellStyle name="Total 11 6 2 4" xfId="16222"/>
    <cellStyle name="Total 11 6 2 4 2" xfId="31292"/>
    <cellStyle name="Total 11 6 2 5" xfId="18017"/>
    <cellStyle name="Total 11 6 2 6" xfId="20040"/>
    <cellStyle name="Total 11 6 3" xfId="6923"/>
    <cellStyle name="Total 11 6 3 2" xfId="21994"/>
    <cellStyle name="Total 11 6 4" xfId="10649"/>
    <cellStyle name="Total 11 6 4 2" xfId="25720"/>
    <cellStyle name="Total 11 6 5" xfId="14099"/>
    <cellStyle name="Total 11 6 5 2" xfId="29169"/>
    <cellStyle name="Total 11 6 6" xfId="18016"/>
    <cellStyle name="Total 11 6 7" xfId="8044"/>
    <cellStyle name="Total 11 6 7 2" xfId="23115"/>
    <cellStyle name="Total 11 6 8" xfId="34577"/>
    <cellStyle name="Total 11 7" xfId="2366"/>
    <cellStyle name="Total 11 7 2" xfId="4414"/>
    <cellStyle name="Total 11 7 2 2" xfId="9009"/>
    <cellStyle name="Total 11 7 2 2 2" xfId="24080"/>
    <cellStyle name="Total 11 7 2 3" xfId="12773"/>
    <cellStyle name="Total 11 7 2 3 2" xfId="27844"/>
    <cellStyle name="Total 11 7 2 4" xfId="16223"/>
    <cellStyle name="Total 11 7 2 4 2" xfId="31293"/>
    <cellStyle name="Total 11 7 2 5" xfId="18019"/>
    <cellStyle name="Total 11 7 2 6" xfId="20041"/>
    <cellStyle name="Total 11 7 3" xfId="6999"/>
    <cellStyle name="Total 11 7 3 2" xfId="22070"/>
    <cellStyle name="Total 11 7 4" xfId="10725"/>
    <cellStyle name="Total 11 7 4 2" xfId="25796"/>
    <cellStyle name="Total 11 7 5" xfId="14175"/>
    <cellStyle name="Total 11 7 5 2" xfId="29245"/>
    <cellStyle name="Total 11 7 6" xfId="18018"/>
    <cellStyle name="Total 11 7 7" xfId="13858"/>
    <cellStyle name="Total 11 7 7 2" xfId="28928"/>
    <cellStyle name="Total 11 7 8" xfId="34578"/>
    <cellStyle name="Total 11 8" xfId="2454"/>
    <cellStyle name="Total 11 8 2" xfId="4415"/>
    <cellStyle name="Total 11 8 2 2" xfId="9010"/>
    <cellStyle name="Total 11 8 2 2 2" xfId="24081"/>
    <cellStyle name="Total 11 8 2 3" xfId="12774"/>
    <cellStyle name="Total 11 8 2 3 2" xfId="27845"/>
    <cellStyle name="Total 11 8 2 4" xfId="16224"/>
    <cellStyle name="Total 11 8 2 4 2" xfId="31294"/>
    <cellStyle name="Total 11 8 2 5" xfId="18021"/>
    <cellStyle name="Total 11 8 2 6" xfId="20042"/>
    <cellStyle name="Total 11 8 3" xfId="7087"/>
    <cellStyle name="Total 11 8 3 2" xfId="22158"/>
    <cellStyle name="Total 11 8 4" xfId="10813"/>
    <cellStyle name="Total 11 8 4 2" xfId="25884"/>
    <cellStyle name="Total 11 8 5" xfId="14263"/>
    <cellStyle name="Total 11 8 5 2" xfId="29333"/>
    <cellStyle name="Total 11 8 6" xfId="18020"/>
    <cellStyle name="Total 11 8 7" xfId="8095"/>
    <cellStyle name="Total 11 8 7 2" xfId="23166"/>
    <cellStyle name="Total 11 8 8" xfId="34579"/>
    <cellStyle name="Total 11 9" xfId="2533"/>
    <cellStyle name="Total 11 9 2" xfId="4416"/>
    <cellStyle name="Total 11 9 2 2" xfId="9011"/>
    <cellStyle name="Total 11 9 2 2 2" xfId="24082"/>
    <cellStyle name="Total 11 9 2 3" xfId="12775"/>
    <cellStyle name="Total 11 9 2 3 2" xfId="27846"/>
    <cellStyle name="Total 11 9 2 4" xfId="16225"/>
    <cellStyle name="Total 11 9 2 4 2" xfId="31295"/>
    <cellStyle name="Total 11 9 2 5" xfId="18023"/>
    <cellStyle name="Total 11 9 2 6" xfId="20043"/>
    <cellStyle name="Total 11 9 3" xfId="7166"/>
    <cellStyle name="Total 11 9 3 2" xfId="22237"/>
    <cellStyle name="Total 11 9 4" xfId="10892"/>
    <cellStyle name="Total 11 9 4 2" xfId="25963"/>
    <cellStyle name="Total 11 9 5" xfId="14342"/>
    <cellStyle name="Total 11 9 5 2" xfId="29412"/>
    <cellStyle name="Total 11 9 6" xfId="18022"/>
    <cellStyle name="Total 11 9 7" xfId="6202"/>
    <cellStyle name="Total 11 9 7 2" xfId="21277"/>
    <cellStyle name="Total 11 9 8" xfId="34580"/>
    <cellStyle name="Total 2" xfId="1201"/>
    <cellStyle name="Total 2 10" xfId="1202"/>
    <cellStyle name="Total 2 10 10" xfId="2636"/>
    <cellStyle name="Total 2 10 10 2" xfId="4419"/>
    <cellStyle name="Total 2 10 10 2 2" xfId="9014"/>
    <cellStyle name="Total 2 10 10 2 2 2" xfId="24085"/>
    <cellStyle name="Total 2 10 10 2 3" xfId="12778"/>
    <cellStyle name="Total 2 10 10 2 3 2" xfId="27849"/>
    <cellStyle name="Total 2 10 10 2 4" xfId="16228"/>
    <cellStyle name="Total 2 10 10 2 4 2" xfId="31298"/>
    <cellStyle name="Total 2 10 10 2 5" xfId="18027"/>
    <cellStyle name="Total 2 10 10 2 6" xfId="20046"/>
    <cellStyle name="Total 2 10 10 3" xfId="7269"/>
    <cellStyle name="Total 2 10 10 3 2" xfId="22340"/>
    <cellStyle name="Total 2 10 10 4" xfId="10995"/>
    <cellStyle name="Total 2 10 10 4 2" xfId="26066"/>
    <cellStyle name="Total 2 10 10 5" xfId="14445"/>
    <cellStyle name="Total 2 10 10 5 2" xfId="29515"/>
    <cellStyle name="Total 2 10 10 6" xfId="18026"/>
    <cellStyle name="Total 2 10 10 7" xfId="6166"/>
    <cellStyle name="Total 2 10 10 7 2" xfId="21241"/>
    <cellStyle name="Total 2 10 10 8" xfId="34581"/>
    <cellStyle name="Total 2 10 11" xfId="2695"/>
    <cellStyle name="Total 2 10 11 2" xfId="4420"/>
    <cellStyle name="Total 2 10 11 2 2" xfId="9015"/>
    <cellStyle name="Total 2 10 11 2 2 2" xfId="24086"/>
    <cellStyle name="Total 2 10 11 2 3" xfId="12779"/>
    <cellStyle name="Total 2 10 11 2 3 2" xfId="27850"/>
    <cellStyle name="Total 2 10 11 2 4" xfId="16229"/>
    <cellStyle name="Total 2 10 11 2 4 2" xfId="31299"/>
    <cellStyle name="Total 2 10 11 2 5" xfId="18029"/>
    <cellStyle name="Total 2 10 11 2 6" xfId="20047"/>
    <cellStyle name="Total 2 10 11 3" xfId="7328"/>
    <cellStyle name="Total 2 10 11 3 2" xfId="22399"/>
    <cellStyle name="Total 2 10 11 4" xfId="11054"/>
    <cellStyle name="Total 2 10 11 4 2" xfId="26125"/>
    <cellStyle name="Total 2 10 11 5" xfId="14504"/>
    <cellStyle name="Total 2 10 11 5 2" xfId="29574"/>
    <cellStyle name="Total 2 10 11 6" xfId="18028"/>
    <cellStyle name="Total 2 10 11 7" xfId="5636"/>
    <cellStyle name="Total 2 10 11 7 2" xfId="20759"/>
    <cellStyle name="Total 2 10 11 8" xfId="34582"/>
    <cellStyle name="Total 2 10 12" xfId="2761"/>
    <cellStyle name="Total 2 10 12 2" xfId="4421"/>
    <cellStyle name="Total 2 10 12 2 2" xfId="9016"/>
    <cellStyle name="Total 2 10 12 2 2 2" xfId="24087"/>
    <cellStyle name="Total 2 10 12 2 3" xfId="12780"/>
    <cellStyle name="Total 2 10 12 2 3 2" xfId="27851"/>
    <cellStyle name="Total 2 10 12 2 4" xfId="16230"/>
    <cellStyle name="Total 2 10 12 2 4 2" xfId="31300"/>
    <cellStyle name="Total 2 10 12 2 5" xfId="18031"/>
    <cellStyle name="Total 2 10 12 2 6" xfId="20048"/>
    <cellStyle name="Total 2 10 12 3" xfId="7394"/>
    <cellStyle name="Total 2 10 12 3 2" xfId="22465"/>
    <cellStyle name="Total 2 10 12 4" xfId="11120"/>
    <cellStyle name="Total 2 10 12 4 2" xfId="26191"/>
    <cellStyle name="Total 2 10 12 5" xfId="14570"/>
    <cellStyle name="Total 2 10 12 5 2" xfId="29640"/>
    <cellStyle name="Total 2 10 12 6" xfId="18030"/>
    <cellStyle name="Total 2 10 12 7" xfId="13896"/>
    <cellStyle name="Total 2 10 12 7 2" xfId="28966"/>
    <cellStyle name="Total 2 10 12 8" xfId="34583"/>
    <cellStyle name="Total 2 10 13" xfId="2744"/>
    <cellStyle name="Total 2 10 13 2" xfId="4422"/>
    <cellStyle name="Total 2 10 13 2 2" xfId="9017"/>
    <cellStyle name="Total 2 10 13 2 2 2" xfId="24088"/>
    <cellStyle name="Total 2 10 13 2 3" xfId="12781"/>
    <cellStyle name="Total 2 10 13 2 3 2" xfId="27852"/>
    <cellStyle name="Total 2 10 13 2 4" xfId="16231"/>
    <cellStyle name="Total 2 10 13 2 4 2" xfId="31301"/>
    <cellStyle name="Total 2 10 13 2 5" xfId="18033"/>
    <cellStyle name="Total 2 10 13 2 6" xfId="20049"/>
    <cellStyle name="Total 2 10 13 3" xfId="7377"/>
    <cellStyle name="Total 2 10 13 3 2" xfId="22448"/>
    <cellStyle name="Total 2 10 13 4" xfId="11103"/>
    <cellStyle name="Total 2 10 13 4 2" xfId="26174"/>
    <cellStyle name="Total 2 10 13 5" xfId="14553"/>
    <cellStyle name="Total 2 10 13 5 2" xfId="29623"/>
    <cellStyle name="Total 2 10 13 6" xfId="18032"/>
    <cellStyle name="Total 2 10 13 7" xfId="8172"/>
    <cellStyle name="Total 2 10 13 7 2" xfId="23243"/>
    <cellStyle name="Total 2 10 13 8" xfId="34584"/>
    <cellStyle name="Total 2 10 14" xfId="2860"/>
    <cellStyle name="Total 2 10 14 2" xfId="4423"/>
    <cellStyle name="Total 2 10 14 2 2" xfId="9018"/>
    <cellStyle name="Total 2 10 14 2 2 2" xfId="24089"/>
    <cellStyle name="Total 2 10 14 2 3" xfId="12782"/>
    <cellStyle name="Total 2 10 14 2 3 2" xfId="27853"/>
    <cellStyle name="Total 2 10 14 2 4" xfId="16232"/>
    <cellStyle name="Total 2 10 14 2 4 2" xfId="31302"/>
    <cellStyle name="Total 2 10 14 2 5" xfId="18035"/>
    <cellStyle name="Total 2 10 14 2 6" xfId="20050"/>
    <cellStyle name="Total 2 10 14 3" xfId="7493"/>
    <cellStyle name="Total 2 10 14 3 2" xfId="22564"/>
    <cellStyle name="Total 2 10 14 4" xfId="11219"/>
    <cellStyle name="Total 2 10 14 4 2" xfId="26290"/>
    <cellStyle name="Total 2 10 14 5" xfId="14669"/>
    <cellStyle name="Total 2 10 14 5 2" xfId="29739"/>
    <cellStyle name="Total 2 10 14 6" xfId="18034"/>
    <cellStyle name="Total 2 10 14 7" xfId="13745"/>
    <cellStyle name="Total 2 10 14 7 2" xfId="28815"/>
    <cellStyle name="Total 2 10 14 8" xfId="34585"/>
    <cellStyle name="Total 2 10 15" xfId="2899"/>
    <cellStyle name="Total 2 10 15 2" xfId="4424"/>
    <cellStyle name="Total 2 10 15 2 2" xfId="9019"/>
    <cellStyle name="Total 2 10 15 2 2 2" xfId="24090"/>
    <cellStyle name="Total 2 10 15 2 3" xfId="12783"/>
    <cellStyle name="Total 2 10 15 2 3 2" xfId="27854"/>
    <cellStyle name="Total 2 10 15 2 4" xfId="16233"/>
    <cellStyle name="Total 2 10 15 2 4 2" xfId="31303"/>
    <cellStyle name="Total 2 10 15 2 5" xfId="18037"/>
    <cellStyle name="Total 2 10 15 2 6" xfId="20051"/>
    <cellStyle name="Total 2 10 15 3" xfId="7532"/>
    <cellStyle name="Total 2 10 15 3 2" xfId="22603"/>
    <cellStyle name="Total 2 10 15 4" xfId="11258"/>
    <cellStyle name="Total 2 10 15 4 2" xfId="26329"/>
    <cellStyle name="Total 2 10 15 5" xfId="14708"/>
    <cellStyle name="Total 2 10 15 5 2" xfId="29778"/>
    <cellStyle name="Total 2 10 15 6" xfId="18036"/>
    <cellStyle name="Total 2 10 15 7" xfId="13935"/>
    <cellStyle name="Total 2 10 15 7 2" xfId="29005"/>
    <cellStyle name="Total 2 10 15 8" xfId="34586"/>
    <cellStyle name="Total 2 10 16" xfId="4418"/>
    <cellStyle name="Total 2 10 16 2" xfId="9013"/>
    <cellStyle name="Total 2 10 16 2 2" xfId="24084"/>
    <cellStyle name="Total 2 10 16 3" xfId="12777"/>
    <cellStyle name="Total 2 10 16 3 2" xfId="27848"/>
    <cellStyle name="Total 2 10 16 4" xfId="16227"/>
    <cellStyle name="Total 2 10 16 4 2" xfId="31297"/>
    <cellStyle name="Total 2 10 16 5" xfId="18038"/>
    <cellStyle name="Total 2 10 16 6" xfId="20045"/>
    <cellStyle name="Total 2 10 17" xfId="5884"/>
    <cellStyle name="Total 2 10 17 2" xfId="20960"/>
    <cellStyle name="Total 2 10 18" xfId="18025"/>
    <cellStyle name="Total 2 10 19" xfId="16834"/>
    <cellStyle name="Total 2 10 19 2" xfId="31903"/>
    <cellStyle name="Total 2 10 2" xfId="1922"/>
    <cellStyle name="Total 2 10 2 2" xfId="4425"/>
    <cellStyle name="Total 2 10 2 2 2" xfId="9020"/>
    <cellStyle name="Total 2 10 2 2 2 2" xfId="24091"/>
    <cellStyle name="Total 2 10 2 2 3" xfId="12784"/>
    <cellStyle name="Total 2 10 2 2 3 2" xfId="27855"/>
    <cellStyle name="Total 2 10 2 2 4" xfId="16234"/>
    <cellStyle name="Total 2 10 2 2 4 2" xfId="31304"/>
    <cellStyle name="Total 2 10 2 2 5" xfId="18040"/>
    <cellStyle name="Total 2 10 2 2 6" xfId="20052"/>
    <cellStyle name="Total 2 10 2 3" xfId="6560"/>
    <cellStyle name="Total 2 10 2 3 2" xfId="21631"/>
    <cellStyle name="Total 2 10 2 4" xfId="18039"/>
    <cellStyle name="Total 2 10 2 5" xfId="6074"/>
    <cellStyle name="Total 2 10 2 5 2" xfId="21149"/>
    <cellStyle name="Total 2 10 2 6" xfId="34587"/>
    <cellStyle name="Total 2 10 20" xfId="34588"/>
    <cellStyle name="Total 2 10 21" xfId="35090"/>
    <cellStyle name="Total 2 10 22" xfId="34878"/>
    <cellStyle name="Total 2 10 3" xfId="2125"/>
    <cellStyle name="Total 2 10 3 2" xfId="4426"/>
    <cellStyle name="Total 2 10 3 2 2" xfId="9021"/>
    <cellStyle name="Total 2 10 3 2 2 2" xfId="24092"/>
    <cellStyle name="Total 2 10 3 2 3" xfId="12785"/>
    <cellStyle name="Total 2 10 3 2 3 2" xfId="27856"/>
    <cellStyle name="Total 2 10 3 2 4" xfId="16235"/>
    <cellStyle name="Total 2 10 3 2 4 2" xfId="31305"/>
    <cellStyle name="Total 2 10 3 2 5" xfId="18042"/>
    <cellStyle name="Total 2 10 3 2 6" xfId="20053"/>
    <cellStyle name="Total 2 10 3 3" xfId="6758"/>
    <cellStyle name="Total 2 10 3 3 2" xfId="21829"/>
    <cellStyle name="Total 2 10 3 4" xfId="18041"/>
    <cellStyle name="Total 2 10 3 5" xfId="6315"/>
    <cellStyle name="Total 2 10 3 5 2" xfId="21389"/>
    <cellStyle name="Total 2 10 3 6" xfId="34589"/>
    <cellStyle name="Total 2 10 4" xfId="2161"/>
    <cellStyle name="Total 2 10 4 2" xfId="4427"/>
    <cellStyle name="Total 2 10 4 2 2" xfId="9022"/>
    <cellStyle name="Total 2 10 4 2 2 2" xfId="24093"/>
    <cellStyle name="Total 2 10 4 2 3" xfId="12786"/>
    <cellStyle name="Total 2 10 4 2 3 2" xfId="27857"/>
    <cellStyle name="Total 2 10 4 2 4" xfId="16236"/>
    <cellStyle name="Total 2 10 4 2 4 2" xfId="31306"/>
    <cellStyle name="Total 2 10 4 2 5" xfId="18044"/>
    <cellStyle name="Total 2 10 4 2 6" xfId="20054"/>
    <cellStyle name="Total 2 10 4 3" xfId="6794"/>
    <cellStyle name="Total 2 10 4 3 2" xfId="21865"/>
    <cellStyle name="Total 2 10 4 4" xfId="10520"/>
    <cellStyle name="Total 2 10 4 4 2" xfId="25591"/>
    <cellStyle name="Total 2 10 4 5" xfId="13970"/>
    <cellStyle name="Total 2 10 4 5 2" xfId="29040"/>
    <cellStyle name="Total 2 10 4 6" xfId="18043"/>
    <cellStyle name="Total 2 10 4 7" xfId="7980"/>
    <cellStyle name="Total 2 10 4 7 2" xfId="23051"/>
    <cellStyle name="Total 2 10 4 8" xfId="34590"/>
    <cellStyle name="Total 2 10 5" xfId="2210"/>
    <cellStyle name="Total 2 10 5 2" xfId="4428"/>
    <cellStyle name="Total 2 10 5 2 2" xfId="9023"/>
    <cellStyle name="Total 2 10 5 2 2 2" xfId="24094"/>
    <cellStyle name="Total 2 10 5 2 3" xfId="12787"/>
    <cellStyle name="Total 2 10 5 2 3 2" xfId="27858"/>
    <cellStyle name="Total 2 10 5 2 4" xfId="16237"/>
    <cellStyle name="Total 2 10 5 2 4 2" xfId="31307"/>
    <cellStyle name="Total 2 10 5 2 5" xfId="18046"/>
    <cellStyle name="Total 2 10 5 2 6" xfId="20055"/>
    <cellStyle name="Total 2 10 5 3" xfId="6843"/>
    <cellStyle name="Total 2 10 5 3 2" xfId="21914"/>
    <cellStyle name="Total 2 10 5 4" xfId="10569"/>
    <cellStyle name="Total 2 10 5 4 2" xfId="25640"/>
    <cellStyle name="Total 2 10 5 5" xfId="14019"/>
    <cellStyle name="Total 2 10 5 5 2" xfId="29089"/>
    <cellStyle name="Total 2 10 5 6" xfId="18045"/>
    <cellStyle name="Total 2 10 5 7" xfId="8004"/>
    <cellStyle name="Total 2 10 5 7 2" xfId="23075"/>
    <cellStyle name="Total 2 10 5 8" xfId="34591"/>
    <cellStyle name="Total 2 10 6" xfId="2292"/>
    <cellStyle name="Total 2 10 6 2" xfId="4429"/>
    <cellStyle name="Total 2 10 6 2 2" xfId="9024"/>
    <cellStyle name="Total 2 10 6 2 2 2" xfId="24095"/>
    <cellStyle name="Total 2 10 6 2 3" xfId="12788"/>
    <cellStyle name="Total 2 10 6 2 3 2" xfId="27859"/>
    <cellStyle name="Total 2 10 6 2 4" xfId="16238"/>
    <cellStyle name="Total 2 10 6 2 4 2" xfId="31308"/>
    <cellStyle name="Total 2 10 6 2 5" xfId="18048"/>
    <cellStyle name="Total 2 10 6 2 6" xfId="20056"/>
    <cellStyle name="Total 2 10 6 3" xfId="6925"/>
    <cellStyle name="Total 2 10 6 3 2" xfId="21996"/>
    <cellStyle name="Total 2 10 6 4" xfId="10651"/>
    <cellStyle name="Total 2 10 6 4 2" xfId="25722"/>
    <cellStyle name="Total 2 10 6 5" xfId="14101"/>
    <cellStyle name="Total 2 10 6 5 2" xfId="29171"/>
    <cellStyle name="Total 2 10 6 6" xfId="18047"/>
    <cellStyle name="Total 2 10 6 7" xfId="8045"/>
    <cellStyle name="Total 2 10 6 7 2" xfId="23116"/>
    <cellStyle name="Total 2 10 6 8" xfId="34592"/>
    <cellStyle name="Total 2 10 7" xfId="2368"/>
    <cellStyle name="Total 2 10 7 2" xfId="4430"/>
    <cellStyle name="Total 2 10 7 2 2" xfId="9025"/>
    <cellStyle name="Total 2 10 7 2 2 2" xfId="24096"/>
    <cellStyle name="Total 2 10 7 2 3" xfId="12789"/>
    <cellStyle name="Total 2 10 7 2 3 2" xfId="27860"/>
    <cellStyle name="Total 2 10 7 2 4" xfId="16239"/>
    <cellStyle name="Total 2 10 7 2 4 2" xfId="31309"/>
    <cellStyle name="Total 2 10 7 2 5" xfId="18050"/>
    <cellStyle name="Total 2 10 7 2 6" xfId="20057"/>
    <cellStyle name="Total 2 10 7 3" xfId="7001"/>
    <cellStyle name="Total 2 10 7 3 2" xfId="22072"/>
    <cellStyle name="Total 2 10 7 4" xfId="10727"/>
    <cellStyle name="Total 2 10 7 4 2" xfId="25798"/>
    <cellStyle name="Total 2 10 7 5" xfId="14177"/>
    <cellStyle name="Total 2 10 7 5 2" xfId="29247"/>
    <cellStyle name="Total 2 10 7 6" xfId="18049"/>
    <cellStyle name="Total 2 10 7 7" xfId="13816"/>
    <cellStyle name="Total 2 10 7 7 2" xfId="28886"/>
    <cellStyle name="Total 2 10 7 8" xfId="34593"/>
    <cellStyle name="Total 2 10 8" xfId="2456"/>
    <cellStyle name="Total 2 10 8 2" xfId="4431"/>
    <cellStyle name="Total 2 10 8 2 2" xfId="9026"/>
    <cellStyle name="Total 2 10 8 2 2 2" xfId="24097"/>
    <cellStyle name="Total 2 10 8 2 3" xfId="12790"/>
    <cellStyle name="Total 2 10 8 2 3 2" xfId="27861"/>
    <cellStyle name="Total 2 10 8 2 4" xfId="16240"/>
    <cellStyle name="Total 2 10 8 2 4 2" xfId="31310"/>
    <cellStyle name="Total 2 10 8 2 5" xfId="18052"/>
    <cellStyle name="Total 2 10 8 2 6" xfId="20058"/>
    <cellStyle name="Total 2 10 8 3" xfId="7089"/>
    <cellStyle name="Total 2 10 8 3 2" xfId="22160"/>
    <cellStyle name="Total 2 10 8 4" xfId="10815"/>
    <cellStyle name="Total 2 10 8 4 2" xfId="25886"/>
    <cellStyle name="Total 2 10 8 5" xfId="14265"/>
    <cellStyle name="Total 2 10 8 5 2" xfId="29335"/>
    <cellStyle name="Total 2 10 8 6" xfId="18051"/>
    <cellStyle name="Total 2 10 8 7" xfId="6374"/>
    <cellStyle name="Total 2 10 8 7 2" xfId="21448"/>
    <cellStyle name="Total 2 10 8 8" xfId="34594"/>
    <cellStyle name="Total 2 10 9" xfId="2535"/>
    <cellStyle name="Total 2 10 9 2" xfId="4432"/>
    <cellStyle name="Total 2 10 9 2 2" xfId="9027"/>
    <cellStyle name="Total 2 10 9 2 2 2" xfId="24098"/>
    <cellStyle name="Total 2 10 9 2 3" xfId="12791"/>
    <cellStyle name="Total 2 10 9 2 3 2" xfId="27862"/>
    <cellStyle name="Total 2 10 9 2 4" xfId="16241"/>
    <cellStyle name="Total 2 10 9 2 4 2" xfId="31311"/>
    <cellStyle name="Total 2 10 9 2 5" xfId="18054"/>
    <cellStyle name="Total 2 10 9 2 6" xfId="20059"/>
    <cellStyle name="Total 2 10 9 3" xfId="7168"/>
    <cellStyle name="Total 2 10 9 3 2" xfId="22239"/>
    <cellStyle name="Total 2 10 9 4" xfId="10894"/>
    <cellStyle name="Total 2 10 9 4 2" xfId="25965"/>
    <cellStyle name="Total 2 10 9 5" xfId="14344"/>
    <cellStyle name="Total 2 10 9 5 2" xfId="29414"/>
    <cellStyle name="Total 2 10 9 6" xfId="18053"/>
    <cellStyle name="Total 2 10 9 7" xfId="6467"/>
    <cellStyle name="Total 2 10 9 7 2" xfId="21541"/>
    <cellStyle name="Total 2 10 9 8" xfId="34595"/>
    <cellStyle name="Total 2 11" xfId="1203"/>
    <cellStyle name="Total 2 11 10" xfId="2637"/>
    <cellStyle name="Total 2 11 10 2" xfId="4434"/>
    <cellStyle name="Total 2 11 10 2 2" xfId="9029"/>
    <cellStyle name="Total 2 11 10 2 2 2" xfId="24100"/>
    <cellStyle name="Total 2 11 10 2 3" xfId="12793"/>
    <cellStyle name="Total 2 11 10 2 3 2" xfId="27864"/>
    <cellStyle name="Total 2 11 10 2 4" xfId="16243"/>
    <cellStyle name="Total 2 11 10 2 4 2" xfId="31313"/>
    <cellStyle name="Total 2 11 10 2 5" xfId="18057"/>
    <cellStyle name="Total 2 11 10 2 6" xfId="20061"/>
    <cellStyle name="Total 2 11 10 3" xfId="7270"/>
    <cellStyle name="Total 2 11 10 3 2" xfId="22341"/>
    <cellStyle name="Total 2 11 10 4" xfId="10996"/>
    <cellStyle name="Total 2 11 10 4 2" xfId="26067"/>
    <cellStyle name="Total 2 11 10 5" xfId="14446"/>
    <cellStyle name="Total 2 11 10 5 2" xfId="29516"/>
    <cellStyle name="Total 2 11 10 6" xfId="18056"/>
    <cellStyle name="Total 2 11 10 7" xfId="13789"/>
    <cellStyle name="Total 2 11 10 7 2" xfId="28859"/>
    <cellStyle name="Total 2 11 10 8" xfId="34596"/>
    <cellStyle name="Total 2 11 11" xfId="2696"/>
    <cellStyle name="Total 2 11 11 2" xfId="4435"/>
    <cellStyle name="Total 2 11 11 2 2" xfId="9030"/>
    <cellStyle name="Total 2 11 11 2 2 2" xfId="24101"/>
    <cellStyle name="Total 2 11 11 2 3" xfId="12794"/>
    <cellStyle name="Total 2 11 11 2 3 2" xfId="27865"/>
    <cellStyle name="Total 2 11 11 2 4" xfId="16244"/>
    <cellStyle name="Total 2 11 11 2 4 2" xfId="31314"/>
    <cellStyle name="Total 2 11 11 2 5" xfId="18059"/>
    <cellStyle name="Total 2 11 11 2 6" xfId="20062"/>
    <cellStyle name="Total 2 11 11 3" xfId="7329"/>
    <cellStyle name="Total 2 11 11 3 2" xfId="22400"/>
    <cellStyle name="Total 2 11 11 4" xfId="11055"/>
    <cellStyle name="Total 2 11 11 4 2" xfId="26126"/>
    <cellStyle name="Total 2 11 11 5" xfId="14505"/>
    <cellStyle name="Total 2 11 11 5 2" xfId="29575"/>
    <cellStyle name="Total 2 11 11 6" xfId="18058"/>
    <cellStyle name="Total 2 11 11 7" xfId="5637"/>
    <cellStyle name="Total 2 11 11 7 2" xfId="20760"/>
    <cellStyle name="Total 2 11 11 8" xfId="34597"/>
    <cellStyle name="Total 2 11 12" xfId="2762"/>
    <cellStyle name="Total 2 11 12 2" xfId="4436"/>
    <cellStyle name="Total 2 11 12 2 2" xfId="9031"/>
    <cellStyle name="Total 2 11 12 2 2 2" xfId="24102"/>
    <cellStyle name="Total 2 11 12 2 3" xfId="12795"/>
    <cellStyle name="Total 2 11 12 2 3 2" xfId="27866"/>
    <cellStyle name="Total 2 11 12 2 4" xfId="16245"/>
    <cellStyle name="Total 2 11 12 2 4 2" xfId="31315"/>
    <cellStyle name="Total 2 11 12 2 5" xfId="18061"/>
    <cellStyle name="Total 2 11 12 2 6" xfId="20063"/>
    <cellStyle name="Total 2 11 12 3" xfId="7395"/>
    <cellStyle name="Total 2 11 12 3 2" xfId="22466"/>
    <cellStyle name="Total 2 11 12 4" xfId="11121"/>
    <cellStyle name="Total 2 11 12 4 2" xfId="26192"/>
    <cellStyle name="Total 2 11 12 5" xfId="14571"/>
    <cellStyle name="Total 2 11 12 5 2" xfId="29641"/>
    <cellStyle name="Total 2 11 12 6" xfId="18060"/>
    <cellStyle name="Total 2 11 12 7" xfId="5680"/>
    <cellStyle name="Total 2 11 12 7 2" xfId="20803"/>
    <cellStyle name="Total 2 11 12 8" xfId="34598"/>
    <cellStyle name="Total 2 11 13" xfId="2745"/>
    <cellStyle name="Total 2 11 13 2" xfId="4437"/>
    <cellStyle name="Total 2 11 13 2 2" xfId="9032"/>
    <cellStyle name="Total 2 11 13 2 2 2" xfId="24103"/>
    <cellStyle name="Total 2 11 13 2 3" xfId="12796"/>
    <cellStyle name="Total 2 11 13 2 3 2" xfId="27867"/>
    <cellStyle name="Total 2 11 13 2 4" xfId="16246"/>
    <cellStyle name="Total 2 11 13 2 4 2" xfId="31316"/>
    <cellStyle name="Total 2 11 13 2 5" xfId="18063"/>
    <cellStyle name="Total 2 11 13 2 6" xfId="20064"/>
    <cellStyle name="Total 2 11 13 3" xfId="7378"/>
    <cellStyle name="Total 2 11 13 3 2" xfId="22449"/>
    <cellStyle name="Total 2 11 13 4" xfId="11104"/>
    <cellStyle name="Total 2 11 13 4 2" xfId="26175"/>
    <cellStyle name="Total 2 11 13 5" xfId="14554"/>
    <cellStyle name="Total 2 11 13 5 2" xfId="29624"/>
    <cellStyle name="Total 2 11 13 6" xfId="18062"/>
    <cellStyle name="Total 2 11 13 7" xfId="13783"/>
    <cellStyle name="Total 2 11 13 7 2" xfId="28853"/>
    <cellStyle name="Total 2 11 13 8" xfId="34599"/>
    <cellStyle name="Total 2 11 14" xfId="2861"/>
    <cellStyle name="Total 2 11 14 2" xfId="4438"/>
    <cellStyle name="Total 2 11 14 2 2" xfId="9033"/>
    <cellStyle name="Total 2 11 14 2 2 2" xfId="24104"/>
    <cellStyle name="Total 2 11 14 2 3" xfId="12797"/>
    <cellStyle name="Total 2 11 14 2 3 2" xfId="27868"/>
    <cellStyle name="Total 2 11 14 2 4" xfId="16247"/>
    <cellStyle name="Total 2 11 14 2 4 2" xfId="31317"/>
    <cellStyle name="Total 2 11 14 2 5" xfId="18065"/>
    <cellStyle name="Total 2 11 14 2 6" xfId="20065"/>
    <cellStyle name="Total 2 11 14 3" xfId="7494"/>
    <cellStyle name="Total 2 11 14 3 2" xfId="22565"/>
    <cellStyle name="Total 2 11 14 4" xfId="11220"/>
    <cellStyle name="Total 2 11 14 4 2" xfId="26291"/>
    <cellStyle name="Total 2 11 14 5" xfId="14670"/>
    <cellStyle name="Total 2 11 14 5 2" xfId="29740"/>
    <cellStyle name="Total 2 11 14 6" xfId="18064"/>
    <cellStyle name="Total 2 11 14 7" xfId="13929"/>
    <cellStyle name="Total 2 11 14 7 2" xfId="28999"/>
    <cellStyle name="Total 2 11 14 8" xfId="34600"/>
    <cellStyle name="Total 2 11 15" xfId="2900"/>
    <cellStyle name="Total 2 11 15 2" xfId="4439"/>
    <cellStyle name="Total 2 11 15 2 2" xfId="9034"/>
    <cellStyle name="Total 2 11 15 2 2 2" xfId="24105"/>
    <cellStyle name="Total 2 11 15 2 3" xfId="12798"/>
    <cellStyle name="Total 2 11 15 2 3 2" xfId="27869"/>
    <cellStyle name="Total 2 11 15 2 4" xfId="16248"/>
    <cellStyle name="Total 2 11 15 2 4 2" xfId="31318"/>
    <cellStyle name="Total 2 11 15 2 5" xfId="18067"/>
    <cellStyle name="Total 2 11 15 2 6" xfId="20066"/>
    <cellStyle name="Total 2 11 15 3" xfId="7533"/>
    <cellStyle name="Total 2 11 15 3 2" xfId="22604"/>
    <cellStyle name="Total 2 11 15 4" xfId="11259"/>
    <cellStyle name="Total 2 11 15 4 2" xfId="26330"/>
    <cellStyle name="Total 2 11 15 5" xfId="14709"/>
    <cellStyle name="Total 2 11 15 5 2" xfId="29779"/>
    <cellStyle name="Total 2 11 15 6" xfId="18066"/>
    <cellStyle name="Total 2 11 15 7" xfId="16195"/>
    <cellStyle name="Total 2 11 15 7 2" xfId="31265"/>
    <cellStyle name="Total 2 11 15 8" xfId="34601"/>
    <cellStyle name="Total 2 11 16" xfId="4433"/>
    <cellStyle name="Total 2 11 16 2" xfId="9028"/>
    <cellStyle name="Total 2 11 16 2 2" xfId="24099"/>
    <cellStyle name="Total 2 11 16 3" xfId="12792"/>
    <cellStyle name="Total 2 11 16 3 2" xfId="27863"/>
    <cellStyle name="Total 2 11 16 4" xfId="16242"/>
    <cellStyle name="Total 2 11 16 4 2" xfId="31312"/>
    <cellStyle name="Total 2 11 16 5" xfId="18068"/>
    <cellStyle name="Total 2 11 16 6" xfId="20060"/>
    <cellStyle name="Total 2 11 17" xfId="5885"/>
    <cellStyle name="Total 2 11 17 2" xfId="20961"/>
    <cellStyle name="Total 2 11 18" xfId="18055"/>
    <cellStyle name="Total 2 11 19" xfId="16833"/>
    <cellStyle name="Total 2 11 19 2" xfId="31902"/>
    <cellStyle name="Total 2 11 2" xfId="1921"/>
    <cellStyle name="Total 2 11 2 2" xfId="4440"/>
    <cellStyle name="Total 2 11 2 2 2" xfId="9035"/>
    <cellStyle name="Total 2 11 2 2 2 2" xfId="24106"/>
    <cellStyle name="Total 2 11 2 2 3" xfId="12799"/>
    <cellStyle name="Total 2 11 2 2 3 2" xfId="27870"/>
    <cellStyle name="Total 2 11 2 2 4" xfId="16249"/>
    <cellStyle name="Total 2 11 2 2 4 2" xfId="31319"/>
    <cellStyle name="Total 2 11 2 2 5" xfId="18070"/>
    <cellStyle name="Total 2 11 2 2 6" xfId="20067"/>
    <cellStyle name="Total 2 11 2 3" xfId="6559"/>
    <cellStyle name="Total 2 11 2 3 2" xfId="21630"/>
    <cellStyle name="Total 2 11 2 4" xfId="18069"/>
    <cellStyle name="Total 2 11 2 5" xfId="7560"/>
    <cellStyle name="Total 2 11 2 5 2" xfId="22631"/>
    <cellStyle name="Total 2 11 2 6" xfId="34602"/>
    <cellStyle name="Total 2 11 20" xfId="34603"/>
    <cellStyle name="Total 2 11 21" xfId="35091"/>
    <cellStyle name="Total 2 11 22" xfId="35139"/>
    <cellStyle name="Total 2 11 3" xfId="2126"/>
    <cellStyle name="Total 2 11 3 2" xfId="4441"/>
    <cellStyle name="Total 2 11 3 2 2" xfId="9036"/>
    <cellStyle name="Total 2 11 3 2 2 2" xfId="24107"/>
    <cellStyle name="Total 2 11 3 2 3" xfId="12800"/>
    <cellStyle name="Total 2 11 3 2 3 2" xfId="27871"/>
    <cellStyle name="Total 2 11 3 2 4" xfId="16250"/>
    <cellStyle name="Total 2 11 3 2 4 2" xfId="31320"/>
    <cellStyle name="Total 2 11 3 2 5" xfId="18072"/>
    <cellStyle name="Total 2 11 3 2 6" xfId="20068"/>
    <cellStyle name="Total 2 11 3 3" xfId="6759"/>
    <cellStyle name="Total 2 11 3 3 2" xfId="21830"/>
    <cellStyle name="Total 2 11 3 4" xfId="18071"/>
    <cellStyle name="Total 2 11 3 5" xfId="7649"/>
    <cellStyle name="Total 2 11 3 5 2" xfId="22720"/>
    <cellStyle name="Total 2 11 3 6" xfId="34604"/>
    <cellStyle name="Total 2 11 4" xfId="2162"/>
    <cellStyle name="Total 2 11 4 2" xfId="4442"/>
    <cellStyle name="Total 2 11 4 2 2" xfId="9037"/>
    <cellStyle name="Total 2 11 4 2 2 2" xfId="24108"/>
    <cellStyle name="Total 2 11 4 2 3" xfId="12801"/>
    <cellStyle name="Total 2 11 4 2 3 2" xfId="27872"/>
    <cellStyle name="Total 2 11 4 2 4" xfId="16251"/>
    <cellStyle name="Total 2 11 4 2 4 2" xfId="31321"/>
    <cellStyle name="Total 2 11 4 2 5" xfId="18074"/>
    <cellStyle name="Total 2 11 4 2 6" xfId="20069"/>
    <cellStyle name="Total 2 11 4 3" xfId="6795"/>
    <cellStyle name="Total 2 11 4 3 2" xfId="21866"/>
    <cellStyle name="Total 2 11 4 4" xfId="10521"/>
    <cellStyle name="Total 2 11 4 4 2" xfId="25592"/>
    <cellStyle name="Total 2 11 4 5" xfId="13971"/>
    <cellStyle name="Total 2 11 4 5 2" xfId="29041"/>
    <cellStyle name="Total 2 11 4 6" xfId="18073"/>
    <cellStyle name="Total 2 11 4 7" xfId="6378"/>
    <cellStyle name="Total 2 11 4 7 2" xfId="21452"/>
    <cellStyle name="Total 2 11 4 8" xfId="34605"/>
    <cellStyle name="Total 2 11 5" xfId="2211"/>
    <cellStyle name="Total 2 11 5 2" xfId="4443"/>
    <cellStyle name="Total 2 11 5 2 2" xfId="9038"/>
    <cellStyle name="Total 2 11 5 2 2 2" xfId="24109"/>
    <cellStyle name="Total 2 11 5 2 3" xfId="12802"/>
    <cellStyle name="Total 2 11 5 2 3 2" xfId="27873"/>
    <cellStyle name="Total 2 11 5 2 4" xfId="16252"/>
    <cellStyle name="Total 2 11 5 2 4 2" xfId="31322"/>
    <cellStyle name="Total 2 11 5 2 5" xfId="18076"/>
    <cellStyle name="Total 2 11 5 2 6" xfId="20070"/>
    <cellStyle name="Total 2 11 5 3" xfId="6844"/>
    <cellStyle name="Total 2 11 5 3 2" xfId="21915"/>
    <cellStyle name="Total 2 11 5 4" xfId="10570"/>
    <cellStyle name="Total 2 11 5 4 2" xfId="25641"/>
    <cellStyle name="Total 2 11 5 5" xfId="14020"/>
    <cellStyle name="Total 2 11 5 5 2" xfId="29090"/>
    <cellStyle name="Total 2 11 5 6" xfId="18075"/>
    <cellStyle name="Total 2 11 5 7" xfId="6206"/>
    <cellStyle name="Total 2 11 5 7 2" xfId="21280"/>
    <cellStyle name="Total 2 11 5 8" xfId="34606"/>
    <cellStyle name="Total 2 11 6" xfId="2293"/>
    <cellStyle name="Total 2 11 6 2" xfId="4444"/>
    <cellStyle name="Total 2 11 6 2 2" xfId="9039"/>
    <cellStyle name="Total 2 11 6 2 2 2" xfId="24110"/>
    <cellStyle name="Total 2 11 6 2 3" xfId="12803"/>
    <cellStyle name="Total 2 11 6 2 3 2" xfId="27874"/>
    <cellStyle name="Total 2 11 6 2 4" xfId="16253"/>
    <cellStyle name="Total 2 11 6 2 4 2" xfId="31323"/>
    <cellStyle name="Total 2 11 6 2 5" xfId="18078"/>
    <cellStyle name="Total 2 11 6 2 6" xfId="20071"/>
    <cellStyle name="Total 2 11 6 3" xfId="6926"/>
    <cellStyle name="Total 2 11 6 3 2" xfId="21997"/>
    <cellStyle name="Total 2 11 6 4" xfId="10652"/>
    <cellStyle name="Total 2 11 6 4 2" xfId="25723"/>
    <cellStyle name="Total 2 11 6 5" xfId="14102"/>
    <cellStyle name="Total 2 11 6 5 2" xfId="29172"/>
    <cellStyle name="Total 2 11 6 6" xfId="18077"/>
    <cellStyle name="Total 2 11 6 7" xfId="6137"/>
    <cellStyle name="Total 2 11 6 7 2" xfId="21212"/>
    <cellStyle name="Total 2 11 6 8" xfId="34607"/>
    <cellStyle name="Total 2 11 7" xfId="2369"/>
    <cellStyle name="Total 2 11 7 2" xfId="4445"/>
    <cellStyle name="Total 2 11 7 2 2" xfId="9040"/>
    <cellStyle name="Total 2 11 7 2 2 2" xfId="24111"/>
    <cellStyle name="Total 2 11 7 2 3" xfId="12804"/>
    <cellStyle name="Total 2 11 7 2 3 2" xfId="27875"/>
    <cellStyle name="Total 2 11 7 2 4" xfId="16254"/>
    <cellStyle name="Total 2 11 7 2 4 2" xfId="31324"/>
    <cellStyle name="Total 2 11 7 2 5" xfId="18080"/>
    <cellStyle name="Total 2 11 7 2 6" xfId="20072"/>
    <cellStyle name="Total 2 11 7 3" xfId="7002"/>
    <cellStyle name="Total 2 11 7 3 2" xfId="22073"/>
    <cellStyle name="Total 2 11 7 4" xfId="10728"/>
    <cellStyle name="Total 2 11 7 4 2" xfId="25799"/>
    <cellStyle name="Total 2 11 7 5" xfId="14178"/>
    <cellStyle name="Total 2 11 7 5 2" xfId="29248"/>
    <cellStyle name="Total 2 11 7 6" xfId="18079"/>
    <cellStyle name="Total 2 11 7 7" xfId="13859"/>
    <cellStyle name="Total 2 11 7 7 2" xfId="28929"/>
    <cellStyle name="Total 2 11 7 8" xfId="34608"/>
    <cellStyle name="Total 2 11 8" xfId="2457"/>
    <cellStyle name="Total 2 11 8 2" xfId="4446"/>
    <cellStyle name="Total 2 11 8 2 2" xfId="9041"/>
    <cellStyle name="Total 2 11 8 2 2 2" xfId="24112"/>
    <cellStyle name="Total 2 11 8 2 3" xfId="12805"/>
    <cellStyle name="Total 2 11 8 2 3 2" xfId="27876"/>
    <cellStyle name="Total 2 11 8 2 4" xfId="16255"/>
    <cellStyle name="Total 2 11 8 2 4 2" xfId="31325"/>
    <cellStyle name="Total 2 11 8 2 5" xfId="18082"/>
    <cellStyle name="Total 2 11 8 2 6" xfId="20073"/>
    <cellStyle name="Total 2 11 8 3" xfId="7090"/>
    <cellStyle name="Total 2 11 8 3 2" xfId="22161"/>
    <cellStyle name="Total 2 11 8 4" xfId="10816"/>
    <cellStyle name="Total 2 11 8 4 2" xfId="25887"/>
    <cellStyle name="Total 2 11 8 5" xfId="14266"/>
    <cellStyle name="Total 2 11 8 5 2" xfId="29336"/>
    <cellStyle name="Total 2 11 8 6" xfId="18081"/>
    <cellStyle name="Total 2 11 8 7" xfId="8097"/>
    <cellStyle name="Total 2 11 8 7 2" xfId="23168"/>
    <cellStyle name="Total 2 11 8 8" xfId="34609"/>
    <cellStyle name="Total 2 11 9" xfId="2536"/>
    <cellStyle name="Total 2 11 9 2" xfId="4447"/>
    <cellStyle name="Total 2 11 9 2 2" xfId="9042"/>
    <cellStyle name="Total 2 11 9 2 2 2" xfId="24113"/>
    <cellStyle name="Total 2 11 9 2 3" xfId="12806"/>
    <cellStyle name="Total 2 11 9 2 3 2" xfId="27877"/>
    <cellStyle name="Total 2 11 9 2 4" xfId="16256"/>
    <cellStyle name="Total 2 11 9 2 4 2" xfId="31326"/>
    <cellStyle name="Total 2 11 9 2 5" xfId="18084"/>
    <cellStyle name="Total 2 11 9 2 6" xfId="20074"/>
    <cellStyle name="Total 2 11 9 3" xfId="7169"/>
    <cellStyle name="Total 2 11 9 3 2" xfId="22240"/>
    <cellStyle name="Total 2 11 9 4" xfId="10895"/>
    <cellStyle name="Total 2 11 9 4 2" xfId="25966"/>
    <cellStyle name="Total 2 11 9 5" xfId="14345"/>
    <cellStyle name="Total 2 11 9 5 2" xfId="29415"/>
    <cellStyle name="Total 2 11 9 6" xfId="18083"/>
    <cellStyle name="Total 2 11 9 7" xfId="8124"/>
    <cellStyle name="Total 2 11 9 7 2" xfId="23195"/>
    <cellStyle name="Total 2 11 9 8" xfId="34610"/>
    <cellStyle name="Total 2 12" xfId="1923"/>
    <cellStyle name="Total 2 12 2" xfId="4448"/>
    <cellStyle name="Total 2 12 2 2" xfId="9043"/>
    <cellStyle name="Total 2 12 2 2 2" xfId="24114"/>
    <cellStyle name="Total 2 12 2 3" xfId="12807"/>
    <cellStyle name="Total 2 12 2 3 2" xfId="27878"/>
    <cellStyle name="Total 2 12 2 4" xfId="16257"/>
    <cellStyle name="Total 2 12 2 4 2" xfId="31327"/>
    <cellStyle name="Total 2 12 2 5" xfId="18086"/>
    <cellStyle name="Total 2 12 2 6" xfId="20075"/>
    <cellStyle name="Total 2 12 3" xfId="6561"/>
    <cellStyle name="Total 2 12 3 2" xfId="21632"/>
    <cellStyle name="Total 2 12 4" xfId="18085"/>
    <cellStyle name="Total 2 12 5" xfId="7561"/>
    <cellStyle name="Total 2 12 5 2" xfId="22632"/>
    <cellStyle name="Total 2 12 6" xfId="34611"/>
    <cellStyle name="Total 2 13" xfId="2124"/>
    <cellStyle name="Total 2 13 2" xfId="4449"/>
    <cellStyle name="Total 2 13 2 2" xfId="9044"/>
    <cellStyle name="Total 2 13 2 2 2" xfId="24115"/>
    <cellStyle name="Total 2 13 2 3" xfId="12808"/>
    <cellStyle name="Total 2 13 2 3 2" xfId="27879"/>
    <cellStyle name="Total 2 13 2 4" xfId="16258"/>
    <cellStyle name="Total 2 13 2 4 2" xfId="31328"/>
    <cellStyle name="Total 2 13 2 5" xfId="18088"/>
    <cellStyle name="Total 2 13 2 6" xfId="20076"/>
    <cellStyle name="Total 2 13 3" xfId="6757"/>
    <cellStyle name="Total 2 13 3 2" xfId="21828"/>
    <cellStyle name="Total 2 13 4" xfId="18087"/>
    <cellStyle name="Total 2 13 5" xfId="7648"/>
    <cellStyle name="Total 2 13 5 2" xfId="22719"/>
    <cellStyle name="Total 2 13 6" xfId="34612"/>
    <cellStyle name="Total 2 14" xfId="2160"/>
    <cellStyle name="Total 2 14 2" xfId="4450"/>
    <cellStyle name="Total 2 14 2 2" xfId="9045"/>
    <cellStyle name="Total 2 14 2 2 2" xfId="24116"/>
    <cellStyle name="Total 2 14 2 3" xfId="12809"/>
    <cellStyle name="Total 2 14 2 3 2" xfId="27880"/>
    <cellStyle name="Total 2 14 2 4" xfId="16259"/>
    <cellStyle name="Total 2 14 2 4 2" xfId="31329"/>
    <cellStyle name="Total 2 14 2 5" xfId="18090"/>
    <cellStyle name="Total 2 14 2 6" xfId="20077"/>
    <cellStyle name="Total 2 14 3" xfId="6793"/>
    <cellStyle name="Total 2 14 3 2" xfId="21864"/>
    <cellStyle name="Total 2 14 4" xfId="10519"/>
    <cellStyle name="Total 2 14 4 2" xfId="25590"/>
    <cellStyle name="Total 2 14 5" xfId="13969"/>
    <cellStyle name="Total 2 14 5 2" xfId="29039"/>
    <cellStyle name="Total 2 14 6" xfId="18089"/>
    <cellStyle name="Total 2 14 7" xfId="7143"/>
    <cellStyle name="Total 2 14 7 2" xfId="22214"/>
    <cellStyle name="Total 2 14 8" xfId="34613"/>
    <cellStyle name="Total 2 15" xfId="2209"/>
    <cellStyle name="Total 2 15 2" xfId="4451"/>
    <cellStyle name="Total 2 15 2 2" xfId="9046"/>
    <cellStyle name="Total 2 15 2 2 2" xfId="24117"/>
    <cellStyle name="Total 2 15 2 3" xfId="12810"/>
    <cellStyle name="Total 2 15 2 3 2" xfId="27881"/>
    <cellStyle name="Total 2 15 2 4" xfId="16260"/>
    <cellStyle name="Total 2 15 2 4 2" xfId="31330"/>
    <cellStyle name="Total 2 15 2 5" xfId="18092"/>
    <cellStyle name="Total 2 15 2 6" xfId="20078"/>
    <cellStyle name="Total 2 15 3" xfId="6842"/>
    <cellStyle name="Total 2 15 3 2" xfId="21913"/>
    <cellStyle name="Total 2 15 4" xfId="10568"/>
    <cellStyle name="Total 2 15 4 2" xfId="25639"/>
    <cellStyle name="Total 2 15 5" xfId="14018"/>
    <cellStyle name="Total 2 15 5 2" xfId="29088"/>
    <cellStyle name="Total 2 15 6" xfId="18091"/>
    <cellStyle name="Total 2 15 7" xfId="6208"/>
    <cellStyle name="Total 2 15 7 2" xfId="21282"/>
    <cellStyle name="Total 2 15 8" xfId="34614"/>
    <cellStyle name="Total 2 16" xfId="2291"/>
    <cellStyle name="Total 2 16 2" xfId="4452"/>
    <cellStyle name="Total 2 16 2 2" xfId="9047"/>
    <cellStyle name="Total 2 16 2 2 2" xfId="24118"/>
    <cellStyle name="Total 2 16 2 3" xfId="12811"/>
    <cellStyle name="Total 2 16 2 3 2" xfId="27882"/>
    <cellStyle name="Total 2 16 2 4" xfId="16261"/>
    <cellStyle name="Total 2 16 2 4 2" xfId="31331"/>
    <cellStyle name="Total 2 16 2 5" xfId="18094"/>
    <cellStyle name="Total 2 16 2 6" xfId="20079"/>
    <cellStyle name="Total 2 16 3" xfId="6924"/>
    <cellStyle name="Total 2 16 3 2" xfId="21995"/>
    <cellStyle name="Total 2 16 4" xfId="10650"/>
    <cellStyle name="Total 2 16 4 2" xfId="25721"/>
    <cellStyle name="Total 2 16 5" xfId="14100"/>
    <cellStyle name="Total 2 16 5 2" xfId="29170"/>
    <cellStyle name="Total 2 16 6" xfId="18093"/>
    <cellStyle name="Total 2 16 7" xfId="6692"/>
    <cellStyle name="Total 2 16 7 2" xfId="21763"/>
    <cellStyle name="Total 2 16 8" xfId="34615"/>
    <cellStyle name="Total 2 17" xfId="2367"/>
    <cellStyle name="Total 2 17 2" xfId="4453"/>
    <cellStyle name="Total 2 17 2 2" xfId="9048"/>
    <cellStyle name="Total 2 17 2 2 2" xfId="24119"/>
    <cellStyle name="Total 2 17 2 3" xfId="12812"/>
    <cellStyle name="Total 2 17 2 3 2" xfId="27883"/>
    <cellStyle name="Total 2 17 2 4" xfId="16262"/>
    <cellStyle name="Total 2 17 2 4 2" xfId="31332"/>
    <cellStyle name="Total 2 17 2 5" xfId="18096"/>
    <cellStyle name="Total 2 17 2 6" xfId="20080"/>
    <cellStyle name="Total 2 17 3" xfId="7000"/>
    <cellStyle name="Total 2 17 3 2" xfId="22071"/>
    <cellStyle name="Total 2 17 4" xfId="10726"/>
    <cellStyle name="Total 2 17 4 2" xfId="25797"/>
    <cellStyle name="Total 2 17 5" xfId="14176"/>
    <cellStyle name="Total 2 17 5 2" xfId="29246"/>
    <cellStyle name="Total 2 17 6" xfId="18095"/>
    <cellStyle name="Total 2 17 7" xfId="6157"/>
    <cellStyle name="Total 2 17 7 2" xfId="21232"/>
    <cellStyle name="Total 2 17 8" xfId="34616"/>
    <cellStyle name="Total 2 18" xfId="2455"/>
    <cellStyle name="Total 2 18 2" xfId="4454"/>
    <cellStyle name="Total 2 18 2 2" xfId="9049"/>
    <cellStyle name="Total 2 18 2 2 2" xfId="24120"/>
    <cellStyle name="Total 2 18 2 3" xfId="12813"/>
    <cellStyle name="Total 2 18 2 3 2" xfId="27884"/>
    <cellStyle name="Total 2 18 2 4" xfId="16263"/>
    <cellStyle name="Total 2 18 2 4 2" xfId="31333"/>
    <cellStyle name="Total 2 18 2 5" xfId="18098"/>
    <cellStyle name="Total 2 18 2 6" xfId="20081"/>
    <cellStyle name="Total 2 18 3" xfId="7088"/>
    <cellStyle name="Total 2 18 3 2" xfId="22159"/>
    <cellStyle name="Total 2 18 4" xfId="10814"/>
    <cellStyle name="Total 2 18 4 2" xfId="25885"/>
    <cellStyle name="Total 2 18 5" xfId="14264"/>
    <cellStyle name="Total 2 18 5 2" xfId="29334"/>
    <cellStyle name="Total 2 18 6" xfId="18097"/>
    <cellStyle name="Total 2 18 7" xfId="5561"/>
    <cellStyle name="Total 2 18 7 2" xfId="20715"/>
    <cellStyle name="Total 2 18 8" xfId="34617"/>
    <cellStyle name="Total 2 19" xfId="2534"/>
    <cellStyle name="Total 2 19 2" xfId="4455"/>
    <cellStyle name="Total 2 19 2 2" xfId="9050"/>
    <cellStyle name="Total 2 19 2 2 2" xfId="24121"/>
    <cellStyle name="Total 2 19 2 3" xfId="12814"/>
    <cellStyle name="Total 2 19 2 3 2" xfId="27885"/>
    <cellStyle name="Total 2 19 2 4" xfId="16264"/>
    <cellStyle name="Total 2 19 2 4 2" xfId="31334"/>
    <cellStyle name="Total 2 19 2 5" xfId="18100"/>
    <cellStyle name="Total 2 19 2 6" xfId="20082"/>
    <cellStyle name="Total 2 19 3" xfId="7167"/>
    <cellStyle name="Total 2 19 3 2" xfId="22238"/>
    <cellStyle name="Total 2 19 4" xfId="10893"/>
    <cellStyle name="Total 2 19 4 2" xfId="25964"/>
    <cellStyle name="Total 2 19 5" xfId="14343"/>
    <cellStyle name="Total 2 19 5 2" xfId="29413"/>
    <cellStyle name="Total 2 19 6" xfId="18099"/>
    <cellStyle name="Total 2 19 7" xfId="8123"/>
    <cellStyle name="Total 2 19 7 2" xfId="23194"/>
    <cellStyle name="Total 2 19 8" xfId="34618"/>
    <cellStyle name="Total 2 2" xfId="1204"/>
    <cellStyle name="Total 2 2 10" xfId="2638"/>
    <cellStyle name="Total 2 2 10 2" xfId="4457"/>
    <cellStyle name="Total 2 2 10 2 2" xfId="9052"/>
    <cellStyle name="Total 2 2 10 2 2 2" xfId="24123"/>
    <cellStyle name="Total 2 2 10 2 3" xfId="12816"/>
    <cellStyle name="Total 2 2 10 2 3 2" xfId="27887"/>
    <cellStyle name="Total 2 2 10 2 4" xfId="16266"/>
    <cellStyle name="Total 2 2 10 2 4 2" xfId="31336"/>
    <cellStyle name="Total 2 2 10 2 5" xfId="18103"/>
    <cellStyle name="Total 2 2 10 2 6" xfId="20084"/>
    <cellStyle name="Total 2 2 10 3" xfId="7271"/>
    <cellStyle name="Total 2 2 10 3 2" xfId="22342"/>
    <cellStyle name="Total 2 2 10 4" xfId="10997"/>
    <cellStyle name="Total 2 2 10 4 2" xfId="26068"/>
    <cellStyle name="Total 2 2 10 5" xfId="14447"/>
    <cellStyle name="Total 2 2 10 5 2" xfId="29517"/>
    <cellStyle name="Total 2 2 10 6" xfId="18102"/>
    <cellStyle name="Total 2 2 10 7" xfId="13885"/>
    <cellStyle name="Total 2 2 10 7 2" xfId="28955"/>
    <cellStyle name="Total 2 2 10 8" xfId="34619"/>
    <cellStyle name="Total 2 2 11" xfId="2697"/>
    <cellStyle name="Total 2 2 11 2" xfId="4458"/>
    <cellStyle name="Total 2 2 11 2 2" xfId="9053"/>
    <cellStyle name="Total 2 2 11 2 2 2" xfId="24124"/>
    <cellStyle name="Total 2 2 11 2 3" xfId="12817"/>
    <cellStyle name="Total 2 2 11 2 3 2" xfId="27888"/>
    <cellStyle name="Total 2 2 11 2 4" xfId="16267"/>
    <cellStyle name="Total 2 2 11 2 4 2" xfId="31337"/>
    <cellStyle name="Total 2 2 11 2 5" xfId="18105"/>
    <cellStyle name="Total 2 2 11 2 6" xfId="20085"/>
    <cellStyle name="Total 2 2 11 3" xfId="7330"/>
    <cellStyle name="Total 2 2 11 3 2" xfId="22401"/>
    <cellStyle name="Total 2 2 11 4" xfId="11056"/>
    <cellStyle name="Total 2 2 11 4 2" xfId="26127"/>
    <cellStyle name="Total 2 2 11 5" xfId="14506"/>
    <cellStyle name="Total 2 2 11 5 2" xfId="29576"/>
    <cellStyle name="Total 2 2 11 6" xfId="18104"/>
    <cellStyle name="Total 2 2 11 7" xfId="5638"/>
    <cellStyle name="Total 2 2 11 7 2" xfId="20761"/>
    <cellStyle name="Total 2 2 11 8" xfId="34620"/>
    <cellStyle name="Total 2 2 12" xfId="2763"/>
    <cellStyle name="Total 2 2 12 2" xfId="4459"/>
    <cellStyle name="Total 2 2 12 2 2" xfId="9054"/>
    <cellStyle name="Total 2 2 12 2 2 2" xfId="24125"/>
    <cellStyle name="Total 2 2 12 2 3" xfId="12818"/>
    <cellStyle name="Total 2 2 12 2 3 2" xfId="27889"/>
    <cellStyle name="Total 2 2 12 2 4" xfId="16268"/>
    <cellStyle name="Total 2 2 12 2 4 2" xfId="31338"/>
    <cellStyle name="Total 2 2 12 2 5" xfId="18107"/>
    <cellStyle name="Total 2 2 12 2 6" xfId="20086"/>
    <cellStyle name="Total 2 2 12 3" xfId="7396"/>
    <cellStyle name="Total 2 2 12 3 2" xfId="22467"/>
    <cellStyle name="Total 2 2 12 4" xfId="11122"/>
    <cellStyle name="Total 2 2 12 4 2" xfId="26193"/>
    <cellStyle name="Total 2 2 12 5" xfId="14572"/>
    <cellStyle name="Total 2 2 12 5 2" xfId="29642"/>
    <cellStyle name="Total 2 2 12 6" xfId="18106"/>
    <cellStyle name="Total 2 2 12 7" xfId="13777"/>
    <cellStyle name="Total 2 2 12 7 2" xfId="28847"/>
    <cellStyle name="Total 2 2 12 8" xfId="34621"/>
    <cellStyle name="Total 2 2 13" xfId="2746"/>
    <cellStyle name="Total 2 2 13 2" xfId="4460"/>
    <cellStyle name="Total 2 2 13 2 2" xfId="9055"/>
    <cellStyle name="Total 2 2 13 2 2 2" xfId="24126"/>
    <cellStyle name="Total 2 2 13 2 3" xfId="12819"/>
    <cellStyle name="Total 2 2 13 2 3 2" xfId="27890"/>
    <cellStyle name="Total 2 2 13 2 4" xfId="16269"/>
    <cellStyle name="Total 2 2 13 2 4 2" xfId="31339"/>
    <cellStyle name="Total 2 2 13 2 5" xfId="18109"/>
    <cellStyle name="Total 2 2 13 2 6" xfId="20087"/>
    <cellStyle name="Total 2 2 13 3" xfId="7379"/>
    <cellStyle name="Total 2 2 13 3 2" xfId="22450"/>
    <cellStyle name="Total 2 2 13 4" xfId="11105"/>
    <cellStyle name="Total 2 2 13 4 2" xfId="26176"/>
    <cellStyle name="Total 2 2 13 5" xfId="14555"/>
    <cellStyle name="Total 2 2 13 5 2" xfId="29625"/>
    <cellStyle name="Total 2 2 13 6" xfId="18108"/>
    <cellStyle name="Total 2 2 13 7" xfId="13891"/>
    <cellStyle name="Total 2 2 13 7 2" xfId="28961"/>
    <cellStyle name="Total 2 2 13 8" xfId="34622"/>
    <cellStyle name="Total 2 2 14" xfId="2862"/>
    <cellStyle name="Total 2 2 14 2" xfId="4461"/>
    <cellStyle name="Total 2 2 14 2 2" xfId="9056"/>
    <cellStyle name="Total 2 2 14 2 2 2" xfId="24127"/>
    <cellStyle name="Total 2 2 14 2 3" xfId="12820"/>
    <cellStyle name="Total 2 2 14 2 3 2" xfId="27891"/>
    <cellStyle name="Total 2 2 14 2 4" xfId="16270"/>
    <cellStyle name="Total 2 2 14 2 4 2" xfId="31340"/>
    <cellStyle name="Total 2 2 14 2 5" xfId="18111"/>
    <cellStyle name="Total 2 2 14 2 6" xfId="20088"/>
    <cellStyle name="Total 2 2 14 3" xfId="7495"/>
    <cellStyle name="Total 2 2 14 3 2" xfId="22566"/>
    <cellStyle name="Total 2 2 14 4" xfId="11221"/>
    <cellStyle name="Total 2 2 14 4 2" xfId="26292"/>
    <cellStyle name="Total 2 2 14 5" xfId="14671"/>
    <cellStyle name="Total 2 2 14 5 2" xfId="29741"/>
    <cellStyle name="Total 2 2 14 6" xfId="18110"/>
    <cellStyle name="Total 2 2 14 7" xfId="5724"/>
    <cellStyle name="Total 2 2 14 7 2" xfId="20847"/>
    <cellStyle name="Total 2 2 14 8" xfId="34623"/>
    <cellStyle name="Total 2 2 15" xfId="2901"/>
    <cellStyle name="Total 2 2 15 2" xfId="4462"/>
    <cellStyle name="Total 2 2 15 2 2" xfId="9057"/>
    <cellStyle name="Total 2 2 15 2 2 2" xfId="24128"/>
    <cellStyle name="Total 2 2 15 2 3" xfId="12821"/>
    <cellStyle name="Total 2 2 15 2 3 2" xfId="27892"/>
    <cellStyle name="Total 2 2 15 2 4" xfId="16271"/>
    <cellStyle name="Total 2 2 15 2 4 2" xfId="31341"/>
    <cellStyle name="Total 2 2 15 2 5" xfId="18113"/>
    <cellStyle name="Total 2 2 15 2 6" xfId="20089"/>
    <cellStyle name="Total 2 2 15 3" xfId="7534"/>
    <cellStyle name="Total 2 2 15 3 2" xfId="22605"/>
    <cellStyle name="Total 2 2 15 4" xfId="11260"/>
    <cellStyle name="Total 2 2 15 4 2" xfId="26331"/>
    <cellStyle name="Total 2 2 15 5" xfId="14710"/>
    <cellStyle name="Total 2 2 15 5 2" xfId="29780"/>
    <cellStyle name="Total 2 2 15 6" xfId="18112"/>
    <cellStyle name="Total 2 2 15 7" xfId="16194"/>
    <cellStyle name="Total 2 2 15 7 2" xfId="31264"/>
    <cellStyle name="Total 2 2 15 8" xfId="34624"/>
    <cellStyle name="Total 2 2 16" xfId="4456"/>
    <cellStyle name="Total 2 2 16 2" xfId="9051"/>
    <cellStyle name="Total 2 2 16 2 2" xfId="24122"/>
    <cellStyle name="Total 2 2 16 3" xfId="12815"/>
    <cellStyle name="Total 2 2 16 3 2" xfId="27886"/>
    <cellStyle name="Total 2 2 16 4" xfId="16265"/>
    <cellStyle name="Total 2 2 16 4 2" xfId="31335"/>
    <cellStyle name="Total 2 2 16 5" xfId="18114"/>
    <cellStyle name="Total 2 2 16 6" xfId="20083"/>
    <cellStyle name="Total 2 2 17" xfId="5886"/>
    <cellStyle name="Total 2 2 17 2" xfId="20962"/>
    <cellStyle name="Total 2 2 18" xfId="18101"/>
    <cellStyle name="Total 2 2 19" xfId="16832"/>
    <cellStyle name="Total 2 2 19 2" xfId="31901"/>
    <cellStyle name="Total 2 2 2" xfId="1920"/>
    <cellStyle name="Total 2 2 2 2" xfId="4463"/>
    <cellStyle name="Total 2 2 2 2 2" xfId="9058"/>
    <cellStyle name="Total 2 2 2 2 2 2" xfId="24129"/>
    <cellStyle name="Total 2 2 2 2 3" xfId="12822"/>
    <cellStyle name="Total 2 2 2 2 3 2" xfId="27893"/>
    <cellStyle name="Total 2 2 2 2 4" xfId="16272"/>
    <cellStyle name="Total 2 2 2 2 4 2" xfId="31342"/>
    <cellStyle name="Total 2 2 2 2 5" xfId="18116"/>
    <cellStyle name="Total 2 2 2 2 6" xfId="20090"/>
    <cellStyle name="Total 2 2 2 3" xfId="6558"/>
    <cellStyle name="Total 2 2 2 3 2" xfId="21629"/>
    <cellStyle name="Total 2 2 2 4" xfId="18115"/>
    <cellStyle name="Total 2 2 2 5" xfId="6661"/>
    <cellStyle name="Total 2 2 2 5 2" xfId="21732"/>
    <cellStyle name="Total 2 2 2 6" xfId="34625"/>
    <cellStyle name="Total 2 2 20" xfId="34626"/>
    <cellStyle name="Total 2 2 21" xfId="35092"/>
    <cellStyle name="Total 2 2 22" xfId="35115"/>
    <cellStyle name="Total 2 2 3" xfId="2127"/>
    <cellStyle name="Total 2 2 3 2" xfId="4464"/>
    <cellStyle name="Total 2 2 3 2 2" xfId="9059"/>
    <cellStyle name="Total 2 2 3 2 2 2" xfId="24130"/>
    <cellStyle name="Total 2 2 3 2 3" xfId="12823"/>
    <cellStyle name="Total 2 2 3 2 3 2" xfId="27894"/>
    <cellStyle name="Total 2 2 3 2 4" xfId="16273"/>
    <cellStyle name="Total 2 2 3 2 4 2" xfId="31343"/>
    <cellStyle name="Total 2 2 3 2 5" xfId="18118"/>
    <cellStyle name="Total 2 2 3 2 6" xfId="20091"/>
    <cellStyle name="Total 2 2 3 3" xfId="6760"/>
    <cellStyle name="Total 2 2 3 3 2" xfId="21831"/>
    <cellStyle name="Total 2 2 3 4" xfId="18117"/>
    <cellStyle name="Total 2 2 3 5" xfId="6509"/>
    <cellStyle name="Total 2 2 3 5 2" xfId="21583"/>
    <cellStyle name="Total 2 2 3 6" xfId="34627"/>
    <cellStyle name="Total 2 2 4" xfId="2163"/>
    <cellStyle name="Total 2 2 4 2" xfId="4465"/>
    <cellStyle name="Total 2 2 4 2 2" xfId="9060"/>
    <cellStyle name="Total 2 2 4 2 2 2" xfId="24131"/>
    <cellStyle name="Total 2 2 4 2 3" xfId="12824"/>
    <cellStyle name="Total 2 2 4 2 3 2" xfId="27895"/>
    <cellStyle name="Total 2 2 4 2 4" xfId="16274"/>
    <cellStyle name="Total 2 2 4 2 4 2" xfId="31344"/>
    <cellStyle name="Total 2 2 4 2 5" xfId="18120"/>
    <cellStyle name="Total 2 2 4 2 6" xfId="20092"/>
    <cellStyle name="Total 2 2 4 3" xfId="6796"/>
    <cellStyle name="Total 2 2 4 3 2" xfId="21867"/>
    <cellStyle name="Total 2 2 4 4" xfId="10522"/>
    <cellStyle name="Total 2 2 4 4 2" xfId="25593"/>
    <cellStyle name="Total 2 2 4 5" xfId="13972"/>
    <cellStyle name="Total 2 2 4 5 2" xfId="29042"/>
    <cellStyle name="Total 2 2 4 6" xfId="18119"/>
    <cellStyle name="Total 2 2 4 7" xfId="7981"/>
    <cellStyle name="Total 2 2 4 7 2" xfId="23052"/>
    <cellStyle name="Total 2 2 4 8" xfId="34628"/>
    <cellStyle name="Total 2 2 5" xfId="2212"/>
    <cellStyle name="Total 2 2 5 2" xfId="4466"/>
    <cellStyle name="Total 2 2 5 2 2" xfId="9061"/>
    <cellStyle name="Total 2 2 5 2 2 2" xfId="24132"/>
    <cellStyle name="Total 2 2 5 2 3" xfId="12825"/>
    <cellStyle name="Total 2 2 5 2 3 2" xfId="27896"/>
    <cellStyle name="Total 2 2 5 2 4" xfId="16275"/>
    <cellStyle name="Total 2 2 5 2 4 2" xfId="31345"/>
    <cellStyle name="Total 2 2 5 2 5" xfId="18122"/>
    <cellStyle name="Total 2 2 5 2 6" xfId="20093"/>
    <cellStyle name="Total 2 2 5 3" xfId="6845"/>
    <cellStyle name="Total 2 2 5 3 2" xfId="21916"/>
    <cellStyle name="Total 2 2 5 4" xfId="10571"/>
    <cellStyle name="Total 2 2 5 4 2" xfId="25642"/>
    <cellStyle name="Total 2 2 5 5" xfId="14021"/>
    <cellStyle name="Total 2 2 5 5 2" xfId="29091"/>
    <cellStyle name="Total 2 2 5 6" xfId="18121"/>
    <cellStyle name="Total 2 2 5 7" xfId="8005"/>
    <cellStyle name="Total 2 2 5 7 2" xfId="23076"/>
    <cellStyle name="Total 2 2 5 8" xfId="34629"/>
    <cellStyle name="Total 2 2 6" xfId="2294"/>
    <cellStyle name="Total 2 2 6 2" xfId="4467"/>
    <cellStyle name="Total 2 2 6 2 2" xfId="9062"/>
    <cellStyle name="Total 2 2 6 2 2 2" xfId="24133"/>
    <cellStyle name="Total 2 2 6 2 3" xfId="12826"/>
    <cellStyle name="Total 2 2 6 2 3 2" xfId="27897"/>
    <cellStyle name="Total 2 2 6 2 4" xfId="16276"/>
    <cellStyle name="Total 2 2 6 2 4 2" xfId="31346"/>
    <cellStyle name="Total 2 2 6 2 5" xfId="18124"/>
    <cellStyle name="Total 2 2 6 2 6" xfId="20094"/>
    <cellStyle name="Total 2 2 6 3" xfId="6927"/>
    <cellStyle name="Total 2 2 6 3 2" xfId="21998"/>
    <cellStyle name="Total 2 2 6 4" xfId="10653"/>
    <cellStyle name="Total 2 2 6 4 2" xfId="25724"/>
    <cellStyle name="Total 2 2 6 5" xfId="14103"/>
    <cellStyle name="Total 2 2 6 5 2" xfId="29173"/>
    <cellStyle name="Total 2 2 6 6" xfId="18123"/>
    <cellStyle name="Total 2 2 6 7" xfId="8046"/>
    <cellStyle name="Total 2 2 6 7 2" xfId="23117"/>
    <cellStyle name="Total 2 2 6 8" xfId="34630"/>
    <cellStyle name="Total 2 2 7" xfId="2370"/>
    <cellStyle name="Total 2 2 7 2" xfId="4468"/>
    <cellStyle name="Total 2 2 7 2 2" xfId="9063"/>
    <cellStyle name="Total 2 2 7 2 2 2" xfId="24134"/>
    <cellStyle name="Total 2 2 7 2 3" xfId="12827"/>
    <cellStyle name="Total 2 2 7 2 3 2" xfId="27898"/>
    <cellStyle name="Total 2 2 7 2 4" xfId="16277"/>
    <cellStyle name="Total 2 2 7 2 4 2" xfId="31347"/>
    <cellStyle name="Total 2 2 7 2 5" xfId="18126"/>
    <cellStyle name="Total 2 2 7 2 6" xfId="20095"/>
    <cellStyle name="Total 2 2 7 3" xfId="7003"/>
    <cellStyle name="Total 2 2 7 3 2" xfId="22074"/>
    <cellStyle name="Total 2 2 7 4" xfId="10729"/>
    <cellStyle name="Total 2 2 7 4 2" xfId="25800"/>
    <cellStyle name="Total 2 2 7 5" xfId="14179"/>
    <cellStyle name="Total 2 2 7 5 2" xfId="29249"/>
    <cellStyle name="Total 2 2 7 6" xfId="18125"/>
    <cellStyle name="Total 2 2 7 7" xfId="8062"/>
    <cellStyle name="Total 2 2 7 7 2" xfId="23133"/>
    <cellStyle name="Total 2 2 7 8" xfId="34631"/>
    <cellStyle name="Total 2 2 8" xfId="2458"/>
    <cellStyle name="Total 2 2 8 2" xfId="4469"/>
    <cellStyle name="Total 2 2 8 2 2" xfId="9064"/>
    <cellStyle name="Total 2 2 8 2 2 2" xfId="24135"/>
    <cellStyle name="Total 2 2 8 2 3" xfId="12828"/>
    <cellStyle name="Total 2 2 8 2 3 2" xfId="27899"/>
    <cellStyle name="Total 2 2 8 2 4" xfId="16278"/>
    <cellStyle name="Total 2 2 8 2 4 2" xfId="31348"/>
    <cellStyle name="Total 2 2 8 2 5" xfId="18128"/>
    <cellStyle name="Total 2 2 8 2 6" xfId="20096"/>
    <cellStyle name="Total 2 2 8 3" xfId="7091"/>
    <cellStyle name="Total 2 2 8 3 2" xfId="22162"/>
    <cellStyle name="Total 2 2 8 4" xfId="10817"/>
    <cellStyle name="Total 2 2 8 4 2" xfId="25888"/>
    <cellStyle name="Total 2 2 8 5" xfId="14267"/>
    <cellStyle name="Total 2 2 8 5 2" xfId="29337"/>
    <cellStyle name="Total 2 2 8 6" xfId="18127"/>
    <cellStyle name="Total 2 2 8 7" xfId="6244"/>
    <cellStyle name="Total 2 2 8 7 2" xfId="21318"/>
    <cellStyle name="Total 2 2 8 8" xfId="34632"/>
    <cellStyle name="Total 2 2 9" xfId="2537"/>
    <cellStyle name="Total 2 2 9 2" xfId="4470"/>
    <cellStyle name="Total 2 2 9 2 2" xfId="9065"/>
    <cellStyle name="Total 2 2 9 2 2 2" xfId="24136"/>
    <cellStyle name="Total 2 2 9 2 3" xfId="12829"/>
    <cellStyle name="Total 2 2 9 2 3 2" xfId="27900"/>
    <cellStyle name="Total 2 2 9 2 4" xfId="16279"/>
    <cellStyle name="Total 2 2 9 2 4 2" xfId="31349"/>
    <cellStyle name="Total 2 2 9 2 5" xfId="18130"/>
    <cellStyle name="Total 2 2 9 2 6" xfId="20097"/>
    <cellStyle name="Total 2 2 9 3" xfId="7170"/>
    <cellStyle name="Total 2 2 9 3 2" xfId="22241"/>
    <cellStyle name="Total 2 2 9 4" xfId="10896"/>
    <cellStyle name="Total 2 2 9 4 2" xfId="25967"/>
    <cellStyle name="Total 2 2 9 5" xfId="14346"/>
    <cellStyle name="Total 2 2 9 5 2" xfId="29416"/>
    <cellStyle name="Total 2 2 9 6" xfId="18129"/>
    <cellStyle name="Total 2 2 9 7" xfId="6352"/>
    <cellStyle name="Total 2 2 9 7 2" xfId="21426"/>
    <cellStyle name="Total 2 2 9 8" xfId="34633"/>
    <cellStyle name="Total 2 20" xfId="2635"/>
    <cellStyle name="Total 2 20 2" xfId="4471"/>
    <cellStyle name="Total 2 20 2 2" xfId="9066"/>
    <cellStyle name="Total 2 20 2 2 2" xfId="24137"/>
    <cellStyle name="Total 2 20 2 3" xfId="12830"/>
    <cellStyle name="Total 2 20 2 3 2" xfId="27901"/>
    <cellStyle name="Total 2 20 2 4" xfId="16280"/>
    <cellStyle name="Total 2 20 2 4 2" xfId="31350"/>
    <cellStyle name="Total 2 20 2 5" xfId="18132"/>
    <cellStyle name="Total 2 20 2 6" xfId="20098"/>
    <cellStyle name="Total 2 20 3" xfId="7268"/>
    <cellStyle name="Total 2 20 3 2" xfId="22339"/>
    <cellStyle name="Total 2 20 4" xfId="10994"/>
    <cellStyle name="Total 2 20 4 2" xfId="26065"/>
    <cellStyle name="Total 2 20 5" xfId="14444"/>
    <cellStyle name="Total 2 20 5 2" xfId="29514"/>
    <cellStyle name="Total 2 20 6" xfId="18131"/>
    <cellStyle name="Total 2 20 7" xfId="13884"/>
    <cellStyle name="Total 2 20 7 2" xfId="28954"/>
    <cellStyle name="Total 2 20 8" xfId="34634"/>
    <cellStyle name="Total 2 21" xfId="2694"/>
    <cellStyle name="Total 2 21 2" xfId="4472"/>
    <cellStyle name="Total 2 21 2 2" xfId="9067"/>
    <cellStyle name="Total 2 21 2 2 2" xfId="24138"/>
    <cellStyle name="Total 2 21 2 3" xfId="12831"/>
    <cellStyle name="Total 2 21 2 3 2" xfId="27902"/>
    <cellStyle name="Total 2 21 2 4" xfId="16281"/>
    <cellStyle name="Total 2 21 2 4 2" xfId="31351"/>
    <cellStyle name="Total 2 21 2 5" xfId="18134"/>
    <cellStyle name="Total 2 21 2 6" xfId="20099"/>
    <cellStyle name="Total 2 21 3" xfId="7327"/>
    <cellStyle name="Total 2 21 3 2" xfId="22398"/>
    <cellStyle name="Total 2 21 4" xfId="11053"/>
    <cellStyle name="Total 2 21 4 2" xfId="26124"/>
    <cellStyle name="Total 2 21 5" xfId="14503"/>
    <cellStyle name="Total 2 21 5 2" xfId="29573"/>
    <cellStyle name="Total 2 21 6" xfId="18133"/>
    <cellStyle name="Total 2 21 7" xfId="5635"/>
    <cellStyle name="Total 2 21 7 2" xfId="20758"/>
    <cellStyle name="Total 2 21 8" xfId="34635"/>
    <cellStyle name="Total 2 22" xfId="2760"/>
    <cellStyle name="Total 2 22 2" xfId="4473"/>
    <cellStyle name="Total 2 22 2 2" xfId="9068"/>
    <cellStyle name="Total 2 22 2 2 2" xfId="24139"/>
    <cellStyle name="Total 2 22 2 3" xfId="12832"/>
    <cellStyle name="Total 2 22 2 3 2" xfId="27903"/>
    <cellStyle name="Total 2 22 2 4" xfId="16282"/>
    <cellStyle name="Total 2 22 2 4 2" xfId="31352"/>
    <cellStyle name="Total 2 22 2 5" xfId="18136"/>
    <cellStyle name="Total 2 22 2 6" xfId="20100"/>
    <cellStyle name="Total 2 22 3" xfId="7393"/>
    <cellStyle name="Total 2 22 3 2" xfId="22464"/>
    <cellStyle name="Total 2 22 4" xfId="11119"/>
    <cellStyle name="Total 2 22 4 2" xfId="26190"/>
    <cellStyle name="Total 2 22 5" xfId="14569"/>
    <cellStyle name="Total 2 22 5 2" xfId="29639"/>
    <cellStyle name="Total 2 22 6" xfId="18135"/>
    <cellStyle name="Total 2 22 7" xfId="13778"/>
    <cellStyle name="Total 2 22 7 2" xfId="28848"/>
    <cellStyle name="Total 2 22 8" xfId="34636"/>
    <cellStyle name="Total 2 23" xfId="2743"/>
    <cellStyle name="Total 2 23 2" xfId="4474"/>
    <cellStyle name="Total 2 23 2 2" xfId="9069"/>
    <cellStyle name="Total 2 23 2 2 2" xfId="24140"/>
    <cellStyle name="Total 2 23 2 3" xfId="12833"/>
    <cellStyle name="Total 2 23 2 3 2" xfId="27904"/>
    <cellStyle name="Total 2 23 2 4" xfId="16283"/>
    <cellStyle name="Total 2 23 2 4 2" xfId="31353"/>
    <cellStyle name="Total 2 23 2 5" xfId="18138"/>
    <cellStyle name="Total 2 23 2 6" xfId="20101"/>
    <cellStyle name="Total 2 23 3" xfId="7376"/>
    <cellStyle name="Total 2 23 3 2" xfId="22447"/>
    <cellStyle name="Total 2 23 4" xfId="11102"/>
    <cellStyle name="Total 2 23 4 2" xfId="26173"/>
    <cellStyle name="Total 2 23 5" xfId="14552"/>
    <cellStyle name="Total 2 23 5 2" xfId="29622"/>
    <cellStyle name="Total 2 23 6" xfId="18137"/>
    <cellStyle name="Total 2 23 7" xfId="8173"/>
    <cellStyle name="Total 2 23 7 2" xfId="23244"/>
    <cellStyle name="Total 2 23 8" xfId="34637"/>
    <cellStyle name="Total 2 24" xfId="2859"/>
    <cellStyle name="Total 2 24 2" xfId="4475"/>
    <cellStyle name="Total 2 24 2 2" xfId="9070"/>
    <cellStyle name="Total 2 24 2 2 2" xfId="24141"/>
    <cellStyle name="Total 2 24 2 3" xfId="12834"/>
    <cellStyle name="Total 2 24 2 3 2" xfId="27905"/>
    <cellStyle name="Total 2 24 2 4" xfId="16284"/>
    <cellStyle name="Total 2 24 2 4 2" xfId="31354"/>
    <cellStyle name="Total 2 24 2 5" xfId="18140"/>
    <cellStyle name="Total 2 24 2 6" xfId="20102"/>
    <cellStyle name="Total 2 24 3" xfId="7492"/>
    <cellStyle name="Total 2 24 3 2" xfId="22563"/>
    <cellStyle name="Total 2 24 4" xfId="11218"/>
    <cellStyle name="Total 2 24 4 2" xfId="26289"/>
    <cellStyle name="Total 2 24 5" xfId="14668"/>
    <cellStyle name="Total 2 24 5 2" xfId="29738"/>
    <cellStyle name="Total 2 24 6" xfId="18139"/>
    <cellStyle name="Total 2 24 7" xfId="5723"/>
    <cellStyle name="Total 2 24 7 2" xfId="20846"/>
    <cellStyle name="Total 2 24 8" xfId="34638"/>
    <cellStyle name="Total 2 25" xfId="2898"/>
    <cellStyle name="Total 2 25 2" xfId="4476"/>
    <cellStyle name="Total 2 25 2 2" xfId="9071"/>
    <cellStyle name="Total 2 25 2 2 2" xfId="24142"/>
    <cellStyle name="Total 2 25 2 3" xfId="12835"/>
    <cellStyle name="Total 2 25 2 3 2" xfId="27906"/>
    <cellStyle name="Total 2 25 2 4" xfId="16285"/>
    <cellStyle name="Total 2 25 2 4 2" xfId="31355"/>
    <cellStyle name="Total 2 25 2 5" xfId="18142"/>
    <cellStyle name="Total 2 25 2 6" xfId="20103"/>
    <cellStyle name="Total 2 25 3" xfId="7531"/>
    <cellStyle name="Total 2 25 3 2" xfId="22602"/>
    <cellStyle name="Total 2 25 4" xfId="11257"/>
    <cellStyle name="Total 2 25 4 2" xfId="26328"/>
    <cellStyle name="Total 2 25 5" xfId="14707"/>
    <cellStyle name="Total 2 25 5 2" xfId="29777"/>
    <cellStyle name="Total 2 25 6" xfId="18141"/>
    <cellStyle name="Total 2 25 7" xfId="6533"/>
    <cellStyle name="Total 2 25 7 2" xfId="21607"/>
    <cellStyle name="Total 2 25 8" xfId="34639"/>
    <cellStyle name="Total 2 26" xfId="4417"/>
    <cellStyle name="Total 2 26 2" xfId="9012"/>
    <cellStyle name="Total 2 26 2 2" xfId="24083"/>
    <cellStyle name="Total 2 26 3" xfId="12776"/>
    <cellStyle name="Total 2 26 3 2" xfId="27847"/>
    <cellStyle name="Total 2 26 4" xfId="16226"/>
    <cellStyle name="Total 2 26 4 2" xfId="31296"/>
    <cellStyle name="Total 2 26 5" xfId="18143"/>
    <cellStyle name="Total 2 26 6" xfId="20044"/>
    <cellStyle name="Total 2 27" xfId="5883"/>
    <cellStyle name="Total 2 27 2" xfId="20959"/>
    <cellStyle name="Total 2 28" xfId="18024"/>
    <cellStyle name="Total 2 29" xfId="16835"/>
    <cellStyle name="Total 2 29 2" xfId="31904"/>
    <cellStyle name="Total 2 3" xfId="1205"/>
    <cellStyle name="Total 2 3 10" xfId="2639"/>
    <cellStyle name="Total 2 3 10 2" xfId="4478"/>
    <cellStyle name="Total 2 3 10 2 2" xfId="9073"/>
    <cellStyle name="Total 2 3 10 2 2 2" xfId="24144"/>
    <cellStyle name="Total 2 3 10 2 3" xfId="12837"/>
    <cellStyle name="Total 2 3 10 2 3 2" xfId="27908"/>
    <cellStyle name="Total 2 3 10 2 4" xfId="16287"/>
    <cellStyle name="Total 2 3 10 2 4 2" xfId="31357"/>
    <cellStyle name="Total 2 3 10 2 5" xfId="18146"/>
    <cellStyle name="Total 2 3 10 2 6" xfId="20105"/>
    <cellStyle name="Total 2 3 10 3" xfId="7272"/>
    <cellStyle name="Total 2 3 10 3 2" xfId="22343"/>
    <cellStyle name="Total 2 3 10 4" xfId="10998"/>
    <cellStyle name="Total 2 3 10 4 2" xfId="26069"/>
    <cellStyle name="Total 2 3 10 5" xfId="14448"/>
    <cellStyle name="Total 2 3 10 5 2" xfId="29518"/>
    <cellStyle name="Total 2 3 10 6" xfId="18145"/>
    <cellStyle name="Total 2 3 10 7" xfId="8167"/>
    <cellStyle name="Total 2 3 10 7 2" xfId="23238"/>
    <cellStyle name="Total 2 3 10 8" xfId="34640"/>
    <cellStyle name="Total 2 3 11" xfId="2698"/>
    <cellStyle name="Total 2 3 11 2" xfId="4479"/>
    <cellStyle name="Total 2 3 11 2 2" xfId="9074"/>
    <cellStyle name="Total 2 3 11 2 2 2" xfId="24145"/>
    <cellStyle name="Total 2 3 11 2 3" xfId="12838"/>
    <cellStyle name="Total 2 3 11 2 3 2" xfId="27909"/>
    <cellStyle name="Total 2 3 11 2 4" xfId="16288"/>
    <cellStyle name="Total 2 3 11 2 4 2" xfId="31358"/>
    <cellStyle name="Total 2 3 11 2 5" xfId="18148"/>
    <cellStyle name="Total 2 3 11 2 6" xfId="20106"/>
    <cellStyle name="Total 2 3 11 3" xfId="7331"/>
    <cellStyle name="Total 2 3 11 3 2" xfId="22402"/>
    <cellStyle name="Total 2 3 11 4" xfId="11057"/>
    <cellStyle name="Total 2 3 11 4 2" xfId="26128"/>
    <cellStyle name="Total 2 3 11 5" xfId="14507"/>
    <cellStyle name="Total 2 3 11 5 2" xfId="29577"/>
    <cellStyle name="Total 2 3 11 6" xfId="18147"/>
    <cellStyle name="Total 2 3 11 7" xfId="5639"/>
    <cellStyle name="Total 2 3 11 7 2" xfId="20762"/>
    <cellStyle name="Total 2 3 11 8" xfId="34641"/>
    <cellStyle name="Total 2 3 12" xfId="2764"/>
    <cellStyle name="Total 2 3 12 2" xfId="4480"/>
    <cellStyle name="Total 2 3 12 2 2" xfId="9075"/>
    <cellStyle name="Total 2 3 12 2 2 2" xfId="24146"/>
    <cellStyle name="Total 2 3 12 2 3" xfId="12839"/>
    <cellStyle name="Total 2 3 12 2 3 2" xfId="27910"/>
    <cellStyle name="Total 2 3 12 2 4" xfId="16289"/>
    <cellStyle name="Total 2 3 12 2 4 2" xfId="31359"/>
    <cellStyle name="Total 2 3 12 2 5" xfId="18150"/>
    <cellStyle name="Total 2 3 12 2 6" xfId="20107"/>
    <cellStyle name="Total 2 3 12 3" xfId="7397"/>
    <cellStyle name="Total 2 3 12 3 2" xfId="22468"/>
    <cellStyle name="Total 2 3 12 4" xfId="11123"/>
    <cellStyle name="Total 2 3 12 4 2" xfId="26194"/>
    <cellStyle name="Total 2 3 12 5" xfId="14573"/>
    <cellStyle name="Total 2 3 12 5 2" xfId="29643"/>
    <cellStyle name="Total 2 3 12 6" xfId="18149"/>
    <cellStyle name="Total 2 3 12 7" xfId="13897"/>
    <cellStyle name="Total 2 3 12 7 2" xfId="28967"/>
    <cellStyle name="Total 2 3 12 8" xfId="34642"/>
    <cellStyle name="Total 2 3 13" xfId="2747"/>
    <cellStyle name="Total 2 3 13 2" xfId="4481"/>
    <cellStyle name="Total 2 3 13 2 2" xfId="9076"/>
    <cellStyle name="Total 2 3 13 2 2 2" xfId="24147"/>
    <cellStyle name="Total 2 3 13 2 3" xfId="12840"/>
    <cellStyle name="Total 2 3 13 2 3 2" xfId="27911"/>
    <cellStyle name="Total 2 3 13 2 4" xfId="16290"/>
    <cellStyle name="Total 2 3 13 2 4 2" xfId="31360"/>
    <cellStyle name="Total 2 3 13 2 5" xfId="18152"/>
    <cellStyle name="Total 2 3 13 2 6" xfId="20108"/>
    <cellStyle name="Total 2 3 13 3" xfId="7380"/>
    <cellStyle name="Total 2 3 13 3 2" xfId="22451"/>
    <cellStyle name="Total 2 3 13 4" xfId="11106"/>
    <cellStyle name="Total 2 3 13 4 2" xfId="26177"/>
    <cellStyle name="Total 2 3 13 5" xfId="14556"/>
    <cellStyle name="Total 2 3 13 5 2" xfId="29626"/>
    <cellStyle name="Total 2 3 13 6" xfId="18151"/>
    <cellStyle name="Total 2 3 13 7" xfId="5676"/>
    <cellStyle name="Total 2 3 13 7 2" xfId="20799"/>
    <cellStyle name="Total 2 3 13 8" xfId="34643"/>
    <cellStyle name="Total 2 3 14" xfId="2863"/>
    <cellStyle name="Total 2 3 14 2" xfId="4482"/>
    <cellStyle name="Total 2 3 14 2 2" xfId="9077"/>
    <cellStyle name="Total 2 3 14 2 2 2" xfId="24148"/>
    <cellStyle name="Total 2 3 14 2 3" xfId="12841"/>
    <cellStyle name="Total 2 3 14 2 3 2" xfId="27912"/>
    <cellStyle name="Total 2 3 14 2 4" xfId="16291"/>
    <cellStyle name="Total 2 3 14 2 4 2" xfId="31361"/>
    <cellStyle name="Total 2 3 14 2 5" xfId="18154"/>
    <cellStyle name="Total 2 3 14 2 6" xfId="20109"/>
    <cellStyle name="Total 2 3 14 3" xfId="7496"/>
    <cellStyle name="Total 2 3 14 3 2" xfId="22567"/>
    <cellStyle name="Total 2 3 14 4" xfId="11222"/>
    <cellStyle name="Total 2 3 14 4 2" xfId="26293"/>
    <cellStyle name="Total 2 3 14 5" xfId="14672"/>
    <cellStyle name="Total 2 3 14 5 2" xfId="29742"/>
    <cellStyle name="Total 2 3 14 6" xfId="18153"/>
    <cellStyle name="Total 2 3 14 7" xfId="13744"/>
    <cellStyle name="Total 2 3 14 7 2" xfId="28814"/>
    <cellStyle name="Total 2 3 14 8" xfId="34644"/>
    <cellStyle name="Total 2 3 15" xfId="2902"/>
    <cellStyle name="Total 2 3 15 2" xfId="4483"/>
    <cellStyle name="Total 2 3 15 2 2" xfId="9078"/>
    <cellStyle name="Total 2 3 15 2 2 2" xfId="24149"/>
    <cellStyle name="Total 2 3 15 2 3" xfId="12842"/>
    <cellStyle name="Total 2 3 15 2 3 2" xfId="27913"/>
    <cellStyle name="Total 2 3 15 2 4" xfId="16292"/>
    <cellStyle name="Total 2 3 15 2 4 2" xfId="31362"/>
    <cellStyle name="Total 2 3 15 2 5" xfId="18156"/>
    <cellStyle name="Total 2 3 15 2 6" xfId="20110"/>
    <cellStyle name="Total 2 3 15 3" xfId="7535"/>
    <cellStyle name="Total 2 3 15 3 2" xfId="22606"/>
    <cellStyle name="Total 2 3 15 4" xfId="11261"/>
    <cellStyle name="Total 2 3 15 4 2" xfId="26332"/>
    <cellStyle name="Total 2 3 15 5" xfId="14711"/>
    <cellStyle name="Total 2 3 15 5 2" xfId="29781"/>
    <cellStyle name="Total 2 3 15 6" xfId="18155"/>
    <cellStyle name="Total 2 3 15 7" xfId="6542"/>
    <cellStyle name="Total 2 3 15 7 2" xfId="21613"/>
    <cellStyle name="Total 2 3 15 8" xfId="34645"/>
    <cellStyle name="Total 2 3 16" xfId="4477"/>
    <cellStyle name="Total 2 3 16 2" xfId="9072"/>
    <cellStyle name="Total 2 3 16 2 2" xfId="24143"/>
    <cellStyle name="Total 2 3 16 3" xfId="12836"/>
    <cellStyle name="Total 2 3 16 3 2" xfId="27907"/>
    <cellStyle name="Total 2 3 16 4" xfId="16286"/>
    <cellStyle name="Total 2 3 16 4 2" xfId="31356"/>
    <cellStyle name="Total 2 3 16 5" xfId="18157"/>
    <cellStyle name="Total 2 3 16 6" xfId="20104"/>
    <cellStyle name="Total 2 3 17" xfId="5887"/>
    <cellStyle name="Total 2 3 17 2" xfId="20963"/>
    <cellStyle name="Total 2 3 18" xfId="18144"/>
    <cellStyle name="Total 2 3 19" xfId="16831"/>
    <cellStyle name="Total 2 3 19 2" xfId="31900"/>
    <cellStyle name="Total 2 3 2" xfId="1919"/>
    <cellStyle name="Total 2 3 2 2" xfId="4484"/>
    <cellStyle name="Total 2 3 2 2 2" xfId="9079"/>
    <cellStyle name="Total 2 3 2 2 2 2" xfId="24150"/>
    <cellStyle name="Total 2 3 2 2 3" xfId="12843"/>
    <cellStyle name="Total 2 3 2 2 3 2" xfId="27914"/>
    <cellStyle name="Total 2 3 2 2 4" xfId="16293"/>
    <cellStyle name="Total 2 3 2 2 4 2" xfId="31363"/>
    <cellStyle name="Total 2 3 2 2 5" xfId="18159"/>
    <cellStyle name="Total 2 3 2 2 6" xfId="20111"/>
    <cellStyle name="Total 2 3 2 3" xfId="6557"/>
    <cellStyle name="Total 2 3 2 3 2" xfId="21628"/>
    <cellStyle name="Total 2 3 2 4" xfId="18158"/>
    <cellStyle name="Total 2 3 2 5" xfId="7559"/>
    <cellStyle name="Total 2 3 2 5 2" xfId="22630"/>
    <cellStyle name="Total 2 3 2 6" xfId="34646"/>
    <cellStyle name="Total 2 3 20" xfId="34647"/>
    <cellStyle name="Total 2 3 21" xfId="35093"/>
    <cellStyle name="Total 2 3 22" xfId="34877"/>
    <cellStyle name="Total 2 3 3" xfId="2128"/>
    <cellStyle name="Total 2 3 3 2" xfId="4485"/>
    <cellStyle name="Total 2 3 3 2 2" xfId="9080"/>
    <cellStyle name="Total 2 3 3 2 2 2" xfId="24151"/>
    <cellStyle name="Total 2 3 3 2 3" xfId="12844"/>
    <cellStyle name="Total 2 3 3 2 3 2" xfId="27915"/>
    <cellStyle name="Total 2 3 3 2 4" xfId="16294"/>
    <cellStyle name="Total 2 3 3 2 4 2" xfId="31364"/>
    <cellStyle name="Total 2 3 3 2 5" xfId="18161"/>
    <cellStyle name="Total 2 3 3 2 6" xfId="20112"/>
    <cellStyle name="Total 2 3 3 3" xfId="6761"/>
    <cellStyle name="Total 2 3 3 3 2" xfId="21832"/>
    <cellStyle name="Total 2 3 3 4" xfId="18160"/>
    <cellStyle name="Total 2 3 3 5" xfId="7650"/>
    <cellStyle name="Total 2 3 3 5 2" xfId="22721"/>
    <cellStyle name="Total 2 3 3 6" xfId="34648"/>
    <cellStyle name="Total 2 3 4" xfId="2164"/>
    <cellStyle name="Total 2 3 4 2" xfId="4486"/>
    <cellStyle name="Total 2 3 4 2 2" xfId="9081"/>
    <cellStyle name="Total 2 3 4 2 2 2" xfId="24152"/>
    <cellStyle name="Total 2 3 4 2 3" xfId="12845"/>
    <cellStyle name="Total 2 3 4 2 3 2" xfId="27916"/>
    <cellStyle name="Total 2 3 4 2 4" xfId="16295"/>
    <cellStyle name="Total 2 3 4 2 4 2" xfId="31365"/>
    <cellStyle name="Total 2 3 4 2 5" xfId="18163"/>
    <cellStyle name="Total 2 3 4 2 6" xfId="20113"/>
    <cellStyle name="Total 2 3 4 3" xfId="6797"/>
    <cellStyle name="Total 2 3 4 3 2" xfId="21868"/>
    <cellStyle name="Total 2 3 4 4" xfId="10523"/>
    <cellStyle name="Total 2 3 4 4 2" xfId="25594"/>
    <cellStyle name="Total 2 3 4 5" xfId="13973"/>
    <cellStyle name="Total 2 3 4 5 2" xfId="29043"/>
    <cellStyle name="Total 2 3 4 6" xfId="18162"/>
    <cellStyle name="Total 2 3 4 7" xfId="7975"/>
    <cellStyle name="Total 2 3 4 7 2" xfId="23046"/>
    <cellStyle name="Total 2 3 4 8" xfId="34649"/>
    <cellStyle name="Total 2 3 5" xfId="2213"/>
    <cellStyle name="Total 2 3 5 2" xfId="4487"/>
    <cellStyle name="Total 2 3 5 2 2" xfId="9082"/>
    <cellStyle name="Total 2 3 5 2 2 2" xfId="24153"/>
    <cellStyle name="Total 2 3 5 2 3" xfId="12846"/>
    <cellStyle name="Total 2 3 5 2 3 2" xfId="27917"/>
    <cellStyle name="Total 2 3 5 2 4" xfId="16296"/>
    <cellStyle name="Total 2 3 5 2 4 2" xfId="31366"/>
    <cellStyle name="Total 2 3 5 2 5" xfId="18165"/>
    <cellStyle name="Total 2 3 5 2 6" xfId="20114"/>
    <cellStyle name="Total 2 3 5 3" xfId="6846"/>
    <cellStyle name="Total 2 3 5 3 2" xfId="21917"/>
    <cellStyle name="Total 2 3 5 4" xfId="10572"/>
    <cellStyle name="Total 2 3 5 4 2" xfId="25643"/>
    <cellStyle name="Total 2 3 5 5" xfId="14022"/>
    <cellStyle name="Total 2 3 5 5 2" xfId="29092"/>
    <cellStyle name="Total 2 3 5 6" xfId="18164"/>
    <cellStyle name="Total 2 3 5 7" xfId="6464"/>
    <cellStyle name="Total 2 3 5 7 2" xfId="21538"/>
    <cellStyle name="Total 2 3 5 8" xfId="34650"/>
    <cellStyle name="Total 2 3 6" xfId="2295"/>
    <cellStyle name="Total 2 3 6 2" xfId="4488"/>
    <cellStyle name="Total 2 3 6 2 2" xfId="9083"/>
    <cellStyle name="Total 2 3 6 2 2 2" xfId="24154"/>
    <cellStyle name="Total 2 3 6 2 3" xfId="12847"/>
    <cellStyle name="Total 2 3 6 2 3 2" xfId="27918"/>
    <cellStyle name="Total 2 3 6 2 4" xfId="16297"/>
    <cellStyle name="Total 2 3 6 2 4 2" xfId="31367"/>
    <cellStyle name="Total 2 3 6 2 5" xfId="18167"/>
    <cellStyle name="Total 2 3 6 2 6" xfId="20115"/>
    <cellStyle name="Total 2 3 6 3" xfId="6928"/>
    <cellStyle name="Total 2 3 6 3 2" xfId="21999"/>
    <cellStyle name="Total 2 3 6 4" xfId="10654"/>
    <cellStyle name="Total 2 3 6 4 2" xfId="25725"/>
    <cellStyle name="Total 2 3 6 5" xfId="14104"/>
    <cellStyle name="Total 2 3 6 5 2" xfId="29174"/>
    <cellStyle name="Total 2 3 6 6" xfId="18166"/>
    <cellStyle name="Total 2 3 6 7" xfId="6159"/>
    <cellStyle name="Total 2 3 6 7 2" xfId="21234"/>
    <cellStyle name="Total 2 3 6 8" xfId="34651"/>
    <cellStyle name="Total 2 3 7" xfId="2371"/>
    <cellStyle name="Total 2 3 7 2" xfId="4489"/>
    <cellStyle name="Total 2 3 7 2 2" xfId="9084"/>
    <cellStyle name="Total 2 3 7 2 2 2" xfId="24155"/>
    <cellStyle name="Total 2 3 7 2 3" xfId="12848"/>
    <cellStyle name="Total 2 3 7 2 3 2" xfId="27919"/>
    <cellStyle name="Total 2 3 7 2 4" xfId="16298"/>
    <cellStyle name="Total 2 3 7 2 4 2" xfId="31368"/>
    <cellStyle name="Total 2 3 7 2 5" xfId="18169"/>
    <cellStyle name="Total 2 3 7 2 6" xfId="20116"/>
    <cellStyle name="Total 2 3 7 3" xfId="7004"/>
    <cellStyle name="Total 2 3 7 3 2" xfId="22075"/>
    <cellStyle name="Total 2 3 7 4" xfId="10730"/>
    <cellStyle name="Total 2 3 7 4 2" xfId="25801"/>
    <cellStyle name="Total 2 3 7 5" xfId="14180"/>
    <cellStyle name="Total 2 3 7 5 2" xfId="29250"/>
    <cellStyle name="Total 2 3 7 6" xfId="18168"/>
    <cellStyle name="Total 2 3 7 7" xfId="13815"/>
    <cellStyle name="Total 2 3 7 7 2" xfId="28885"/>
    <cellStyle name="Total 2 3 7 8" xfId="34652"/>
    <cellStyle name="Total 2 3 8" xfId="2459"/>
    <cellStyle name="Total 2 3 8 2" xfId="4490"/>
    <cellStyle name="Total 2 3 8 2 2" xfId="9085"/>
    <cellStyle name="Total 2 3 8 2 2 2" xfId="24156"/>
    <cellStyle name="Total 2 3 8 2 3" xfId="12849"/>
    <cellStyle name="Total 2 3 8 2 3 2" xfId="27920"/>
    <cellStyle name="Total 2 3 8 2 4" xfId="16299"/>
    <cellStyle name="Total 2 3 8 2 4 2" xfId="31369"/>
    <cellStyle name="Total 2 3 8 2 5" xfId="18171"/>
    <cellStyle name="Total 2 3 8 2 6" xfId="20117"/>
    <cellStyle name="Total 2 3 8 3" xfId="7092"/>
    <cellStyle name="Total 2 3 8 3 2" xfId="22163"/>
    <cellStyle name="Total 2 3 8 4" xfId="10818"/>
    <cellStyle name="Total 2 3 8 4 2" xfId="25889"/>
    <cellStyle name="Total 2 3 8 5" xfId="14268"/>
    <cellStyle name="Total 2 3 8 5 2" xfId="29338"/>
    <cellStyle name="Total 2 3 8 6" xfId="18170"/>
    <cellStyle name="Total 2 3 8 7" xfId="13717"/>
    <cellStyle name="Total 2 3 8 7 2" xfId="28787"/>
    <cellStyle name="Total 2 3 8 8" xfId="34653"/>
    <cellStyle name="Total 2 3 9" xfId="2538"/>
    <cellStyle name="Total 2 3 9 2" xfId="4491"/>
    <cellStyle name="Total 2 3 9 2 2" xfId="9086"/>
    <cellStyle name="Total 2 3 9 2 2 2" xfId="24157"/>
    <cellStyle name="Total 2 3 9 2 3" xfId="12850"/>
    <cellStyle name="Total 2 3 9 2 3 2" xfId="27921"/>
    <cellStyle name="Total 2 3 9 2 4" xfId="16300"/>
    <cellStyle name="Total 2 3 9 2 4 2" xfId="31370"/>
    <cellStyle name="Total 2 3 9 2 5" xfId="18173"/>
    <cellStyle name="Total 2 3 9 2 6" xfId="20118"/>
    <cellStyle name="Total 2 3 9 3" xfId="7171"/>
    <cellStyle name="Total 2 3 9 3 2" xfId="22242"/>
    <cellStyle name="Total 2 3 9 4" xfId="10897"/>
    <cellStyle name="Total 2 3 9 4 2" xfId="25968"/>
    <cellStyle name="Total 2 3 9 5" xfId="14347"/>
    <cellStyle name="Total 2 3 9 5 2" xfId="29417"/>
    <cellStyle name="Total 2 3 9 6" xfId="18172"/>
    <cellStyle name="Total 2 3 9 7" xfId="8125"/>
    <cellStyle name="Total 2 3 9 7 2" xfId="23196"/>
    <cellStyle name="Total 2 3 9 8" xfId="34654"/>
    <cellStyle name="Total 2 30" xfId="34655"/>
    <cellStyle name="Total 2 31" xfId="35089"/>
    <cellStyle name="Total 2 32" xfId="35116"/>
    <cellStyle name="Total 2 4" xfId="1206"/>
    <cellStyle name="Total 2 4 10" xfId="2640"/>
    <cellStyle name="Total 2 4 10 2" xfId="4493"/>
    <cellStyle name="Total 2 4 10 2 2" xfId="9088"/>
    <cellStyle name="Total 2 4 10 2 2 2" xfId="24159"/>
    <cellStyle name="Total 2 4 10 2 3" xfId="12852"/>
    <cellStyle name="Total 2 4 10 2 3 2" xfId="27923"/>
    <cellStyle name="Total 2 4 10 2 4" xfId="16302"/>
    <cellStyle name="Total 2 4 10 2 4 2" xfId="31372"/>
    <cellStyle name="Total 2 4 10 2 5" xfId="18176"/>
    <cellStyle name="Total 2 4 10 2 6" xfId="20120"/>
    <cellStyle name="Total 2 4 10 3" xfId="7273"/>
    <cellStyle name="Total 2 4 10 3 2" xfId="22344"/>
    <cellStyle name="Total 2 4 10 4" xfId="10999"/>
    <cellStyle name="Total 2 4 10 4 2" xfId="26070"/>
    <cellStyle name="Total 2 4 10 5" xfId="14449"/>
    <cellStyle name="Total 2 4 10 5 2" xfId="29519"/>
    <cellStyle name="Total 2 4 10 6" xfId="18175"/>
    <cellStyle name="Total 2 4 10 7" xfId="13788"/>
    <cellStyle name="Total 2 4 10 7 2" xfId="28858"/>
    <cellStyle name="Total 2 4 10 8" xfId="34656"/>
    <cellStyle name="Total 2 4 11" xfId="2699"/>
    <cellStyle name="Total 2 4 11 2" xfId="4494"/>
    <cellStyle name="Total 2 4 11 2 2" xfId="9089"/>
    <cellStyle name="Total 2 4 11 2 2 2" xfId="24160"/>
    <cellStyle name="Total 2 4 11 2 3" xfId="12853"/>
    <cellStyle name="Total 2 4 11 2 3 2" xfId="27924"/>
    <cellStyle name="Total 2 4 11 2 4" xfId="16303"/>
    <cellStyle name="Total 2 4 11 2 4 2" xfId="31373"/>
    <cellStyle name="Total 2 4 11 2 5" xfId="18178"/>
    <cellStyle name="Total 2 4 11 2 6" xfId="20121"/>
    <cellStyle name="Total 2 4 11 3" xfId="7332"/>
    <cellStyle name="Total 2 4 11 3 2" xfId="22403"/>
    <cellStyle name="Total 2 4 11 4" xfId="11058"/>
    <cellStyle name="Total 2 4 11 4 2" xfId="26129"/>
    <cellStyle name="Total 2 4 11 5" xfId="14508"/>
    <cellStyle name="Total 2 4 11 5 2" xfId="29578"/>
    <cellStyle name="Total 2 4 11 6" xfId="18177"/>
    <cellStyle name="Total 2 4 11 7" xfId="5640"/>
    <cellStyle name="Total 2 4 11 7 2" xfId="20763"/>
    <cellStyle name="Total 2 4 11 8" xfId="34657"/>
    <cellStyle name="Total 2 4 12" xfId="2765"/>
    <cellStyle name="Total 2 4 12 2" xfId="4495"/>
    <cellStyle name="Total 2 4 12 2 2" xfId="9090"/>
    <cellStyle name="Total 2 4 12 2 2 2" xfId="24161"/>
    <cellStyle name="Total 2 4 12 2 3" xfId="12854"/>
    <cellStyle name="Total 2 4 12 2 3 2" xfId="27925"/>
    <cellStyle name="Total 2 4 12 2 4" xfId="16304"/>
    <cellStyle name="Total 2 4 12 2 4 2" xfId="31374"/>
    <cellStyle name="Total 2 4 12 2 5" xfId="18180"/>
    <cellStyle name="Total 2 4 12 2 6" xfId="20122"/>
    <cellStyle name="Total 2 4 12 3" xfId="7398"/>
    <cellStyle name="Total 2 4 12 3 2" xfId="22469"/>
    <cellStyle name="Total 2 4 12 4" xfId="11124"/>
    <cellStyle name="Total 2 4 12 4 2" xfId="26195"/>
    <cellStyle name="Total 2 4 12 5" xfId="14574"/>
    <cellStyle name="Total 2 4 12 5 2" xfId="29644"/>
    <cellStyle name="Total 2 4 12 6" xfId="18179"/>
    <cellStyle name="Total 2 4 12 7" xfId="5681"/>
    <cellStyle name="Total 2 4 12 7 2" xfId="20804"/>
    <cellStyle name="Total 2 4 12 8" xfId="34658"/>
    <cellStyle name="Total 2 4 13" xfId="2748"/>
    <cellStyle name="Total 2 4 13 2" xfId="4496"/>
    <cellStyle name="Total 2 4 13 2 2" xfId="9091"/>
    <cellStyle name="Total 2 4 13 2 2 2" xfId="24162"/>
    <cellStyle name="Total 2 4 13 2 3" xfId="12855"/>
    <cellStyle name="Total 2 4 13 2 3 2" xfId="27926"/>
    <cellStyle name="Total 2 4 13 2 4" xfId="16305"/>
    <cellStyle name="Total 2 4 13 2 4 2" xfId="31375"/>
    <cellStyle name="Total 2 4 13 2 5" xfId="18182"/>
    <cellStyle name="Total 2 4 13 2 6" xfId="20123"/>
    <cellStyle name="Total 2 4 13 3" xfId="7381"/>
    <cellStyle name="Total 2 4 13 3 2" xfId="22452"/>
    <cellStyle name="Total 2 4 13 4" xfId="11107"/>
    <cellStyle name="Total 2 4 13 4 2" xfId="26178"/>
    <cellStyle name="Total 2 4 13 5" xfId="14557"/>
    <cellStyle name="Total 2 4 13 5 2" xfId="29627"/>
    <cellStyle name="Total 2 4 13 6" xfId="18181"/>
    <cellStyle name="Total 2 4 13 7" xfId="13782"/>
    <cellStyle name="Total 2 4 13 7 2" xfId="28852"/>
    <cellStyle name="Total 2 4 13 8" xfId="34659"/>
    <cellStyle name="Total 2 4 14" xfId="2864"/>
    <cellStyle name="Total 2 4 14 2" xfId="4497"/>
    <cellStyle name="Total 2 4 14 2 2" xfId="9092"/>
    <cellStyle name="Total 2 4 14 2 2 2" xfId="24163"/>
    <cellStyle name="Total 2 4 14 2 3" xfId="12856"/>
    <cellStyle name="Total 2 4 14 2 3 2" xfId="27927"/>
    <cellStyle name="Total 2 4 14 2 4" xfId="16306"/>
    <cellStyle name="Total 2 4 14 2 4 2" xfId="31376"/>
    <cellStyle name="Total 2 4 14 2 5" xfId="18184"/>
    <cellStyle name="Total 2 4 14 2 6" xfId="20124"/>
    <cellStyle name="Total 2 4 14 3" xfId="7497"/>
    <cellStyle name="Total 2 4 14 3 2" xfId="22568"/>
    <cellStyle name="Total 2 4 14 4" xfId="11223"/>
    <cellStyle name="Total 2 4 14 4 2" xfId="26294"/>
    <cellStyle name="Total 2 4 14 5" xfId="14673"/>
    <cellStyle name="Total 2 4 14 5 2" xfId="29743"/>
    <cellStyle name="Total 2 4 14 6" xfId="18183"/>
    <cellStyle name="Total 2 4 14 7" xfId="13930"/>
    <cellStyle name="Total 2 4 14 7 2" xfId="29000"/>
    <cellStyle name="Total 2 4 14 8" xfId="34660"/>
    <cellStyle name="Total 2 4 15" xfId="2903"/>
    <cellStyle name="Total 2 4 15 2" xfId="4498"/>
    <cellStyle name="Total 2 4 15 2 2" xfId="9093"/>
    <cellStyle name="Total 2 4 15 2 2 2" xfId="24164"/>
    <cellStyle name="Total 2 4 15 2 3" xfId="12857"/>
    <cellStyle name="Total 2 4 15 2 3 2" xfId="27928"/>
    <cellStyle name="Total 2 4 15 2 4" xfId="16307"/>
    <cellStyle name="Total 2 4 15 2 4 2" xfId="31377"/>
    <cellStyle name="Total 2 4 15 2 5" xfId="18186"/>
    <cellStyle name="Total 2 4 15 2 6" xfId="20125"/>
    <cellStyle name="Total 2 4 15 3" xfId="7536"/>
    <cellStyle name="Total 2 4 15 3 2" xfId="22607"/>
    <cellStyle name="Total 2 4 15 4" xfId="11262"/>
    <cellStyle name="Total 2 4 15 4 2" xfId="26333"/>
    <cellStyle name="Total 2 4 15 5" xfId="14712"/>
    <cellStyle name="Total 2 4 15 5 2" xfId="29782"/>
    <cellStyle name="Total 2 4 15 6" xfId="18185"/>
    <cellStyle name="Total 2 4 15 7" xfId="5773"/>
    <cellStyle name="Total 2 4 15 7 2" xfId="20874"/>
    <cellStyle name="Total 2 4 15 8" xfId="34661"/>
    <cellStyle name="Total 2 4 16" xfId="4492"/>
    <cellStyle name="Total 2 4 16 2" xfId="9087"/>
    <cellStyle name="Total 2 4 16 2 2" xfId="24158"/>
    <cellStyle name="Total 2 4 16 3" xfId="12851"/>
    <cellStyle name="Total 2 4 16 3 2" xfId="27922"/>
    <cellStyle name="Total 2 4 16 4" xfId="16301"/>
    <cellStyle name="Total 2 4 16 4 2" xfId="31371"/>
    <cellStyle name="Total 2 4 16 5" xfId="18187"/>
    <cellStyle name="Total 2 4 16 6" xfId="20119"/>
    <cellStyle name="Total 2 4 17" xfId="5888"/>
    <cellStyle name="Total 2 4 17 2" xfId="20964"/>
    <cellStyle name="Total 2 4 18" xfId="18174"/>
    <cellStyle name="Total 2 4 19" xfId="16830"/>
    <cellStyle name="Total 2 4 19 2" xfId="31899"/>
    <cellStyle name="Total 2 4 2" xfId="1918"/>
    <cellStyle name="Total 2 4 2 2" xfId="4499"/>
    <cellStyle name="Total 2 4 2 2 2" xfId="9094"/>
    <cellStyle name="Total 2 4 2 2 2 2" xfId="24165"/>
    <cellStyle name="Total 2 4 2 2 3" xfId="12858"/>
    <cellStyle name="Total 2 4 2 2 3 2" xfId="27929"/>
    <cellStyle name="Total 2 4 2 2 4" xfId="16308"/>
    <cellStyle name="Total 2 4 2 2 4 2" xfId="31378"/>
    <cellStyle name="Total 2 4 2 2 5" xfId="18189"/>
    <cellStyle name="Total 2 4 2 2 6" xfId="20126"/>
    <cellStyle name="Total 2 4 2 3" xfId="6556"/>
    <cellStyle name="Total 2 4 2 3 2" xfId="21627"/>
    <cellStyle name="Total 2 4 2 4" xfId="18188"/>
    <cellStyle name="Total 2 4 2 5" xfId="6659"/>
    <cellStyle name="Total 2 4 2 5 2" xfId="21730"/>
    <cellStyle name="Total 2 4 2 6" xfId="34662"/>
    <cellStyle name="Total 2 4 20" xfId="34663"/>
    <cellStyle name="Total 2 4 21" xfId="35094"/>
    <cellStyle name="Total 2 4 22" xfId="35138"/>
    <cellStyle name="Total 2 4 3" xfId="2129"/>
    <cellStyle name="Total 2 4 3 2" xfId="4500"/>
    <cellStyle name="Total 2 4 3 2 2" xfId="9095"/>
    <cellStyle name="Total 2 4 3 2 2 2" xfId="24166"/>
    <cellStyle name="Total 2 4 3 2 3" xfId="12859"/>
    <cellStyle name="Total 2 4 3 2 3 2" xfId="27930"/>
    <cellStyle name="Total 2 4 3 2 4" xfId="16309"/>
    <cellStyle name="Total 2 4 3 2 4 2" xfId="31379"/>
    <cellStyle name="Total 2 4 3 2 5" xfId="18191"/>
    <cellStyle name="Total 2 4 3 2 6" xfId="20127"/>
    <cellStyle name="Total 2 4 3 3" xfId="6762"/>
    <cellStyle name="Total 2 4 3 3 2" xfId="21833"/>
    <cellStyle name="Total 2 4 3 4" xfId="18190"/>
    <cellStyle name="Total 2 4 3 5" xfId="7550"/>
    <cellStyle name="Total 2 4 3 5 2" xfId="22621"/>
    <cellStyle name="Total 2 4 3 6" xfId="34664"/>
    <cellStyle name="Total 2 4 4" xfId="2165"/>
    <cellStyle name="Total 2 4 4 2" xfId="4501"/>
    <cellStyle name="Total 2 4 4 2 2" xfId="9096"/>
    <cellStyle name="Total 2 4 4 2 2 2" xfId="24167"/>
    <cellStyle name="Total 2 4 4 2 3" xfId="12860"/>
    <cellStyle name="Total 2 4 4 2 3 2" xfId="27931"/>
    <cellStyle name="Total 2 4 4 2 4" xfId="16310"/>
    <cellStyle name="Total 2 4 4 2 4 2" xfId="31380"/>
    <cellStyle name="Total 2 4 4 2 5" xfId="18193"/>
    <cellStyle name="Total 2 4 4 2 6" xfId="20128"/>
    <cellStyle name="Total 2 4 4 3" xfId="6798"/>
    <cellStyle name="Total 2 4 4 3 2" xfId="21869"/>
    <cellStyle name="Total 2 4 4 4" xfId="10524"/>
    <cellStyle name="Total 2 4 4 4 2" xfId="25595"/>
    <cellStyle name="Total 2 4 4 5" xfId="13974"/>
    <cellStyle name="Total 2 4 4 5 2" xfId="29044"/>
    <cellStyle name="Total 2 4 4 6" xfId="18192"/>
    <cellStyle name="Total 2 4 4 7" xfId="6630"/>
    <cellStyle name="Total 2 4 4 7 2" xfId="21701"/>
    <cellStyle name="Total 2 4 4 8" xfId="34665"/>
    <cellStyle name="Total 2 4 5" xfId="2214"/>
    <cellStyle name="Total 2 4 5 2" xfId="4502"/>
    <cellStyle name="Total 2 4 5 2 2" xfId="9097"/>
    <cellStyle name="Total 2 4 5 2 2 2" xfId="24168"/>
    <cellStyle name="Total 2 4 5 2 3" xfId="12861"/>
    <cellStyle name="Total 2 4 5 2 3 2" xfId="27932"/>
    <cellStyle name="Total 2 4 5 2 4" xfId="16311"/>
    <cellStyle name="Total 2 4 5 2 4 2" xfId="31381"/>
    <cellStyle name="Total 2 4 5 2 5" xfId="18195"/>
    <cellStyle name="Total 2 4 5 2 6" xfId="20129"/>
    <cellStyle name="Total 2 4 5 3" xfId="6847"/>
    <cellStyle name="Total 2 4 5 3 2" xfId="21918"/>
    <cellStyle name="Total 2 4 5 4" xfId="10573"/>
    <cellStyle name="Total 2 4 5 4 2" xfId="25644"/>
    <cellStyle name="Total 2 4 5 5" xfId="14023"/>
    <cellStyle name="Total 2 4 5 5 2" xfId="29093"/>
    <cellStyle name="Total 2 4 5 6" xfId="18194"/>
    <cellStyle name="Total 2 4 5 7" xfId="8006"/>
    <cellStyle name="Total 2 4 5 7 2" xfId="23077"/>
    <cellStyle name="Total 2 4 5 8" xfId="34666"/>
    <cellStyle name="Total 2 4 6" xfId="2296"/>
    <cellStyle name="Total 2 4 6 2" xfId="4503"/>
    <cellStyle name="Total 2 4 6 2 2" xfId="9098"/>
    <cellStyle name="Total 2 4 6 2 2 2" xfId="24169"/>
    <cellStyle name="Total 2 4 6 2 3" xfId="12862"/>
    <cellStyle name="Total 2 4 6 2 3 2" xfId="27933"/>
    <cellStyle name="Total 2 4 6 2 4" xfId="16312"/>
    <cellStyle name="Total 2 4 6 2 4 2" xfId="31382"/>
    <cellStyle name="Total 2 4 6 2 5" xfId="18197"/>
    <cellStyle name="Total 2 4 6 2 6" xfId="20130"/>
    <cellStyle name="Total 2 4 6 3" xfId="6929"/>
    <cellStyle name="Total 2 4 6 3 2" xfId="22000"/>
    <cellStyle name="Total 2 4 6 4" xfId="10655"/>
    <cellStyle name="Total 2 4 6 4 2" xfId="25726"/>
    <cellStyle name="Total 2 4 6 5" xfId="14105"/>
    <cellStyle name="Total 2 4 6 5 2" xfId="29175"/>
    <cellStyle name="Total 2 4 6 6" xfId="18196"/>
    <cellStyle name="Total 2 4 6 7" xfId="8047"/>
    <cellStyle name="Total 2 4 6 7 2" xfId="23118"/>
    <cellStyle name="Total 2 4 6 8" xfId="34667"/>
    <cellStyle name="Total 2 4 7" xfId="2372"/>
    <cellStyle name="Total 2 4 7 2" xfId="4504"/>
    <cellStyle name="Total 2 4 7 2 2" xfId="9099"/>
    <cellStyle name="Total 2 4 7 2 2 2" xfId="24170"/>
    <cellStyle name="Total 2 4 7 2 3" xfId="12863"/>
    <cellStyle name="Total 2 4 7 2 3 2" xfId="27934"/>
    <cellStyle name="Total 2 4 7 2 4" xfId="16313"/>
    <cellStyle name="Total 2 4 7 2 4 2" xfId="31383"/>
    <cellStyle name="Total 2 4 7 2 5" xfId="18199"/>
    <cellStyle name="Total 2 4 7 2 6" xfId="20131"/>
    <cellStyle name="Total 2 4 7 3" xfId="7005"/>
    <cellStyle name="Total 2 4 7 3 2" xfId="22076"/>
    <cellStyle name="Total 2 4 7 4" xfId="10731"/>
    <cellStyle name="Total 2 4 7 4 2" xfId="25802"/>
    <cellStyle name="Total 2 4 7 5" xfId="14181"/>
    <cellStyle name="Total 2 4 7 5 2" xfId="29251"/>
    <cellStyle name="Total 2 4 7 6" xfId="18198"/>
    <cellStyle name="Total 2 4 7 7" xfId="13860"/>
    <cellStyle name="Total 2 4 7 7 2" xfId="28930"/>
    <cellStyle name="Total 2 4 7 8" xfId="34668"/>
    <cellStyle name="Total 2 4 8" xfId="2460"/>
    <cellStyle name="Total 2 4 8 2" xfId="4505"/>
    <cellStyle name="Total 2 4 8 2 2" xfId="9100"/>
    <cellStyle name="Total 2 4 8 2 2 2" xfId="24171"/>
    <cellStyle name="Total 2 4 8 2 3" xfId="12864"/>
    <cellStyle name="Total 2 4 8 2 3 2" xfId="27935"/>
    <cellStyle name="Total 2 4 8 2 4" xfId="16314"/>
    <cellStyle name="Total 2 4 8 2 4 2" xfId="31384"/>
    <cellStyle name="Total 2 4 8 2 5" xfId="18201"/>
    <cellStyle name="Total 2 4 8 2 6" xfId="20132"/>
    <cellStyle name="Total 2 4 8 3" xfId="7093"/>
    <cellStyle name="Total 2 4 8 3 2" xfId="22164"/>
    <cellStyle name="Total 2 4 8 4" xfId="10819"/>
    <cellStyle name="Total 2 4 8 4 2" xfId="25890"/>
    <cellStyle name="Total 2 4 8 5" xfId="14269"/>
    <cellStyle name="Total 2 4 8 5 2" xfId="29339"/>
    <cellStyle name="Total 2 4 8 6" xfId="18200"/>
    <cellStyle name="Total 2 4 8 7" xfId="8098"/>
    <cellStyle name="Total 2 4 8 7 2" xfId="23169"/>
    <cellStyle name="Total 2 4 8 8" xfId="34669"/>
    <cellStyle name="Total 2 4 9" xfId="2539"/>
    <cellStyle name="Total 2 4 9 2" xfId="4506"/>
    <cellStyle name="Total 2 4 9 2 2" xfId="9101"/>
    <cellStyle name="Total 2 4 9 2 2 2" xfId="24172"/>
    <cellStyle name="Total 2 4 9 2 3" xfId="12865"/>
    <cellStyle name="Total 2 4 9 2 3 2" xfId="27936"/>
    <cellStyle name="Total 2 4 9 2 4" xfId="16315"/>
    <cellStyle name="Total 2 4 9 2 4 2" xfId="31385"/>
    <cellStyle name="Total 2 4 9 2 5" xfId="18203"/>
    <cellStyle name="Total 2 4 9 2 6" xfId="20133"/>
    <cellStyle name="Total 2 4 9 3" xfId="7172"/>
    <cellStyle name="Total 2 4 9 3 2" xfId="22243"/>
    <cellStyle name="Total 2 4 9 4" xfId="10898"/>
    <cellStyle name="Total 2 4 9 4 2" xfId="25969"/>
    <cellStyle name="Total 2 4 9 5" xfId="14348"/>
    <cellStyle name="Total 2 4 9 5 2" xfId="29418"/>
    <cellStyle name="Total 2 4 9 6" xfId="18202"/>
    <cellStyle name="Total 2 4 9 7" xfId="5565"/>
    <cellStyle name="Total 2 4 9 7 2" xfId="20719"/>
    <cellStyle name="Total 2 4 9 8" xfId="34670"/>
    <cellStyle name="Total 2 5" xfId="1207"/>
    <cellStyle name="Total 2 5 10" xfId="2641"/>
    <cellStyle name="Total 2 5 10 2" xfId="4508"/>
    <cellStyle name="Total 2 5 10 2 2" xfId="9103"/>
    <cellStyle name="Total 2 5 10 2 2 2" xfId="24174"/>
    <cellStyle name="Total 2 5 10 2 3" xfId="12867"/>
    <cellStyle name="Total 2 5 10 2 3 2" xfId="27938"/>
    <cellStyle name="Total 2 5 10 2 4" xfId="16317"/>
    <cellStyle name="Total 2 5 10 2 4 2" xfId="31387"/>
    <cellStyle name="Total 2 5 10 2 5" xfId="18206"/>
    <cellStyle name="Total 2 5 10 2 6" xfId="20135"/>
    <cellStyle name="Total 2 5 10 3" xfId="7274"/>
    <cellStyle name="Total 2 5 10 3 2" xfId="22345"/>
    <cellStyle name="Total 2 5 10 4" xfId="11000"/>
    <cellStyle name="Total 2 5 10 4 2" xfId="26071"/>
    <cellStyle name="Total 2 5 10 5" xfId="14450"/>
    <cellStyle name="Total 2 5 10 5 2" xfId="29520"/>
    <cellStyle name="Total 2 5 10 6" xfId="18205"/>
    <cellStyle name="Total 2 5 10 7" xfId="13886"/>
    <cellStyle name="Total 2 5 10 7 2" xfId="28956"/>
    <cellStyle name="Total 2 5 10 8" xfId="34671"/>
    <cellStyle name="Total 2 5 11" xfId="2700"/>
    <cellStyle name="Total 2 5 11 2" xfId="4509"/>
    <cellStyle name="Total 2 5 11 2 2" xfId="9104"/>
    <cellStyle name="Total 2 5 11 2 2 2" xfId="24175"/>
    <cellStyle name="Total 2 5 11 2 3" xfId="12868"/>
    <cellStyle name="Total 2 5 11 2 3 2" xfId="27939"/>
    <cellStyle name="Total 2 5 11 2 4" xfId="16318"/>
    <cellStyle name="Total 2 5 11 2 4 2" xfId="31388"/>
    <cellStyle name="Total 2 5 11 2 5" xfId="18208"/>
    <cellStyle name="Total 2 5 11 2 6" xfId="20136"/>
    <cellStyle name="Total 2 5 11 3" xfId="7333"/>
    <cellStyle name="Total 2 5 11 3 2" xfId="22404"/>
    <cellStyle name="Total 2 5 11 4" xfId="11059"/>
    <cellStyle name="Total 2 5 11 4 2" xfId="26130"/>
    <cellStyle name="Total 2 5 11 5" xfId="14509"/>
    <cellStyle name="Total 2 5 11 5 2" xfId="29579"/>
    <cellStyle name="Total 2 5 11 6" xfId="18207"/>
    <cellStyle name="Total 2 5 11 7" xfId="5641"/>
    <cellStyle name="Total 2 5 11 7 2" xfId="20764"/>
    <cellStyle name="Total 2 5 11 8" xfId="34672"/>
    <cellStyle name="Total 2 5 12" xfId="2766"/>
    <cellStyle name="Total 2 5 12 2" xfId="4510"/>
    <cellStyle name="Total 2 5 12 2 2" xfId="9105"/>
    <cellStyle name="Total 2 5 12 2 2 2" xfId="24176"/>
    <cellStyle name="Total 2 5 12 2 3" xfId="12869"/>
    <cellStyle name="Total 2 5 12 2 3 2" xfId="27940"/>
    <cellStyle name="Total 2 5 12 2 4" xfId="16319"/>
    <cellStyle name="Total 2 5 12 2 4 2" xfId="31389"/>
    <cellStyle name="Total 2 5 12 2 5" xfId="18210"/>
    <cellStyle name="Total 2 5 12 2 6" xfId="20137"/>
    <cellStyle name="Total 2 5 12 3" xfId="7399"/>
    <cellStyle name="Total 2 5 12 3 2" xfId="22470"/>
    <cellStyle name="Total 2 5 12 4" xfId="11125"/>
    <cellStyle name="Total 2 5 12 4 2" xfId="26196"/>
    <cellStyle name="Total 2 5 12 5" xfId="14575"/>
    <cellStyle name="Total 2 5 12 5 2" xfId="29645"/>
    <cellStyle name="Total 2 5 12 6" xfId="18209"/>
    <cellStyle name="Total 2 5 12 7" xfId="13776"/>
    <cellStyle name="Total 2 5 12 7 2" xfId="28846"/>
    <cellStyle name="Total 2 5 12 8" xfId="34673"/>
    <cellStyle name="Total 2 5 13" xfId="2749"/>
    <cellStyle name="Total 2 5 13 2" xfId="4511"/>
    <cellStyle name="Total 2 5 13 2 2" xfId="9106"/>
    <cellStyle name="Total 2 5 13 2 2 2" xfId="24177"/>
    <cellStyle name="Total 2 5 13 2 3" xfId="12870"/>
    <cellStyle name="Total 2 5 13 2 3 2" xfId="27941"/>
    <cellStyle name="Total 2 5 13 2 4" xfId="16320"/>
    <cellStyle name="Total 2 5 13 2 4 2" xfId="31390"/>
    <cellStyle name="Total 2 5 13 2 5" xfId="18212"/>
    <cellStyle name="Total 2 5 13 2 6" xfId="20138"/>
    <cellStyle name="Total 2 5 13 3" xfId="7382"/>
    <cellStyle name="Total 2 5 13 3 2" xfId="22453"/>
    <cellStyle name="Total 2 5 13 4" xfId="11108"/>
    <cellStyle name="Total 2 5 13 4 2" xfId="26179"/>
    <cellStyle name="Total 2 5 13 5" xfId="14558"/>
    <cellStyle name="Total 2 5 13 5 2" xfId="29628"/>
    <cellStyle name="Total 2 5 13 6" xfId="18211"/>
    <cellStyle name="Total 2 5 13 7" xfId="13892"/>
    <cellStyle name="Total 2 5 13 7 2" xfId="28962"/>
    <cellStyle name="Total 2 5 13 8" xfId="34674"/>
    <cellStyle name="Total 2 5 14" xfId="2865"/>
    <cellStyle name="Total 2 5 14 2" xfId="4512"/>
    <cellStyle name="Total 2 5 14 2 2" xfId="9107"/>
    <cellStyle name="Total 2 5 14 2 2 2" xfId="24178"/>
    <cellStyle name="Total 2 5 14 2 3" xfId="12871"/>
    <cellStyle name="Total 2 5 14 2 3 2" xfId="27942"/>
    <cellStyle name="Total 2 5 14 2 4" xfId="16321"/>
    <cellStyle name="Total 2 5 14 2 4 2" xfId="31391"/>
    <cellStyle name="Total 2 5 14 2 5" xfId="18214"/>
    <cellStyle name="Total 2 5 14 2 6" xfId="20139"/>
    <cellStyle name="Total 2 5 14 3" xfId="7498"/>
    <cellStyle name="Total 2 5 14 3 2" xfId="22569"/>
    <cellStyle name="Total 2 5 14 4" xfId="11224"/>
    <cellStyle name="Total 2 5 14 4 2" xfId="26295"/>
    <cellStyle name="Total 2 5 14 5" xfId="14674"/>
    <cellStyle name="Total 2 5 14 5 2" xfId="29744"/>
    <cellStyle name="Total 2 5 14 6" xfId="18213"/>
    <cellStyle name="Total 2 5 14 7" xfId="5725"/>
    <cellStyle name="Total 2 5 14 7 2" xfId="20848"/>
    <cellStyle name="Total 2 5 14 8" xfId="34675"/>
    <cellStyle name="Total 2 5 15" xfId="2904"/>
    <cellStyle name="Total 2 5 15 2" xfId="4513"/>
    <cellStyle name="Total 2 5 15 2 2" xfId="9108"/>
    <cellStyle name="Total 2 5 15 2 2 2" xfId="24179"/>
    <cellStyle name="Total 2 5 15 2 3" xfId="12872"/>
    <cellStyle name="Total 2 5 15 2 3 2" xfId="27943"/>
    <cellStyle name="Total 2 5 15 2 4" xfId="16322"/>
    <cellStyle name="Total 2 5 15 2 4 2" xfId="31392"/>
    <cellStyle name="Total 2 5 15 2 5" xfId="18216"/>
    <cellStyle name="Total 2 5 15 2 6" xfId="20140"/>
    <cellStyle name="Total 2 5 15 3" xfId="7537"/>
    <cellStyle name="Total 2 5 15 3 2" xfId="22608"/>
    <cellStyle name="Total 2 5 15 4" xfId="11263"/>
    <cellStyle name="Total 2 5 15 4 2" xfId="26334"/>
    <cellStyle name="Total 2 5 15 5" xfId="14713"/>
    <cellStyle name="Total 2 5 15 5 2" xfId="29783"/>
    <cellStyle name="Total 2 5 15 6" xfId="18215"/>
    <cellStyle name="Total 2 5 15 7" xfId="5774"/>
    <cellStyle name="Total 2 5 15 7 2" xfId="20875"/>
    <cellStyle name="Total 2 5 15 8" xfId="34676"/>
    <cellStyle name="Total 2 5 16" xfId="4507"/>
    <cellStyle name="Total 2 5 16 2" xfId="9102"/>
    <cellStyle name="Total 2 5 16 2 2" xfId="24173"/>
    <cellStyle name="Total 2 5 16 3" xfId="12866"/>
    <cellStyle name="Total 2 5 16 3 2" xfId="27937"/>
    <cellStyle name="Total 2 5 16 4" xfId="16316"/>
    <cellStyle name="Total 2 5 16 4 2" xfId="31386"/>
    <cellStyle name="Total 2 5 16 5" xfId="18217"/>
    <cellStyle name="Total 2 5 16 6" xfId="20134"/>
    <cellStyle name="Total 2 5 17" xfId="5889"/>
    <cellStyle name="Total 2 5 17 2" xfId="20965"/>
    <cellStyle name="Total 2 5 18" xfId="18204"/>
    <cellStyle name="Total 2 5 19" xfId="16829"/>
    <cellStyle name="Total 2 5 19 2" xfId="31898"/>
    <cellStyle name="Total 2 5 2" xfId="1917"/>
    <cellStyle name="Total 2 5 2 2" xfId="4514"/>
    <cellStyle name="Total 2 5 2 2 2" xfId="9109"/>
    <cellStyle name="Total 2 5 2 2 2 2" xfId="24180"/>
    <cellStyle name="Total 2 5 2 2 3" xfId="12873"/>
    <cellStyle name="Total 2 5 2 2 3 2" xfId="27944"/>
    <cellStyle name="Total 2 5 2 2 4" xfId="16323"/>
    <cellStyle name="Total 2 5 2 2 4 2" xfId="31393"/>
    <cellStyle name="Total 2 5 2 2 5" xfId="18219"/>
    <cellStyle name="Total 2 5 2 2 6" xfId="20141"/>
    <cellStyle name="Total 2 5 2 3" xfId="6555"/>
    <cellStyle name="Total 2 5 2 3 2" xfId="21626"/>
    <cellStyle name="Total 2 5 2 4" xfId="18218"/>
    <cellStyle name="Total 2 5 2 5" xfId="7552"/>
    <cellStyle name="Total 2 5 2 5 2" xfId="22623"/>
    <cellStyle name="Total 2 5 2 6" xfId="34677"/>
    <cellStyle name="Total 2 5 20" xfId="34678"/>
    <cellStyle name="Total 2 5 21" xfId="35095"/>
    <cellStyle name="Total 2 5 22" xfId="35114"/>
    <cellStyle name="Total 2 5 3" xfId="2130"/>
    <cellStyle name="Total 2 5 3 2" xfId="4515"/>
    <cellStyle name="Total 2 5 3 2 2" xfId="9110"/>
    <cellStyle name="Total 2 5 3 2 2 2" xfId="24181"/>
    <cellStyle name="Total 2 5 3 2 3" xfId="12874"/>
    <cellStyle name="Total 2 5 3 2 3 2" xfId="27945"/>
    <cellStyle name="Total 2 5 3 2 4" xfId="16324"/>
    <cellStyle name="Total 2 5 3 2 4 2" xfId="31394"/>
    <cellStyle name="Total 2 5 3 2 5" xfId="18221"/>
    <cellStyle name="Total 2 5 3 2 6" xfId="20142"/>
    <cellStyle name="Total 2 5 3 3" xfId="6763"/>
    <cellStyle name="Total 2 5 3 3 2" xfId="21834"/>
    <cellStyle name="Total 2 5 3 4" xfId="18220"/>
    <cellStyle name="Total 2 5 3 5" xfId="6654"/>
    <cellStyle name="Total 2 5 3 5 2" xfId="21725"/>
    <cellStyle name="Total 2 5 3 6" xfId="34679"/>
    <cellStyle name="Total 2 5 4" xfId="2166"/>
    <cellStyle name="Total 2 5 4 2" xfId="4516"/>
    <cellStyle name="Total 2 5 4 2 2" xfId="9111"/>
    <cellStyle name="Total 2 5 4 2 2 2" xfId="24182"/>
    <cellStyle name="Total 2 5 4 2 3" xfId="12875"/>
    <cellStyle name="Total 2 5 4 2 3 2" xfId="27946"/>
    <cellStyle name="Total 2 5 4 2 4" xfId="16325"/>
    <cellStyle name="Total 2 5 4 2 4 2" xfId="31395"/>
    <cellStyle name="Total 2 5 4 2 5" xfId="18223"/>
    <cellStyle name="Total 2 5 4 2 6" xfId="20143"/>
    <cellStyle name="Total 2 5 4 3" xfId="6799"/>
    <cellStyle name="Total 2 5 4 3 2" xfId="21870"/>
    <cellStyle name="Total 2 5 4 4" xfId="10525"/>
    <cellStyle name="Total 2 5 4 4 2" xfId="25596"/>
    <cellStyle name="Total 2 5 4 5" xfId="13975"/>
    <cellStyle name="Total 2 5 4 5 2" xfId="29045"/>
    <cellStyle name="Total 2 5 4 6" xfId="18222"/>
    <cellStyle name="Total 2 5 4 7" xfId="7982"/>
    <cellStyle name="Total 2 5 4 7 2" xfId="23053"/>
    <cellStyle name="Total 2 5 4 8" xfId="34680"/>
    <cellStyle name="Total 2 5 5" xfId="2215"/>
    <cellStyle name="Total 2 5 5 2" xfId="4517"/>
    <cellStyle name="Total 2 5 5 2 2" xfId="9112"/>
    <cellStyle name="Total 2 5 5 2 2 2" xfId="24183"/>
    <cellStyle name="Total 2 5 5 2 3" xfId="12876"/>
    <cellStyle name="Total 2 5 5 2 3 2" xfId="27947"/>
    <cellStyle name="Total 2 5 5 2 4" xfId="16326"/>
    <cellStyle name="Total 2 5 5 2 4 2" xfId="31396"/>
    <cellStyle name="Total 2 5 5 2 5" xfId="18225"/>
    <cellStyle name="Total 2 5 5 2 6" xfId="20144"/>
    <cellStyle name="Total 2 5 5 3" xfId="6848"/>
    <cellStyle name="Total 2 5 5 3 2" xfId="21919"/>
    <cellStyle name="Total 2 5 5 4" xfId="10574"/>
    <cellStyle name="Total 2 5 5 4 2" xfId="25645"/>
    <cellStyle name="Total 2 5 5 5" xfId="14024"/>
    <cellStyle name="Total 2 5 5 5 2" xfId="29094"/>
    <cellStyle name="Total 2 5 5 6" xfId="18224"/>
    <cellStyle name="Total 2 5 5 7" xfId="6237"/>
    <cellStyle name="Total 2 5 5 7 2" xfId="21311"/>
    <cellStyle name="Total 2 5 5 8" xfId="34681"/>
    <cellStyle name="Total 2 5 6" xfId="2297"/>
    <cellStyle name="Total 2 5 6 2" xfId="4518"/>
    <cellStyle name="Total 2 5 6 2 2" xfId="9113"/>
    <cellStyle name="Total 2 5 6 2 2 2" xfId="24184"/>
    <cellStyle name="Total 2 5 6 2 3" xfId="12877"/>
    <cellStyle name="Total 2 5 6 2 3 2" xfId="27948"/>
    <cellStyle name="Total 2 5 6 2 4" xfId="16327"/>
    <cellStyle name="Total 2 5 6 2 4 2" xfId="31397"/>
    <cellStyle name="Total 2 5 6 2 5" xfId="18227"/>
    <cellStyle name="Total 2 5 6 2 6" xfId="20145"/>
    <cellStyle name="Total 2 5 6 3" xfId="6930"/>
    <cellStyle name="Total 2 5 6 3 2" xfId="22001"/>
    <cellStyle name="Total 2 5 6 4" xfId="10656"/>
    <cellStyle name="Total 2 5 6 4 2" xfId="25727"/>
    <cellStyle name="Total 2 5 6 5" xfId="14106"/>
    <cellStyle name="Total 2 5 6 5 2" xfId="29176"/>
    <cellStyle name="Total 2 5 6 6" xfId="18226"/>
    <cellStyle name="Total 2 5 6 7" xfId="6478"/>
    <cellStyle name="Total 2 5 6 7 2" xfId="21552"/>
    <cellStyle name="Total 2 5 6 8" xfId="34682"/>
    <cellStyle name="Total 2 5 7" xfId="2373"/>
    <cellStyle name="Total 2 5 7 2" xfId="4519"/>
    <cellStyle name="Total 2 5 7 2 2" xfId="9114"/>
    <cellStyle name="Total 2 5 7 2 2 2" xfId="24185"/>
    <cellStyle name="Total 2 5 7 2 3" xfId="12878"/>
    <cellStyle name="Total 2 5 7 2 3 2" xfId="27949"/>
    <cellStyle name="Total 2 5 7 2 4" xfId="16328"/>
    <cellStyle name="Total 2 5 7 2 4 2" xfId="31398"/>
    <cellStyle name="Total 2 5 7 2 5" xfId="18229"/>
    <cellStyle name="Total 2 5 7 2 6" xfId="20146"/>
    <cellStyle name="Total 2 5 7 3" xfId="7006"/>
    <cellStyle name="Total 2 5 7 3 2" xfId="22077"/>
    <cellStyle name="Total 2 5 7 4" xfId="10732"/>
    <cellStyle name="Total 2 5 7 4 2" xfId="25803"/>
    <cellStyle name="Total 2 5 7 5" xfId="14182"/>
    <cellStyle name="Total 2 5 7 5 2" xfId="29252"/>
    <cellStyle name="Total 2 5 7 6" xfId="18228"/>
    <cellStyle name="Total 2 5 7 7" xfId="5974"/>
    <cellStyle name="Total 2 5 7 7 2" xfId="21049"/>
    <cellStyle name="Total 2 5 7 8" xfId="34683"/>
    <cellStyle name="Total 2 5 8" xfId="2461"/>
    <cellStyle name="Total 2 5 8 2" xfId="4520"/>
    <cellStyle name="Total 2 5 8 2 2" xfId="9115"/>
    <cellStyle name="Total 2 5 8 2 2 2" xfId="24186"/>
    <cellStyle name="Total 2 5 8 2 3" xfId="12879"/>
    <cellStyle name="Total 2 5 8 2 3 2" xfId="27950"/>
    <cellStyle name="Total 2 5 8 2 4" xfId="16329"/>
    <cellStyle name="Total 2 5 8 2 4 2" xfId="31399"/>
    <cellStyle name="Total 2 5 8 2 5" xfId="18231"/>
    <cellStyle name="Total 2 5 8 2 6" xfId="20147"/>
    <cellStyle name="Total 2 5 8 3" xfId="7094"/>
    <cellStyle name="Total 2 5 8 3 2" xfId="22165"/>
    <cellStyle name="Total 2 5 8 4" xfId="10820"/>
    <cellStyle name="Total 2 5 8 4 2" xfId="25891"/>
    <cellStyle name="Total 2 5 8 5" xfId="14270"/>
    <cellStyle name="Total 2 5 8 5 2" xfId="29340"/>
    <cellStyle name="Total 2 5 8 6" xfId="18230"/>
    <cellStyle name="Total 2 5 8 7" xfId="5927"/>
    <cellStyle name="Total 2 5 8 7 2" xfId="21002"/>
    <cellStyle name="Total 2 5 8 8" xfId="34684"/>
    <cellStyle name="Total 2 5 9" xfId="2540"/>
    <cellStyle name="Total 2 5 9 2" xfId="4521"/>
    <cellStyle name="Total 2 5 9 2 2" xfId="9116"/>
    <cellStyle name="Total 2 5 9 2 2 2" xfId="24187"/>
    <cellStyle name="Total 2 5 9 2 3" xfId="12880"/>
    <cellStyle name="Total 2 5 9 2 3 2" xfId="27951"/>
    <cellStyle name="Total 2 5 9 2 4" xfId="16330"/>
    <cellStyle name="Total 2 5 9 2 4 2" xfId="31400"/>
    <cellStyle name="Total 2 5 9 2 5" xfId="18233"/>
    <cellStyle name="Total 2 5 9 2 6" xfId="20148"/>
    <cellStyle name="Total 2 5 9 3" xfId="7173"/>
    <cellStyle name="Total 2 5 9 3 2" xfId="22244"/>
    <cellStyle name="Total 2 5 9 4" xfId="10899"/>
    <cellStyle name="Total 2 5 9 4 2" xfId="25970"/>
    <cellStyle name="Total 2 5 9 5" xfId="14349"/>
    <cellStyle name="Total 2 5 9 5 2" xfId="29419"/>
    <cellStyle name="Total 2 5 9 6" xfId="18232"/>
    <cellStyle name="Total 2 5 9 7" xfId="5942"/>
    <cellStyle name="Total 2 5 9 7 2" xfId="21017"/>
    <cellStyle name="Total 2 5 9 8" xfId="34685"/>
    <cellStyle name="Total 2 6" xfId="1208"/>
    <cellStyle name="Total 2 6 10" xfId="2642"/>
    <cellStyle name="Total 2 6 10 2" xfId="4523"/>
    <cellStyle name="Total 2 6 10 2 2" xfId="9118"/>
    <cellStyle name="Total 2 6 10 2 2 2" xfId="24189"/>
    <cellStyle name="Total 2 6 10 2 3" xfId="12882"/>
    <cellStyle name="Total 2 6 10 2 3 2" xfId="27953"/>
    <cellStyle name="Total 2 6 10 2 4" xfId="16332"/>
    <cellStyle name="Total 2 6 10 2 4 2" xfId="31402"/>
    <cellStyle name="Total 2 6 10 2 5" xfId="18236"/>
    <cellStyle name="Total 2 6 10 2 6" xfId="20150"/>
    <cellStyle name="Total 2 6 10 3" xfId="7275"/>
    <cellStyle name="Total 2 6 10 3 2" xfId="22346"/>
    <cellStyle name="Total 2 6 10 4" xfId="11001"/>
    <cellStyle name="Total 2 6 10 4 2" xfId="26072"/>
    <cellStyle name="Total 2 6 10 5" xfId="14451"/>
    <cellStyle name="Total 2 6 10 5 2" xfId="29521"/>
    <cellStyle name="Total 2 6 10 6" xfId="18235"/>
    <cellStyle name="Total 2 6 10 7" xfId="5968"/>
    <cellStyle name="Total 2 6 10 7 2" xfId="21043"/>
    <cellStyle name="Total 2 6 10 8" xfId="34686"/>
    <cellStyle name="Total 2 6 11" xfId="2701"/>
    <cellStyle name="Total 2 6 11 2" xfId="4524"/>
    <cellStyle name="Total 2 6 11 2 2" xfId="9119"/>
    <cellStyle name="Total 2 6 11 2 2 2" xfId="24190"/>
    <cellStyle name="Total 2 6 11 2 3" xfId="12883"/>
    <cellStyle name="Total 2 6 11 2 3 2" xfId="27954"/>
    <cellStyle name="Total 2 6 11 2 4" xfId="16333"/>
    <cellStyle name="Total 2 6 11 2 4 2" xfId="31403"/>
    <cellStyle name="Total 2 6 11 2 5" xfId="18238"/>
    <cellStyle name="Total 2 6 11 2 6" xfId="20151"/>
    <cellStyle name="Total 2 6 11 3" xfId="7334"/>
    <cellStyle name="Total 2 6 11 3 2" xfId="22405"/>
    <cellStyle name="Total 2 6 11 4" xfId="11060"/>
    <cellStyle name="Total 2 6 11 4 2" xfId="26131"/>
    <cellStyle name="Total 2 6 11 5" xfId="14510"/>
    <cellStyle name="Total 2 6 11 5 2" xfId="29580"/>
    <cellStyle name="Total 2 6 11 6" xfId="18237"/>
    <cellStyle name="Total 2 6 11 7" xfId="5642"/>
    <cellStyle name="Total 2 6 11 7 2" xfId="20765"/>
    <cellStyle name="Total 2 6 11 8" xfId="34687"/>
    <cellStyle name="Total 2 6 12" xfId="2767"/>
    <cellStyle name="Total 2 6 12 2" xfId="4525"/>
    <cellStyle name="Total 2 6 12 2 2" xfId="9120"/>
    <cellStyle name="Total 2 6 12 2 2 2" xfId="24191"/>
    <cellStyle name="Total 2 6 12 2 3" xfId="12884"/>
    <cellStyle name="Total 2 6 12 2 3 2" xfId="27955"/>
    <cellStyle name="Total 2 6 12 2 4" xfId="16334"/>
    <cellStyle name="Total 2 6 12 2 4 2" xfId="31404"/>
    <cellStyle name="Total 2 6 12 2 5" xfId="18240"/>
    <cellStyle name="Total 2 6 12 2 6" xfId="20152"/>
    <cellStyle name="Total 2 6 12 3" xfId="7400"/>
    <cellStyle name="Total 2 6 12 3 2" xfId="22471"/>
    <cellStyle name="Total 2 6 12 4" xfId="11126"/>
    <cellStyle name="Total 2 6 12 4 2" xfId="26197"/>
    <cellStyle name="Total 2 6 12 5" xfId="14576"/>
    <cellStyle name="Total 2 6 12 5 2" xfId="29646"/>
    <cellStyle name="Total 2 6 12 6" xfId="18239"/>
    <cellStyle name="Total 2 6 12 7" xfId="13898"/>
    <cellStyle name="Total 2 6 12 7 2" xfId="28968"/>
    <cellStyle name="Total 2 6 12 8" xfId="34688"/>
    <cellStyle name="Total 2 6 13" xfId="2750"/>
    <cellStyle name="Total 2 6 13 2" xfId="4526"/>
    <cellStyle name="Total 2 6 13 2 2" xfId="9121"/>
    <cellStyle name="Total 2 6 13 2 2 2" xfId="24192"/>
    <cellStyle name="Total 2 6 13 2 3" xfId="12885"/>
    <cellStyle name="Total 2 6 13 2 3 2" xfId="27956"/>
    <cellStyle name="Total 2 6 13 2 4" xfId="16335"/>
    <cellStyle name="Total 2 6 13 2 4 2" xfId="31405"/>
    <cellStyle name="Total 2 6 13 2 5" xfId="18242"/>
    <cellStyle name="Total 2 6 13 2 6" xfId="20153"/>
    <cellStyle name="Total 2 6 13 3" xfId="7383"/>
    <cellStyle name="Total 2 6 13 3 2" xfId="22454"/>
    <cellStyle name="Total 2 6 13 4" xfId="11109"/>
    <cellStyle name="Total 2 6 13 4 2" xfId="26180"/>
    <cellStyle name="Total 2 6 13 5" xfId="14559"/>
    <cellStyle name="Total 2 6 13 5 2" xfId="29629"/>
    <cellStyle name="Total 2 6 13 6" xfId="18241"/>
    <cellStyle name="Total 2 6 13 7" xfId="5677"/>
    <cellStyle name="Total 2 6 13 7 2" xfId="20800"/>
    <cellStyle name="Total 2 6 13 8" xfId="34689"/>
    <cellStyle name="Total 2 6 14" xfId="2866"/>
    <cellStyle name="Total 2 6 14 2" xfId="4527"/>
    <cellStyle name="Total 2 6 14 2 2" xfId="9122"/>
    <cellStyle name="Total 2 6 14 2 2 2" xfId="24193"/>
    <cellStyle name="Total 2 6 14 2 3" xfId="12886"/>
    <cellStyle name="Total 2 6 14 2 3 2" xfId="27957"/>
    <cellStyle name="Total 2 6 14 2 4" xfId="16336"/>
    <cellStyle name="Total 2 6 14 2 4 2" xfId="31406"/>
    <cellStyle name="Total 2 6 14 2 5" xfId="18244"/>
    <cellStyle name="Total 2 6 14 2 6" xfId="20154"/>
    <cellStyle name="Total 2 6 14 3" xfId="7499"/>
    <cellStyle name="Total 2 6 14 3 2" xfId="22570"/>
    <cellStyle name="Total 2 6 14 4" xfId="11225"/>
    <cellStyle name="Total 2 6 14 4 2" xfId="26296"/>
    <cellStyle name="Total 2 6 14 5" xfId="14675"/>
    <cellStyle name="Total 2 6 14 5 2" xfId="29745"/>
    <cellStyle name="Total 2 6 14 6" xfId="18243"/>
    <cellStyle name="Total 2 6 14 7" xfId="5726"/>
    <cellStyle name="Total 2 6 14 7 2" xfId="20849"/>
    <cellStyle name="Total 2 6 14 8" xfId="34690"/>
    <cellStyle name="Total 2 6 15" xfId="2905"/>
    <cellStyle name="Total 2 6 15 2" xfId="4528"/>
    <cellStyle name="Total 2 6 15 2 2" xfId="9123"/>
    <cellStyle name="Total 2 6 15 2 2 2" xfId="24194"/>
    <cellStyle name="Total 2 6 15 2 3" xfId="12887"/>
    <cellStyle name="Total 2 6 15 2 3 2" xfId="27958"/>
    <cellStyle name="Total 2 6 15 2 4" xfId="16337"/>
    <cellStyle name="Total 2 6 15 2 4 2" xfId="31407"/>
    <cellStyle name="Total 2 6 15 2 5" xfId="18246"/>
    <cellStyle name="Total 2 6 15 2 6" xfId="20155"/>
    <cellStyle name="Total 2 6 15 3" xfId="7538"/>
    <cellStyle name="Total 2 6 15 3 2" xfId="22609"/>
    <cellStyle name="Total 2 6 15 4" xfId="11264"/>
    <cellStyle name="Total 2 6 15 4 2" xfId="26335"/>
    <cellStyle name="Total 2 6 15 5" xfId="14714"/>
    <cellStyle name="Total 2 6 15 5 2" xfId="29784"/>
    <cellStyle name="Total 2 6 15 6" xfId="18245"/>
    <cellStyle name="Total 2 6 15 7" xfId="5775"/>
    <cellStyle name="Total 2 6 15 7 2" xfId="20876"/>
    <cellStyle name="Total 2 6 15 8" xfId="34691"/>
    <cellStyle name="Total 2 6 16" xfId="4522"/>
    <cellStyle name="Total 2 6 16 2" xfId="9117"/>
    <cellStyle name="Total 2 6 16 2 2" xfId="24188"/>
    <cellStyle name="Total 2 6 16 3" xfId="12881"/>
    <cellStyle name="Total 2 6 16 3 2" xfId="27952"/>
    <cellStyle name="Total 2 6 16 4" xfId="16331"/>
    <cellStyle name="Total 2 6 16 4 2" xfId="31401"/>
    <cellStyle name="Total 2 6 16 5" xfId="18247"/>
    <cellStyle name="Total 2 6 16 6" xfId="20149"/>
    <cellStyle name="Total 2 6 17" xfId="5890"/>
    <cellStyle name="Total 2 6 17 2" xfId="20966"/>
    <cellStyle name="Total 2 6 18" xfId="18234"/>
    <cellStyle name="Total 2 6 19" xfId="16828"/>
    <cellStyle name="Total 2 6 19 2" xfId="31897"/>
    <cellStyle name="Total 2 6 2" xfId="1916"/>
    <cellStyle name="Total 2 6 2 2" xfId="4529"/>
    <cellStyle name="Total 2 6 2 2 2" xfId="9124"/>
    <cellStyle name="Total 2 6 2 2 2 2" xfId="24195"/>
    <cellStyle name="Total 2 6 2 2 3" xfId="12888"/>
    <cellStyle name="Total 2 6 2 2 3 2" xfId="27959"/>
    <cellStyle name="Total 2 6 2 2 4" xfId="16338"/>
    <cellStyle name="Total 2 6 2 2 4 2" xfId="31408"/>
    <cellStyle name="Total 2 6 2 2 5" xfId="18249"/>
    <cellStyle name="Total 2 6 2 2 6" xfId="20156"/>
    <cellStyle name="Total 2 6 2 3" xfId="6554"/>
    <cellStyle name="Total 2 6 2 3 2" xfId="21625"/>
    <cellStyle name="Total 2 6 2 4" xfId="18248"/>
    <cellStyle name="Total 2 6 2 5" xfId="7558"/>
    <cellStyle name="Total 2 6 2 5 2" xfId="22629"/>
    <cellStyle name="Total 2 6 2 6" xfId="34692"/>
    <cellStyle name="Total 2 6 20" xfId="34693"/>
    <cellStyle name="Total 2 6 21" xfId="35096"/>
    <cellStyle name="Total 2 6 22" xfId="34876"/>
    <cellStyle name="Total 2 6 3" xfId="2131"/>
    <cellStyle name="Total 2 6 3 2" xfId="4530"/>
    <cellStyle name="Total 2 6 3 2 2" xfId="9125"/>
    <cellStyle name="Total 2 6 3 2 2 2" xfId="24196"/>
    <cellStyle name="Total 2 6 3 2 3" xfId="12889"/>
    <cellStyle name="Total 2 6 3 2 3 2" xfId="27960"/>
    <cellStyle name="Total 2 6 3 2 4" xfId="16339"/>
    <cellStyle name="Total 2 6 3 2 4 2" xfId="31409"/>
    <cellStyle name="Total 2 6 3 2 5" xfId="18251"/>
    <cellStyle name="Total 2 6 3 2 6" xfId="20157"/>
    <cellStyle name="Total 2 6 3 3" xfId="6764"/>
    <cellStyle name="Total 2 6 3 3 2" xfId="21835"/>
    <cellStyle name="Total 2 6 3 4" xfId="18250"/>
    <cellStyle name="Total 2 6 3 5" xfId="7651"/>
    <cellStyle name="Total 2 6 3 5 2" xfId="22722"/>
    <cellStyle name="Total 2 6 3 6" xfId="34694"/>
    <cellStyle name="Total 2 6 4" xfId="2167"/>
    <cellStyle name="Total 2 6 4 2" xfId="4531"/>
    <cellStyle name="Total 2 6 4 2 2" xfId="9126"/>
    <cellStyle name="Total 2 6 4 2 2 2" xfId="24197"/>
    <cellStyle name="Total 2 6 4 2 3" xfId="12890"/>
    <cellStyle name="Total 2 6 4 2 3 2" xfId="27961"/>
    <cellStyle name="Total 2 6 4 2 4" xfId="16340"/>
    <cellStyle name="Total 2 6 4 2 4 2" xfId="31410"/>
    <cellStyle name="Total 2 6 4 2 5" xfId="18253"/>
    <cellStyle name="Total 2 6 4 2 6" xfId="20158"/>
    <cellStyle name="Total 2 6 4 3" xfId="6800"/>
    <cellStyle name="Total 2 6 4 3 2" xfId="21871"/>
    <cellStyle name="Total 2 6 4 4" xfId="10526"/>
    <cellStyle name="Total 2 6 4 4 2" xfId="25597"/>
    <cellStyle name="Total 2 6 4 5" xfId="13976"/>
    <cellStyle name="Total 2 6 4 5 2" xfId="29046"/>
    <cellStyle name="Total 2 6 4 6" xfId="18252"/>
    <cellStyle name="Total 2 6 4 7" xfId="6688"/>
    <cellStyle name="Total 2 6 4 7 2" xfId="21759"/>
    <cellStyle name="Total 2 6 4 8" xfId="34695"/>
    <cellStyle name="Total 2 6 5" xfId="2216"/>
    <cellStyle name="Total 2 6 5 2" xfId="4532"/>
    <cellStyle name="Total 2 6 5 2 2" xfId="9127"/>
    <cellStyle name="Total 2 6 5 2 2 2" xfId="24198"/>
    <cellStyle name="Total 2 6 5 2 3" xfId="12891"/>
    <cellStyle name="Total 2 6 5 2 3 2" xfId="27962"/>
    <cellStyle name="Total 2 6 5 2 4" xfId="16341"/>
    <cellStyle name="Total 2 6 5 2 4 2" xfId="31411"/>
    <cellStyle name="Total 2 6 5 2 5" xfId="18255"/>
    <cellStyle name="Total 2 6 5 2 6" xfId="20159"/>
    <cellStyle name="Total 2 6 5 3" xfId="6849"/>
    <cellStyle name="Total 2 6 5 3 2" xfId="21920"/>
    <cellStyle name="Total 2 6 5 4" xfId="10575"/>
    <cellStyle name="Total 2 6 5 4 2" xfId="25646"/>
    <cellStyle name="Total 2 6 5 5" xfId="14025"/>
    <cellStyle name="Total 2 6 5 5 2" xfId="29095"/>
    <cellStyle name="Total 2 6 5 6" xfId="18254"/>
    <cellStyle name="Total 2 6 5 7" xfId="8007"/>
    <cellStyle name="Total 2 6 5 7 2" xfId="23078"/>
    <cellStyle name="Total 2 6 5 8" xfId="34696"/>
    <cellStyle name="Total 2 6 6" xfId="2298"/>
    <cellStyle name="Total 2 6 6 2" xfId="4533"/>
    <cellStyle name="Total 2 6 6 2 2" xfId="9128"/>
    <cellStyle name="Total 2 6 6 2 2 2" xfId="24199"/>
    <cellStyle name="Total 2 6 6 2 3" xfId="12892"/>
    <cellStyle name="Total 2 6 6 2 3 2" xfId="27963"/>
    <cellStyle name="Total 2 6 6 2 4" xfId="16342"/>
    <cellStyle name="Total 2 6 6 2 4 2" xfId="31412"/>
    <cellStyle name="Total 2 6 6 2 5" xfId="18257"/>
    <cellStyle name="Total 2 6 6 2 6" xfId="20160"/>
    <cellStyle name="Total 2 6 6 3" xfId="6931"/>
    <cellStyle name="Total 2 6 6 3 2" xfId="22002"/>
    <cellStyle name="Total 2 6 6 4" xfId="10657"/>
    <cellStyle name="Total 2 6 6 4 2" xfId="25728"/>
    <cellStyle name="Total 2 6 6 5" xfId="14107"/>
    <cellStyle name="Total 2 6 6 5 2" xfId="29177"/>
    <cellStyle name="Total 2 6 6 6" xfId="18256"/>
    <cellStyle name="Total 2 6 6 7" xfId="8048"/>
    <cellStyle name="Total 2 6 6 7 2" xfId="23119"/>
    <cellStyle name="Total 2 6 6 8" xfId="34697"/>
    <cellStyle name="Total 2 6 7" xfId="2374"/>
    <cellStyle name="Total 2 6 7 2" xfId="4534"/>
    <cellStyle name="Total 2 6 7 2 2" xfId="9129"/>
    <cellStyle name="Total 2 6 7 2 2 2" xfId="24200"/>
    <cellStyle name="Total 2 6 7 2 3" xfId="12893"/>
    <cellStyle name="Total 2 6 7 2 3 2" xfId="27964"/>
    <cellStyle name="Total 2 6 7 2 4" xfId="16343"/>
    <cellStyle name="Total 2 6 7 2 4 2" xfId="31413"/>
    <cellStyle name="Total 2 6 7 2 5" xfId="18259"/>
    <cellStyle name="Total 2 6 7 2 6" xfId="20161"/>
    <cellStyle name="Total 2 6 7 3" xfId="7007"/>
    <cellStyle name="Total 2 6 7 3 2" xfId="22078"/>
    <cellStyle name="Total 2 6 7 4" xfId="10733"/>
    <cellStyle name="Total 2 6 7 4 2" xfId="25804"/>
    <cellStyle name="Total 2 6 7 5" xfId="14183"/>
    <cellStyle name="Total 2 6 7 5 2" xfId="29253"/>
    <cellStyle name="Total 2 6 7 6" xfId="18258"/>
    <cellStyle name="Total 2 6 7 7" xfId="13814"/>
    <cellStyle name="Total 2 6 7 7 2" xfId="28884"/>
    <cellStyle name="Total 2 6 7 8" xfId="34698"/>
    <cellStyle name="Total 2 6 8" xfId="2462"/>
    <cellStyle name="Total 2 6 8 2" xfId="4535"/>
    <cellStyle name="Total 2 6 8 2 2" xfId="9130"/>
    <cellStyle name="Total 2 6 8 2 2 2" xfId="24201"/>
    <cellStyle name="Total 2 6 8 2 3" xfId="12894"/>
    <cellStyle name="Total 2 6 8 2 3 2" xfId="27965"/>
    <cellStyle name="Total 2 6 8 2 4" xfId="16344"/>
    <cellStyle name="Total 2 6 8 2 4 2" xfId="31414"/>
    <cellStyle name="Total 2 6 8 2 5" xfId="18261"/>
    <cellStyle name="Total 2 6 8 2 6" xfId="20162"/>
    <cellStyle name="Total 2 6 8 3" xfId="7095"/>
    <cellStyle name="Total 2 6 8 3 2" xfId="22166"/>
    <cellStyle name="Total 2 6 8 4" xfId="10821"/>
    <cellStyle name="Total 2 6 8 4 2" xfId="25892"/>
    <cellStyle name="Total 2 6 8 5" xfId="14271"/>
    <cellStyle name="Total 2 6 8 5 2" xfId="29341"/>
    <cellStyle name="Total 2 6 8 6" xfId="18260"/>
    <cellStyle name="Total 2 6 8 7" xfId="8099"/>
    <cellStyle name="Total 2 6 8 7 2" xfId="23170"/>
    <cellStyle name="Total 2 6 8 8" xfId="34699"/>
    <cellStyle name="Total 2 6 9" xfId="2541"/>
    <cellStyle name="Total 2 6 9 2" xfId="4536"/>
    <cellStyle name="Total 2 6 9 2 2" xfId="9131"/>
    <cellStyle name="Total 2 6 9 2 2 2" xfId="24202"/>
    <cellStyle name="Total 2 6 9 2 3" xfId="12895"/>
    <cellStyle name="Total 2 6 9 2 3 2" xfId="27966"/>
    <cellStyle name="Total 2 6 9 2 4" xfId="16345"/>
    <cellStyle name="Total 2 6 9 2 4 2" xfId="31415"/>
    <cellStyle name="Total 2 6 9 2 5" xfId="18263"/>
    <cellStyle name="Total 2 6 9 2 6" xfId="20163"/>
    <cellStyle name="Total 2 6 9 3" xfId="7174"/>
    <cellStyle name="Total 2 6 9 3 2" xfId="22245"/>
    <cellStyle name="Total 2 6 9 4" xfId="10900"/>
    <cellStyle name="Total 2 6 9 4 2" xfId="25971"/>
    <cellStyle name="Total 2 6 9 5" xfId="14350"/>
    <cellStyle name="Total 2 6 9 5 2" xfId="29420"/>
    <cellStyle name="Total 2 6 9 6" xfId="18262"/>
    <cellStyle name="Total 2 6 9 7" xfId="8127"/>
    <cellStyle name="Total 2 6 9 7 2" xfId="23198"/>
    <cellStyle name="Total 2 6 9 8" xfId="34700"/>
    <cellStyle name="Total 2 7" xfId="1209"/>
    <cellStyle name="Total 2 7 10" xfId="2643"/>
    <cellStyle name="Total 2 7 10 2" xfId="4538"/>
    <cellStyle name="Total 2 7 10 2 2" xfId="9133"/>
    <cellStyle name="Total 2 7 10 2 2 2" xfId="24204"/>
    <cellStyle name="Total 2 7 10 2 3" xfId="12897"/>
    <cellStyle name="Total 2 7 10 2 3 2" xfId="27968"/>
    <cellStyle name="Total 2 7 10 2 4" xfId="16347"/>
    <cellStyle name="Total 2 7 10 2 4 2" xfId="31417"/>
    <cellStyle name="Total 2 7 10 2 5" xfId="18266"/>
    <cellStyle name="Total 2 7 10 2 6" xfId="20165"/>
    <cellStyle name="Total 2 7 10 3" xfId="7276"/>
    <cellStyle name="Total 2 7 10 3 2" xfId="22347"/>
    <cellStyle name="Total 2 7 10 4" xfId="11002"/>
    <cellStyle name="Total 2 7 10 4 2" xfId="26073"/>
    <cellStyle name="Total 2 7 10 5" xfId="14452"/>
    <cellStyle name="Total 2 7 10 5 2" xfId="29522"/>
    <cellStyle name="Total 2 7 10 6" xfId="18265"/>
    <cellStyle name="Total 2 7 10 7" xfId="13787"/>
    <cellStyle name="Total 2 7 10 7 2" xfId="28857"/>
    <cellStyle name="Total 2 7 10 8" xfId="34701"/>
    <cellStyle name="Total 2 7 11" xfId="2702"/>
    <cellStyle name="Total 2 7 11 2" xfId="4539"/>
    <cellStyle name="Total 2 7 11 2 2" xfId="9134"/>
    <cellStyle name="Total 2 7 11 2 2 2" xfId="24205"/>
    <cellStyle name="Total 2 7 11 2 3" xfId="12898"/>
    <cellStyle name="Total 2 7 11 2 3 2" xfId="27969"/>
    <cellStyle name="Total 2 7 11 2 4" xfId="16348"/>
    <cellStyle name="Total 2 7 11 2 4 2" xfId="31418"/>
    <cellStyle name="Total 2 7 11 2 5" xfId="18268"/>
    <cellStyle name="Total 2 7 11 2 6" xfId="20166"/>
    <cellStyle name="Total 2 7 11 3" xfId="7335"/>
    <cellStyle name="Total 2 7 11 3 2" xfId="22406"/>
    <cellStyle name="Total 2 7 11 4" xfId="11061"/>
    <cellStyle name="Total 2 7 11 4 2" xfId="26132"/>
    <cellStyle name="Total 2 7 11 5" xfId="14511"/>
    <cellStyle name="Total 2 7 11 5 2" xfId="29581"/>
    <cellStyle name="Total 2 7 11 6" xfId="18267"/>
    <cellStyle name="Total 2 7 11 7" xfId="5643"/>
    <cellStyle name="Total 2 7 11 7 2" xfId="20766"/>
    <cellStyle name="Total 2 7 11 8" xfId="34702"/>
    <cellStyle name="Total 2 7 12" xfId="2768"/>
    <cellStyle name="Total 2 7 12 2" xfId="4540"/>
    <cellStyle name="Total 2 7 12 2 2" xfId="9135"/>
    <cellStyle name="Total 2 7 12 2 2 2" xfId="24206"/>
    <cellStyle name="Total 2 7 12 2 3" xfId="12899"/>
    <cellStyle name="Total 2 7 12 2 3 2" xfId="27970"/>
    <cellStyle name="Total 2 7 12 2 4" xfId="16349"/>
    <cellStyle name="Total 2 7 12 2 4 2" xfId="31419"/>
    <cellStyle name="Total 2 7 12 2 5" xfId="18270"/>
    <cellStyle name="Total 2 7 12 2 6" xfId="20167"/>
    <cellStyle name="Total 2 7 12 3" xfId="7401"/>
    <cellStyle name="Total 2 7 12 3 2" xfId="22472"/>
    <cellStyle name="Total 2 7 12 4" xfId="11127"/>
    <cellStyle name="Total 2 7 12 4 2" xfId="26198"/>
    <cellStyle name="Total 2 7 12 5" xfId="14577"/>
    <cellStyle name="Total 2 7 12 5 2" xfId="29647"/>
    <cellStyle name="Total 2 7 12 6" xfId="18269"/>
    <cellStyle name="Total 2 7 12 7" xfId="5682"/>
    <cellStyle name="Total 2 7 12 7 2" xfId="20805"/>
    <cellStyle name="Total 2 7 12 8" xfId="34703"/>
    <cellStyle name="Total 2 7 13" xfId="2751"/>
    <cellStyle name="Total 2 7 13 2" xfId="4541"/>
    <cellStyle name="Total 2 7 13 2 2" xfId="9136"/>
    <cellStyle name="Total 2 7 13 2 2 2" xfId="24207"/>
    <cellStyle name="Total 2 7 13 2 3" xfId="12900"/>
    <cellStyle name="Total 2 7 13 2 3 2" xfId="27971"/>
    <cellStyle name="Total 2 7 13 2 4" xfId="16350"/>
    <cellStyle name="Total 2 7 13 2 4 2" xfId="31420"/>
    <cellStyle name="Total 2 7 13 2 5" xfId="18272"/>
    <cellStyle name="Total 2 7 13 2 6" xfId="20168"/>
    <cellStyle name="Total 2 7 13 3" xfId="7384"/>
    <cellStyle name="Total 2 7 13 3 2" xfId="22455"/>
    <cellStyle name="Total 2 7 13 4" xfId="11110"/>
    <cellStyle name="Total 2 7 13 4 2" xfId="26181"/>
    <cellStyle name="Total 2 7 13 5" xfId="14560"/>
    <cellStyle name="Total 2 7 13 5 2" xfId="29630"/>
    <cellStyle name="Total 2 7 13 6" xfId="18271"/>
    <cellStyle name="Total 2 7 13 7" xfId="6534"/>
    <cellStyle name="Total 2 7 13 7 2" xfId="21608"/>
    <cellStyle name="Total 2 7 13 8" xfId="34704"/>
    <cellStyle name="Total 2 7 14" xfId="2867"/>
    <cellStyle name="Total 2 7 14 2" xfId="4542"/>
    <cellStyle name="Total 2 7 14 2 2" xfId="9137"/>
    <cellStyle name="Total 2 7 14 2 2 2" xfId="24208"/>
    <cellStyle name="Total 2 7 14 2 3" xfId="12901"/>
    <cellStyle name="Total 2 7 14 2 3 2" xfId="27972"/>
    <cellStyle name="Total 2 7 14 2 4" xfId="16351"/>
    <cellStyle name="Total 2 7 14 2 4 2" xfId="31421"/>
    <cellStyle name="Total 2 7 14 2 5" xfId="18274"/>
    <cellStyle name="Total 2 7 14 2 6" xfId="20169"/>
    <cellStyle name="Total 2 7 14 3" xfId="7500"/>
    <cellStyle name="Total 2 7 14 3 2" xfId="22571"/>
    <cellStyle name="Total 2 7 14 4" xfId="11226"/>
    <cellStyle name="Total 2 7 14 4 2" xfId="26297"/>
    <cellStyle name="Total 2 7 14 5" xfId="14676"/>
    <cellStyle name="Total 2 7 14 5 2" xfId="29746"/>
    <cellStyle name="Total 2 7 14 6" xfId="18273"/>
    <cellStyle name="Total 2 7 14 7" xfId="5728"/>
    <cellStyle name="Total 2 7 14 7 2" xfId="20850"/>
    <cellStyle name="Total 2 7 14 8" xfId="34705"/>
    <cellStyle name="Total 2 7 15" xfId="2906"/>
    <cellStyle name="Total 2 7 15 2" xfId="4543"/>
    <cellStyle name="Total 2 7 15 2 2" xfId="9138"/>
    <cellStyle name="Total 2 7 15 2 2 2" xfId="24209"/>
    <cellStyle name="Total 2 7 15 2 3" xfId="12902"/>
    <cellStyle name="Total 2 7 15 2 3 2" xfId="27973"/>
    <cellStyle name="Total 2 7 15 2 4" xfId="16352"/>
    <cellStyle name="Total 2 7 15 2 4 2" xfId="31422"/>
    <cellStyle name="Total 2 7 15 2 5" xfId="18276"/>
    <cellStyle name="Total 2 7 15 2 6" xfId="20170"/>
    <cellStyle name="Total 2 7 15 3" xfId="7539"/>
    <cellStyle name="Total 2 7 15 3 2" xfId="22610"/>
    <cellStyle name="Total 2 7 15 4" xfId="11265"/>
    <cellStyle name="Total 2 7 15 4 2" xfId="26336"/>
    <cellStyle name="Total 2 7 15 5" xfId="14715"/>
    <cellStyle name="Total 2 7 15 5 2" xfId="29785"/>
    <cellStyle name="Total 2 7 15 6" xfId="18275"/>
    <cellStyle name="Total 2 7 15 7" xfId="5776"/>
    <cellStyle name="Total 2 7 15 7 2" xfId="20877"/>
    <cellStyle name="Total 2 7 15 8" xfId="34706"/>
    <cellStyle name="Total 2 7 16" xfId="4537"/>
    <cellStyle name="Total 2 7 16 2" xfId="9132"/>
    <cellStyle name="Total 2 7 16 2 2" xfId="24203"/>
    <cellStyle name="Total 2 7 16 3" xfId="12896"/>
    <cellStyle name="Total 2 7 16 3 2" xfId="27967"/>
    <cellStyle name="Total 2 7 16 4" xfId="16346"/>
    <cellStyle name="Total 2 7 16 4 2" xfId="31416"/>
    <cellStyle name="Total 2 7 16 5" xfId="18277"/>
    <cellStyle name="Total 2 7 16 6" xfId="20164"/>
    <cellStyle name="Total 2 7 17" xfId="5891"/>
    <cellStyle name="Total 2 7 17 2" xfId="20967"/>
    <cellStyle name="Total 2 7 18" xfId="18264"/>
    <cellStyle name="Total 2 7 19" xfId="16827"/>
    <cellStyle name="Total 2 7 19 2" xfId="31896"/>
    <cellStyle name="Total 2 7 2" xfId="1915"/>
    <cellStyle name="Total 2 7 2 2" xfId="4544"/>
    <cellStyle name="Total 2 7 2 2 2" xfId="9139"/>
    <cellStyle name="Total 2 7 2 2 2 2" xfId="24210"/>
    <cellStyle name="Total 2 7 2 2 3" xfId="12903"/>
    <cellStyle name="Total 2 7 2 2 3 2" xfId="27974"/>
    <cellStyle name="Total 2 7 2 2 4" xfId="16353"/>
    <cellStyle name="Total 2 7 2 2 4 2" xfId="31423"/>
    <cellStyle name="Total 2 7 2 2 5" xfId="18279"/>
    <cellStyle name="Total 2 7 2 2 6" xfId="20171"/>
    <cellStyle name="Total 2 7 2 3" xfId="6553"/>
    <cellStyle name="Total 2 7 2 3 2" xfId="21624"/>
    <cellStyle name="Total 2 7 2 4" xfId="18278"/>
    <cellStyle name="Total 2 7 2 5" xfId="6057"/>
    <cellStyle name="Total 2 7 2 5 2" xfId="21132"/>
    <cellStyle name="Total 2 7 2 6" xfId="34707"/>
    <cellStyle name="Total 2 7 20" xfId="34708"/>
    <cellStyle name="Total 2 7 21" xfId="35097"/>
    <cellStyle name="Total 2 7 22" xfId="35137"/>
    <cellStyle name="Total 2 7 3" xfId="2132"/>
    <cellStyle name="Total 2 7 3 2" xfId="4545"/>
    <cellStyle name="Total 2 7 3 2 2" xfId="9140"/>
    <cellStyle name="Total 2 7 3 2 2 2" xfId="24211"/>
    <cellStyle name="Total 2 7 3 2 3" xfId="12904"/>
    <cellStyle name="Total 2 7 3 2 3 2" xfId="27975"/>
    <cellStyle name="Total 2 7 3 2 4" xfId="16354"/>
    <cellStyle name="Total 2 7 3 2 4 2" xfId="31424"/>
    <cellStyle name="Total 2 7 3 2 5" xfId="18281"/>
    <cellStyle name="Total 2 7 3 2 6" xfId="20172"/>
    <cellStyle name="Total 2 7 3 3" xfId="6765"/>
    <cellStyle name="Total 2 7 3 3 2" xfId="21836"/>
    <cellStyle name="Total 2 7 3 4" xfId="18280"/>
    <cellStyle name="Total 2 7 3 5" xfId="7652"/>
    <cellStyle name="Total 2 7 3 5 2" xfId="22723"/>
    <cellStyle name="Total 2 7 3 6" xfId="34709"/>
    <cellStyle name="Total 2 7 4" xfId="2168"/>
    <cellStyle name="Total 2 7 4 2" xfId="4546"/>
    <cellStyle name="Total 2 7 4 2 2" xfId="9141"/>
    <cellStyle name="Total 2 7 4 2 2 2" xfId="24212"/>
    <cellStyle name="Total 2 7 4 2 3" xfId="12905"/>
    <cellStyle name="Total 2 7 4 2 3 2" xfId="27976"/>
    <cellStyle name="Total 2 7 4 2 4" xfId="16355"/>
    <cellStyle name="Total 2 7 4 2 4 2" xfId="31425"/>
    <cellStyle name="Total 2 7 4 2 5" xfId="18283"/>
    <cellStyle name="Total 2 7 4 2 6" xfId="20173"/>
    <cellStyle name="Total 2 7 4 3" xfId="6801"/>
    <cellStyle name="Total 2 7 4 3 2" xfId="21872"/>
    <cellStyle name="Total 2 7 4 4" xfId="10527"/>
    <cellStyle name="Total 2 7 4 4 2" xfId="25598"/>
    <cellStyle name="Total 2 7 4 5" xfId="13977"/>
    <cellStyle name="Total 2 7 4 5 2" xfId="29047"/>
    <cellStyle name="Total 2 7 4 6" xfId="18282"/>
    <cellStyle name="Total 2 7 4 7" xfId="7983"/>
    <cellStyle name="Total 2 7 4 7 2" xfId="23054"/>
    <cellStyle name="Total 2 7 4 8" xfId="34710"/>
    <cellStyle name="Total 2 7 5" xfId="2217"/>
    <cellStyle name="Total 2 7 5 2" xfId="4547"/>
    <cellStyle name="Total 2 7 5 2 2" xfId="9142"/>
    <cellStyle name="Total 2 7 5 2 2 2" xfId="24213"/>
    <cellStyle name="Total 2 7 5 2 3" xfId="12906"/>
    <cellStyle name="Total 2 7 5 2 3 2" xfId="27977"/>
    <cellStyle name="Total 2 7 5 2 4" xfId="16356"/>
    <cellStyle name="Total 2 7 5 2 4 2" xfId="31426"/>
    <cellStyle name="Total 2 7 5 2 5" xfId="18285"/>
    <cellStyle name="Total 2 7 5 2 6" xfId="20174"/>
    <cellStyle name="Total 2 7 5 3" xfId="6850"/>
    <cellStyle name="Total 2 7 5 3 2" xfId="21921"/>
    <cellStyle name="Total 2 7 5 4" xfId="10576"/>
    <cellStyle name="Total 2 7 5 4 2" xfId="25647"/>
    <cellStyle name="Total 2 7 5 5" xfId="14026"/>
    <cellStyle name="Total 2 7 5 5 2" xfId="29096"/>
    <cellStyle name="Total 2 7 5 6" xfId="18284"/>
    <cellStyle name="Total 2 7 5 7" xfId="6367"/>
    <cellStyle name="Total 2 7 5 7 2" xfId="21441"/>
    <cellStyle name="Total 2 7 5 8" xfId="34711"/>
    <cellStyle name="Total 2 7 6" xfId="2299"/>
    <cellStyle name="Total 2 7 6 2" xfId="4548"/>
    <cellStyle name="Total 2 7 6 2 2" xfId="9143"/>
    <cellStyle name="Total 2 7 6 2 2 2" xfId="24214"/>
    <cellStyle name="Total 2 7 6 2 3" xfId="12907"/>
    <cellStyle name="Total 2 7 6 2 3 2" xfId="27978"/>
    <cellStyle name="Total 2 7 6 2 4" xfId="16357"/>
    <cellStyle name="Total 2 7 6 2 4 2" xfId="31427"/>
    <cellStyle name="Total 2 7 6 2 5" xfId="18287"/>
    <cellStyle name="Total 2 7 6 2 6" xfId="20175"/>
    <cellStyle name="Total 2 7 6 3" xfId="6932"/>
    <cellStyle name="Total 2 7 6 3 2" xfId="22003"/>
    <cellStyle name="Total 2 7 6 4" xfId="10658"/>
    <cellStyle name="Total 2 7 6 4 2" xfId="25729"/>
    <cellStyle name="Total 2 7 6 5" xfId="14108"/>
    <cellStyle name="Total 2 7 6 5 2" xfId="29178"/>
    <cellStyle name="Total 2 7 6 6" xfId="18286"/>
    <cellStyle name="Total 2 7 6 7" xfId="8049"/>
    <cellStyle name="Total 2 7 6 7 2" xfId="23120"/>
    <cellStyle name="Total 2 7 6 8" xfId="34712"/>
    <cellStyle name="Total 2 7 7" xfId="2375"/>
    <cellStyle name="Total 2 7 7 2" xfId="4549"/>
    <cellStyle name="Total 2 7 7 2 2" xfId="9144"/>
    <cellStyle name="Total 2 7 7 2 2 2" xfId="24215"/>
    <cellStyle name="Total 2 7 7 2 3" xfId="12908"/>
    <cellStyle name="Total 2 7 7 2 3 2" xfId="27979"/>
    <cellStyle name="Total 2 7 7 2 4" xfId="16358"/>
    <cellStyle name="Total 2 7 7 2 4 2" xfId="31428"/>
    <cellStyle name="Total 2 7 7 2 5" xfId="18289"/>
    <cellStyle name="Total 2 7 7 2 6" xfId="20176"/>
    <cellStyle name="Total 2 7 7 3" xfId="7008"/>
    <cellStyle name="Total 2 7 7 3 2" xfId="22079"/>
    <cellStyle name="Total 2 7 7 4" xfId="10734"/>
    <cellStyle name="Total 2 7 7 4 2" xfId="25805"/>
    <cellStyle name="Total 2 7 7 5" xfId="14184"/>
    <cellStyle name="Total 2 7 7 5 2" xfId="29254"/>
    <cellStyle name="Total 2 7 7 6" xfId="18288"/>
    <cellStyle name="Total 2 7 7 7" xfId="13861"/>
    <cellStyle name="Total 2 7 7 7 2" xfId="28931"/>
    <cellStyle name="Total 2 7 7 8" xfId="34713"/>
    <cellStyle name="Total 2 7 8" xfId="2463"/>
    <cellStyle name="Total 2 7 8 2" xfId="4550"/>
    <cellStyle name="Total 2 7 8 2 2" xfId="9145"/>
    <cellStyle name="Total 2 7 8 2 2 2" xfId="24216"/>
    <cellStyle name="Total 2 7 8 2 3" xfId="12909"/>
    <cellStyle name="Total 2 7 8 2 3 2" xfId="27980"/>
    <cellStyle name="Total 2 7 8 2 4" xfId="16359"/>
    <cellStyle name="Total 2 7 8 2 4 2" xfId="31429"/>
    <cellStyle name="Total 2 7 8 2 5" xfId="18291"/>
    <cellStyle name="Total 2 7 8 2 6" xfId="20177"/>
    <cellStyle name="Total 2 7 8 3" xfId="7096"/>
    <cellStyle name="Total 2 7 8 3 2" xfId="22167"/>
    <cellStyle name="Total 2 7 8 4" xfId="10822"/>
    <cellStyle name="Total 2 7 8 4 2" xfId="25893"/>
    <cellStyle name="Total 2 7 8 5" xfId="14272"/>
    <cellStyle name="Total 2 7 8 5 2" xfId="29342"/>
    <cellStyle name="Total 2 7 8 6" xfId="18290"/>
    <cellStyle name="Total 2 7 8 7" xfId="8100"/>
    <cellStyle name="Total 2 7 8 7 2" xfId="23171"/>
    <cellStyle name="Total 2 7 8 8" xfId="34714"/>
    <cellStyle name="Total 2 7 9" xfId="2542"/>
    <cellStyle name="Total 2 7 9 2" xfId="4551"/>
    <cellStyle name="Total 2 7 9 2 2" xfId="9146"/>
    <cellStyle name="Total 2 7 9 2 2 2" xfId="24217"/>
    <cellStyle name="Total 2 7 9 2 3" xfId="12910"/>
    <cellStyle name="Total 2 7 9 2 3 2" xfId="27981"/>
    <cellStyle name="Total 2 7 9 2 4" xfId="16360"/>
    <cellStyle name="Total 2 7 9 2 4 2" xfId="31430"/>
    <cellStyle name="Total 2 7 9 2 5" xfId="18293"/>
    <cellStyle name="Total 2 7 9 2 6" xfId="20178"/>
    <cellStyle name="Total 2 7 9 3" xfId="7175"/>
    <cellStyle name="Total 2 7 9 3 2" xfId="22246"/>
    <cellStyle name="Total 2 7 9 4" xfId="10901"/>
    <cellStyle name="Total 2 7 9 4 2" xfId="25972"/>
    <cellStyle name="Total 2 7 9 5" xfId="14351"/>
    <cellStyle name="Total 2 7 9 5 2" xfId="29421"/>
    <cellStyle name="Total 2 7 9 6" xfId="18292"/>
    <cellStyle name="Total 2 7 9 7" xfId="6247"/>
    <cellStyle name="Total 2 7 9 7 2" xfId="21321"/>
    <cellStyle name="Total 2 7 9 8" xfId="34715"/>
    <cellStyle name="Total 2 8" xfId="1210"/>
    <cellStyle name="Total 2 8 10" xfId="2644"/>
    <cellStyle name="Total 2 8 10 2" xfId="4553"/>
    <cellStyle name="Total 2 8 10 2 2" xfId="9148"/>
    <cellStyle name="Total 2 8 10 2 2 2" xfId="24219"/>
    <cellStyle name="Total 2 8 10 2 3" xfId="12912"/>
    <cellStyle name="Total 2 8 10 2 3 2" xfId="27983"/>
    <cellStyle name="Total 2 8 10 2 4" xfId="16362"/>
    <cellStyle name="Total 2 8 10 2 4 2" xfId="31432"/>
    <cellStyle name="Total 2 8 10 2 5" xfId="18296"/>
    <cellStyle name="Total 2 8 10 2 6" xfId="20180"/>
    <cellStyle name="Total 2 8 10 3" xfId="7277"/>
    <cellStyle name="Total 2 8 10 3 2" xfId="22348"/>
    <cellStyle name="Total 2 8 10 4" xfId="11003"/>
    <cellStyle name="Total 2 8 10 4 2" xfId="26074"/>
    <cellStyle name="Total 2 8 10 5" xfId="14453"/>
    <cellStyle name="Total 2 8 10 5 2" xfId="29523"/>
    <cellStyle name="Total 2 8 10 6" xfId="18295"/>
    <cellStyle name="Total 2 8 10 7" xfId="13887"/>
    <cellStyle name="Total 2 8 10 7 2" xfId="28957"/>
    <cellStyle name="Total 2 8 10 8" xfId="34716"/>
    <cellStyle name="Total 2 8 11" xfId="2703"/>
    <cellStyle name="Total 2 8 11 2" xfId="4554"/>
    <cellStyle name="Total 2 8 11 2 2" xfId="9149"/>
    <cellStyle name="Total 2 8 11 2 2 2" xfId="24220"/>
    <cellStyle name="Total 2 8 11 2 3" xfId="12913"/>
    <cellStyle name="Total 2 8 11 2 3 2" xfId="27984"/>
    <cellStyle name="Total 2 8 11 2 4" xfId="16363"/>
    <cellStyle name="Total 2 8 11 2 4 2" xfId="31433"/>
    <cellStyle name="Total 2 8 11 2 5" xfId="18298"/>
    <cellStyle name="Total 2 8 11 2 6" xfId="20181"/>
    <cellStyle name="Total 2 8 11 3" xfId="7336"/>
    <cellStyle name="Total 2 8 11 3 2" xfId="22407"/>
    <cellStyle name="Total 2 8 11 4" xfId="11062"/>
    <cellStyle name="Total 2 8 11 4 2" xfId="26133"/>
    <cellStyle name="Total 2 8 11 5" xfId="14512"/>
    <cellStyle name="Total 2 8 11 5 2" xfId="29582"/>
    <cellStyle name="Total 2 8 11 6" xfId="18297"/>
    <cellStyle name="Total 2 8 11 7" xfId="5644"/>
    <cellStyle name="Total 2 8 11 7 2" xfId="20767"/>
    <cellStyle name="Total 2 8 11 8" xfId="34717"/>
    <cellStyle name="Total 2 8 12" xfId="2769"/>
    <cellStyle name="Total 2 8 12 2" xfId="4555"/>
    <cellStyle name="Total 2 8 12 2 2" xfId="9150"/>
    <cellStyle name="Total 2 8 12 2 2 2" xfId="24221"/>
    <cellStyle name="Total 2 8 12 2 3" xfId="12914"/>
    <cellStyle name="Total 2 8 12 2 3 2" xfId="27985"/>
    <cellStyle name="Total 2 8 12 2 4" xfId="16364"/>
    <cellStyle name="Total 2 8 12 2 4 2" xfId="31434"/>
    <cellStyle name="Total 2 8 12 2 5" xfId="18300"/>
    <cellStyle name="Total 2 8 12 2 6" xfId="20182"/>
    <cellStyle name="Total 2 8 12 3" xfId="7402"/>
    <cellStyle name="Total 2 8 12 3 2" xfId="22473"/>
    <cellStyle name="Total 2 8 12 4" xfId="11128"/>
    <cellStyle name="Total 2 8 12 4 2" xfId="26199"/>
    <cellStyle name="Total 2 8 12 5" xfId="14578"/>
    <cellStyle name="Total 2 8 12 5 2" xfId="29648"/>
    <cellStyle name="Total 2 8 12 6" xfId="18299"/>
    <cellStyle name="Total 2 8 12 7" xfId="13775"/>
    <cellStyle name="Total 2 8 12 7 2" xfId="28845"/>
    <cellStyle name="Total 2 8 12 8" xfId="34718"/>
    <cellStyle name="Total 2 8 13" xfId="2752"/>
    <cellStyle name="Total 2 8 13 2" xfId="4556"/>
    <cellStyle name="Total 2 8 13 2 2" xfId="9151"/>
    <cellStyle name="Total 2 8 13 2 2 2" xfId="24222"/>
    <cellStyle name="Total 2 8 13 2 3" xfId="12915"/>
    <cellStyle name="Total 2 8 13 2 3 2" xfId="27986"/>
    <cellStyle name="Total 2 8 13 2 4" xfId="16365"/>
    <cellStyle name="Total 2 8 13 2 4 2" xfId="31435"/>
    <cellStyle name="Total 2 8 13 2 5" xfId="18302"/>
    <cellStyle name="Total 2 8 13 2 6" xfId="20183"/>
    <cellStyle name="Total 2 8 13 3" xfId="7385"/>
    <cellStyle name="Total 2 8 13 3 2" xfId="22456"/>
    <cellStyle name="Total 2 8 13 4" xfId="11111"/>
    <cellStyle name="Total 2 8 13 4 2" xfId="26182"/>
    <cellStyle name="Total 2 8 13 5" xfId="14561"/>
    <cellStyle name="Total 2 8 13 5 2" xfId="29631"/>
    <cellStyle name="Total 2 8 13 6" xfId="18301"/>
    <cellStyle name="Total 2 8 13 7" xfId="13780"/>
    <cellStyle name="Total 2 8 13 7 2" xfId="28850"/>
    <cellStyle name="Total 2 8 13 8" xfId="34719"/>
    <cellStyle name="Total 2 8 14" xfId="2868"/>
    <cellStyle name="Total 2 8 14 2" xfId="4557"/>
    <cellStyle name="Total 2 8 14 2 2" xfId="9152"/>
    <cellStyle name="Total 2 8 14 2 2 2" xfId="24223"/>
    <cellStyle name="Total 2 8 14 2 3" xfId="12916"/>
    <cellStyle name="Total 2 8 14 2 3 2" xfId="27987"/>
    <cellStyle name="Total 2 8 14 2 4" xfId="16366"/>
    <cellStyle name="Total 2 8 14 2 4 2" xfId="31436"/>
    <cellStyle name="Total 2 8 14 2 5" xfId="18304"/>
    <cellStyle name="Total 2 8 14 2 6" xfId="20184"/>
    <cellStyle name="Total 2 8 14 3" xfId="7501"/>
    <cellStyle name="Total 2 8 14 3 2" xfId="22572"/>
    <cellStyle name="Total 2 8 14 4" xfId="11227"/>
    <cellStyle name="Total 2 8 14 4 2" xfId="26298"/>
    <cellStyle name="Total 2 8 14 5" xfId="14677"/>
    <cellStyle name="Total 2 8 14 5 2" xfId="29747"/>
    <cellStyle name="Total 2 8 14 6" xfId="18303"/>
    <cellStyle name="Total 2 8 14 7" xfId="5730"/>
    <cellStyle name="Total 2 8 14 7 2" xfId="20851"/>
    <cellStyle name="Total 2 8 14 8" xfId="34720"/>
    <cellStyle name="Total 2 8 15" xfId="2907"/>
    <cellStyle name="Total 2 8 15 2" xfId="4558"/>
    <cellStyle name="Total 2 8 15 2 2" xfId="9153"/>
    <cellStyle name="Total 2 8 15 2 2 2" xfId="24224"/>
    <cellStyle name="Total 2 8 15 2 3" xfId="12917"/>
    <cellStyle name="Total 2 8 15 2 3 2" xfId="27988"/>
    <cellStyle name="Total 2 8 15 2 4" xfId="16367"/>
    <cellStyle name="Total 2 8 15 2 4 2" xfId="31437"/>
    <cellStyle name="Total 2 8 15 2 5" xfId="18306"/>
    <cellStyle name="Total 2 8 15 2 6" xfId="20185"/>
    <cellStyle name="Total 2 8 15 3" xfId="7540"/>
    <cellStyle name="Total 2 8 15 3 2" xfId="22611"/>
    <cellStyle name="Total 2 8 15 4" xfId="11266"/>
    <cellStyle name="Total 2 8 15 4 2" xfId="26337"/>
    <cellStyle name="Total 2 8 15 5" xfId="14716"/>
    <cellStyle name="Total 2 8 15 5 2" xfId="29786"/>
    <cellStyle name="Total 2 8 15 6" xfId="18305"/>
    <cellStyle name="Total 2 8 15 7" xfId="5817"/>
    <cellStyle name="Total 2 8 15 7 2" xfId="20918"/>
    <cellStyle name="Total 2 8 15 8" xfId="34721"/>
    <cellStyle name="Total 2 8 16" xfId="4552"/>
    <cellStyle name="Total 2 8 16 2" xfId="9147"/>
    <cellStyle name="Total 2 8 16 2 2" xfId="24218"/>
    <cellStyle name="Total 2 8 16 3" xfId="12911"/>
    <cellStyle name="Total 2 8 16 3 2" xfId="27982"/>
    <cellStyle name="Total 2 8 16 4" xfId="16361"/>
    <cellStyle name="Total 2 8 16 4 2" xfId="31431"/>
    <cellStyle name="Total 2 8 16 5" xfId="18307"/>
    <cellStyle name="Total 2 8 16 6" xfId="20179"/>
    <cellStyle name="Total 2 8 17" xfId="5892"/>
    <cellStyle name="Total 2 8 17 2" xfId="20968"/>
    <cellStyle name="Total 2 8 18" xfId="18294"/>
    <cellStyle name="Total 2 8 19" xfId="16826"/>
    <cellStyle name="Total 2 8 19 2" xfId="31895"/>
    <cellStyle name="Total 2 8 2" xfId="1914"/>
    <cellStyle name="Total 2 8 2 2" xfId="4559"/>
    <cellStyle name="Total 2 8 2 2 2" xfId="9154"/>
    <cellStyle name="Total 2 8 2 2 2 2" xfId="24225"/>
    <cellStyle name="Total 2 8 2 2 3" xfId="12918"/>
    <cellStyle name="Total 2 8 2 2 3 2" xfId="27989"/>
    <cellStyle name="Total 2 8 2 2 4" xfId="16368"/>
    <cellStyle name="Total 2 8 2 2 4 2" xfId="31438"/>
    <cellStyle name="Total 2 8 2 2 5" xfId="18309"/>
    <cellStyle name="Total 2 8 2 2 6" xfId="20186"/>
    <cellStyle name="Total 2 8 2 3" xfId="6552"/>
    <cellStyle name="Total 2 8 2 3 2" xfId="21623"/>
    <cellStyle name="Total 2 8 2 4" xfId="18308"/>
    <cellStyle name="Total 2 8 2 5" xfId="7557"/>
    <cellStyle name="Total 2 8 2 5 2" xfId="22628"/>
    <cellStyle name="Total 2 8 2 6" xfId="34722"/>
    <cellStyle name="Total 2 8 20" xfId="34723"/>
    <cellStyle name="Total 2 8 21" xfId="35098"/>
    <cellStyle name="Total 2 8 22" xfId="35113"/>
    <cellStyle name="Total 2 8 3" xfId="2133"/>
    <cellStyle name="Total 2 8 3 2" xfId="4560"/>
    <cellStyle name="Total 2 8 3 2 2" xfId="9155"/>
    <cellStyle name="Total 2 8 3 2 2 2" xfId="24226"/>
    <cellStyle name="Total 2 8 3 2 3" xfId="12919"/>
    <cellStyle name="Total 2 8 3 2 3 2" xfId="27990"/>
    <cellStyle name="Total 2 8 3 2 4" xfId="16369"/>
    <cellStyle name="Total 2 8 3 2 4 2" xfId="31439"/>
    <cellStyle name="Total 2 8 3 2 5" xfId="18311"/>
    <cellStyle name="Total 2 8 3 2 6" xfId="20187"/>
    <cellStyle name="Total 2 8 3 3" xfId="6766"/>
    <cellStyle name="Total 2 8 3 3 2" xfId="21837"/>
    <cellStyle name="Total 2 8 3 4" xfId="18310"/>
    <cellStyle name="Total 2 8 3 5" xfId="6087"/>
    <cellStyle name="Total 2 8 3 5 2" xfId="21162"/>
    <cellStyle name="Total 2 8 3 6" xfId="34724"/>
    <cellStyle name="Total 2 8 4" xfId="2169"/>
    <cellStyle name="Total 2 8 4 2" xfId="4561"/>
    <cellStyle name="Total 2 8 4 2 2" xfId="9156"/>
    <cellStyle name="Total 2 8 4 2 2 2" xfId="24227"/>
    <cellStyle name="Total 2 8 4 2 3" xfId="12920"/>
    <cellStyle name="Total 2 8 4 2 3 2" xfId="27991"/>
    <cellStyle name="Total 2 8 4 2 4" xfId="16370"/>
    <cellStyle name="Total 2 8 4 2 4 2" xfId="31440"/>
    <cellStyle name="Total 2 8 4 2 5" xfId="18313"/>
    <cellStyle name="Total 2 8 4 2 6" xfId="20188"/>
    <cellStyle name="Total 2 8 4 3" xfId="6802"/>
    <cellStyle name="Total 2 8 4 3 2" xfId="21873"/>
    <cellStyle name="Total 2 8 4 4" xfId="10528"/>
    <cellStyle name="Total 2 8 4 4 2" xfId="25599"/>
    <cellStyle name="Total 2 8 4 5" xfId="13978"/>
    <cellStyle name="Total 2 8 4 5 2" xfId="29048"/>
    <cellStyle name="Total 2 8 4 6" xfId="18312"/>
    <cellStyle name="Total 2 8 4 7" xfId="6132"/>
    <cellStyle name="Total 2 8 4 7 2" xfId="21207"/>
    <cellStyle name="Total 2 8 4 8" xfId="34725"/>
    <cellStyle name="Total 2 8 5" xfId="2218"/>
    <cellStyle name="Total 2 8 5 2" xfId="4562"/>
    <cellStyle name="Total 2 8 5 2 2" xfId="9157"/>
    <cellStyle name="Total 2 8 5 2 2 2" xfId="24228"/>
    <cellStyle name="Total 2 8 5 2 3" xfId="12921"/>
    <cellStyle name="Total 2 8 5 2 3 2" xfId="27992"/>
    <cellStyle name="Total 2 8 5 2 4" xfId="16371"/>
    <cellStyle name="Total 2 8 5 2 4 2" xfId="31441"/>
    <cellStyle name="Total 2 8 5 2 5" xfId="18315"/>
    <cellStyle name="Total 2 8 5 2 6" xfId="20189"/>
    <cellStyle name="Total 2 8 5 3" xfId="6851"/>
    <cellStyle name="Total 2 8 5 3 2" xfId="21922"/>
    <cellStyle name="Total 2 8 5 4" xfId="10577"/>
    <cellStyle name="Total 2 8 5 4 2" xfId="25648"/>
    <cellStyle name="Total 2 8 5 5" xfId="14027"/>
    <cellStyle name="Total 2 8 5 5 2" xfId="29097"/>
    <cellStyle name="Total 2 8 5 6" xfId="18314"/>
    <cellStyle name="Total 2 8 5 7" xfId="8008"/>
    <cellStyle name="Total 2 8 5 7 2" xfId="23079"/>
    <cellStyle name="Total 2 8 5 8" xfId="34726"/>
    <cellStyle name="Total 2 8 6" xfId="2300"/>
    <cellStyle name="Total 2 8 6 2" xfId="4563"/>
    <cellStyle name="Total 2 8 6 2 2" xfId="9158"/>
    <cellStyle name="Total 2 8 6 2 2 2" xfId="24229"/>
    <cellStyle name="Total 2 8 6 2 3" xfId="12922"/>
    <cellStyle name="Total 2 8 6 2 3 2" xfId="27993"/>
    <cellStyle name="Total 2 8 6 2 4" xfId="16372"/>
    <cellStyle name="Total 2 8 6 2 4 2" xfId="31442"/>
    <cellStyle name="Total 2 8 6 2 5" xfId="18317"/>
    <cellStyle name="Total 2 8 6 2 6" xfId="20190"/>
    <cellStyle name="Total 2 8 6 3" xfId="6933"/>
    <cellStyle name="Total 2 8 6 3 2" xfId="22004"/>
    <cellStyle name="Total 2 8 6 4" xfId="10659"/>
    <cellStyle name="Total 2 8 6 4 2" xfId="25730"/>
    <cellStyle name="Total 2 8 6 5" xfId="14109"/>
    <cellStyle name="Total 2 8 6 5 2" xfId="29179"/>
    <cellStyle name="Total 2 8 6 6" xfId="18316"/>
    <cellStyle name="Total 2 8 6 7" xfId="13836"/>
    <cellStyle name="Total 2 8 6 7 2" xfId="28906"/>
    <cellStyle name="Total 2 8 6 8" xfId="34727"/>
    <cellStyle name="Total 2 8 7" xfId="2376"/>
    <cellStyle name="Total 2 8 7 2" xfId="4564"/>
    <cellStyle name="Total 2 8 7 2 2" xfId="9159"/>
    <cellStyle name="Total 2 8 7 2 2 2" xfId="24230"/>
    <cellStyle name="Total 2 8 7 2 3" xfId="12923"/>
    <cellStyle name="Total 2 8 7 2 3 2" xfId="27994"/>
    <cellStyle name="Total 2 8 7 2 4" xfId="16373"/>
    <cellStyle name="Total 2 8 7 2 4 2" xfId="31443"/>
    <cellStyle name="Total 2 8 7 2 5" xfId="18319"/>
    <cellStyle name="Total 2 8 7 2 6" xfId="20191"/>
    <cellStyle name="Total 2 8 7 3" xfId="7009"/>
    <cellStyle name="Total 2 8 7 3 2" xfId="22080"/>
    <cellStyle name="Total 2 8 7 4" xfId="10735"/>
    <cellStyle name="Total 2 8 7 4 2" xfId="25806"/>
    <cellStyle name="Total 2 8 7 5" xfId="14185"/>
    <cellStyle name="Total 2 8 7 5 2" xfId="29255"/>
    <cellStyle name="Total 2 8 7 6" xfId="18318"/>
    <cellStyle name="Total 2 8 7 7" xfId="8063"/>
    <cellStyle name="Total 2 8 7 7 2" xfId="23134"/>
    <cellStyle name="Total 2 8 7 8" xfId="34728"/>
    <cellStyle name="Total 2 8 8" xfId="2464"/>
    <cellStyle name="Total 2 8 8 2" xfId="4565"/>
    <cellStyle name="Total 2 8 8 2 2" xfId="9160"/>
    <cellStyle name="Total 2 8 8 2 2 2" xfId="24231"/>
    <cellStyle name="Total 2 8 8 2 3" xfId="12924"/>
    <cellStyle name="Total 2 8 8 2 3 2" xfId="27995"/>
    <cellStyle name="Total 2 8 8 2 4" xfId="16374"/>
    <cellStyle name="Total 2 8 8 2 4 2" xfId="31444"/>
    <cellStyle name="Total 2 8 8 2 5" xfId="18321"/>
    <cellStyle name="Total 2 8 8 2 6" xfId="20192"/>
    <cellStyle name="Total 2 8 8 3" xfId="7097"/>
    <cellStyle name="Total 2 8 8 3 2" xfId="22168"/>
    <cellStyle name="Total 2 8 8 4" xfId="10823"/>
    <cellStyle name="Total 2 8 8 4 2" xfId="25894"/>
    <cellStyle name="Total 2 8 8 5" xfId="14273"/>
    <cellStyle name="Total 2 8 8 5 2" xfId="29343"/>
    <cellStyle name="Total 2 8 8 6" xfId="18320"/>
    <cellStyle name="Total 2 8 8 7" xfId="13806"/>
    <cellStyle name="Total 2 8 8 7 2" xfId="28876"/>
    <cellStyle name="Total 2 8 8 8" xfId="34729"/>
    <cellStyle name="Total 2 8 9" xfId="2543"/>
    <cellStyle name="Total 2 8 9 2" xfId="4566"/>
    <cellStyle name="Total 2 8 9 2 2" xfId="9161"/>
    <cellStyle name="Total 2 8 9 2 2 2" xfId="24232"/>
    <cellStyle name="Total 2 8 9 2 3" xfId="12925"/>
    <cellStyle name="Total 2 8 9 2 3 2" xfId="27996"/>
    <cellStyle name="Total 2 8 9 2 4" xfId="16375"/>
    <cellStyle name="Total 2 8 9 2 4 2" xfId="31445"/>
    <cellStyle name="Total 2 8 9 2 5" xfId="18323"/>
    <cellStyle name="Total 2 8 9 2 6" xfId="20193"/>
    <cellStyle name="Total 2 8 9 3" xfId="7176"/>
    <cellStyle name="Total 2 8 9 3 2" xfId="22247"/>
    <cellStyle name="Total 2 8 9 4" xfId="10902"/>
    <cellStyle name="Total 2 8 9 4 2" xfId="25973"/>
    <cellStyle name="Total 2 8 9 5" xfId="14352"/>
    <cellStyle name="Total 2 8 9 5 2" xfId="29422"/>
    <cellStyle name="Total 2 8 9 6" xfId="18322"/>
    <cellStyle name="Total 2 8 9 7" xfId="8128"/>
    <cellStyle name="Total 2 8 9 7 2" xfId="23199"/>
    <cellStyle name="Total 2 8 9 8" xfId="34730"/>
    <cellStyle name="Total 2 9" xfId="1211"/>
    <cellStyle name="Total 2 9 10" xfId="2645"/>
    <cellStyle name="Total 2 9 10 2" xfId="4568"/>
    <cellStyle name="Total 2 9 10 2 2" xfId="9163"/>
    <cellStyle name="Total 2 9 10 2 2 2" xfId="24234"/>
    <cellStyle name="Total 2 9 10 2 3" xfId="12927"/>
    <cellStyle name="Total 2 9 10 2 3 2" xfId="27998"/>
    <cellStyle name="Total 2 9 10 2 4" xfId="16377"/>
    <cellStyle name="Total 2 9 10 2 4 2" xfId="31447"/>
    <cellStyle name="Total 2 9 10 2 5" xfId="18326"/>
    <cellStyle name="Total 2 9 10 2 6" xfId="20195"/>
    <cellStyle name="Total 2 9 10 3" xfId="7278"/>
    <cellStyle name="Total 2 9 10 3 2" xfId="22349"/>
    <cellStyle name="Total 2 9 10 4" xfId="11004"/>
    <cellStyle name="Total 2 9 10 4 2" xfId="26075"/>
    <cellStyle name="Total 2 9 10 5" xfId="14454"/>
    <cellStyle name="Total 2 9 10 5 2" xfId="29524"/>
    <cellStyle name="Total 2 9 10 6" xfId="18325"/>
    <cellStyle name="Total 2 9 10 7" xfId="8168"/>
    <cellStyle name="Total 2 9 10 7 2" xfId="23239"/>
    <cellStyle name="Total 2 9 10 8" xfId="34731"/>
    <cellStyle name="Total 2 9 11" xfId="2704"/>
    <cellStyle name="Total 2 9 11 2" xfId="4569"/>
    <cellStyle name="Total 2 9 11 2 2" xfId="9164"/>
    <cellStyle name="Total 2 9 11 2 2 2" xfId="24235"/>
    <cellStyle name="Total 2 9 11 2 3" xfId="12928"/>
    <cellStyle name="Total 2 9 11 2 3 2" xfId="27999"/>
    <cellStyle name="Total 2 9 11 2 4" xfId="16378"/>
    <cellStyle name="Total 2 9 11 2 4 2" xfId="31448"/>
    <cellStyle name="Total 2 9 11 2 5" xfId="18328"/>
    <cellStyle name="Total 2 9 11 2 6" xfId="20196"/>
    <cellStyle name="Total 2 9 11 3" xfId="7337"/>
    <cellStyle name="Total 2 9 11 3 2" xfId="22408"/>
    <cellStyle name="Total 2 9 11 4" xfId="11063"/>
    <cellStyle name="Total 2 9 11 4 2" xfId="26134"/>
    <cellStyle name="Total 2 9 11 5" xfId="14513"/>
    <cellStyle name="Total 2 9 11 5 2" xfId="29583"/>
    <cellStyle name="Total 2 9 11 6" xfId="18327"/>
    <cellStyle name="Total 2 9 11 7" xfId="5645"/>
    <cellStyle name="Total 2 9 11 7 2" xfId="20768"/>
    <cellStyle name="Total 2 9 11 8" xfId="34732"/>
    <cellStyle name="Total 2 9 12" xfId="2770"/>
    <cellStyle name="Total 2 9 12 2" xfId="4570"/>
    <cellStyle name="Total 2 9 12 2 2" xfId="9165"/>
    <cellStyle name="Total 2 9 12 2 2 2" xfId="24236"/>
    <cellStyle name="Total 2 9 12 2 3" xfId="12929"/>
    <cellStyle name="Total 2 9 12 2 3 2" xfId="28000"/>
    <cellStyle name="Total 2 9 12 2 4" xfId="16379"/>
    <cellStyle name="Total 2 9 12 2 4 2" xfId="31449"/>
    <cellStyle name="Total 2 9 12 2 5" xfId="18330"/>
    <cellStyle name="Total 2 9 12 2 6" xfId="20197"/>
    <cellStyle name="Total 2 9 12 3" xfId="7403"/>
    <cellStyle name="Total 2 9 12 3 2" xfId="22474"/>
    <cellStyle name="Total 2 9 12 4" xfId="11129"/>
    <cellStyle name="Total 2 9 12 4 2" xfId="26200"/>
    <cellStyle name="Total 2 9 12 5" xfId="14579"/>
    <cellStyle name="Total 2 9 12 5 2" xfId="29649"/>
    <cellStyle name="Total 2 9 12 6" xfId="18329"/>
    <cellStyle name="Total 2 9 12 7" xfId="13899"/>
    <cellStyle name="Total 2 9 12 7 2" xfId="28969"/>
    <cellStyle name="Total 2 9 12 8" xfId="34733"/>
    <cellStyle name="Total 2 9 13" xfId="2753"/>
    <cellStyle name="Total 2 9 13 2" xfId="4571"/>
    <cellStyle name="Total 2 9 13 2 2" xfId="9166"/>
    <cellStyle name="Total 2 9 13 2 2 2" xfId="24237"/>
    <cellStyle name="Total 2 9 13 2 3" xfId="12930"/>
    <cellStyle name="Total 2 9 13 2 3 2" xfId="28001"/>
    <cellStyle name="Total 2 9 13 2 4" xfId="16380"/>
    <cellStyle name="Total 2 9 13 2 4 2" xfId="31450"/>
    <cellStyle name="Total 2 9 13 2 5" xfId="18332"/>
    <cellStyle name="Total 2 9 13 2 6" xfId="20198"/>
    <cellStyle name="Total 2 9 13 3" xfId="7386"/>
    <cellStyle name="Total 2 9 13 3 2" xfId="22457"/>
    <cellStyle name="Total 2 9 13 4" xfId="11112"/>
    <cellStyle name="Total 2 9 13 4 2" xfId="26183"/>
    <cellStyle name="Total 2 9 13 5" xfId="14562"/>
    <cellStyle name="Total 2 9 13 5 2" xfId="29632"/>
    <cellStyle name="Total 2 9 13 6" xfId="18331"/>
    <cellStyle name="Total 2 9 13 7" xfId="13894"/>
    <cellStyle name="Total 2 9 13 7 2" xfId="28964"/>
    <cellStyle name="Total 2 9 13 8" xfId="34734"/>
    <cellStyle name="Total 2 9 14" xfId="2869"/>
    <cellStyle name="Total 2 9 14 2" xfId="4572"/>
    <cellStyle name="Total 2 9 14 2 2" xfId="9167"/>
    <cellStyle name="Total 2 9 14 2 2 2" xfId="24238"/>
    <cellStyle name="Total 2 9 14 2 3" xfId="12931"/>
    <cellStyle name="Total 2 9 14 2 3 2" xfId="28002"/>
    <cellStyle name="Total 2 9 14 2 4" xfId="16381"/>
    <cellStyle name="Total 2 9 14 2 4 2" xfId="31451"/>
    <cellStyle name="Total 2 9 14 2 5" xfId="18334"/>
    <cellStyle name="Total 2 9 14 2 6" xfId="20199"/>
    <cellStyle name="Total 2 9 14 3" xfId="7502"/>
    <cellStyle name="Total 2 9 14 3 2" xfId="22573"/>
    <cellStyle name="Total 2 9 14 4" xfId="11228"/>
    <cellStyle name="Total 2 9 14 4 2" xfId="26299"/>
    <cellStyle name="Total 2 9 14 5" xfId="14678"/>
    <cellStyle name="Total 2 9 14 5 2" xfId="29748"/>
    <cellStyle name="Total 2 9 14 6" xfId="18333"/>
    <cellStyle name="Total 2 9 14 7" xfId="1"/>
    <cellStyle name="Total 2 9 14 7 2" xfId="20351"/>
    <cellStyle name="Total 2 9 14 8" xfId="34735"/>
    <cellStyle name="Total 2 9 15" xfId="2908"/>
    <cellStyle name="Total 2 9 15 2" xfId="4573"/>
    <cellStyle name="Total 2 9 15 2 2" xfId="9168"/>
    <cellStyle name="Total 2 9 15 2 2 2" xfId="24239"/>
    <cellStyle name="Total 2 9 15 2 3" xfId="12932"/>
    <cellStyle name="Total 2 9 15 2 3 2" xfId="28003"/>
    <cellStyle name="Total 2 9 15 2 4" xfId="16382"/>
    <cellStyle name="Total 2 9 15 2 4 2" xfId="31452"/>
    <cellStyle name="Total 2 9 15 2 5" xfId="18336"/>
    <cellStyle name="Total 2 9 15 2 6" xfId="20200"/>
    <cellStyle name="Total 2 9 15 3" xfId="7541"/>
    <cellStyle name="Total 2 9 15 3 2" xfId="22612"/>
    <cellStyle name="Total 2 9 15 4" xfId="11267"/>
    <cellStyle name="Total 2 9 15 4 2" xfId="26338"/>
    <cellStyle name="Total 2 9 15 5" xfId="14717"/>
    <cellStyle name="Total 2 9 15 5 2" xfId="29787"/>
    <cellStyle name="Total 2 9 15 6" xfId="18335"/>
    <cellStyle name="Total 2 9 15 7" xfId="5818"/>
    <cellStyle name="Total 2 9 15 7 2" xfId="20919"/>
    <cellStyle name="Total 2 9 15 8" xfId="34736"/>
    <cellStyle name="Total 2 9 16" xfId="4567"/>
    <cellStyle name="Total 2 9 16 2" xfId="9162"/>
    <cellStyle name="Total 2 9 16 2 2" xfId="24233"/>
    <cellStyle name="Total 2 9 16 3" xfId="12926"/>
    <cellStyle name="Total 2 9 16 3 2" xfId="27997"/>
    <cellStyle name="Total 2 9 16 4" xfId="16376"/>
    <cellStyle name="Total 2 9 16 4 2" xfId="31446"/>
    <cellStyle name="Total 2 9 16 5" xfId="18337"/>
    <cellStyle name="Total 2 9 16 6" xfId="20194"/>
    <cellStyle name="Total 2 9 17" xfId="5893"/>
    <cellStyle name="Total 2 9 17 2" xfId="20969"/>
    <cellStyle name="Total 2 9 18" xfId="18324"/>
    <cellStyle name="Total 2 9 19" xfId="16825"/>
    <cellStyle name="Total 2 9 19 2" xfId="31894"/>
    <cellStyle name="Total 2 9 2" xfId="1913"/>
    <cellStyle name="Total 2 9 2 2" xfId="4574"/>
    <cellStyle name="Total 2 9 2 2 2" xfId="9169"/>
    <cellStyle name="Total 2 9 2 2 2 2" xfId="24240"/>
    <cellStyle name="Total 2 9 2 2 3" xfId="12933"/>
    <cellStyle name="Total 2 9 2 2 3 2" xfId="28004"/>
    <cellStyle name="Total 2 9 2 2 4" xfId="16383"/>
    <cellStyle name="Total 2 9 2 2 4 2" xfId="31453"/>
    <cellStyle name="Total 2 9 2 2 5" xfId="18339"/>
    <cellStyle name="Total 2 9 2 2 6" xfId="20201"/>
    <cellStyle name="Total 2 9 2 3" xfId="6551"/>
    <cellStyle name="Total 2 9 2 3 2" xfId="21622"/>
    <cellStyle name="Total 2 9 2 4" xfId="18338"/>
    <cellStyle name="Total 2 9 2 5" xfId="6272"/>
    <cellStyle name="Total 2 9 2 5 2" xfId="21346"/>
    <cellStyle name="Total 2 9 2 6" xfId="34737"/>
    <cellStyle name="Total 2 9 20" xfId="34738"/>
    <cellStyle name="Total 2 9 21" xfId="35099"/>
    <cellStyle name="Total 2 9 22" xfId="34875"/>
    <cellStyle name="Total 2 9 3" xfId="2134"/>
    <cellStyle name="Total 2 9 3 2" xfId="4575"/>
    <cellStyle name="Total 2 9 3 2 2" xfId="9170"/>
    <cellStyle name="Total 2 9 3 2 2 2" xfId="24241"/>
    <cellStyle name="Total 2 9 3 2 3" xfId="12934"/>
    <cellStyle name="Total 2 9 3 2 3 2" xfId="28005"/>
    <cellStyle name="Total 2 9 3 2 4" xfId="16384"/>
    <cellStyle name="Total 2 9 3 2 4 2" xfId="31454"/>
    <cellStyle name="Total 2 9 3 2 5" xfId="18341"/>
    <cellStyle name="Total 2 9 3 2 6" xfId="20202"/>
    <cellStyle name="Total 2 9 3 3" xfId="6767"/>
    <cellStyle name="Total 2 9 3 3 2" xfId="21838"/>
    <cellStyle name="Total 2 9 3 4" xfId="18340"/>
    <cellStyle name="Total 2 9 3 5" xfId="7653"/>
    <cellStyle name="Total 2 9 3 5 2" xfId="22724"/>
    <cellStyle name="Total 2 9 3 6" xfId="34739"/>
    <cellStyle name="Total 2 9 4" xfId="2170"/>
    <cellStyle name="Total 2 9 4 2" xfId="4576"/>
    <cellStyle name="Total 2 9 4 2 2" xfId="9171"/>
    <cellStyle name="Total 2 9 4 2 2 2" xfId="24242"/>
    <cellStyle name="Total 2 9 4 2 3" xfId="12935"/>
    <cellStyle name="Total 2 9 4 2 3 2" xfId="28006"/>
    <cellStyle name="Total 2 9 4 2 4" xfId="16385"/>
    <cellStyle name="Total 2 9 4 2 4 2" xfId="31455"/>
    <cellStyle name="Total 2 9 4 2 5" xfId="18343"/>
    <cellStyle name="Total 2 9 4 2 6" xfId="20203"/>
    <cellStyle name="Total 2 9 4 3" xfId="6803"/>
    <cellStyle name="Total 2 9 4 3 2" xfId="21874"/>
    <cellStyle name="Total 2 9 4 4" xfId="10529"/>
    <cellStyle name="Total 2 9 4 4 2" xfId="25600"/>
    <cellStyle name="Total 2 9 4 5" xfId="13979"/>
    <cellStyle name="Total 2 9 4 5 2" xfId="29049"/>
    <cellStyle name="Total 2 9 4 6" xfId="18342"/>
    <cellStyle name="Total 2 9 4 7" xfId="7984"/>
    <cellStyle name="Total 2 9 4 7 2" xfId="23055"/>
    <cellStyle name="Total 2 9 4 8" xfId="34740"/>
    <cellStyle name="Total 2 9 5" xfId="2219"/>
    <cellStyle name="Total 2 9 5 2" xfId="4577"/>
    <cellStyle name="Total 2 9 5 2 2" xfId="9172"/>
    <cellStyle name="Total 2 9 5 2 2 2" xfId="24243"/>
    <cellStyle name="Total 2 9 5 2 3" xfId="12936"/>
    <cellStyle name="Total 2 9 5 2 3 2" xfId="28007"/>
    <cellStyle name="Total 2 9 5 2 4" xfId="16386"/>
    <cellStyle name="Total 2 9 5 2 4 2" xfId="31456"/>
    <cellStyle name="Total 2 9 5 2 5" xfId="18345"/>
    <cellStyle name="Total 2 9 5 2 6" xfId="20204"/>
    <cellStyle name="Total 2 9 5 3" xfId="6852"/>
    <cellStyle name="Total 2 9 5 3 2" xfId="21923"/>
    <cellStyle name="Total 2 9 5 4" xfId="10578"/>
    <cellStyle name="Total 2 9 5 4 2" xfId="25649"/>
    <cellStyle name="Total 2 9 5 5" xfId="14028"/>
    <cellStyle name="Total 2 9 5 5 2" xfId="29098"/>
    <cellStyle name="Total 2 9 5 6" xfId="18344"/>
    <cellStyle name="Total 2 9 5 7" xfId="6268"/>
    <cellStyle name="Total 2 9 5 7 2" xfId="21342"/>
    <cellStyle name="Total 2 9 5 8" xfId="34741"/>
    <cellStyle name="Total 2 9 6" xfId="2301"/>
    <cellStyle name="Total 2 9 6 2" xfId="4578"/>
    <cellStyle name="Total 2 9 6 2 2" xfId="9173"/>
    <cellStyle name="Total 2 9 6 2 2 2" xfId="24244"/>
    <cellStyle name="Total 2 9 6 2 3" xfId="12937"/>
    <cellStyle name="Total 2 9 6 2 3 2" xfId="28008"/>
    <cellStyle name="Total 2 9 6 2 4" xfId="16387"/>
    <cellStyle name="Total 2 9 6 2 4 2" xfId="31457"/>
    <cellStyle name="Total 2 9 6 2 5" xfId="18347"/>
    <cellStyle name="Total 2 9 6 2 6" xfId="20205"/>
    <cellStyle name="Total 2 9 6 3" xfId="6934"/>
    <cellStyle name="Total 2 9 6 3 2" xfId="22005"/>
    <cellStyle name="Total 2 9 6 4" xfId="10660"/>
    <cellStyle name="Total 2 9 6 4 2" xfId="25731"/>
    <cellStyle name="Total 2 9 6 5" xfId="14110"/>
    <cellStyle name="Total 2 9 6 5 2" xfId="29180"/>
    <cellStyle name="Total 2 9 6 6" xfId="18346"/>
    <cellStyle name="Total 2 9 6 7" xfId="13839"/>
    <cellStyle name="Total 2 9 6 7 2" xfId="28909"/>
    <cellStyle name="Total 2 9 6 8" xfId="34742"/>
    <cellStyle name="Total 2 9 7" xfId="2377"/>
    <cellStyle name="Total 2 9 7 2" xfId="4579"/>
    <cellStyle name="Total 2 9 7 2 2" xfId="9174"/>
    <cellStyle name="Total 2 9 7 2 2 2" xfId="24245"/>
    <cellStyle name="Total 2 9 7 2 3" xfId="12938"/>
    <cellStyle name="Total 2 9 7 2 3 2" xfId="28009"/>
    <cellStyle name="Total 2 9 7 2 4" xfId="16388"/>
    <cellStyle name="Total 2 9 7 2 4 2" xfId="31458"/>
    <cellStyle name="Total 2 9 7 2 5" xfId="18349"/>
    <cellStyle name="Total 2 9 7 2 6" xfId="20206"/>
    <cellStyle name="Total 2 9 7 3" xfId="7010"/>
    <cellStyle name="Total 2 9 7 3 2" xfId="22081"/>
    <cellStyle name="Total 2 9 7 4" xfId="10736"/>
    <cellStyle name="Total 2 9 7 4 2" xfId="25807"/>
    <cellStyle name="Total 2 9 7 5" xfId="14186"/>
    <cellStyle name="Total 2 9 7 5 2" xfId="29256"/>
    <cellStyle name="Total 2 9 7 6" xfId="18348"/>
    <cellStyle name="Total 2 9 7 7" xfId="13813"/>
    <cellStyle name="Total 2 9 7 7 2" xfId="28883"/>
    <cellStyle name="Total 2 9 7 8" xfId="34743"/>
    <cellStyle name="Total 2 9 8" xfId="2465"/>
    <cellStyle name="Total 2 9 8 2" xfId="4580"/>
    <cellStyle name="Total 2 9 8 2 2" xfId="9175"/>
    <cellStyle name="Total 2 9 8 2 2 2" xfId="24246"/>
    <cellStyle name="Total 2 9 8 2 3" xfId="12939"/>
    <cellStyle name="Total 2 9 8 2 3 2" xfId="28010"/>
    <cellStyle name="Total 2 9 8 2 4" xfId="16389"/>
    <cellStyle name="Total 2 9 8 2 4 2" xfId="31459"/>
    <cellStyle name="Total 2 9 8 2 5" xfId="18351"/>
    <cellStyle name="Total 2 9 8 2 6" xfId="20207"/>
    <cellStyle name="Total 2 9 8 3" xfId="7098"/>
    <cellStyle name="Total 2 9 8 3 2" xfId="22169"/>
    <cellStyle name="Total 2 9 8 4" xfId="10824"/>
    <cellStyle name="Total 2 9 8 4 2" xfId="25895"/>
    <cellStyle name="Total 2 9 8 5" xfId="14274"/>
    <cellStyle name="Total 2 9 8 5 2" xfId="29344"/>
    <cellStyle name="Total 2 9 8 6" xfId="18350"/>
    <cellStyle name="Total 2 9 8 7" xfId="13869"/>
    <cellStyle name="Total 2 9 8 7 2" xfId="28939"/>
    <cellStyle name="Total 2 9 8 8" xfId="34744"/>
    <cellStyle name="Total 2 9 9" xfId="2544"/>
    <cellStyle name="Total 2 9 9 2" xfId="4581"/>
    <cellStyle name="Total 2 9 9 2 2" xfId="9176"/>
    <cellStyle name="Total 2 9 9 2 2 2" xfId="24247"/>
    <cellStyle name="Total 2 9 9 2 3" xfId="12940"/>
    <cellStyle name="Total 2 9 9 2 3 2" xfId="28011"/>
    <cellStyle name="Total 2 9 9 2 4" xfId="16390"/>
    <cellStyle name="Total 2 9 9 2 4 2" xfId="31460"/>
    <cellStyle name="Total 2 9 9 2 5" xfId="18353"/>
    <cellStyle name="Total 2 9 9 2 6" xfId="20208"/>
    <cellStyle name="Total 2 9 9 3" xfId="7177"/>
    <cellStyle name="Total 2 9 9 3 2" xfId="22248"/>
    <cellStyle name="Total 2 9 9 4" xfId="10903"/>
    <cellStyle name="Total 2 9 9 4 2" xfId="25974"/>
    <cellStyle name="Total 2 9 9 5" xfId="14353"/>
    <cellStyle name="Total 2 9 9 5 2" xfId="29423"/>
    <cellStyle name="Total 2 9 9 6" xfId="18352"/>
    <cellStyle name="Total 2 9 9 7" xfId="6452"/>
    <cellStyle name="Total 2 9 9 7 2" xfId="21526"/>
    <cellStyle name="Total 2 9 9 8" xfId="34745"/>
    <cellStyle name="Total 3" xfId="1212"/>
    <cellStyle name="Total 3 10" xfId="2646"/>
    <cellStyle name="Total 3 10 2" xfId="4583"/>
    <cellStyle name="Total 3 10 2 2" xfId="9178"/>
    <cellStyle name="Total 3 10 2 2 2" xfId="24249"/>
    <cellStyle name="Total 3 10 2 3" xfId="12942"/>
    <cellStyle name="Total 3 10 2 3 2" xfId="28013"/>
    <cellStyle name="Total 3 10 2 4" xfId="16392"/>
    <cellStyle name="Total 3 10 2 4 2" xfId="31462"/>
    <cellStyle name="Total 3 10 2 5" xfId="18356"/>
    <cellStyle name="Total 3 10 2 6" xfId="20210"/>
    <cellStyle name="Total 3 10 3" xfId="7279"/>
    <cellStyle name="Total 3 10 3 2" xfId="22350"/>
    <cellStyle name="Total 3 10 4" xfId="11005"/>
    <cellStyle name="Total 3 10 4 2" xfId="26076"/>
    <cellStyle name="Total 3 10 5" xfId="14455"/>
    <cellStyle name="Total 3 10 5 2" xfId="29525"/>
    <cellStyle name="Total 3 10 6" xfId="18355"/>
    <cellStyle name="Total 3 10 7" xfId="13786"/>
    <cellStyle name="Total 3 10 7 2" xfId="28856"/>
    <cellStyle name="Total 3 10 8" xfId="34746"/>
    <cellStyle name="Total 3 11" xfId="2705"/>
    <cellStyle name="Total 3 11 2" xfId="4584"/>
    <cellStyle name="Total 3 11 2 2" xfId="9179"/>
    <cellStyle name="Total 3 11 2 2 2" xfId="24250"/>
    <cellStyle name="Total 3 11 2 3" xfId="12943"/>
    <cellStyle name="Total 3 11 2 3 2" xfId="28014"/>
    <cellStyle name="Total 3 11 2 4" xfId="16393"/>
    <cellStyle name="Total 3 11 2 4 2" xfId="31463"/>
    <cellStyle name="Total 3 11 2 5" xfId="18358"/>
    <cellStyle name="Total 3 11 2 6" xfId="20211"/>
    <cellStyle name="Total 3 11 3" xfId="7338"/>
    <cellStyle name="Total 3 11 3 2" xfId="22409"/>
    <cellStyle name="Total 3 11 4" xfId="11064"/>
    <cellStyle name="Total 3 11 4 2" xfId="26135"/>
    <cellStyle name="Total 3 11 5" xfId="14514"/>
    <cellStyle name="Total 3 11 5 2" xfId="29584"/>
    <cellStyle name="Total 3 11 6" xfId="18357"/>
    <cellStyle name="Total 3 11 7" xfId="5646"/>
    <cellStyle name="Total 3 11 7 2" xfId="20769"/>
    <cellStyle name="Total 3 11 8" xfId="34747"/>
    <cellStyle name="Total 3 12" xfId="2771"/>
    <cellStyle name="Total 3 12 2" xfId="4585"/>
    <cellStyle name="Total 3 12 2 2" xfId="9180"/>
    <cellStyle name="Total 3 12 2 2 2" xfId="24251"/>
    <cellStyle name="Total 3 12 2 3" xfId="12944"/>
    <cellStyle name="Total 3 12 2 3 2" xfId="28015"/>
    <cellStyle name="Total 3 12 2 4" xfId="16394"/>
    <cellStyle name="Total 3 12 2 4 2" xfId="31464"/>
    <cellStyle name="Total 3 12 2 5" xfId="18360"/>
    <cellStyle name="Total 3 12 2 6" xfId="20212"/>
    <cellStyle name="Total 3 12 3" xfId="7404"/>
    <cellStyle name="Total 3 12 3 2" xfId="22475"/>
    <cellStyle name="Total 3 12 4" xfId="11130"/>
    <cellStyle name="Total 3 12 4 2" xfId="26201"/>
    <cellStyle name="Total 3 12 5" xfId="14580"/>
    <cellStyle name="Total 3 12 5 2" xfId="29650"/>
    <cellStyle name="Total 3 12 6" xfId="18359"/>
    <cellStyle name="Total 3 12 7" xfId="5683"/>
    <cellStyle name="Total 3 12 7 2" xfId="20806"/>
    <cellStyle name="Total 3 12 8" xfId="34748"/>
    <cellStyle name="Total 3 13" xfId="2754"/>
    <cellStyle name="Total 3 13 2" xfId="4586"/>
    <cellStyle name="Total 3 13 2 2" xfId="9181"/>
    <cellStyle name="Total 3 13 2 2 2" xfId="24252"/>
    <cellStyle name="Total 3 13 2 3" xfId="12945"/>
    <cellStyle name="Total 3 13 2 3 2" xfId="28016"/>
    <cellStyle name="Total 3 13 2 4" xfId="16395"/>
    <cellStyle name="Total 3 13 2 4 2" xfId="31465"/>
    <cellStyle name="Total 3 13 2 5" xfId="18362"/>
    <cellStyle name="Total 3 13 2 6" xfId="20213"/>
    <cellStyle name="Total 3 13 3" xfId="7387"/>
    <cellStyle name="Total 3 13 3 2" xfId="22458"/>
    <cellStyle name="Total 3 13 4" xfId="11113"/>
    <cellStyle name="Total 3 13 4 2" xfId="26184"/>
    <cellStyle name="Total 3 13 5" xfId="14563"/>
    <cellStyle name="Total 3 13 5 2" xfId="29633"/>
    <cellStyle name="Total 3 13 6" xfId="18361"/>
    <cellStyle name="Total 3 13 7" xfId="5678"/>
    <cellStyle name="Total 3 13 7 2" xfId="20801"/>
    <cellStyle name="Total 3 13 8" xfId="34749"/>
    <cellStyle name="Total 3 14" xfId="2870"/>
    <cellStyle name="Total 3 14 2" xfId="4587"/>
    <cellStyle name="Total 3 14 2 2" xfId="9182"/>
    <cellStyle name="Total 3 14 2 2 2" xfId="24253"/>
    <cellStyle name="Total 3 14 2 3" xfId="12946"/>
    <cellStyle name="Total 3 14 2 3 2" xfId="28017"/>
    <cellStyle name="Total 3 14 2 4" xfId="16396"/>
    <cellStyle name="Total 3 14 2 4 2" xfId="31466"/>
    <cellStyle name="Total 3 14 2 5" xfId="18364"/>
    <cellStyle name="Total 3 14 2 6" xfId="20214"/>
    <cellStyle name="Total 3 14 3" xfId="7503"/>
    <cellStyle name="Total 3 14 3 2" xfId="22574"/>
    <cellStyle name="Total 3 14 4" xfId="11229"/>
    <cellStyle name="Total 3 14 4 2" xfId="26300"/>
    <cellStyle name="Total 3 14 5" xfId="14679"/>
    <cellStyle name="Total 3 14 5 2" xfId="29749"/>
    <cellStyle name="Total 3 14 6" xfId="18363"/>
    <cellStyle name="Total 3 14 7" xfId="5751"/>
    <cellStyle name="Total 3 14 7 2" xfId="20852"/>
    <cellStyle name="Total 3 14 8" xfId="34750"/>
    <cellStyle name="Total 3 15" xfId="2909"/>
    <cellStyle name="Total 3 15 2" xfId="4588"/>
    <cellStyle name="Total 3 15 2 2" xfId="9183"/>
    <cellStyle name="Total 3 15 2 2 2" xfId="24254"/>
    <cellStyle name="Total 3 15 2 3" xfId="12947"/>
    <cellStyle name="Total 3 15 2 3 2" xfId="28018"/>
    <cellStyle name="Total 3 15 2 4" xfId="16397"/>
    <cellStyle name="Total 3 15 2 4 2" xfId="31467"/>
    <cellStyle name="Total 3 15 2 5" xfId="18366"/>
    <cellStyle name="Total 3 15 2 6" xfId="20215"/>
    <cellStyle name="Total 3 15 3" xfId="7542"/>
    <cellStyle name="Total 3 15 3 2" xfId="22613"/>
    <cellStyle name="Total 3 15 4" xfId="11268"/>
    <cellStyle name="Total 3 15 4 2" xfId="26339"/>
    <cellStyle name="Total 3 15 5" xfId="14718"/>
    <cellStyle name="Total 3 15 5 2" xfId="29788"/>
    <cellStyle name="Total 3 15 6" xfId="18365"/>
    <cellStyle name="Total 3 15 7" xfId="5819"/>
    <cellStyle name="Total 3 15 7 2" xfId="20920"/>
    <cellStyle name="Total 3 15 8" xfId="34751"/>
    <cellStyle name="Total 3 16" xfId="4582"/>
    <cellStyle name="Total 3 16 2" xfId="9177"/>
    <cellStyle name="Total 3 16 2 2" xfId="24248"/>
    <cellStyle name="Total 3 16 3" xfId="12941"/>
    <cellStyle name="Total 3 16 3 2" xfId="28012"/>
    <cellStyle name="Total 3 16 4" xfId="16391"/>
    <cellStyle name="Total 3 16 4 2" xfId="31461"/>
    <cellStyle name="Total 3 16 5" xfId="18367"/>
    <cellStyle name="Total 3 16 6" xfId="20209"/>
    <cellStyle name="Total 3 17" xfId="5894"/>
    <cellStyle name="Total 3 17 2" xfId="20970"/>
    <cellStyle name="Total 3 18" xfId="18354"/>
    <cellStyle name="Total 3 19" xfId="16824"/>
    <cellStyle name="Total 3 19 2" xfId="31893"/>
    <cellStyle name="Total 3 2" xfId="1912"/>
    <cellStyle name="Total 3 2 2" xfId="4589"/>
    <cellStyle name="Total 3 2 2 2" xfId="9184"/>
    <cellStyle name="Total 3 2 2 2 2" xfId="24255"/>
    <cellStyle name="Total 3 2 2 3" xfId="12948"/>
    <cellStyle name="Total 3 2 2 3 2" xfId="28019"/>
    <cellStyle name="Total 3 2 2 4" xfId="16398"/>
    <cellStyle name="Total 3 2 2 4 2" xfId="31468"/>
    <cellStyle name="Total 3 2 2 5" xfId="18369"/>
    <cellStyle name="Total 3 2 2 6" xfId="20216"/>
    <cellStyle name="Total 3 2 3" xfId="6550"/>
    <cellStyle name="Total 3 2 3 2" xfId="21621"/>
    <cellStyle name="Total 3 2 4" xfId="18368"/>
    <cellStyle name="Total 3 2 5" xfId="7556"/>
    <cellStyle name="Total 3 2 5 2" xfId="22627"/>
    <cellStyle name="Total 3 2 6" xfId="34752"/>
    <cellStyle name="Total 3 20" xfId="34753"/>
    <cellStyle name="Total 3 21" xfId="35100"/>
    <cellStyle name="Total 3 22" xfId="34874"/>
    <cellStyle name="Total 3 3" xfId="2135"/>
    <cellStyle name="Total 3 3 2" xfId="4590"/>
    <cellStyle name="Total 3 3 2 2" xfId="9185"/>
    <cellStyle name="Total 3 3 2 2 2" xfId="24256"/>
    <cellStyle name="Total 3 3 2 3" xfId="12949"/>
    <cellStyle name="Total 3 3 2 3 2" xfId="28020"/>
    <cellStyle name="Total 3 3 2 4" xfId="16399"/>
    <cellStyle name="Total 3 3 2 4 2" xfId="31469"/>
    <cellStyle name="Total 3 3 2 5" xfId="18371"/>
    <cellStyle name="Total 3 3 2 6" xfId="20217"/>
    <cellStyle name="Total 3 3 3" xfId="6768"/>
    <cellStyle name="Total 3 3 3 2" xfId="21839"/>
    <cellStyle name="Total 3 3 4" xfId="18370"/>
    <cellStyle name="Total 3 3 5" xfId="6032"/>
    <cellStyle name="Total 3 3 5 2" xfId="21107"/>
    <cellStyle name="Total 3 3 6" xfId="34754"/>
    <cellStyle name="Total 3 4" xfId="2171"/>
    <cellStyle name="Total 3 4 2" xfId="4591"/>
    <cellStyle name="Total 3 4 2 2" xfId="9186"/>
    <cellStyle name="Total 3 4 2 2 2" xfId="24257"/>
    <cellStyle name="Total 3 4 2 3" xfId="12950"/>
    <cellStyle name="Total 3 4 2 3 2" xfId="28021"/>
    <cellStyle name="Total 3 4 2 4" xfId="16400"/>
    <cellStyle name="Total 3 4 2 4 2" xfId="31470"/>
    <cellStyle name="Total 3 4 2 5" xfId="18373"/>
    <cellStyle name="Total 3 4 2 6" xfId="20218"/>
    <cellStyle name="Total 3 4 3" xfId="6804"/>
    <cellStyle name="Total 3 4 3 2" xfId="21875"/>
    <cellStyle name="Total 3 4 4" xfId="10530"/>
    <cellStyle name="Total 3 4 4 2" xfId="25601"/>
    <cellStyle name="Total 3 4 5" xfId="13980"/>
    <cellStyle name="Total 3 4 5 2" xfId="29050"/>
    <cellStyle name="Total 3 4 6" xfId="18372"/>
    <cellStyle name="Total 3 4 7" xfId="6154"/>
    <cellStyle name="Total 3 4 7 2" xfId="21229"/>
    <cellStyle name="Total 3 4 8" xfId="34755"/>
    <cellStyle name="Total 3 5" xfId="2220"/>
    <cellStyle name="Total 3 5 2" xfId="4592"/>
    <cellStyle name="Total 3 5 2 2" xfId="9187"/>
    <cellStyle name="Total 3 5 2 2 2" xfId="24258"/>
    <cellStyle name="Total 3 5 2 3" xfId="12951"/>
    <cellStyle name="Total 3 5 2 3 2" xfId="28022"/>
    <cellStyle name="Total 3 5 2 4" xfId="16401"/>
    <cellStyle name="Total 3 5 2 4 2" xfId="31471"/>
    <cellStyle name="Total 3 5 2 5" xfId="18375"/>
    <cellStyle name="Total 3 5 2 6" xfId="20219"/>
    <cellStyle name="Total 3 5 3" xfId="6853"/>
    <cellStyle name="Total 3 5 3 2" xfId="21924"/>
    <cellStyle name="Total 3 5 4" xfId="10579"/>
    <cellStyle name="Total 3 5 4 2" xfId="25650"/>
    <cellStyle name="Total 3 5 5" xfId="14029"/>
    <cellStyle name="Total 3 5 5 2" xfId="29099"/>
    <cellStyle name="Total 3 5 6" xfId="18374"/>
    <cellStyle name="Total 3 5 7" xfId="8009"/>
    <cellStyle name="Total 3 5 7 2" xfId="23080"/>
    <cellStyle name="Total 3 5 8" xfId="34756"/>
    <cellStyle name="Total 3 6" xfId="2302"/>
    <cellStyle name="Total 3 6 2" xfId="4593"/>
    <cellStyle name="Total 3 6 2 2" xfId="9188"/>
    <cellStyle name="Total 3 6 2 2 2" xfId="24259"/>
    <cellStyle name="Total 3 6 2 3" xfId="12952"/>
    <cellStyle name="Total 3 6 2 3 2" xfId="28023"/>
    <cellStyle name="Total 3 6 2 4" xfId="16402"/>
    <cellStyle name="Total 3 6 2 4 2" xfId="31472"/>
    <cellStyle name="Total 3 6 2 5" xfId="18377"/>
    <cellStyle name="Total 3 6 2 6" xfId="20220"/>
    <cellStyle name="Total 3 6 3" xfId="6935"/>
    <cellStyle name="Total 3 6 3 2" xfId="22006"/>
    <cellStyle name="Total 3 6 4" xfId="10661"/>
    <cellStyle name="Total 3 6 4 2" xfId="25732"/>
    <cellStyle name="Total 3 6 5" xfId="14111"/>
    <cellStyle name="Total 3 6 5 2" xfId="29181"/>
    <cellStyle name="Total 3 6 6" xfId="18376"/>
    <cellStyle name="Total 3 6 7" xfId="5950"/>
    <cellStyle name="Total 3 6 7 2" xfId="21025"/>
    <cellStyle name="Total 3 6 8" xfId="34757"/>
    <cellStyle name="Total 3 7" xfId="2378"/>
    <cellStyle name="Total 3 7 2" xfId="4594"/>
    <cellStyle name="Total 3 7 2 2" xfId="9189"/>
    <cellStyle name="Total 3 7 2 2 2" xfId="24260"/>
    <cellStyle name="Total 3 7 2 3" xfId="12953"/>
    <cellStyle name="Total 3 7 2 3 2" xfId="28024"/>
    <cellStyle name="Total 3 7 2 4" xfId="16403"/>
    <cellStyle name="Total 3 7 2 4 2" xfId="31473"/>
    <cellStyle name="Total 3 7 2 5" xfId="18379"/>
    <cellStyle name="Total 3 7 2 6" xfId="20221"/>
    <cellStyle name="Total 3 7 3" xfId="7011"/>
    <cellStyle name="Total 3 7 3 2" xfId="22082"/>
    <cellStyle name="Total 3 7 4" xfId="10737"/>
    <cellStyle name="Total 3 7 4 2" xfId="25808"/>
    <cellStyle name="Total 3 7 5" xfId="14187"/>
    <cellStyle name="Total 3 7 5 2" xfId="29257"/>
    <cellStyle name="Total 3 7 6" xfId="18378"/>
    <cellStyle name="Total 3 7 7" xfId="13862"/>
    <cellStyle name="Total 3 7 7 2" xfId="28932"/>
    <cellStyle name="Total 3 7 8" xfId="34758"/>
    <cellStyle name="Total 3 8" xfId="2466"/>
    <cellStyle name="Total 3 8 2" xfId="4595"/>
    <cellStyle name="Total 3 8 2 2" xfId="9190"/>
    <cellStyle name="Total 3 8 2 2 2" xfId="24261"/>
    <cellStyle name="Total 3 8 2 3" xfId="12954"/>
    <cellStyle name="Total 3 8 2 3 2" xfId="28025"/>
    <cellStyle name="Total 3 8 2 4" xfId="16404"/>
    <cellStyle name="Total 3 8 2 4 2" xfId="31474"/>
    <cellStyle name="Total 3 8 2 5" xfId="18381"/>
    <cellStyle name="Total 3 8 2 6" xfId="20222"/>
    <cellStyle name="Total 3 8 3" xfId="7099"/>
    <cellStyle name="Total 3 8 3 2" xfId="22170"/>
    <cellStyle name="Total 3 8 4" xfId="10825"/>
    <cellStyle name="Total 3 8 4 2" xfId="25896"/>
    <cellStyle name="Total 3 8 5" xfId="14275"/>
    <cellStyle name="Total 3 8 5 2" xfId="29345"/>
    <cellStyle name="Total 3 8 6" xfId="18380"/>
    <cellStyle name="Total 3 8 7" xfId="7151"/>
    <cellStyle name="Total 3 8 7 2" xfId="22222"/>
    <cellStyle name="Total 3 8 8" xfId="34759"/>
    <cellStyle name="Total 3 9" xfId="2545"/>
    <cellStyle name="Total 3 9 2" xfId="4596"/>
    <cellStyle name="Total 3 9 2 2" xfId="9191"/>
    <cellStyle name="Total 3 9 2 2 2" xfId="24262"/>
    <cellStyle name="Total 3 9 2 3" xfId="12955"/>
    <cellStyle name="Total 3 9 2 3 2" xfId="28026"/>
    <cellStyle name="Total 3 9 2 4" xfId="16405"/>
    <cellStyle name="Total 3 9 2 4 2" xfId="31475"/>
    <cellStyle name="Total 3 9 2 5" xfId="18383"/>
    <cellStyle name="Total 3 9 2 6" xfId="20223"/>
    <cellStyle name="Total 3 9 3" xfId="7178"/>
    <cellStyle name="Total 3 9 3 2" xfId="22249"/>
    <cellStyle name="Total 3 9 4" xfId="10904"/>
    <cellStyle name="Total 3 9 4 2" xfId="25975"/>
    <cellStyle name="Total 3 9 5" xfId="14354"/>
    <cellStyle name="Total 3 9 5 2" xfId="29424"/>
    <cellStyle name="Total 3 9 6" xfId="18382"/>
    <cellStyle name="Total 3 9 7" xfId="8129"/>
    <cellStyle name="Total 3 9 7 2" xfId="23200"/>
    <cellStyle name="Total 3 9 8" xfId="34760"/>
    <cellStyle name="Total 4" xfId="1213"/>
    <cellStyle name="Total 4 10" xfId="2647"/>
    <cellStyle name="Total 4 10 2" xfId="4598"/>
    <cellStyle name="Total 4 10 2 2" xfId="9193"/>
    <cellStyle name="Total 4 10 2 2 2" xfId="24264"/>
    <cellStyle name="Total 4 10 2 3" xfId="12957"/>
    <cellStyle name="Total 4 10 2 3 2" xfId="28028"/>
    <cellStyle name="Total 4 10 2 4" xfId="16407"/>
    <cellStyle name="Total 4 10 2 4 2" xfId="31477"/>
    <cellStyle name="Total 4 10 2 5" xfId="18386"/>
    <cellStyle name="Total 4 10 2 6" xfId="20225"/>
    <cellStyle name="Total 4 10 3" xfId="7280"/>
    <cellStyle name="Total 4 10 3 2" xfId="22351"/>
    <cellStyle name="Total 4 10 4" xfId="11006"/>
    <cellStyle name="Total 4 10 4 2" xfId="26077"/>
    <cellStyle name="Total 4 10 5" xfId="14456"/>
    <cellStyle name="Total 4 10 5 2" xfId="29526"/>
    <cellStyle name="Total 4 10 6" xfId="18385"/>
    <cellStyle name="Total 4 10 7" xfId="13888"/>
    <cellStyle name="Total 4 10 7 2" xfId="28958"/>
    <cellStyle name="Total 4 10 8" xfId="34761"/>
    <cellStyle name="Total 4 11" xfId="2706"/>
    <cellStyle name="Total 4 11 2" xfId="4599"/>
    <cellStyle name="Total 4 11 2 2" xfId="9194"/>
    <cellStyle name="Total 4 11 2 2 2" xfId="24265"/>
    <cellStyle name="Total 4 11 2 3" xfId="12958"/>
    <cellStyle name="Total 4 11 2 3 2" xfId="28029"/>
    <cellStyle name="Total 4 11 2 4" xfId="16408"/>
    <cellStyle name="Total 4 11 2 4 2" xfId="31478"/>
    <cellStyle name="Total 4 11 2 5" xfId="18388"/>
    <cellStyle name="Total 4 11 2 6" xfId="20226"/>
    <cellStyle name="Total 4 11 3" xfId="7339"/>
    <cellStyle name="Total 4 11 3 2" xfId="22410"/>
    <cellStyle name="Total 4 11 4" xfId="11065"/>
    <cellStyle name="Total 4 11 4 2" xfId="26136"/>
    <cellStyle name="Total 4 11 5" xfId="14515"/>
    <cellStyle name="Total 4 11 5 2" xfId="29585"/>
    <cellStyle name="Total 4 11 6" xfId="18387"/>
    <cellStyle name="Total 4 11 7" xfId="5647"/>
    <cellStyle name="Total 4 11 7 2" xfId="20770"/>
    <cellStyle name="Total 4 11 8" xfId="34762"/>
    <cellStyle name="Total 4 12" xfId="2772"/>
    <cellStyle name="Total 4 12 2" xfId="4600"/>
    <cellStyle name="Total 4 12 2 2" xfId="9195"/>
    <cellStyle name="Total 4 12 2 2 2" xfId="24266"/>
    <cellStyle name="Total 4 12 2 3" xfId="12959"/>
    <cellStyle name="Total 4 12 2 3 2" xfId="28030"/>
    <cellStyle name="Total 4 12 2 4" xfId="16409"/>
    <cellStyle name="Total 4 12 2 4 2" xfId="31479"/>
    <cellStyle name="Total 4 12 2 5" xfId="18390"/>
    <cellStyle name="Total 4 12 2 6" xfId="20227"/>
    <cellStyle name="Total 4 12 3" xfId="7405"/>
    <cellStyle name="Total 4 12 3 2" xfId="22476"/>
    <cellStyle name="Total 4 12 4" xfId="11131"/>
    <cellStyle name="Total 4 12 4 2" xfId="26202"/>
    <cellStyle name="Total 4 12 5" xfId="14581"/>
    <cellStyle name="Total 4 12 5 2" xfId="29651"/>
    <cellStyle name="Total 4 12 6" xfId="18389"/>
    <cellStyle name="Total 4 12 7" xfId="13774"/>
    <cellStyle name="Total 4 12 7 2" xfId="28844"/>
    <cellStyle name="Total 4 12 8" xfId="34763"/>
    <cellStyle name="Total 4 13" xfId="2755"/>
    <cellStyle name="Total 4 13 2" xfId="4601"/>
    <cellStyle name="Total 4 13 2 2" xfId="9196"/>
    <cellStyle name="Total 4 13 2 2 2" xfId="24267"/>
    <cellStyle name="Total 4 13 2 3" xfId="12960"/>
    <cellStyle name="Total 4 13 2 3 2" xfId="28031"/>
    <cellStyle name="Total 4 13 2 4" xfId="16410"/>
    <cellStyle name="Total 4 13 2 4 2" xfId="31480"/>
    <cellStyle name="Total 4 13 2 5" xfId="18392"/>
    <cellStyle name="Total 4 13 2 6" xfId="20228"/>
    <cellStyle name="Total 4 13 3" xfId="7388"/>
    <cellStyle name="Total 4 13 3 2" xfId="22459"/>
    <cellStyle name="Total 4 13 4" xfId="11114"/>
    <cellStyle name="Total 4 13 4 2" xfId="26185"/>
    <cellStyle name="Total 4 13 5" xfId="14564"/>
    <cellStyle name="Total 4 13 5 2" xfId="29634"/>
    <cellStyle name="Total 4 13 6" xfId="18391"/>
    <cellStyle name="Total 4 13 7" xfId="13779"/>
    <cellStyle name="Total 4 13 7 2" xfId="28849"/>
    <cellStyle name="Total 4 13 8" xfId="34764"/>
    <cellStyle name="Total 4 14" xfId="2871"/>
    <cellStyle name="Total 4 14 2" xfId="4602"/>
    <cellStyle name="Total 4 14 2 2" xfId="9197"/>
    <cellStyle name="Total 4 14 2 2 2" xfId="24268"/>
    <cellStyle name="Total 4 14 2 3" xfId="12961"/>
    <cellStyle name="Total 4 14 2 3 2" xfId="28032"/>
    <cellStyle name="Total 4 14 2 4" xfId="16411"/>
    <cellStyle name="Total 4 14 2 4 2" xfId="31481"/>
    <cellStyle name="Total 4 14 2 5" xfId="18394"/>
    <cellStyle name="Total 4 14 2 6" xfId="20229"/>
    <cellStyle name="Total 4 14 3" xfId="7504"/>
    <cellStyle name="Total 4 14 3 2" xfId="22575"/>
    <cellStyle name="Total 4 14 4" xfId="11230"/>
    <cellStyle name="Total 4 14 4 2" xfId="26301"/>
    <cellStyle name="Total 4 14 5" xfId="14680"/>
    <cellStyle name="Total 4 14 5 2" xfId="29750"/>
    <cellStyle name="Total 4 14 6" xfId="18393"/>
    <cellStyle name="Total 4 14 7" xfId="5752"/>
    <cellStyle name="Total 4 14 7 2" xfId="20853"/>
    <cellStyle name="Total 4 14 8" xfId="34765"/>
    <cellStyle name="Total 4 15" xfId="2910"/>
    <cellStyle name="Total 4 15 2" xfId="4603"/>
    <cellStyle name="Total 4 15 2 2" xfId="9198"/>
    <cellStyle name="Total 4 15 2 2 2" xfId="24269"/>
    <cellStyle name="Total 4 15 2 3" xfId="12962"/>
    <cellStyle name="Total 4 15 2 3 2" xfId="28033"/>
    <cellStyle name="Total 4 15 2 4" xfId="16412"/>
    <cellStyle name="Total 4 15 2 4 2" xfId="31482"/>
    <cellStyle name="Total 4 15 2 5" xfId="18396"/>
    <cellStyle name="Total 4 15 2 6" xfId="20230"/>
    <cellStyle name="Total 4 15 3" xfId="7543"/>
    <cellStyle name="Total 4 15 3 2" xfId="22614"/>
    <cellStyle name="Total 4 15 4" xfId="11269"/>
    <cellStyle name="Total 4 15 4 2" xfId="26340"/>
    <cellStyle name="Total 4 15 5" xfId="14719"/>
    <cellStyle name="Total 4 15 5 2" xfId="29789"/>
    <cellStyle name="Total 4 15 6" xfId="18395"/>
    <cellStyle name="Total 4 15 7" xfId="5820"/>
    <cellStyle name="Total 4 15 7 2" xfId="20921"/>
    <cellStyle name="Total 4 15 8" xfId="34766"/>
    <cellStyle name="Total 4 16" xfId="4597"/>
    <cellStyle name="Total 4 16 2" xfId="9192"/>
    <cellStyle name="Total 4 16 2 2" xfId="24263"/>
    <cellStyle name="Total 4 16 3" xfId="12956"/>
    <cellStyle name="Total 4 16 3 2" xfId="28027"/>
    <cellStyle name="Total 4 16 4" xfId="16406"/>
    <cellStyle name="Total 4 16 4 2" xfId="31476"/>
    <cellStyle name="Total 4 16 5" xfId="18397"/>
    <cellStyle name="Total 4 16 6" xfId="20224"/>
    <cellStyle name="Total 4 17" xfId="5895"/>
    <cellStyle name="Total 4 17 2" xfId="20971"/>
    <cellStyle name="Total 4 18" xfId="18384"/>
    <cellStyle name="Total 4 19" xfId="16823"/>
    <cellStyle name="Total 4 19 2" xfId="31892"/>
    <cellStyle name="Total 4 2" xfId="1911"/>
    <cellStyle name="Total 4 2 2" xfId="4604"/>
    <cellStyle name="Total 4 2 2 2" xfId="9199"/>
    <cellStyle name="Total 4 2 2 2 2" xfId="24270"/>
    <cellStyle name="Total 4 2 2 3" xfId="12963"/>
    <cellStyle name="Total 4 2 2 3 2" xfId="28034"/>
    <cellStyle name="Total 4 2 2 4" xfId="16413"/>
    <cellStyle name="Total 4 2 2 4 2" xfId="31483"/>
    <cellStyle name="Total 4 2 2 5" xfId="18399"/>
    <cellStyle name="Total 4 2 2 6" xfId="20231"/>
    <cellStyle name="Total 4 2 3" xfId="6549"/>
    <cellStyle name="Total 4 2 3 2" xfId="21620"/>
    <cellStyle name="Total 4 2 4" xfId="18398"/>
    <cellStyle name="Total 4 2 5" xfId="6427"/>
    <cellStyle name="Total 4 2 5 2" xfId="21501"/>
    <cellStyle name="Total 4 2 6" xfId="34767"/>
    <cellStyle name="Total 4 20" xfId="34768"/>
    <cellStyle name="Total 4 21" xfId="35101"/>
    <cellStyle name="Total 4 22" xfId="34873"/>
    <cellStyle name="Total 4 3" xfId="2136"/>
    <cellStyle name="Total 4 3 2" xfId="4605"/>
    <cellStyle name="Total 4 3 2 2" xfId="9200"/>
    <cellStyle name="Total 4 3 2 2 2" xfId="24271"/>
    <cellStyle name="Total 4 3 2 3" xfId="12964"/>
    <cellStyle name="Total 4 3 2 3 2" xfId="28035"/>
    <cellStyle name="Total 4 3 2 4" xfId="16414"/>
    <cellStyle name="Total 4 3 2 4 2" xfId="31484"/>
    <cellStyle name="Total 4 3 2 5" xfId="18401"/>
    <cellStyle name="Total 4 3 2 6" xfId="20232"/>
    <cellStyle name="Total 4 3 3" xfId="6769"/>
    <cellStyle name="Total 4 3 3 2" xfId="21840"/>
    <cellStyle name="Total 4 3 4" xfId="18400"/>
    <cellStyle name="Total 4 3 5" xfId="7654"/>
    <cellStyle name="Total 4 3 5 2" xfId="22725"/>
    <cellStyle name="Total 4 3 6" xfId="34769"/>
    <cellStyle name="Total 4 4" xfId="2172"/>
    <cellStyle name="Total 4 4 2" xfId="4606"/>
    <cellStyle name="Total 4 4 2 2" xfId="9201"/>
    <cellStyle name="Total 4 4 2 2 2" xfId="24272"/>
    <cellStyle name="Total 4 4 2 3" xfId="12965"/>
    <cellStyle name="Total 4 4 2 3 2" xfId="28036"/>
    <cellStyle name="Total 4 4 2 4" xfId="16415"/>
    <cellStyle name="Total 4 4 2 4 2" xfId="31485"/>
    <cellStyle name="Total 4 4 2 5" xfId="18403"/>
    <cellStyle name="Total 4 4 2 6" xfId="20233"/>
    <cellStyle name="Total 4 4 3" xfId="6805"/>
    <cellStyle name="Total 4 4 3 2" xfId="21876"/>
    <cellStyle name="Total 4 4 4" xfId="10531"/>
    <cellStyle name="Total 4 4 4 2" xfId="25602"/>
    <cellStyle name="Total 4 4 5" xfId="13981"/>
    <cellStyle name="Total 4 4 5 2" xfId="29051"/>
    <cellStyle name="Total 4 4 6" xfId="18402"/>
    <cellStyle name="Total 4 4 7" xfId="7985"/>
    <cellStyle name="Total 4 4 7 2" xfId="23056"/>
    <cellStyle name="Total 4 4 8" xfId="34770"/>
    <cellStyle name="Total 4 5" xfId="2221"/>
    <cellStyle name="Total 4 5 2" xfId="4607"/>
    <cellStyle name="Total 4 5 2 2" xfId="9202"/>
    <cellStyle name="Total 4 5 2 2 2" xfId="24273"/>
    <cellStyle name="Total 4 5 2 3" xfId="12966"/>
    <cellStyle name="Total 4 5 2 3 2" xfId="28037"/>
    <cellStyle name="Total 4 5 2 4" xfId="16416"/>
    <cellStyle name="Total 4 5 2 4 2" xfId="31486"/>
    <cellStyle name="Total 4 5 2 5" xfId="18405"/>
    <cellStyle name="Total 4 5 2 6" xfId="20234"/>
    <cellStyle name="Total 4 5 3" xfId="6854"/>
    <cellStyle name="Total 4 5 3 2" xfId="21925"/>
    <cellStyle name="Total 4 5 4" xfId="10580"/>
    <cellStyle name="Total 4 5 4 2" xfId="25651"/>
    <cellStyle name="Total 4 5 5" xfId="14030"/>
    <cellStyle name="Total 4 5 5 2" xfId="29100"/>
    <cellStyle name="Total 4 5 6" xfId="18404"/>
    <cellStyle name="Total 4 5 7" xfId="6026"/>
    <cellStyle name="Total 4 5 7 2" xfId="21101"/>
    <cellStyle name="Total 4 5 8" xfId="34771"/>
    <cellStyle name="Total 4 6" xfId="2303"/>
    <cellStyle name="Total 4 6 2" xfId="4608"/>
    <cellStyle name="Total 4 6 2 2" xfId="9203"/>
    <cellStyle name="Total 4 6 2 2 2" xfId="24274"/>
    <cellStyle name="Total 4 6 2 3" xfId="12967"/>
    <cellStyle name="Total 4 6 2 3 2" xfId="28038"/>
    <cellStyle name="Total 4 6 2 4" xfId="16417"/>
    <cellStyle name="Total 4 6 2 4 2" xfId="31487"/>
    <cellStyle name="Total 4 6 2 5" xfId="18407"/>
    <cellStyle name="Total 4 6 2 6" xfId="20235"/>
    <cellStyle name="Total 4 6 3" xfId="6936"/>
    <cellStyle name="Total 4 6 3 2" xfId="22007"/>
    <cellStyle name="Total 4 6 4" xfId="10662"/>
    <cellStyle name="Total 4 6 4 2" xfId="25733"/>
    <cellStyle name="Total 4 6 5" xfId="14112"/>
    <cellStyle name="Total 4 6 5 2" xfId="29182"/>
    <cellStyle name="Total 4 6 6" xfId="18406"/>
    <cellStyle name="Total 4 6 7" xfId="13835"/>
    <cellStyle name="Total 4 6 7 2" xfId="28905"/>
    <cellStyle name="Total 4 6 8" xfId="34772"/>
    <cellStyle name="Total 4 7" xfId="2379"/>
    <cellStyle name="Total 4 7 2" xfId="4609"/>
    <cellStyle name="Total 4 7 2 2" xfId="9204"/>
    <cellStyle name="Total 4 7 2 2 2" xfId="24275"/>
    <cellStyle name="Total 4 7 2 3" xfId="12968"/>
    <cellStyle name="Total 4 7 2 3 2" xfId="28039"/>
    <cellStyle name="Total 4 7 2 4" xfId="16418"/>
    <cellStyle name="Total 4 7 2 4 2" xfId="31488"/>
    <cellStyle name="Total 4 7 2 5" xfId="18409"/>
    <cellStyle name="Total 4 7 2 6" xfId="20236"/>
    <cellStyle name="Total 4 7 3" xfId="7012"/>
    <cellStyle name="Total 4 7 3 2" xfId="22083"/>
    <cellStyle name="Total 4 7 4" xfId="10738"/>
    <cellStyle name="Total 4 7 4 2" xfId="25809"/>
    <cellStyle name="Total 4 7 5" xfId="14188"/>
    <cellStyle name="Total 4 7 5 2" xfId="29258"/>
    <cellStyle name="Total 4 7 6" xfId="18408"/>
    <cellStyle name="Total 4 7 7" xfId="6195"/>
    <cellStyle name="Total 4 7 7 2" xfId="21270"/>
    <cellStyle name="Total 4 7 8" xfId="34773"/>
    <cellStyle name="Total 4 8" xfId="2467"/>
    <cellStyle name="Total 4 8 2" xfId="4610"/>
    <cellStyle name="Total 4 8 2 2" xfId="9205"/>
    <cellStyle name="Total 4 8 2 2 2" xfId="24276"/>
    <cellStyle name="Total 4 8 2 3" xfId="12969"/>
    <cellStyle name="Total 4 8 2 3 2" xfId="28040"/>
    <cellStyle name="Total 4 8 2 4" xfId="16419"/>
    <cellStyle name="Total 4 8 2 4 2" xfId="31489"/>
    <cellStyle name="Total 4 8 2 5" xfId="18411"/>
    <cellStyle name="Total 4 8 2 6" xfId="20237"/>
    <cellStyle name="Total 4 8 3" xfId="7100"/>
    <cellStyle name="Total 4 8 3 2" xfId="22171"/>
    <cellStyle name="Total 4 8 4" xfId="10826"/>
    <cellStyle name="Total 4 8 4 2" xfId="25897"/>
    <cellStyle name="Total 4 8 5" xfId="14276"/>
    <cellStyle name="Total 4 8 5 2" xfId="29346"/>
    <cellStyle name="Total 4 8 6" xfId="18410"/>
    <cellStyle name="Total 4 8 7" xfId="13805"/>
    <cellStyle name="Total 4 8 7 2" xfId="28875"/>
    <cellStyle name="Total 4 8 8" xfId="34774"/>
    <cellStyle name="Total 4 9" xfId="2546"/>
    <cellStyle name="Total 4 9 2" xfId="4611"/>
    <cellStyle name="Total 4 9 2 2" xfId="9206"/>
    <cellStyle name="Total 4 9 2 2 2" xfId="24277"/>
    <cellStyle name="Total 4 9 2 3" xfId="12970"/>
    <cellStyle name="Total 4 9 2 3 2" xfId="28041"/>
    <cellStyle name="Total 4 9 2 4" xfId="16420"/>
    <cellStyle name="Total 4 9 2 4 2" xfId="31490"/>
    <cellStyle name="Total 4 9 2 5" xfId="18413"/>
    <cellStyle name="Total 4 9 2 6" xfId="20238"/>
    <cellStyle name="Total 4 9 3" xfId="7179"/>
    <cellStyle name="Total 4 9 3 2" xfId="22250"/>
    <cellStyle name="Total 4 9 4" xfId="10905"/>
    <cellStyle name="Total 4 9 4 2" xfId="25976"/>
    <cellStyle name="Total 4 9 5" xfId="14355"/>
    <cellStyle name="Total 4 9 5 2" xfId="29425"/>
    <cellStyle name="Total 4 9 6" xfId="18412"/>
    <cellStyle name="Total 4 9 7" xfId="5967"/>
    <cellStyle name="Total 4 9 7 2" xfId="21042"/>
    <cellStyle name="Total 4 9 8" xfId="34775"/>
    <cellStyle name="Total 5" xfId="1214"/>
    <cellStyle name="Total 5 10" xfId="2648"/>
    <cellStyle name="Total 5 10 2" xfId="4613"/>
    <cellStyle name="Total 5 10 2 2" xfId="9208"/>
    <cellStyle name="Total 5 10 2 2 2" xfId="24279"/>
    <cellStyle name="Total 5 10 2 3" xfId="12972"/>
    <cellStyle name="Total 5 10 2 3 2" xfId="28043"/>
    <cellStyle name="Total 5 10 2 4" xfId="16422"/>
    <cellStyle name="Total 5 10 2 4 2" xfId="31492"/>
    <cellStyle name="Total 5 10 2 5" xfId="18416"/>
    <cellStyle name="Total 5 10 2 6" xfId="20240"/>
    <cellStyle name="Total 5 10 3" xfId="7281"/>
    <cellStyle name="Total 5 10 3 2" xfId="22352"/>
    <cellStyle name="Total 5 10 4" xfId="11007"/>
    <cellStyle name="Total 5 10 4 2" xfId="26078"/>
    <cellStyle name="Total 5 10 5" xfId="14457"/>
    <cellStyle name="Total 5 10 5 2" xfId="29527"/>
    <cellStyle name="Total 5 10 6" xfId="18415"/>
    <cellStyle name="Total 5 10 7" xfId="6204"/>
    <cellStyle name="Total 5 10 7 2" xfId="21279"/>
    <cellStyle name="Total 5 10 8" xfId="34776"/>
    <cellStyle name="Total 5 11" xfId="2707"/>
    <cellStyle name="Total 5 11 2" xfId="4614"/>
    <cellStyle name="Total 5 11 2 2" xfId="9209"/>
    <cellStyle name="Total 5 11 2 2 2" xfId="24280"/>
    <cellStyle name="Total 5 11 2 3" xfId="12973"/>
    <cellStyle name="Total 5 11 2 3 2" xfId="28044"/>
    <cellStyle name="Total 5 11 2 4" xfId="16423"/>
    <cellStyle name="Total 5 11 2 4 2" xfId="31493"/>
    <cellStyle name="Total 5 11 2 5" xfId="18418"/>
    <cellStyle name="Total 5 11 2 6" xfId="20241"/>
    <cellStyle name="Total 5 11 3" xfId="7340"/>
    <cellStyle name="Total 5 11 3 2" xfId="22411"/>
    <cellStyle name="Total 5 11 4" xfId="11066"/>
    <cellStyle name="Total 5 11 4 2" xfId="26137"/>
    <cellStyle name="Total 5 11 5" xfId="14516"/>
    <cellStyle name="Total 5 11 5 2" xfId="29586"/>
    <cellStyle name="Total 5 11 6" xfId="18417"/>
    <cellStyle name="Total 5 11 7" xfId="5648"/>
    <cellStyle name="Total 5 11 7 2" xfId="20771"/>
    <cellStyle name="Total 5 11 8" xfId="34777"/>
    <cellStyle name="Total 5 12" xfId="2773"/>
    <cellStyle name="Total 5 12 2" xfId="4615"/>
    <cellStyle name="Total 5 12 2 2" xfId="9210"/>
    <cellStyle name="Total 5 12 2 2 2" xfId="24281"/>
    <cellStyle name="Total 5 12 2 3" xfId="12974"/>
    <cellStyle name="Total 5 12 2 3 2" xfId="28045"/>
    <cellStyle name="Total 5 12 2 4" xfId="16424"/>
    <cellStyle name="Total 5 12 2 4 2" xfId="31494"/>
    <cellStyle name="Total 5 12 2 5" xfId="18420"/>
    <cellStyle name="Total 5 12 2 6" xfId="20242"/>
    <cellStyle name="Total 5 12 3" xfId="7406"/>
    <cellStyle name="Total 5 12 3 2" xfId="22477"/>
    <cellStyle name="Total 5 12 4" xfId="11132"/>
    <cellStyle name="Total 5 12 4 2" xfId="26203"/>
    <cellStyle name="Total 5 12 5" xfId="14582"/>
    <cellStyle name="Total 5 12 5 2" xfId="29652"/>
    <cellStyle name="Total 5 12 6" xfId="18419"/>
    <cellStyle name="Total 5 12 7" xfId="13900"/>
    <cellStyle name="Total 5 12 7 2" xfId="28970"/>
    <cellStyle name="Total 5 12 8" xfId="34778"/>
    <cellStyle name="Total 5 13" xfId="2756"/>
    <cellStyle name="Total 5 13 2" xfId="4616"/>
    <cellStyle name="Total 5 13 2 2" xfId="9211"/>
    <cellStyle name="Total 5 13 2 2 2" xfId="24282"/>
    <cellStyle name="Total 5 13 2 3" xfId="12975"/>
    <cellStyle name="Total 5 13 2 3 2" xfId="28046"/>
    <cellStyle name="Total 5 13 2 4" xfId="16425"/>
    <cellStyle name="Total 5 13 2 4 2" xfId="31495"/>
    <cellStyle name="Total 5 13 2 5" xfId="18422"/>
    <cellStyle name="Total 5 13 2 6" xfId="20243"/>
    <cellStyle name="Total 5 13 3" xfId="7389"/>
    <cellStyle name="Total 5 13 3 2" xfId="22460"/>
    <cellStyle name="Total 5 13 4" xfId="11115"/>
    <cellStyle name="Total 5 13 4 2" xfId="26186"/>
    <cellStyle name="Total 5 13 5" xfId="14565"/>
    <cellStyle name="Total 5 13 5 2" xfId="29635"/>
    <cellStyle name="Total 5 13 6" xfId="18421"/>
    <cellStyle name="Total 5 13 7" xfId="13895"/>
    <cellStyle name="Total 5 13 7 2" xfId="28965"/>
    <cellStyle name="Total 5 13 8" xfId="34779"/>
    <cellStyle name="Total 5 14" xfId="2872"/>
    <cellStyle name="Total 5 14 2" xfId="4617"/>
    <cellStyle name="Total 5 14 2 2" xfId="9212"/>
    <cellStyle name="Total 5 14 2 2 2" xfId="24283"/>
    <cellStyle name="Total 5 14 2 3" xfId="12976"/>
    <cellStyle name="Total 5 14 2 3 2" xfId="28047"/>
    <cellStyle name="Total 5 14 2 4" xfId="16426"/>
    <cellStyle name="Total 5 14 2 4 2" xfId="31496"/>
    <cellStyle name="Total 5 14 2 5" xfId="18424"/>
    <cellStyle name="Total 5 14 2 6" xfId="20244"/>
    <cellStyle name="Total 5 14 3" xfId="7505"/>
    <cellStyle name="Total 5 14 3 2" xfId="22576"/>
    <cellStyle name="Total 5 14 4" xfId="11231"/>
    <cellStyle name="Total 5 14 4 2" xfId="26302"/>
    <cellStyle name="Total 5 14 5" xfId="14681"/>
    <cellStyle name="Total 5 14 5 2" xfId="29751"/>
    <cellStyle name="Total 5 14 6" xfId="18423"/>
    <cellStyle name="Total 5 14 7" xfId="5753"/>
    <cellStyle name="Total 5 14 7 2" xfId="20854"/>
    <cellStyle name="Total 5 14 8" xfId="34780"/>
    <cellStyle name="Total 5 15" xfId="2911"/>
    <cellStyle name="Total 5 15 2" xfId="4618"/>
    <cellStyle name="Total 5 15 2 2" xfId="9213"/>
    <cellStyle name="Total 5 15 2 2 2" xfId="24284"/>
    <cellStyle name="Total 5 15 2 3" xfId="12977"/>
    <cellStyle name="Total 5 15 2 3 2" xfId="28048"/>
    <cellStyle name="Total 5 15 2 4" xfId="16427"/>
    <cellStyle name="Total 5 15 2 4 2" xfId="31497"/>
    <cellStyle name="Total 5 15 2 5" xfId="18426"/>
    <cellStyle name="Total 5 15 2 6" xfId="20245"/>
    <cellStyle name="Total 5 15 3" xfId="7544"/>
    <cellStyle name="Total 5 15 3 2" xfId="22615"/>
    <cellStyle name="Total 5 15 4" xfId="11270"/>
    <cellStyle name="Total 5 15 4 2" xfId="26341"/>
    <cellStyle name="Total 5 15 5" xfId="14720"/>
    <cellStyle name="Total 5 15 5 2" xfId="29790"/>
    <cellStyle name="Total 5 15 6" xfId="18425"/>
    <cellStyle name="Total 5 15 7" xfId="5821"/>
    <cellStyle name="Total 5 15 7 2" xfId="20922"/>
    <cellStyle name="Total 5 15 8" xfId="34781"/>
    <cellStyle name="Total 5 16" xfId="4612"/>
    <cellStyle name="Total 5 16 2" xfId="9207"/>
    <cellStyle name="Total 5 16 2 2" xfId="24278"/>
    <cellStyle name="Total 5 16 3" xfId="12971"/>
    <cellStyle name="Total 5 16 3 2" xfId="28042"/>
    <cellStyle name="Total 5 16 4" xfId="16421"/>
    <cellStyle name="Total 5 16 4 2" xfId="31491"/>
    <cellStyle name="Total 5 16 5" xfId="18427"/>
    <cellStyle name="Total 5 16 6" xfId="20239"/>
    <cellStyle name="Total 5 17" xfId="5896"/>
    <cellStyle name="Total 5 17 2" xfId="20972"/>
    <cellStyle name="Total 5 18" xfId="18414"/>
    <cellStyle name="Total 5 19" xfId="16822"/>
    <cellStyle name="Total 5 19 2" xfId="31891"/>
    <cellStyle name="Total 5 2" xfId="1910"/>
    <cellStyle name="Total 5 2 2" xfId="4619"/>
    <cellStyle name="Total 5 2 2 2" xfId="9214"/>
    <cellStyle name="Total 5 2 2 2 2" xfId="24285"/>
    <cellStyle name="Total 5 2 2 3" xfId="12978"/>
    <cellStyle name="Total 5 2 2 3 2" xfId="28049"/>
    <cellStyle name="Total 5 2 2 4" xfId="16428"/>
    <cellStyle name="Total 5 2 2 4 2" xfId="31498"/>
    <cellStyle name="Total 5 2 2 5" xfId="18429"/>
    <cellStyle name="Total 5 2 2 6" xfId="20246"/>
    <cellStyle name="Total 5 2 3" xfId="6548"/>
    <cellStyle name="Total 5 2 3 2" xfId="21619"/>
    <cellStyle name="Total 5 2 4" xfId="18428"/>
    <cellStyle name="Total 5 2 5" xfId="7555"/>
    <cellStyle name="Total 5 2 5 2" xfId="22626"/>
    <cellStyle name="Total 5 2 6" xfId="34782"/>
    <cellStyle name="Total 5 20" xfId="34783"/>
    <cellStyle name="Total 5 21" xfId="35102"/>
    <cellStyle name="Total 5 22" xfId="34872"/>
    <cellStyle name="Total 5 3" xfId="2137"/>
    <cellStyle name="Total 5 3 2" xfId="4620"/>
    <cellStyle name="Total 5 3 2 2" xfId="9215"/>
    <cellStyle name="Total 5 3 2 2 2" xfId="24286"/>
    <cellStyle name="Total 5 3 2 3" xfId="12979"/>
    <cellStyle name="Total 5 3 2 3 2" xfId="28050"/>
    <cellStyle name="Total 5 3 2 4" xfId="16429"/>
    <cellStyle name="Total 5 3 2 4 2" xfId="31499"/>
    <cellStyle name="Total 5 3 2 5" xfId="18431"/>
    <cellStyle name="Total 5 3 2 6" xfId="20247"/>
    <cellStyle name="Total 5 3 3" xfId="6770"/>
    <cellStyle name="Total 5 3 3 2" xfId="21841"/>
    <cellStyle name="Total 5 3 4" xfId="18430"/>
    <cellStyle name="Total 5 3 5" xfId="6067"/>
    <cellStyle name="Total 5 3 5 2" xfId="21142"/>
    <cellStyle name="Total 5 3 6" xfId="34784"/>
    <cellStyle name="Total 5 4" xfId="2173"/>
    <cellStyle name="Total 5 4 2" xfId="4621"/>
    <cellStyle name="Total 5 4 2 2" xfId="9216"/>
    <cellStyle name="Total 5 4 2 2 2" xfId="24287"/>
    <cellStyle name="Total 5 4 2 3" xfId="12980"/>
    <cellStyle name="Total 5 4 2 3 2" xfId="28051"/>
    <cellStyle name="Total 5 4 2 4" xfId="16430"/>
    <cellStyle name="Total 5 4 2 4 2" xfId="31500"/>
    <cellStyle name="Total 5 4 2 5" xfId="18433"/>
    <cellStyle name="Total 5 4 2 6" xfId="20248"/>
    <cellStyle name="Total 5 4 3" xfId="6806"/>
    <cellStyle name="Total 5 4 3 2" xfId="21877"/>
    <cellStyle name="Total 5 4 4" xfId="10532"/>
    <cellStyle name="Total 5 4 4 2" xfId="25603"/>
    <cellStyle name="Total 5 4 5" xfId="13982"/>
    <cellStyle name="Total 5 4 5 2" xfId="29052"/>
    <cellStyle name="Total 5 4 6" xfId="18432"/>
    <cellStyle name="Total 5 4 7" xfId="5977"/>
    <cellStyle name="Total 5 4 7 2" xfId="21052"/>
    <cellStyle name="Total 5 4 8" xfId="34785"/>
    <cellStyle name="Total 5 5" xfId="2222"/>
    <cellStyle name="Total 5 5 2" xfId="4622"/>
    <cellStyle name="Total 5 5 2 2" xfId="9217"/>
    <cellStyle name="Total 5 5 2 2 2" xfId="24288"/>
    <cellStyle name="Total 5 5 2 3" xfId="12981"/>
    <cellStyle name="Total 5 5 2 3 2" xfId="28052"/>
    <cellStyle name="Total 5 5 2 4" xfId="16431"/>
    <cellStyle name="Total 5 5 2 4 2" xfId="31501"/>
    <cellStyle name="Total 5 5 2 5" xfId="18435"/>
    <cellStyle name="Total 5 5 2 6" xfId="20249"/>
    <cellStyle name="Total 5 5 3" xfId="6855"/>
    <cellStyle name="Total 5 5 3 2" xfId="21926"/>
    <cellStyle name="Total 5 5 4" xfId="10581"/>
    <cellStyle name="Total 5 5 4 2" xfId="25652"/>
    <cellStyle name="Total 5 5 5" xfId="14031"/>
    <cellStyle name="Total 5 5 5 2" xfId="29101"/>
    <cellStyle name="Total 5 5 6" xfId="18434"/>
    <cellStyle name="Total 5 5 7" xfId="8010"/>
    <cellStyle name="Total 5 5 7 2" xfId="23081"/>
    <cellStyle name="Total 5 5 8" xfId="34786"/>
    <cellStyle name="Total 5 6" xfId="2304"/>
    <cellStyle name="Total 5 6 2" xfId="4623"/>
    <cellStyle name="Total 5 6 2 2" xfId="9218"/>
    <cellStyle name="Total 5 6 2 2 2" xfId="24289"/>
    <cellStyle name="Total 5 6 2 3" xfId="12982"/>
    <cellStyle name="Total 5 6 2 3 2" xfId="28053"/>
    <cellStyle name="Total 5 6 2 4" xfId="16432"/>
    <cellStyle name="Total 5 6 2 4 2" xfId="31502"/>
    <cellStyle name="Total 5 6 2 5" xfId="18437"/>
    <cellStyle name="Total 5 6 2 6" xfId="20250"/>
    <cellStyle name="Total 5 6 3" xfId="6937"/>
    <cellStyle name="Total 5 6 3 2" xfId="22008"/>
    <cellStyle name="Total 5 6 4" xfId="10663"/>
    <cellStyle name="Total 5 6 4 2" xfId="25734"/>
    <cellStyle name="Total 5 6 5" xfId="14113"/>
    <cellStyle name="Total 5 6 5 2" xfId="29183"/>
    <cellStyle name="Total 5 6 6" xfId="18436"/>
    <cellStyle name="Total 5 6 7" xfId="13840"/>
    <cellStyle name="Total 5 6 7 2" xfId="28910"/>
    <cellStyle name="Total 5 6 8" xfId="34787"/>
    <cellStyle name="Total 5 7" xfId="2380"/>
    <cellStyle name="Total 5 7 2" xfId="4624"/>
    <cellStyle name="Total 5 7 2 2" xfId="9219"/>
    <cellStyle name="Total 5 7 2 2 2" xfId="24290"/>
    <cellStyle name="Total 5 7 2 3" xfId="12983"/>
    <cellStyle name="Total 5 7 2 3 2" xfId="28054"/>
    <cellStyle name="Total 5 7 2 4" xfId="16433"/>
    <cellStyle name="Total 5 7 2 4 2" xfId="31503"/>
    <cellStyle name="Total 5 7 2 5" xfId="18439"/>
    <cellStyle name="Total 5 7 2 6" xfId="20251"/>
    <cellStyle name="Total 5 7 3" xfId="7013"/>
    <cellStyle name="Total 5 7 3 2" xfId="22084"/>
    <cellStyle name="Total 5 7 4" xfId="10739"/>
    <cellStyle name="Total 5 7 4 2" xfId="25810"/>
    <cellStyle name="Total 5 7 5" xfId="14189"/>
    <cellStyle name="Total 5 7 5 2" xfId="29259"/>
    <cellStyle name="Total 5 7 6" xfId="18438"/>
    <cellStyle name="Total 5 7 7" xfId="13812"/>
    <cellStyle name="Total 5 7 7 2" xfId="28882"/>
    <cellStyle name="Total 5 7 8" xfId="34788"/>
    <cellStyle name="Total 5 8" xfId="2468"/>
    <cellStyle name="Total 5 8 2" xfId="4625"/>
    <cellStyle name="Total 5 8 2 2" xfId="9220"/>
    <cellStyle name="Total 5 8 2 2 2" xfId="24291"/>
    <cellStyle name="Total 5 8 2 3" xfId="12984"/>
    <cellStyle name="Total 5 8 2 3 2" xfId="28055"/>
    <cellStyle name="Total 5 8 2 4" xfId="16434"/>
    <cellStyle name="Total 5 8 2 4 2" xfId="31504"/>
    <cellStyle name="Total 5 8 2 5" xfId="18441"/>
    <cellStyle name="Total 5 8 2 6" xfId="20252"/>
    <cellStyle name="Total 5 8 3" xfId="7101"/>
    <cellStyle name="Total 5 8 3 2" xfId="22172"/>
    <cellStyle name="Total 5 8 4" xfId="10827"/>
    <cellStyle name="Total 5 8 4 2" xfId="25898"/>
    <cellStyle name="Total 5 8 5" xfId="14277"/>
    <cellStyle name="Total 5 8 5 2" xfId="29347"/>
    <cellStyle name="Total 5 8 6" xfId="18440"/>
    <cellStyle name="Total 5 8 7" xfId="13870"/>
    <cellStyle name="Total 5 8 7 2" xfId="28940"/>
    <cellStyle name="Total 5 8 8" xfId="34789"/>
    <cellStyle name="Total 5 9" xfId="2547"/>
    <cellStyle name="Total 5 9 2" xfId="4626"/>
    <cellStyle name="Total 5 9 2 2" xfId="9221"/>
    <cellStyle name="Total 5 9 2 2 2" xfId="24292"/>
    <cellStyle name="Total 5 9 2 3" xfId="12985"/>
    <cellStyle name="Total 5 9 2 3 2" xfId="28056"/>
    <cellStyle name="Total 5 9 2 4" xfId="16435"/>
    <cellStyle name="Total 5 9 2 4 2" xfId="31505"/>
    <cellStyle name="Total 5 9 2 5" xfId="18443"/>
    <cellStyle name="Total 5 9 2 6" xfId="20253"/>
    <cellStyle name="Total 5 9 3" xfId="7180"/>
    <cellStyle name="Total 5 9 3 2" xfId="22251"/>
    <cellStyle name="Total 5 9 4" xfId="10906"/>
    <cellStyle name="Total 5 9 4 2" xfId="25977"/>
    <cellStyle name="Total 5 9 5" xfId="14356"/>
    <cellStyle name="Total 5 9 5 2" xfId="29426"/>
    <cellStyle name="Total 5 9 6" xfId="18442"/>
    <cellStyle name="Total 5 9 7" xfId="8130"/>
    <cellStyle name="Total 5 9 7 2" xfId="23201"/>
    <cellStyle name="Total 5 9 8" xfId="34790"/>
    <cellStyle name="Total 6" xfId="1215"/>
    <cellStyle name="Total 6 10" xfId="2649"/>
    <cellStyle name="Total 6 10 2" xfId="4628"/>
    <cellStyle name="Total 6 10 2 2" xfId="9223"/>
    <cellStyle name="Total 6 10 2 2 2" xfId="24294"/>
    <cellStyle name="Total 6 10 2 3" xfId="12987"/>
    <cellStyle name="Total 6 10 2 3 2" xfId="28058"/>
    <cellStyle name="Total 6 10 2 4" xfId="16437"/>
    <cellStyle name="Total 6 10 2 4 2" xfId="31507"/>
    <cellStyle name="Total 6 10 2 5" xfId="18446"/>
    <cellStyle name="Total 6 10 2 6" xfId="20255"/>
    <cellStyle name="Total 6 10 3" xfId="7282"/>
    <cellStyle name="Total 6 10 3 2" xfId="22353"/>
    <cellStyle name="Total 6 10 4" xfId="11008"/>
    <cellStyle name="Total 6 10 4 2" xfId="26079"/>
    <cellStyle name="Total 6 10 5" xfId="14458"/>
    <cellStyle name="Total 6 10 5 2" xfId="29528"/>
    <cellStyle name="Total 6 10 6" xfId="18445"/>
    <cellStyle name="Total 6 10 7" xfId="13785"/>
    <cellStyle name="Total 6 10 7 2" xfId="28855"/>
    <cellStyle name="Total 6 10 8" xfId="34791"/>
    <cellStyle name="Total 6 11" xfId="2708"/>
    <cellStyle name="Total 6 11 2" xfId="4629"/>
    <cellStyle name="Total 6 11 2 2" xfId="9224"/>
    <cellStyle name="Total 6 11 2 2 2" xfId="24295"/>
    <cellStyle name="Total 6 11 2 3" xfId="12988"/>
    <cellStyle name="Total 6 11 2 3 2" xfId="28059"/>
    <cellStyle name="Total 6 11 2 4" xfId="16438"/>
    <cellStyle name="Total 6 11 2 4 2" xfId="31508"/>
    <cellStyle name="Total 6 11 2 5" xfId="18448"/>
    <cellStyle name="Total 6 11 2 6" xfId="20256"/>
    <cellStyle name="Total 6 11 3" xfId="7341"/>
    <cellStyle name="Total 6 11 3 2" xfId="22412"/>
    <cellStyle name="Total 6 11 4" xfId="11067"/>
    <cellStyle name="Total 6 11 4 2" xfId="26138"/>
    <cellStyle name="Total 6 11 5" xfId="14517"/>
    <cellStyle name="Total 6 11 5 2" xfId="29587"/>
    <cellStyle name="Total 6 11 6" xfId="18447"/>
    <cellStyle name="Total 6 11 7" xfId="5649"/>
    <cellStyle name="Total 6 11 7 2" xfId="20772"/>
    <cellStyle name="Total 6 11 8" xfId="34792"/>
    <cellStyle name="Total 6 12" xfId="2774"/>
    <cellStyle name="Total 6 12 2" xfId="4630"/>
    <cellStyle name="Total 6 12 2 2" xfId="9225"/>
    <cellStyle name="Total 6 12 2 2 2" xfId="24296"/>
    <cellStyle name="Total 6 12 2 3" xfId="12989"/>
    <cellStyle name="Total 6 12 2 3 2" xfId="28060"/>
    <cellStyle name="Total 6 12 2 4" xfId="16439"/>
    <cellStyle name="Total 6 12 2 4 2" xfId="31509"/>
    <cellStyle name="Total 6 12 2 5" xfId="18450"/>
    <cellStyle name="Total 6 12 2 6" xfId="20257"/>
    <cellStyle name="Total 6 12 3" xfId="7407"/>
    <cellStyle name="Total 6 12 3 2" xfId="22478"/>
    <cellStyle name="Total 6 12 4" xfId="11133"/>
    <cellStyle name="Total 6 12 4 2" xfId="26204"/>
    <cellStyle name="Total 6 12 5" xfId="14583"/>
    <cellStyle name="Total 6 12 5 2" xfId="29653"/>
    <cellStyle name="Total 6 12 6" xfId="18449"/>
    <cellStyle name="Total 6 12 7" xfId="5694"/>
    <cellStyle name="Total 6 12 7 2" xfId="20817"/>
    <cellStyle name="Total 6 12 8" xfId="34793"/>
    <cellStyle name="Total 6 13" xfId="2757"/>
    <cellStyle name="Total 6 13 2" xfId="4631"/>
    <cellStyle name="Total 6 13 2 2" xfId="9226"/>
    <cellStyle name="Total 6 13 2 2 2" xfId="24297"/>
    <cellStyle name="Total 6 13 2 3" xfId="12990"/>
    <cellStyle name="Total 6 13 2 3 2" xfId="28061"/>
    <cellStyle name="Total 6 13 2 4" xfId="16440"/>
    <cellStyle name="Total 6 13 2 4 2" xfId="31510"/>
    <cellStyle name="Total 6 13 2 5" xfId="18452"/>
    <cellStyle name="Total 6 13 2 6" xfId="20258"/>
    <cellStyle name="Total 6 13 3" xfId="7390"/>
    <cellStyle name="Total 6 13 3 2" xfId="22461"/>
    <cellStyle name="Total 6 13 4" xfId="11116"/>
    <cellStyle name="Total 6 13 4 2" xfId="26187"/>
    <cellStyle name="Total 6 13 5" xfId="14566"/>
    <cellStyle name="Total 6 13 5 2" xfId="29636"/>
    <cellStyle name="Total 6 13 6" xfId="18451"/>
    <cellStyle name="Total 6 13 7" xfId="13781"/>
    <cellStyle name="Total 6 13 7 2" xfId="28851"/>
    <cellStyle name="Total 6 13 8" xfId="34794"/>
    <cellStyle name="Total 6 14" xfId="2873"/>
    <cellStyle name="Total 6 14 2" xfId="4632"/>
    <cellStyle name="Total 6 14 2 2" xfId="9227"/>
    <cellStyle name="Total 6 14 2 2 2" xfId="24298"/>
    <cellStyle name="Total 6 14 2 3" xfId="12991"/>
    <cellStyle name="Total 6 14 2 3 2" xfId="28062"/>
    <cellStyle name="Total 6 14 2 4" xfId="16441"/>
    <cellStyle name="Total 6 14 2 4 2" xfId="31511"/>
    <cellStyle name="Total 6 14 2 5" xfId="18454"/>
    <cellStyle name="Total 6 14 2 6" xfId="20259"/>
    <cellStyle name="Total 6 14 3" xfId="7506"/>
    <cellStyle name="Total 6 14 3 2" xfId="22577"/>
    <cellStyle name="Total 6 14 4" xfId="11232"/>
    <cellStyle name="Total 6 14 4 2" xfId="26303"/>
    <cellStyle name="Total 6 14 5" xfId="14682"/>
    <cellStyle name="Total 6 14 5 2" xfId="29752"/>
    <cellStyle name="Total 6 14 6" xfId="18453"/>
    <cellStyle name="Total 6 14 7" xfId="5754"/>
    <cellStyle name="Total 6 14 7 2" xfId="20855"/>
    <cellStyle name="Total 6 14 8" xfId="34795"/>
    <cellStyle name="Total 6 15" xfId="2912"/>
    <cellStyle name="Total 6 15 2" xfId="4633"/>
    <cellStyle name="Total 6 15 2 2" xfId="9228"/>
    <cellStyle name="Total 6 15 2 2 2" xfId="24299"/>
    <cellStyle name="Total 6 15 2 3" xfId="12992"/>
    <cellStyle name="Total 6 15 2 3 2" xfId="28063"/>
    <cellStyle name="Total 6 15 2 4" xfId="16442"/>
    <cellStyle name="Total 6 15 2 4 2" xfId="31512"/>
    <cellStyle name="Total 6 15 2 5" xfId="18456"/>
    <cellStyle name="Total 6 15 2 6" xfId="20260"/>
    <cellStyle name="Total 6 15 3" xfId="7545"/>
    <cellStyle name="Total 6 15 3 2" xfId="22616"/>
    <cellStyle name="Total 6 15 4" xfId="11271"/>
    <cellStyle name="Total 6 15 4 2" xfId="26342"/>
    <cellStyle name="Total 6 15 5" xfId="14721"/>
    <cellStyle name="Total 6 15 5 2" xfId="29791"/>
    <cellStyle name="Total 6 15 6" xfId="18455"/>
    <cellStyle name="Total 6 15 7" xfId="5823"/>
    <cellStyle name="Total 6 15 7 2" xfId="20923"/>
    <cellStyle name="Total 6 15 8" xfId="34796"/>
    <cellStyle name="Total 6 16" xfId="4627"/>
    <cellStyle name="Total 6 16 2" xfId="9222"/>
    <cellStyle name="Total 6 16 2 2" xfId="24293"/>
    <cellStyle name="Total 6 16 3" xfId="12986"/>
    <cellStyle name="Total 6 16 3 2" xfId="28057"/>
    <cellStyle name="Total 6 16 4" xfId="16436"/>
    <cellStyle name="Total 6 16 4 2" xfId="31506"/>
    <cellStyle name="Total 6 16 5" xfId="18457"/>
    <cellStyle name="Total 6 16 6" xfId="20254"/>
    <cellStyle name="Total 6 17" xfId="5897"/>
    <cellStyle name="Total 6 17 2" xfId="20973"/>
    <cellStyle name="Total 6 18" xfId="18444"/>
    <cellStyle name="Total 6 19" xfId="16821"/>
    <cellStyle name="Total 6 19 2" xfId="31890"/>
    <cellStyle name="Total 6 2" xfId="1909"/>
    <cellStyle name="Total 6 2 2" xfId="4634"/>
    <cellStyle name="Total 6 2 2 2" xfId="9229"/>
    <cellStyle name="Total 6 2 2 2 2" xfId="24300"/>
    <cellStyle name="Total 6 2 2 3" xfId="12993"/>
    <cellStyle name="Total 6 2 2 3 2" xfId="28064"/>
    <cellStyle name="Total 6 2 2 4" xfId="16443"/>
    <cellStyle name="Total 6 2 2 4 2" xfId="31513"/>
    <cellStyle name="Total 6 2 2 5" xfId="18459"/>
    <cellStyle name="Total 6 2 2 6" xfId="20261"/>
    <cellStyle name="Total 6 2 3" xfId="6547"/>
    <cellStyle name="Total 6 2 3 2" xfId="21618"/>
    <cellStyle name="Total 6 2 4" xfId="18458"/>
    <cellStyle name="Total 6 2 5" xfId="6404"/>
    <cellStyle name="Total 6 2 5 2" xfId="21478"/>
    <cellStyle name="Total 6 2 6" xfId="34797"/>
    <cellStyle name="Total 6 20" xfId="34798"/>
    <cellStyle name="Total 6 21" xfId="35103"/>
    <cellStyle name="Total 6 22" xfId="34871"/>
    <cellStyle name="Total 6 3" xfId="2138"/>
    <cellStyle name="Total 6 3 2" xfId="4635"/>
    <cellStyle name="Total 6 3 2 2" xfId="9230"/>
    <cellStyle name="Total 6 3 2 2 2" xfId="24301"/>
    <cellStyle name="Total 6 3 2 3" xfId="12994"/>
    <cellStyle name="Total 6 3 2 3 2" xfId="28065"/>
    <cellStyle name="Total 6 3 2 4" xfId="16444"/>
    <cellStyle name="Total 6 3 2 4 2" xfId="31514"/>
    <cellStyle name="Total 6 3 2 5" xfId="18461"/>
    <cellStyle name="Total 6 3 2 6" xfId="20262"/>
    <cellStyle name="Total 6 3 3" xfId="6771"/>
    <cellStyle name="Total 6 3 3 2" xfId="21842"/>
    <cellStyle name="Total 6 3 4" xfId="18460"/>
    <cellStyle name="Total 6 3 5" xfId="7655"/>
    <cellStyle name="Total 6 3 5 2" xfId="22726"/>
    <cellStyle name="Total 6 3 6" xfId="34799"/>
    <cellStyle name="Total 6 4" xfId="2174"/>
    <cellStyle name="Total 6 4 2" xfId="4636"/>
    <cellStyle name="Total 6 4 2 2" xfId="9231"/>
    <cellStyle name="Total 6 4 2 2 2" xfId="24302"/>
    <cellStyle name="Total 6 4 2 3" xfId="12995"/>
    <cellStyle name="Total 6 4 2 3 2" xfId="28066"/>
    <cellStyle name="Total 6 4 2 4" xfId="16445"/>
    <cellStyle name="Total 6 4 2 4 2" xfId="31515"/>
    <cellStyle name="Total 6 4 2 5" xfId="18463"/>
    <cellStyle name="Total 6 4 2 6" xfId="20263"/>
    <cellStyle name="Total 6 4 3" xfId="6807"/>
    <cellStyle name="Total 6 4 3 2" xfId="21878"/>
    <cellStyle name="Total 6 4 4" xfId="10533"/>
    <cellStyle name="Total 6 4 4 2" xfId="25604"/>
    <cellStyle name="Total 6 4 5" xfId="13983"/>
    <cellStyle name="Total 6 4 5 2" xfId="29053"/>
    <cellStyle name="Total 6 4 6" xfId="18462"/>
    <cellStyle name="Total 6 4 7" xfId="7986"/>
    <cellStyle name="Total 6 4 7 2" xfId="23057"/>
    <cellStyle name="Total 6 4 8" xfId="34800"/>
    <cellStyle name="Total 6 5" xfId="2223"/>
    <cellStyle name="Total 6 5 2" xfId="4637"/>
    <cellStyle name="Total 6 5 2 2" xfId="9232"/>
    <cellStyle name="Total 6 5 2 2 2" xfId="24303"/>
    <cellStyle name="Total 6 5 2 3" xfId="12996"/>
    <cellStyle name="Total 6 5 2 3 2" xfId="28067"/>
    <cellStyle name="Total 6 5 2 4" xfId="16446"/>
    <cellStyle name="Total 6 5 2 4 2" xfId="31516"/>
    <cellStyle name="Total 6 5 2 5" xfId="18465"/>
    <cellStyle name="Total 6 5 2 6" xfId="20264"/>
    <cellStyle name="Total 6 5 3" xfId="6856"/>
    <cellStyle name="Total 6 5 3 2" xfId="21927"/>
    <cellStyle name="Total 6 5 4" xfId="10582"/>
    <cellStyle name="Total 6 5 4 2" xfId="25653"/>
    <cellStyle name="Total 6 5 5" xfId="14032"/>
    <cellStyle name="Total 6 5 5 2" xfId="29102"/>
    <cellStyle name="Total 6 5 6" xfId="18464"/>
    <cellStyle name="Total 6 5 7" xfId="7142"/>
    <cellStyle name="Total 6 5 7 2" xfId="22213"/>
    <cellStyle name="Total 6 5 8" xfId="34801"/>
    <cellStyle name="Total 6 6" xfId="2305"/>
    <cellStyle name="Total 6 6 2" xfId="4638"/>
    <cellStyle name="Total 6 6 2 2" xfId="9233"/>
    <cellStyle name="Total 6 6 2 2 2" xfId="24304"/>
    <cellStyle name="Total 6 6 2 3" xfId="12997"/>
    <cellStyle name="Total 6 6 2 3 2" xfId="28068"/>
    <cellStyle name="Total 6 6 2 4" xfId="16447"/>
    <cellStyle name="Total 6 6 2 4 2" xfId="31517"/>
    <cellStyle name="Total 6 6 2 5" xfId="18467"/>
    <cellStyle name="Total 6 6 2 6" xfId="20265"/>
    <cellStyle name="Total 6 6 3" xfId="6938"/>
    <cellStyle name="Total 6 6 3 2" xfId="22009"/>
    <cellStyle name="Total 6 6 4" xfId="10664"/>
    <cellStyle name="Total 6 6 4 2" xfId="25735"/>
    <cellStyle name="Total 6 6 5" xfId="14114"/>
    <cellStyle name="Total 6 6 5 2" xfId="29184"/>
    <cellStyle name="Total 6 6 6" xfId="18466"/>
    <cellStyle name="Total 6 6 7" xfId="13837"/>
    <cellStyle name="Total 6 6 7 2" xfId="28907"/>
    <cellStyle name="Total 6 6 8" xfId="34802"/>
    <cellStyle name="Total 6 7" xfId="2381"/>
    <cellStyle name="Total 6 7 2" xfId="4639"/>
    <cellStyle name="Total 6 7 2 2" xfId="9234"/>
    <cellStyle name="Total 6 7 2 2 2" xfId="24305"/>
    <cellStyle name="Total 6 7 2 3" xfId="12998"/>
    <cellStyle name="Total 6 7 2 3 2" xfId="28069"/>
    <cellStyle name="Total 6 7 2 4" xfId="16448"/>
    <cellStyle name="Total 6 7 2 4 2" xfId="31518"/>
    <cellStyle name="Total 6 7 2 5" xfId="18469"/>
    <cellStyle name="Total 6 7 2 6" xfId="20266"/>
    <cellStyle name="Total 6 7 3" xfId="7014"/>
    <cellStyle name="Total 6 7 3 2" xfId="22085"/>
    <cellStyle name="Total 6 7 4" xfId="10740"/>
    <cellStyle name="Total 6 7 4 2" xfId="25811"/>
    <cellStyle name="Total 6 7 5" xfId="14190"/>
    <cellStyle name="Total 6 7 5 2" xfId="29260"/>
    <cellStyle name="Total 6 7 6" xfId="18468"/>
    <cellStyle name="Total 6 7 7" xfId="13863"/>
    <cellStyle name="Total 6 7 7 2" xfId="28933"/>
    <cellStyle name="Total 6 7 8" xfId="34803"/>
    <cellStyle name="Total 6 8" xfId="2469"/>
    <cellStyle name="Total 6 8 2" xfId="4640"/>
    <cellStyle name="Total 6 8 2 2" xfId="9235"/>
    <cellStyle name="Total 6 8 2 2 2" xfId="24306"/>
    <cellStyle name="Total 6 8 2 3" xfId="12999"/>
    <cellStyle name="Total 6 8 2 3 2" xfId="28070"/>
    <cellStyle name="Total 6 8 2 4" xfId="16449"/>
    <cellStyle name="Total 6 8 2 4 2" xfId="31519"/>
    <cellStyle name="Total 6 8 2 5" xfId="18471"/>
    <cellStyle name="Total 6 8 2 6" xfId="20267"/>
    <cellStyle name="Total 6 8 3" xfId="7102"/>
    <cellStyle name="Total 6 8 3 2" xfId="22173"/>
    <cellStyle name="Total 6 8 4" xfId="10828"/>
    <cellStyle name="Total 6 8 4 2" xfId="25899"/>
    <cellStyle name="Total 6 8 5" xfId="14278"/>
    <cellStyle name="Total 6 8 5 2" xfId="29348"/>
    <cellStyle name="Total 6 8 6" xfId="18470"/>
    <cellStyle name="Total 6 8 7" xfId="13807"/>
    <cellStyle name="Total 6 8 7 2" xfId="28877"/>
    <cellStyle name="Total 6 8 8" xfId="34804"/>
    <cellStyle name="Total 6 9" xfId="2548"/>
    <cellStyle name="Total 6 9 2" xfId="4641"/>
    <cellStyle name="Total 6 9 2 2" xfId="9236"/>
    <cellStyle name="Total 6 9 2 2 2" xfId="24307"/>
    <cellStyle name="Total 6 9 2 3" xfId="13000"/>
    <cellStyle name="Total 6 9 2 3 2" xfId="28071"/>
    <cellStyle name="Total 6 9 2 4" xfId="16450"/>
    <cellStyle name="Total 6 9 2 4 2" xfId="31520"/>
    <cellStyle name="Total 6 9 2 5" xfId="18473"/>
    <cellStyle name="Total 6 9 2 6" xfId="20268"/>
    <cellStyle name="Total 6 9 3" xfId="7181"/>
    <cellStyle name="Total 6 9 3 2" xfId="22252"/>
    <cellStyle name="Total 6 9 4" xfId="10907"/>
    <cellStyle name="Total 6 9 4 2" xfId="25978"/>
    <cellStyle name="Total 6 9 5" xfId="14357"/>
    <cellStyle name="Total 6 9 5 2" xfId="29427"/>
    <cellStyle name="Total 6 9 6" xfId="18472"/>
    <cellStyle name="Total 6 9 7" xfId="7154"/>
    <cellStyle name="Total 6 9 7 2" xfId="22225"/>
    <cellStyle name="Total 6 9 8" xfId="34805"/>
    <cellStyle name="Total 7" xfId="1216"/>
    <cellStyle name="Total 7 10" xfId="2650"/>
    <cellStyle name="Total 7 10 2" xfId="4643"/>
    <cellStyle name="Total 7 10 2 2" xfId="9238"/>
    <cellStyle name="Total 7 10 2 2 2" xfId="24309"/>
    <cellStyle name="Total 7 10 2 3" xfId="13002"/>
    <cellStyle name="Total 7 10 2 3 2" xfId="28073"/>
    <cellStyle name="Total 7 10 2 4" xfId="16452"/>
    <cellStyle name="Total 7 10 2 4 2" xfId="31522"/>
    <cellStyle name="Total 7 10 2 5" xfId="18476"/>
    <cellStyle name="Total 7 10 2 6" xfId="20270"/>
    <cellStyle name="Total 7 10 3" xfId="7283"/>
    <cellStyle name="Total 7 10 3 2" xfId="22354"/>
    <cellStyle name="Total 7 10 4" xfId="11009"/>
    <cellStyle name="Total 7 10 4 2" xfId="26080"/>
    <cellStyle name="Total 7 10 5" xfId="14459"/>
    <cellStyle name="Total 7 10 5 2" xfId="29529"/>
    <cellStyle name="Total 7 10 6" xfId="18475"/>
    <cellStyle name="Total 7 10 7" xfId="13889"/>
    <cellStyle name="Total 7 10 7 2" xfId="28959"/>
    <cellStyle name="Total 7 10 8" xfId="34806"/>
    <cellStyle name="Total 7 11" xfId="2709"/>
    <cellStyle name="Total 7 11 2" xfId="4644"/>
    <cellStyle name="Total 7 11 2 2" xfId="9239"/>
    <cellStyle name="Total 7 11 2 2 2" xfId="24310"/>
    <cellStyle name="Total 7 11 2 3" xfId="13003"/>
    <cellStyle name="Total 7 11 2 3 2" xfId="28074"/>
    <cellStyle name="Total 7 11 2 4" xfId="16453"/>
    <cellStyle name="Total 7 11 2 4 2" xfId="31523"/>
    <cellStyle name="Total 7 11 2 5" xfId="18478"/>
    <cellStyle name="Total 7 11 2 6" xfId="20271"/>
    <cellStyle name="Total 7 11 3" xfId="7342"/>
    <cellStyle name="Total 7 11 3 2" xfId="22413"/>
    <cellStyle name="Total 7 11 4" xfId="11068"/>
    <cellStyle name="Total 7 11 4 2" xfId="26139"/>
    <cellStyle name="Total 7 11 5" xfId="14518"/>
    <cellStyle name="Total 7 11 5 2" xfId="29588"/>
    <cellStyle name="Total 7 11 6" xfId="18477"/>
    <cellStyle name="Total 7 11 7" xfId="5650"/>
    <cellStyle name="Total 7 11 7 2" xfId="20773"/>
    <cellStyle name="Total 7 11 8" xfId="34807"/>
    <cellStyle name="Total 7 12" xfId="2775"/>
    <cellStyle name="Total 7 12 2" xfId="4645"/>
    <cellStyle name="Total 7 12 2 2" xfId="9240"/>
    <cellStyle name="Total 7 12 2 2 2" xfId="24311"/>
    <cellStyle name="Total 7 12 2 3" xfId="13004"/>
    <cellStyle name="Total 7 12 2 3 2" xfId="28075"/>
    <cellStyle name="Total 7 12 2 4" xfId="16454"/>
    <cellStyle name="Total 7 12 2 4 2" xfId="31524"/>
    <cellStyle name="Total 7 12 2 5" xfId="18480"/>
    <cellStyle name="Total 7 12 2 6" xfId="20272"/>
    <cellStyle name="Total 7 12 3" xfId="7408"/>
    <cellStyle name="Total 7 12 3 2" xfId="22479"/>
    <cellStyle name="Total 7 12 4" xfId="11134"/>
    <cellStyle name="Total 7 12 4 2" xfId="26205"/>
    <cellStyle name="Total 7 12 5" xfId="14584"/>
    <cellStyle name="Total 7 12 5 2" xfId="29654"/>
    <cellStyle name="Total 7 12 6" xfId="18479"/>
    <cellStyle name="Total 7 12 7" xfId="13773"/>
    <cellStyle name="Total 7 12 7 2" xfId="28843"/>
    <cellStyle name="Total 7 12 8" xfId="34808"/>
    <cellStyle name="Total 7 13" xfId="2778"/>
    <cellStyle name="Total 7 13 2" xfId="4646"/>
    <cellStyle name="Total 7 13 2 2" xfId="9241"/>
    <cellStyle name="Total 7 13 2 2 2" xfId="24312"/>
    <cellStyle name="Total 7 13 2 3" xfId="13005"/>
    <cellStyle name="Total 7 13 2 3 2" xfId="28076"/>
    <cellStyle name="Total 7 13 2 4" xfId="16455"/>
    <cellStyle name="Total 7 13 2 4 2" xfId="31525"/>
    <cellStyle name="Total 7 13 2 5" xfId="18482"/>
    <cellStyle name="Total 7 13 2 6" xfId="20273"/>
    <cellStyle name="Total 7 13 3" xfId="7411"/>
    <cellStyle name="Total 7 13 3 2" xfId="22482"/>
    <cellStyle name="Total 7 13 4" xfId="11137"/>
    <cellStyle name="Total 7 13 4 2" xfId="26208"/>
    <cellStyle name="Total 7 13 5" xfId="14587"/>
    <cellStyle name="Total 7 13 5 2" xfId="29657"/>
    <cellStyle name="Total 7 13 6" xfId="18481"/>
    <cellStyle name="Total 7 13 7" xfId="13772"/>
    <cellStyle name="Total 7 13 7 2" xfId="28842"/>
    <cellStyle name="Total 7 13 8" xfId="34809"/>
    <cellStyle name="Total 7 14" xfId="2874"/>
    <cellStyle name="Total 7 14 2" xfId="4647"/>
    <cellStyle name="Total 7 14 2 2" xfId="9242"/>
    <cellStyle name="Total 7 14 2 2 2" xfId="24313"/>
    <cellStyle name="Total 7 14 2 3" xfId="13006"/>
    <cellStyle name="Total 7 14 2 3 2" xfId="28077"/>
    <cellStyle name="Total 7 14 2 4" xfId="16456"/>
    <cellStyle name="Total 7 14 2 4 2" xfId="31526"/>
    <cellStyle name="Total 7 14 2 5" xfId="18484"/>
    <cellStyle name="Total 7 14 2 6" xfId="20274"/>
    <cellStyle name="Total 7 14 3" xfId="7507"/>
    <cellStyle name="Total 7 14 3 2" xfId="22578"/>
    <cellStyle name="Total 7 14 4" xfId="11233"/>
    <cellStyle name="Total 7 14 4 2" xfId="26304"/>
    <cellStyle name="Total 7 14 5" xfId="14683"/>
    <cellStyle name="Total 7 14 5 2" xfId="29753"/>
    <cellStyle name="Total 7 14 6" xfId="18483"/>
    <cellStyle name="Total 7 14 7" xfId="5755"/>
    <cellStyle name="Total 7 14 7 2" xfId="20856"/>
    <cellStyle name="Total 7 14 8" xfId="34810"/>
    <cellStyle name="Total 7 15" xfId="2913"/>
    <cellStyle name="Total 7 15 2" xfId="4648"/>
    <cellStyle name="Total 7 15 2 2" xfId="9243"/>
    <cellStyle name="Total 7 15 2 2 2" xfId="24314"/>
    <cellStyle name="Total 7 15 2 3" xfId="13007"/>
    <cellStyle name="Total 7 15 2 3 2" xfId="28078"/>
    <cellStyle name="Total 7 15 2 4" xfId="16457"/>
    <cellStyle name="Total 7 15 2 4 2" xfId="31527"/>
    <cellStyle name="Total 7 15 2 5" xfId="18486"/>
    <cellStyle name="Total 7 15 2 6" xfId="20275"/>
    <cellStyle name="Total 7 15 3" xfId="7546"/>
    <cellStyle name="Total 7 15 3 2" xfId="22617"/>
    <cellStyle name="Total 7 15 4" xfId="11272"/>
    <cellStyle name="Total 7 15 4 2" xfId="26343"/>
    <cellStyle name="Total 7 15 5" xfId="14722"/>
    <cellStyle name="Total 7 15 5 2" xfId="29792"/>
    <cellStyle name="Total 7 15 6" xfId="18485"/>
    <cellStyle name="Total 7 15 7" xfId="5824"/>
    <cellStyle name="Total 7 15 7 2" xfId="20924"/>
    <cellStyle name="Total 7 15 8" xfId="34811"/>
    <cellStyle name="Total 7 16" xfId="4642"/>
    <cellStyle name="Total 7 16 2" xfId="9237"/>
    <cellStyle name="Total 7 16 2 2" xfId="24308"/>
    <cellStyle name="Total 7 16 3" xfId="13001"/>
    <cellStyle name="Total 7 16 3 2" xfId="28072"/>
    <cellStyle name="Total 7 16 4" xfId="16451"/>
    <cellStyle name="Total 7 16 4 2" xfId="31521"/>
    <cellStyle name="Total 7 16 5" xfId="18487"/>
    <cellStyle name="Total 7 16 6" xfId="20269"/>
    <cellStyle name="Total 7 17" xfId="5898"/>
    <cellStyle name="Total 7 17 2" xfId="20974"/>
    <cellStyle name="Total 7 18" xfId="18474"/>
    <cellStyle name="Total 7 19" xfId="16820"/>
    <cellStyle name="Total 7 19 2" xfId="31889"/>
    <cellStyle name="Total 7 2" xfId="1908"/>
    <cellStyle name="Total 7 2 2" xfId="4649"/>
    <cellStyle name="Total 7 2 2 2" xfId="9244"/>
    <cellStyle name="Total 7 2 2 2 2" xfId="24315"/>
    <cellStyle name="Total 7 2 2 3" xfId="13008"/>
    <cellStyle name="Total 7 2 2 3 2" xfId="28079"/>
    <cellStyle name="Total 7 2 2 4" xfId="16458"/>
    <cellStyle name="Total 7 2 2 4 2" xfId="31528"/>
    <cellStyle name="Total 7 2 2 5" xfId="18489"/>
    <cellStyle name="Total 7 2 2 6" xfId="20276"/>
    <cellStyle name="Total 7 2 3" xfId="6546"/>
    <cellStyle name="Total 7 2 3 2" xfId="21617"/>
    <cellStyle name="Total 7 2 4" xfId="18488"/>
    <cellStyle name="Total 7 2 5" xfId="7554"/>
    <cellStyle name="Total 7 2 5 2" xfId="22625"/>
    <cellStyle name="Total 7 2 6" xfId="34812"/>
    <cellStyle name="Total 7 20" xfId="34813"/>
    <cellStyle name="Total 7 21" xfId="35104"/>
    <cellStyle name="Total 7 22" xfId="34870"/>
    <cellStyle name="Total 7 3" xfId="2139"/>
    <cellStyle name="Total 7 3 2" xfId="4650"/>
    <cellStyle name="Total 7 3 2 2" xfId="9245"/>
    <cellStyle name="Total 7 3 2 2 2" xfId="24316"/>
    <cellStyle name="Total 7 3 2 3" xfId="13009"/>
    <cellStyle name="Total 7 3 2 3 2" xfId="28080"/>
    <cellStyle name="Total 7 3 2 4" xfId="16459"/>
    <cellStyle name="Total 7 3 2 4 2" xfId="31529"/>
    <cellStyle name="Total 7 3 2 5" xfId="18491"/>
    <cellStyle name="Total 7 3 2 6" xfId="20277"/>
    <cellStyle name="Total 7 3 3" xfId="6772"/>
    <cellStyle name="Total 7 3 3 2" xfId="21843"/>
    <cellStyle name="Total 7 3 4" xfId="18490"/>
    <cellStyle name="Total 7 3 5" xfId="6498"/>
    <cellStyle name="Total 7 3 5 2" xfId="21572"/>
    <cellStyle name="Total 7 3 6" xfId="34814"/>
    <cellStyle name="Total 7 4" xfId="2175"/>
    <cellStyle name="Total 7 4 2" xfId="4651"/>
    <cellStyle name="Total 7 4 2 2" xfId="9246"/>
    <cellStyle name="Total 7 4 2 2 2" xfId="24317"/>
    <cellStyle name="Total 7 4 2 3" xfId="13010"/>
    <cellStyle name="Total 7 4 2 3 2" xfId="28081"/>
    <cellStyle name="Total 7 4 2 4" xfId="16460"/>
    <cellStyle name="Total 7 4 2 4 2" xfId="31530"/>
    <cellStyle name="Total 7 4 2 5" xfId="18493"/>
    <cellStyle name="Total 7 4 2 6" xfId="20278"/>
    <cellStyle name="Total 7 4 3" xfId="6808"/>
    <cellStyle name="Total 7 4 3 2" xfId="21879"/>
    <cellStyle name="Total 7 4 4" xfId="10534"/>
    <cellStyle name="Total 7 4 4 2" xfId="25605"/>
    <cellStyle name="Total 7 4 5" xfId="13984"/>
    <cellStyle name="Total 7 4 5 2" xfId="29054"/>
    <cellStyle name="Total 7 4 6" xfId="18492"/>
    <cellStyle name="Total 7 4 7" xfId="6193"/>
    <cellStyle name="Total 7 4 7 2" xfId="21268"/>
    <cellStyle name="Total 7 4 8" xfId="34815"/>
    <cellStyle name="Total 7 5" xfId="2224"/>
    <cellStyle name="Total 7 5 2" xfId="4652"/>
    <cellStyle name="Total 7 5 2 2" xfId="9247"/>
    <cellStyle name="Total 7 5 2 2 2" xfId="24318"/>
    <cellStyle name="Total 7 5 2 3" xfId="13011"/>
    <cellStyle name="Total 7 5 2 3 2" xfId="28082"/>
    <cellStyle name="Total 7 5 2 4" xfId="16461"/>
    <cellStyle name="Total 7 5 2 4 2" xfId="31531"/>
    <cellStyle name="Total 7 5 2 5" xfId="18495"/>
    <cellStyle name="Total 7 5 2 6" xfId="20279"/>
    <cellStyle name="Total 7 5 3" xfId="6857"/>
    <cellStyle name="Total 7 5 3 2" xfId="21928"/>
    <cellStyle name="Total 7 5 4" xfId="10583"/>
    <cellStyle name="Total 7 5 4 2" xfId="25654"/>
    <cellStyle name="Total 7 5 5" xfId="14033"/>
    <cellStyle name="Total 7 5 5 2" xfId="29103"/>
    <cellStyle name="Total 7 5 6" xfId="18494"/>
    <cellStyle name="Total 7 5 7" xfId="8011"/>
    <cellStyle name="Total 7 5 7 2" xfId="23082"/>
    <cellStyle name="Total 7 5 8" xfId="34816"/>
    <cellStyle name="Total 7 6" xfId="2306"/>
    <cellStyle name="Total 7 6 2" xfId="4653"/>
    <cellStyle name="Total 7 6 2 2" xfId="9248"/>
    <cellStyle name="Total 7 6 2 2 2" xfId="24319"/>
    <cellStyle name="Total 7 6 2 3" xfId="13012"/>
    <cellStyle name="Total 7 6 2 3 2" xfId="28083"/>
    <cellStyle name="Total 7 6 2 4" xfId="16462"/>
    <cellStyle name="Total 7 6 2 4 2" xfId="31532"/>
    <cellStyle name="Total 7 6 2 5" xfId="18497"/>
    <cellStyle name="Total 7 6 2 6" xfId="20280"/>
    <cellStyle name="Total 7 6 3" xfId="6939"/>
    <cellStyle name="Total 7 6 3 2" xfId="22010"/>
    <cellStyle name="Total 7 6 4" xfId="10665"/>
    <cellStyle name="Total 7 6 4 2" xfId="25736"/>
    <cellStyle name="Total 7 6 5" xfId="14115"/>
    <cellStyle name="Total 7 6 5 2" xfId="29185"/>
    <cellStyle name="Total 7 6 6" xfId="18496"/>
    <cellStyle name="Total 7 6 7" xfId="13838"/>
    <cellStyle name="Total 7 6 7 2" xfId="28908"/>
    <cellStyle name="Total 7 6 8" xfId="34817"/>
    <cellStyle name="Total 7 7" xfId="2382"/>
    <cellStyle name="Total 7 7 2" xfId="4654"/>
    <cellStyle name="Total 7 7 2 2" xfId="9249"/>
    <cellStyle name="Total 7 7 2 2 2" xfId="24320"/>
    <cellStyle name="Total 7 7 2 3" xfId="13013"/>
    <cellStyle name="Total 7 7 2 3 2" xfId="28084"/>
    <cellStyle name="Total 7 7 2 4" xfId="16463"/>
    <cellStyle name="Total 7 7 2 4 2" xfId="31533"/>
    <cellStyle name="Total 7 7 2 5" xfId="18499"/>
    <cellStyle name="Total 7 7 2 6" xfId="20281"/>
    <cellStyle name="Total 7 7 3" xfId="7015"/>
    <cellStyle name="Total 7 7 3 2" xfId="22086"/>
    <cellStyle name="Total 7 7 4" xfId="10741"/>
    <cellStyle name="Total 7 7 4 2" xfId="25812"/>
    <cellStyle name="Total 7 7 5" xfId="14191"/>
    <cellStyle name="Total 7 7 5 2" xfId="29261"/>
    <cellStyle name="Total 7 7 6" xfId="18498"/>
    <cellStyle name="Total 7 7 7" xfId="8064"/>
    <cellStyle name="Total 7 7 7 2" xfId="23135"/>
    <cellStyle name="Total 7 7 8" xfId="34818"/>
    <cellStyle name="Total 7 8" xfId="2470"/>
    <cellStyle name="Total 7 8 2" xfId="4655"/>
    <cellStyle name="Total 7 8 2 2" xfId="9250"/>
    <cellStyle name="Total 7 8 2 2 2" xfId="24321"/>
    <cellStyle name="Total 7 8 2 3" xfId="13014"/>
    <cellStyle name="Total 7 8 2 3 2" xfId="28085"/>
    <cellStyle name="Total 7 8 2 4" xfId="16464"/>
    <cellStyle name="Total 7 8 2 4 2" xfId="31534"/>
    <cellStyle name="Total 7 8 2 5" xfId="18501"/>
    <cellStyle name="Total 7 8 2 6" xfId="20282"/>
    <cellStyle name="Total 7 8 3" xfId="7103"/>
    <cellStyle name="Total 7 8 3 2" xfId="22174"/>
    <cellStyle name="Total 7 8 4" xfId="10829"/>
    <cellStyle name="Total 7 8 4 2" xfId="25900"/>
    <cellStyle name="Total 7 8 5" xfId="14279"/>
    <cellStyle name="Total 7 8 5 2" xfId="29349"/>
    <cellStyle name="Total 7 8 6" xfId="18500"/>
    <cellStyle name="Total 7 8 7" xfId="13868"/>
    <cellStyle name="Total 7 8 7 2" xfId="28938"/>
    <cellStyle name="Total 7 8 8" xfId="34819"/>
    <cellStyle name="Total 7 9" xfId="2549"/>
    <cellStyle name="Total 7 9 2" xfId="4656"/>
    <cellStyle name="Total 7 9 2 2" xfId="9251"/>
    <cellStyle name="Total 7 9 2 2 2" xfId="24322"/>
    <cellStyle name="Total 7 9 2 3" xfId="13015"/>
    <cellStyle name="Total 7 9 2 3 2" xfId="28086"/>
    <cellStyle name="Total 7 9 2 4" xfId="16465"/>
    <cellStyle name="Total 7 9 2 4 2" xfId="31535"/>
    <cellStyle name="Total 7 9 2 5" xfId="18503"/>
    <cellStyle name="Total 7 9 2 6" xfId="20283"/>
    <cellStyle name="Total 7 9 3" xfId="7182"/>
    <cellStyle name="Total 7 9 3 2" xfId="22253"/>
    <cellStyle name="Total 7 9 4" xfId="10908"/>
    <cellStyle name="Total 7 9 4 2" xfId="25979"/>
    <cellStyle name="Total 7 9 5" xfId="14358"/>
    <cellStyle name="Total 7 9 5 2" xfId="29428"/>
    <cellStyle name="Total 7 9 6" xfId="18502"/>
    <cellStyle name="Total 7 9 7" xfId="8131"/>
    <cellStyle name="Total 7 9 7 2" xfId="23202"/>
    <cellStyle name="Total 7 9 8" xfId="34820"/>
    <cellStyle name="Total 8" xfId="1217"/>
    <cellStyle name="Total 8 10" xfId="2651"/>
    <cellStyle name="Total 8 10 2" xfId="4658"/>
    <cellStyle name="Total 8 10 2 2" xfId="9253"/>
    <cellStyle name="Total 8 10 2 2 2" xfId="24324"/>
    <cellStyle name="Total 8 10 2 3" xfId="13017"/>
    <cellStyle name="Total 8 10 2 3 2" xfId="28088"/>
    <cellStyle name="Total 8 10 2 4" xfId="16467"/>
    <cellStyle name="Total 8 10 2 4 2" xfId="31537"/>
    <cellStyle name="Total 8 10 2 5" xfId="18506"/>
    <cellStyle name="Total 8 10 2 6" xfId="20285"/>
    <cellStyle name="Total 8 10 3" xfId="7284"/>
    <cellStyle name="Total 8 10 3 2" xfId="22355"/>
    <cellStyle name="Total 8 10 4" xfId="11010"/>
    <cellStyle name="Total 8 10 4 2" xfId="26081"/>
    <cellStyle name="Total 8 10 5" xfId="14460"/>
    <cellStyle name="Total 8 10 5 2" xfId="29530"/>
    <cellStyle name="Total 8 10 6" xfId="18505"/>
    <cellStyle name="Total 8 10 7" xfId="8169"/>
    <cellStyle name="Total 8 10 7 2" xfId="23240"/>
    <cellStyle name="Total 8 10 8" xfId="34821"/>
    <cellStyle name="Total 8 11" xfId="2710"/>
    <cellStyle name="Total 8 11 2" xfId="4659"/>
    <cellStyle name="Total 8 11 2 2" xfId="9254"/>
    <cellStyle name="Total 8 11 2 2 2" xfId="24325"/>
    <cellStyle name="Total 8 11 2 3" xfId="13018"/>
    <cellStyle name="Total 8 11 2 3 2" xfId="28089"/>
    <cellStyle name="Total 8 11 2 4" xfId="16468"/>
    <cellStyle name="Total 8 11 2 4 2" xfId="31538"/>
    <cellStyle name="Total 8 11 2 5" xfId="18508"/>
    <cellStyle name="Total 8 11 2 6" xfId="20286"/>
    <cellStyle name="Total 8 11 3" xfId="7343"/>
    <cellStyle name="Total 8 11 3 2" xfId="22414"/>
    <cellStyle name="Total 8 11 4" xfId="11069"/>
    <cellStyle name="Total 8 11 4 2" xfId="26140"/>
    <cellStyle name="Total 8 11 5" xfId="14519"/>
    <cellStyle name="Total 8 11 5 2" xfId="29589"/>
    <cellStyle name="Total 8 11 6" xfId="18507"/>
    <cellStyle name="Total 8 11 7" xfId="5651"/>
    <cellStyle name="Total 8 11 7 2" xfId="20774"/>
    <cellStyle name="Total 8 11 8" xfId="34822"/>
    <cellStyle name="Total 8 12" xfId="2776"/>
    <cellStyle name="Total 8 12 2" xfId="4660"/>
    <cellStyle name="Total 8 12 2 2" xfId="9255"/>
    <cellStyle name="Total 8 12 2 2 2" xfId="24326"/>
    <cellStyle name="Total 8 12 2 3" xfId="13019"/>
    <cellStyle name="Total 8 12 2 3 2" xfId="28090"/>
    <cellStyle name="Total 8 12 2 4" xfId="16469"/>
    <cellStyle name="Total 8 12 2 4 2" xfId="31539"/>
    <cellStyle name="Total 8 12 2 5" xfId="18510"/>
    <cellStyle name="Total 8 12 2 6" xfId="20287"/>
    <cellStyle name="Total 8 12 3" xfId="7409"/>
    <cellStyle name="Total 8 12 3 2" xfId="22480"/>
    <cellStyle name="Total 8 12 4" xfId="11135"/>
    <cellStyle name="Total 8 12 4 2" xfId="26206"/>
    <cellStyle name="Total 8 12 5" xfId="14585"/>
    <cellStyle name="Total 8 12 5 2" xfId="29655"/>
    <cellStyle name="Total 8 12 6" xfId="18509"/>
    <cellStyle name="Total 8 12 7" xfId="13901"/>
    <cellStyle name="Total 8 12 7 2" xfId="28971"/>
    <cellStyle name="Total 8 12 8" xfId="34823"/>
    <cellStyle name="Total 8 13" xfId="2779"/>
    <cellStyle name="Total 8 13 2" xfId="4661"/>
    <cellStyle name="Total 8 13 2 2" xfId="9256"/>
    <cellStyle name="Total 8 13 2 2 2" xfId="24327"/>
    <cellStyle name="Total 8 13 2 3" xfId="13020"/>
    <cellStyle name="Total 8 13 2 3 2" xfId="28091"/>
    <cellStyle name="Total 8 13 2 4" xfId="16470"/>
    <cellStyle name="Total 8 13 2 4 2" xfId="31540"/>
    <cellStyle name="Total 8 13 2 5" xfId="18512"/>
    <cellStyle name="Total 8 13 2 6" xfId="20288"/>
    <cellStyle name="Total 8 13 3" xfId="7412"/>
    <cellStyle name="Total 8 13 3 2" xfId="22483"/>
    <cellStyle name="Total 8 13 4" xfId="11138"/>
    <cellStyle name="Total 8 13 4 2" xfId="26209"/>
    <cellStyle name="Total 8 13 5" xfId="14588"/>
    <cellStyle name="Total 8 13 5 2" xfId="29658"/>
    <cellStyle name="Total 8 13 6" xfId="18511"/>
    <cellStyle name="Total 8 13 7" xfId="13902"/>
    <cellStyle name="Total 8 13 7 2" xfId="28972"/>
    <cellStyle name="Total 8 13 8" xfId="34824"/>
    <cellStyle name="Total 8 14" xfId="2875"/>
    <cellStyle name="Total 8 14 2" xfId="4662"/>
    <cellStyle name="Total 8 14 2 2" xfId="9257"/>
    <cellStyle name="Total 8 14 2 2 2" xfId="24328"/>
    <cellStyle name="Total 8 14 2 3" xfId="13021"/>
    <cellStyle name="Total 8 14 2 3 2" xfId="28092"/>
    <cellStyle name="Total 8 14 2 4" xfId="16471"/>
    <cellStyle name="Total 8 14 2 4 2" xfId="31541"/>
    <cellStyle name="Total 8 14 2 5" xfId="18514"/>
    <cellStyle name="Total 8 14 2 6" xfId="20289"/>
    <cellStyle name="Total 8 14 3" xfId="7508"/>
    <cellStyle name="Total 8 14 3 2" xfId="22579"/>
    <cellStyle name="Total 8 14 4" xfId="11234"/>
    <cellStyle name="Total 8 14 4 2" xfId="26305"/>
    <cellStyle name="Total 8 14 5" xfId="14684"/>
    <cellStyle name="Total 8 14 5 2" xfId="29754"/>
    <cellStyle name="Total 8 14 6" xfId="18513"/>
    <cellStyle name="Total 8 14 7" xfId="5756"/>
    <cellStyle name="Total 8 14 7 2" xfId="20857"/>
    <cellStyle name="Total 8 14 8" xfId="34825"/>
    <cellStyle name="Total 8 15" xfId="2914"/>
    <cellStyle name="Total 8 15 2" xfId="4663"/>
    <cellStyle name="Total 8 15 2 2" xfId="9258"/>
    <cellStyle name="Total 8 15 2 2 2" xfId="24329"/>
    <cellStyle name="Total 8 15 2 3" xfId="13022"/>
    <cellStyle name="Total 8 15 2 3 2" xfId="28093"/>
    <cellStyle name="Total 8 15 2 4" xfId="16472"/>
    <cellStyle name="Total 8 15 2 4 2" xfId="31542"/>
    <cellStyle name="Total 8 15 2 5" xfId="18516"/>
    <cellStyle name="Total 8 15 2 6" xfId="20290"/>
    <cellStyle name="Total 8 15 3" xfId="7547"/>
    <cellStyle name="Total 8 15 3 2" xfId="22618"/>
    <cellStyle name="Total 8 15 4" xfId="11273"/>
    <cellStyle name="Total 8 15 4 2" xfId="26344"/>
    <cellStyle name="Total 8 15 5" xfId="14723"/>
    <cellStyle name="Total 8 15 5 2" xfId="29793"/>
    <cellStyle name="Total 8 15 6" xfId="18515"/>
    <cellStyle name="Total 8 15 7" xfId="5825"/>
    <cellStyle name="Total 8 15 7 2" xfId="20925"/>
    <cellStyle name="Total 8 15 8" xfId="34826"/>
    <cellStyle name="Total 8 16" xfId="4657"/>
    <cellStyle name="Total 8 16 2" xfId="9252"/>
    <cellStyle name="Total 8 16 2 2" xfId="24323"/>
    <cellStyle name="Total 8 16 3" xfId="13016"/>
    <cellStyle name="Total 8 16 3 2" xfId="28087"/>
    <cellStyle name="Total 8 16 4" xfId="16466"/>
    <cellStyle name="Total 8 16 4 2" xfId="31536"/>
    <cellStyle name="Total 8 16 5" xfId="18517"/>
    <cellStyle name="Total 8 16 6" xfId="20284"/>
    <cellStyle name="Total 8 17" xfId="5899"/>
    <cellStyle name="Total 8 17 2" xfId="20975"/>
    <cellStyle name="Total 8 18" xfId="18504"/>
    <cellStyle name="Total 8 19" xfId="16819"/>
    <cellStyle name="Total 8 19 2" xfId="31888"/>
    <cellStyle name="Total 8 2" xfId="1907"/>
    <cellStyle name="Total 8 2 2" xfId="4664"/>
    <cellStyle name="Total 8 2 2 2" xfId="9259"/>
    <cellStyle name="Total 8 2 2 2 2" xfId="24330"/>
    <cellStyle name="Total 8 2 2 3" xfId="13023"/>
    <cellStyle name="Total 8 2 2 3 2" xfId="28094"/>
    <cellStyle name="Total 8 2 2 4" xfId="16473"/>
    <cellStyle name="Total 8 2 2 4 2" xfId="31543"/>
    <cellStyle name="Total 8 2 2 5" xfId="18519"/>
    <cellStyle name="Total 8 2 2 6" xfId="20291"/>
    <cellStyle name="Total 8 2 3" xfId="6545"/>
    <cellStyle name="Total 8 2 3 2" xfId="21616"/>
    <cellStyle name="Total 8 2 4" xfId="18518"/>
    <cellStyle name="Total 8 2 5" xfId="6520"/>
    <cellStyle name="Total 8 2 5 2" xfId="21594"/>
    <cellStyle name="Total 8 2 6" xfId="34827"/>
    <cellStyle name="Total 8 20" xfId="34828"/>
    <cellStyle name="Total 8 21" xfId="35105"/>
    <cellStyle name="Total 8 22" xfId="34869"/>
    <cellStyle name="Total 8 3" xfId="2140"/>
    <cellStyle name="Total 8 3 2" xfId="4665"/>
    <cellStyle name="Total 8 3 2 2" xfId="9260"/>
    <cellStyle name="Total 8 3 2 2 2" xfId="24331"/>
    <cellStyle name="Total 8 3 2 3" xfId="13024"/>
    <cellStyle name="Total 8 3 2 3 2" xfId="28095"/>
    <cellStyle name="Total 8 3 2 4" xfId="16474"/>
    <cellStyle name="Total 8 3 2 4 2" xfId="31544"/>
    <cellStyle name="Total 8 3 2 5" xfId="18521"/>
    <cellStyle name="Total 8 3 2 6" xfId="20292"/>
    <cellStyle name="Total 8 3 3" xfId="6773"/>
    <cellStyle name="Total 8 3 3 2" xfId="21844"/>
    <cellStyle name="Total 8 3 4" xfId="18520"/>
    <cellStyle name="Total 8 3 5" xfId="7656"/>
    <cellStyle name="Total 8 3 5 2" xfId="22727"/>
    <cellStyle name="Total 8 3 6" xfId="34829"/>
    <cellStyle name="Total 8 4" xfId="2176"/>
    <cellStyle name="Total 8 4 2" xfId="4666"/>
    <cellStyle name="Total 8 4 2 2" xfId="9261"/>
    <cellStyle name="Total 8 4 2 2 2" xfId="24332"/>
    <cellStyle name="Total 8 4 2 3" xfId="13025"/>
    <cellStyle name="Total 8 4 2 3 2" xfId="28096"/>
    <cellStyle name="Total 8 4 2 4" xfId="16475"/>
    <cellStyle name="Total 8 4 2 4 2" xfId="31545"/>
    <cellStyle name="Total 8 4 2 5" xfId="18523"/>
    <cellStyle name="Total 8 4 2 6" xfId="20293"/>
    <cellStyle name="Total 8 4 3" xfId="6809"/>
    <cellStyle name="Total 8 4 3 2" xfId="21880"/>
    <cellStyle name="Total 8 4 4" xfId="10535"/>
    <cellStyle name="Total 8 4 4 2" xfId="25606"/>
    <cellStyle name="Total 8 4 5" xfId="13985"/>
    <cellStyle name="Total 8 4 5 2" xfId="29055"/>
    <cellStyle name="Total 8 4 6" xfId="18522"/>
    <cellStyle name="Total 8 4 7" xfId="7987"/>
    <cellStyle name="Total 8 4 7 2" xfId="23058"/>
    <cellStyle name="Total 8 4 8" xfId="34830"/>
    <cellStyle name="Total 8 5" xfId="2225"/>
    <cellStyle name="Total 8 5 2" xfId="4667"/>
    <cellStyle name="Total 8 5 2 2" xfId="9262"/>
    <cellStyle name="Total 8 5 2 2 2" xfId="24333"/>
    <cellStyle name="Total 8 5 2 3" xfId="13026"/>
    <cellStyle name="Total 8 5 2 3 2" xfId="28097"/>
    <cellStyle name="Total 8 5 2 4" xfId="16476"/>
    <cellStyle name="Total 8 5 2 4 2" xfId="31546"/>
    <cellStyle name="Total 8 5 2 5" xfId="18525"/>
    <cellStyle name="Total 8 5 2 6" xfId="20294"/>
    <cellStyle name="Total 8 5 3" xfId="6858"/>
    <cellStyle name="Total 8 5 3 2" xfId="21929"/>
    <cellStyle name="Total 8 5 4" xfId="10584"/>
    <cellStyle name="Total 8 5 4 2" xfId="25655"/>
    <cellStyle name="Total 8 5 5" xfId="14034"/>
    <cellStyle name="Total 8 5 5 2" xfId="29104"/>
    <cellStyle name="Total 8 5 6" xfId="18524"/>
    <cellStyle name="Total 8 5 7" xfId="6465"/>
    <cellStyle name="Total 8 5 7 2" xfId="21539"/>
    <cellStyle name="Total 8 5 8" xfId="34831"/>
    <cellStyle name="Total 8 6" xfId="2307"/>
    <cellStyle name="Total 8 6 2" xfId="4668"/>
    <cellStyle name="Total 8 6 2 2" xfId="9263"/>
    <cellStyle name="Total 8 6 2 2 2" xfId="24334"/>
    <cellStyle name="Total 8 6 2 3" xfId="13027"/>
    <cellStyle name="Total 8 6 2 3 2" xfId="28098"/>
    <cellStyle name="Total 8 6 2 4" xfId="16477"/>
    <cellStyle name="Total 8 6 2 4 2" xfId="31547"/>
    <cellStyle name="Total 8 6 2 5" xfId="18527"/>
    <cellStyle name="Total 8 6 2 6" xfId="20295"/>
    <cellStyle name="Total 8 6 3" xfId="6940"/>
    <cellStyle name="Total 8 6 3 2" xfId="22011"/>
    <cellStyle name="Total 8 6 4" xfId="10666"/>
    <cellStyle name="Total 8 6 4 2" xfId="25737"/>
    <cellStyle name="Total 8 6 5" xfId="14116"/>
    <cellStyle name="Total 8 6 5 2" xfId="29186"/>
    <cellStyle name="Total 8 6 6" xfId="18526"/>
    <cellStyle name="Total 8 6 7" xfId="6211"/>
    <cellStyle name="Total 8 6 7 2" xfId="21285"/>
    <cellStyle name="Total 8 6 8" xfId="34832"/>
    <cellStyle name="Total 8 7" xfId="2383"/>
    <cellStyle name="Total 8 7 2" xfId="4669"/>
    <cellStyle name="Total 8 7 2 2" xfId="9264"/>
    <cellStyle name="Total 8 7 2 2 2" xfId="24335"/>
    <cellStyle name="Total 8 7 2 3" xfId="13028"/>
    <cellStyle name="Total 8 7 2 3 2" xfId="28099"/>
    <cellStyle name="Total 8 7 2 4" xfId="16478"/>
    <cellStyle name="Total 8 7 2 4 2" xfId="31548"/>
    <cellStyle name="Total 8 7 2 5" xfId="18529"/>
    <cellStyle name="Total 8 7 2 6" xfId="20296"/>
    <cellStyle name="Total 8 7 3" xfId="7016"/>
    <cellStyle name="Total 8 7 3 2" xfId="22087"/>
    <cellStyle name="Total 8 7 4" xfId="10742"/>
    <cellStyle name="Total 8 7 4 2" xfId="25813"/>
    <cellStyle name="Total 8 7 5" xfId="14192"/>
    <cellStyle name="Total 8 7 5 2" xfId="29262"/>
    <cellStyle name="Total 8 7 6" xfId="18528"/>
    <cellStyle name="Total 8 7 7" xfId="13811"/>
    <cellStyle name="Total 8 7 7 2" xfId="28881"/>
    <cellStyle name="Total 8 7 8" xfId="34833"/>
    <cellStyle name="Total 8 8" xfId="2471"/>
    <cellStyle name="Total 8 8 2" xfId="4670"/>
    <cellStyle name="Total 8 8 2 2" xfId="9265"/>
    <cellStyle name="Total 8 8 2 2 2" xfId="24336"/>
    <cellStyle name="Total 8 8 2 3" xfId="13029"/>
    <cellStyle name="Total 8 8 2 3 2" xfId="28100"/>
    <cellStyle name="Total 8 8 2 4" xfId="16479"/>
    <cellStyle name="Total 8 8 2 4 2" xfId="31549"/>
    <cellStyle name="Total 8 8 2 5" xfId="18531"/>
    <cellStyle name="Total 8 8 2 6" xfId="20297"/>
    <cellStyle name="Total 8 8 3" xfId="7104"/>
    <cellStyle name="Total 8 8 3 2" xfId="22175"/>
    <cellStyle name="Total 8 8 4" xfId="10830"/>
    <cellStyle name="Total 8 8 4 2" xfId="25901"/>
    <cellStyle name="Total 8 8 5" xfId="14280"/>
    <cellStyle name="Total 8 8 5 2" xfId="29350"/>
    <cellStyle name="Total 8 8 6" xfId="18530"/>
    <cellStyle name="Total 8 8 7" xfId="8101"/>
    <cellStyle name="Total 8 8 7 2" xfId="23172"/>
    <cellStyle name="Total 8 8 8" xfId="34834"/>
    <cellStyle name="Total 8 9" xfId="2550"/>
    <cellStyle name="Total 8 9 2" xfId="4671"/>
    <cellStyle name="Total 8 9 2 2" xfId="9266"/>
    <cellStyle name="Total 8 9 2 2 2" xfId="24337"/>
    <cellStyle name="Total 8 9 2 3" xfId="13030"/>
    <cellStyle name="Total 8 9 2 3 2" xfId="28101"/>
    <cellStyle name="Total 8 9 2 4" xfId="16480"/>
    <cellStyle name="Total 8 9 2 4 2" xfId="31550"/>
    <cellStyle name="Total 8 9 2 5" xfId="18533"/>
    <cellStyle name="Total 8 9 2 6" xfId="20298"/>
    <cellStyle name="Total 8 9 3" xfId="7183"/>
    <cellStyle name="Total 8 9 3 2" xfId="22254"/>
    <cellStyle name="Total 8 9 4" xfId="10909"/>
    <cellStyle name="Total 8 9 4 2" xfId="25980"/>
    <cellStyle name="Total 8 9 5" xfId="14359"/>
    <cellStyle name="Total 8 9 5 2" xfId="29429"/>
    <cellStyle name="Total 8 9 6" xfId="18532"/>
    <cellStyle name="Total 8 9 7" xfId="5938"/>
    <cellStyle name="Total 8 9 7 2" xfId="21013"/>
    <cellStyle name="Total 8 9 8" xfId="34835"/>
    <cellStyle name="Total 9" xfId="1218"/>
    <cellStyle name="Total 9 10" xfId="2652"/>
    <cellStyle name="Total 9 10 2" xfId="4673"/>
    <cellStyle name="Total 9 10 2 2" xfId="9268"/>
    <cellStyle name="Total 9 10 2 2 2" xfId="24339"/>
    <cellStyle name="Total 9 10 2 3" xfId="13032"/>
    <cellStyle name="Total 9 10 2 3 2" xfId="28103"/>
    <cellStyle name="Total 9 10 2 4" xfId="16482"/>
    <cellStyle name="Total 9 10 2 4 2" xfId="31552"/>
    <cellStyle name="Total 9 10 2 5" xfId="18536"/>
    <cellStyle name="Total 9 10 2 6" xfId="20300"/>
    <cellStyle name="Total 9 10 3" xfId="7285"/>
    <cellStyle name="Total 9 10 3 2" xfId="22356"/>
    <cellStyle name="Total 9 10 4" xfId="11011"/>
    <cellStyle name="Total 9 10 4 2" xfId="26082"/>
    <cellStyle name="Total 9 10 5" xfId="14461"/>
    <cellStyle name="Total 9 10 5 2" xfId="29531"/>
    <cellStyle name="Total 9 10 6" xfId="18535"/>
    <cellStyle name="Total 9 10 7" xfId="13784"/>
    <cellStyle name="Total 9 10 7 2" xfId="28854"/>
    <cellStyle name="Total 9 10 8" xfId="34836"/>
    <cellStyle name="Total 9 11" xfId="2711"/>
    <cellStyle name="Total 9 11 2" xfId="4674"/>
    <cellStyle name="Total 9 11 2 2" xfId="9269"/>
    <cellStyle name="Total 9 11 2 2 2" xfId="24340"/>
    <cellStyle name="Total 9 11 2 3" xfId="13033"/>
    <cellStyle name="Total 9 11 2 3 2" xfId="28104"/>
    <cellStyle name="Total 9 11 2 4" xfId="16483"/>
    <cellStyle name="Total 9 11 2 4 2" xfId="31553"/>
    <cellStyle name="Total 9 11 2 5" xfId="18538"/>
    <cellStyle name="Total 9 11 2 6" xfId="20301"/>
    <cellStyle name="Total 9 11 3" xfId="7344"/>
    <cellStyle name="Total 9 11 3 2" xfId="22415"/>
    <cellStyle name="Total 9 11 4" xfId="11070"/>
    <cellStyle name="Total 9 11 4 2" xfId="26141"/>
    <cellStyle name="Total 9 11 5" xfId="14520"/>
    <cellStyle name="Total 9 11 5 2" xfId="29590"/>
    <cellStyle name="Total 9 11 6" xfId="18537"/>
    <cellStyle name="Total 9 11 7" xfId="13055"/>
    <cellStyle name="Total 9 11 7 2" xfId="28126"/>
    <cellStyle name="Total 9 11 8" xfId="34837"/>
    <cellStyle name="Total 9 12" xfId="2777"/>
    <cellStyle name="Total 9 12 2" xfId="4675"/>
    <cellStyle name="Total 9 12 2 2" xfId="9270"/>
    <cellStyle name="Total 9 12 2 2 2" xfId="24341"/>
    <cellStyle name="Total 9 12 2 3" xfId="13034"/>
    <cellStyle name="Total 9 12 2 3 2" xfId="28105"/>
    <cellStyle name="Total 9 12 2 4" xfId="16484"/>
    <cellStyle name="Total 9 12 2 4 2" xfId="31554"/>
    <cellStyle name="Total 9 12 2 5" xfId="18540"/>
    <cellStyle name="Total 9 12 2 6" xfId="20302"/>
    <cellStyle name="Total 9 12 3" xfId="7410"/>
    <cellStyle name="Total 9 12 3 2" xfId="22481"/>
    <cellStyle name="Total 9 12 4" xfId="11136"/>
    <cellStyle name="Total 9 12 4 2" xfId="26207"/>
    <cellStyle name="Total 9 12 5" xfId="14586"/>
    <cellStyle name="Total 9 12 5 2" xfId="29656"/>
    <cellStyle name="Total 9 12 6" xfId="18539"/>
    <cellStyle name="Total 9 12 7" xfId="5695"/>
    <cellStyle name="Total 9 12 7 2" xfId="20818"/>
    <cellStyle name="Total 9 12 8" xfId="34838"/>
    <cellStyle name="Total 9 13" xfId="2780"/>
    <cellStyle name="Total 9 13 2" xfId="4676"/>
    <cellStyle name="Total 9 13 2 2" xfId="9271"/>
    <cellStyle name="Total 9 13 2 2 2" xfId="24342"/>
    <cellStyle name="Total 9 13 2 3" xfId="13035"/>
    <cellStyle name="Total 9 13 2 3 2" xfId="28106"/>
    <cellStyle name="Total 9 13 2 4" xfId="16485"/>
    <cellStyle name="Total 9 13 2 4 2" xfId="31555"/>
    <cellStyle name="Total 9 13 2 5" xfId="18542"/>
    <cellStyle name="Total 9 13 2 6" xfId="20303"/>
    <cellStyle name="Total 9 13 3" xfId="7413"/>
    <cellStyle name="Total 9 13 3 2" xfId="22484"/>
    <cellStyle name="Total 9 13 4" xfId="11139"/>
    <cellStyle name="Total 9 13 4 2" xfId="26210"/>
    <cellStyle name="Total 9 13 5" xfId="14589"/>
    <cellStyle name="Total 9 13 5 2" xfId="29659"/>
    <cellStyle name="Total 9 13 6" xfId="18541"/>
    <cellStyle name="Total 9 13 7" xfId="5696"/>
    <cellStyle name="Total 9 13 7 2" xfId="20819"/>
    <cellStyle name="Total 9 13 8" xfId="34839"/>
    <cellStyle name="Total 9 14" xfId="2876"/>
    <cellStyle name="Total 9 14 2" xfId="4677"/>
    <cellStyle name="Total 9 14 2 2" xfId="9272"/>
    <cellStyle name="Total 9 14 2 2 2" xfId="24343"/>
    <cellStyle name="Total 9 14 2 3" xfId="13036"/>
    <cellStyle name="Total 9 14 2 3 2" xfId="28107"/>
    <cellStyle name="Total 9 14 2 4" xfId="16486"/>
    <cellStyle name="Total 9 14 2 4 2" xfId="31556"/>
    <cellStyle name="Total 9 14 2 5" xfId="18544"/>
    <cellStyle name="Total 9 14 2 6" xfId="20304"/>
    <cellStyle name="Total 9 14 3" xfId="7509"/>
    <cellStyle name="Total 9 14 3 2" xfId="22580"/>
    <cellStyle name="Total 9 14 4" xfId="11235"/>
    <cellStyle name="Total 9 14 4 2" xfId="26306"/>
    <cellStyle name="Total 9 14 5" xfId="14685"/>
    <cellStyle name="Total 9 14 5 2" xfId="29755"/>
    <cellStyle name="Total 9 14 6" xfId="18543"/>
    <cellStyle name="Total 9 14 7" xfId="6538"/>
    <cellStyle name="Total 9 14 7 2" xfId="21612"/>
    <cellStyle name="Total 9 14 8" xfId="34840"/>
    <cellStyle name="Total 9 15" xfId="2915"/>
    <cellStyle name="Total 9 15 2" xfId="4678"/>
    <cellStyle name="Total 9 15 2 2" xfId="9273"/>
    <cellStyle name="Total 9 15 2 2 2" xfId="24344"/>
    <cellStyle name="Total 9 15 2 3" xfId="13037"/>
    <cellStyle name="Total 9 15 2 3 2" xfId="28108"/>
    <cellStyle name="Total 9 15 2 4" xfId="16487"/>
    <cellStyle name="Total 9 15 2 4 2" xfId="31557"/>
    <cellStyle name="Total 9 15 2 5" xfId="18546"/>
    <cellStyle name="Total 9 15 2 6" xfId="20305"/>
    <cellStyle name="Total 9 15 3" xfId="7548"/>
    <cellStyle name="Total 9 15 3 2" xfId="22619"/>
    <cellStyle name="Total 9 15 4" xfId="11274"/>
    <cellStyle name="Total 9 15 4 2" xfId="26345"/>
    <cellStyle name="Total 9 15 5" xfId="14724"/>
    <cellStyle name="Total 9 15 5 2" xfId="29794"/>
    <cellStyle name="Total 9 15 6" xfId="18545"/>
    <cellStyle name="Total 9 15 7" xfId="5826"/>
    <cellStyle name="Total 9 15 7 2" xfId="20926"/>
    <cellStyle name="Total 9 15 8" xfId="34841"/>
    <cellStyle name="Total 9 16" xfId="4672"/>
    <cellStyle name="Total 9 16 2" xfId="9267"/>
    <cellStyle name="Total 9 16 2 2" xfId="24338"/>
    <cellStyle name="Total 9 16 3" xfId="13031"/>
    <cellStyle name="Total 9 16 3 2" xfId="28102"/>
    <cellStyle name="Total 9 16 4" xfId="16481"/>
    <cellStyle name="Total 9 16 4 2" xfId="31551"/>
    <cellStyle name="Total 9 16 5" xfId="18547"/>
    <cellStyle name="Total 9 16 6" xfId="20299"/>
    <cellStyle name="Total 9 17" xfId="5900"/>
    <cellStyle name="Total 9 17 2" xfId="20976"/>
    <cellStyle name="Total 9 18" xfId="18534"/>
    <cellStyle name="Total 9 19" xfId="16818"/>
    <cellStyle name="Total 9 19 2" xfId="31887"/>
    <cellStyle name="Total 9 2" xfId="1906"/>
    <cellStyle name="Total 9 2 2" xfId="4679"/>
    <cellStyle name="Total 9 2 2 2" xfId="9274"/>
    <cellStyle name="Total 9 2 2 2 2" xfId="24345"/>
    <cellStyle name="Total 9 2 2 3" xfId="13038"/>
    <cellStyle name="Total 9 2 2 3 2" xfId="28109"/>
    <cellStyle name="Total 9 2 2 4" xfId="16488"/>
    <cellStyle name="Total 9 2 2 4 2" xfId="31558"/>
    <cellStyle name="Total 9 2 2 5" xfId="18549"/>
    <cellStyle name="Total 9 2 2 6" xfId="20306"/>
    <cellStyle name="Total 9 2 3" xfId="6544"/>
    <cellStyle name="Total 9 2 3 2" xfId="21615"/>
    <cellStyle name="Total 9 2 4" xfId="18548"/>
    <cellStyle name="Total 9 2 5" xfId="7553"/>
    <cellStyle name="Total 9 2 5 2" xfId="22624"/>
    <cellStyle name="Total 9 2 6" xfId="34842"/>
    <cellStyle name="Total 9 20" xfId="34843"/>
    <cellStyle name="Total 9 21" xfId="35106"/>
    <cellStyle name="Total 9 22" xfId="34868"/>
    <cellStyle name="Total 9 3" xfId="2141"/>
    <cellStyle name="Total 9 3 2" xfId="4680"/>
    <cellStyle name="Total 9 3 2 2" xfId="9275"/>
    <cellStyle name="Total 9 3 2 2 2" xfId="24346"/>
    <cellStyle name="Total 9 3 2 3" xfId="13039"/>
    <cellStyle name="Total 9 3 2 3 2" xfId="28110"/>
    <cellStyle name="Total 9 3 2 4" xfId="16489"/>
    <cellStyle name="Total 9 3 2 4 2" xfId="31559"/>
    <cellStyle name="Total 9 3 2 5" xfId="18551"/>
    <cellStyle name="Total 9 3 2 6" xfId="20307"/>
    <cellStyle name="Total 9 3 3" xfId="6774"/>
    <cellStyle name="Total 9 3 3 2" xfId="21845"/>
    <cellStyle name="Total 9 3 4" xfId="18550"/>
    <cellStyle name="Total 9 3 5" xfId="6522"/>
    <cellStyle name="Total 9 3 5 2" xfId="21596"/>
    <cellStyle name="Total 9 3 6" xfId="34844"/>
    <cellStyle name="Total 9 4" xfId="2177"/>
    <cellStyle name="Total 9 4 2" xfId="4681"/>
    <cellStyle name="Total 9 4 2 2" xfId="9276"/>
    <cellStyle name="Total 9 4 2 2 2" xfId="24347"/>
    <cellStyle name="Total 9 4 2 3" xfId="13040"/>
    <cellStyle name="Total 9 4 2 3 2" xfId="28111"/>
    <cellStyle name="Total 9 4 2 4" xfId="16490"/>
    <cellStyle name="Total 9 4 2 4 2" xfId="31560"/>
    <cellStyle name="Total 9 4 2 5" xfId="18553"/>
    <cellStyle name="Total 9 4 2 6" xfId="20308"/>
    <cellStyle name="Total 9 4 3" xfId="6810"/>
    <cellStyle name="Total 9 4 3 2" xfId="21881"/>
    <cellStyle name="Total 9 4 4" xfId="10536"/>
    <cellStyle name="Total 9 4 4 2" xfId="25607"/>
    <cellStyle name="Total 9 4 5" xfId="13986"/>
    <cellStyle name="Total 9 4 5 2" xfId="29056"/>
    <cellStyle name="Total 9 4 6" xfId="18552"/>
    <cellStyle name="Total 9 4 7" xfId="5952"/>
    <cellStyle name="Total 9 4 7 2" xfId="21027"/>
    <cellStyle name="Total 9 4 8" xfId="34845"/>
    <cellStyle name="Total 9 5" xfId="2226"/>
    <cellStyle name="Total 9 5 2" xfId="4682"/>
    <cellStyle name="Total 9 5 2 2" xfId="9277"/>
    <cellStyle name="Total 9 5 2 2 2" xfId="24348"/>
    <cellStyle name="Total 9 5 2 3" xfId="13041"/>
    <cellStyle name="Total 9 5 2 3 2" xfId="28112"/>
    <cellStyle name="Total 9 5 2 4" xfId="16491"/>
    <cellStyle name="Total 9 5 2 4 2" xfId="31561"/>
    <cellStyle name="Total 9 5 2 5" xfId="18555"/>
    <cellStyle name="Total 9 5 2 6" xfId="20309"/>
    <cellStyle name="Total 9 5 3" xfId="6859"/>
    <cellStyle name="Total 9 5 3 2" xfId="21930"/>
    <cellStyle name="Total 9 5 4" xfId="10585"/>
    <cellStyle name="Total 9 5 4 2" xfId="25656"/>
    <cellStyle name="Total 9 5 5" xfId="14035"/>
    <cellStyle name="Total 9 5 5 2" xfId="29105"/>
    <cellStyle name="Total 9 5 6" xfId="18554"/>
    <cellStyle name="Total 9 5 7" xfId="7974"/>
    <cellStyle name="Total 9 5 7 2" xfId="23045"/>
    <cellStyle name="Total 9 5 8" xfId="34846"/>
    <cellStyle name="Total 9 6" xfId="2308"/>
    <cellStyle name="Total 9 6 2" xfId="4683"/>
    <cellStyle name="Total 9 6 2 2" xfId="9278"/>
    <cellStyle name="Total 9 6 2 2 2" xfId="24349"/>
    <cellStyle name="Total 9 6 2 3" xfId="13042"/>
    <cellStyle name="Total 9 6 2 3 2" xfId="28113"/>
    <cellStyle name="Total 9 6 2 4" xfId="16492"/>
    <cellStyle name="Total 9 6 2 4 2" xfId="31562"/>
    <cellStyle name="Total 9 6 2 5" xfId="18557"/>
    <cellStyle name="Total 9 6 2 6" xfId="20310"/>
    <cellStyle name="Total 9 6 3" xfId="6941"/>
    <cellStyle name="Total 9 6 3 2" xfId="22012"/>
    <cellStyle name="Total 9 6 4" xfId="10667"/>
    <cellStyle name="Total 9 6 4 2" xfId="25738"/>
    <cellStyle name="Total 9 6 5" xfId="14117"/>
    <cellStyle name="Total 9 6 5 2" xfId="29187"/>
    <cellStyle name="Total 9 6 6" xfId="18556"/>
    <cellStyle name="Total 9 6 7" xfId="8050"/>
    <cellStyle name="Total 9 6 7 2" xfId="23121"/>
    <cellStyle name="Total 9 6 8" xfId="34847"/>
    <cellStyle name="Total 9 7" xfId="2384"/>
    <cellStyle name="Total 9 7 2" xfId="4684"/>
    <cellStyle name="Total 9 7 2 2" xfId="9279"/>
    <cellStyle name="Total 9 7 2 2 2" xfId="24350"/>
    <cellStyle name="Total 9 7 2 3" xfId="13043"/>
    <cellStyle name="Total 9 7 2 3 2" xfId="28114"/>
    <cellStyle name="Total 9 7 2 4" xfId="16493"/>
    <cellStyle name="Total 9 7 2 4 2" xfId="31563"/>
    <cellStyle name="Total 9 7 2 5" xfId="18559"/>
    <cellStyle name="Total 9 7 2 6" xfId="20311"/>
    <cellStyle name="Total 9 7 3" xfId="7017"/>
    <cellStyle name="Total 9 7 3 2" xfId="22088"/>
    <cellStyle name="Total 9 7 4" xfId="10743"/>
    <cellStyle name="Total 9 7 4 2" xfId="25814"/>
    <cellStyle name="Total 9 7 5" xfId="14193"/>
    <cellStyle name="Total 9 7 5 2" xfId="29263"/>
    <cellStyle name="Total 9 7 6" xfId="18558"/>
    <cellStyle name="Total 9 7 7" xfId="13864"/>
    <cellStyle name="Total 9 7 7 2" xfId="28934"/>
    <cellStyle name="Total 9 7 8" xfId="34848"/>
    <cellStyle name="Total 9 8" xfId="2472"/>
    <cellStyle name="Total 9 8 2" xfId="4685"/>
    <cellStyle name="Total 9 8 2 2" xfId="9280"/>
    <cellStyle name="Total 9 8 2 2 2" xfId="24351"/>
    <cellStyle name="Total 9 8 2 3" xfId="13044"/>
    <cellStyle name="Total 9 8 2 3 2" xfId="28115"/>
    <cellStyle name="Total 9 8 2 4" xfId="16494"/>
    <cellStyle name="Total 9 8 2 4 2" xfId="31564"/>
    <cellStyle name="Total 9 8 2 5" xfId="18561"/>
    <cellStyle name="Total 9 8 2 6" xfId="20312"/>
    <cellStyle name="Total 9 8 3" xfId="7105"/>
    <cellStyle name="Total 9 8 3 2" xfId="22176"/>
    <cellStyle name="Total 9 8 4" xfId="10831"/>
    <cellStyle name="Total 9 8 4 2" xfId="25902"/>
    <cellStyle name="Total 9 8 5" xfId="14281"/>
    <cellStyle name="Total 9 8 5 2" xfId="29351"/>
    <cellStyle name="Total 9 8 6" xfId="18560"/>
    <cellStyle name="Total 9 8 7" xfId="8102"/>
    <cellStyle name="Total 9 8 7 2" xfId="23173"/>
    <cellStyle name="Total 9 8 8" xfId="34849"/>
    <cellStyle name="Total 9 9" xfId="2551"/>
    <cellStyle name="Total 9 9 2" xfId="4686"/>
    <cellStyle name="Total 9 9 2 2" xfId="9281"/>
    <cellStyle name="Total 9 9 2 2 2" xfId="24352"/>
    <cellStyle name="Total 9 9 2 3" xfId="13045"/>
    <cellStyle name="Total 9 9 2 3 2" xfId="28116"/>
    <cellStyle name="Total 9 9 2 4" xfId="16495"/>
    <cellStyle name="Total 9 9 2 4 2" xfId="31565"/>
    <cellStyle name="Total 9 9 2 5" xfId="18563"/>
    <cellStyle name="Total 9 9 2 6" xfId="20313"/>
    <cellStyle name="Total 9 9 3" xfId="7184"/>
    <cellStyle name="Total 9 9 3 2" xfId="22255"/>
    <cellStyle name="Total 9 9 4" xfId="10910"/>
    <cellStyle name="Total 9 9 4 2" xfId="25981"/>
    <cellStyle name="Total 9 9 5" xfId="14360"/>
    <cellStyle name="Total 9 9 5 2" xfId="29430"/>
    <cellStyle name="Total 9 9 6" xfId="18562"/>
    <cellStyle name="Total 9 9 7" xfId="8132"/>
    <cellStyle name="Total 9 9 7 2" xfId="23203"/>
    <cellStyle name="Total 9 9 8" xfId="34850"/>
    <cellStyle name="Warning Text 10" xfId="1219"/>
    <cellStyle name="Warning Text 10 2" xfId="18564"/>
    <cellStyle name="Warning Text 11" xfId="1220"/>
    <cellStyle name="Warning Text 11 2" xfId="18565"/>
    <cellStyle name="Warning Text 2" xfId="1221"/>
    <cellStyle name="Warning Text 2 10" xfId="1222"/>
    <cellStyle name="Warning Text 2 10 2" xfId="18567"/>
    <cellStyle name="Warning Text 2 11" xfId="1223"/>
    <cellStyle name="Warning Text 2 11 2" xfId="18568"/>
    <cellStyle name="Warning Text 2 12" xfId="18566"/>
    <cellStyle name="Warning Text 2 2" xfId="1224"/>
    <cellStyle name="Warning Text 2 2 2" xfId="18569"/>
    <cellStyle name="Warning Text 2 3" xfId="1225"/>
    <cellStyle name="Warning Text 2 3 2" xfId="18570"/>
    <cellStyle name="Warning Text 2 4" xfId="1226"/>
    <cellStyle name="Warning Text 2 4 2" xfId="18571"/>
    <cellStyle name="Warning Text 2 5" xfId="1227"/>
    <cellStyle name="Warning Text 2 5 2" xfId="18572"/>
    <cellStyle name="Warning Text 2 6" xfId="1228"/>
    <cellStyle name="Warning Text 2 6 2" xfId="18573"/>
    <cellStyle name="Warning Text 2 7" xfId="1229"/>
    <cellStyle name="Warning Text 2 7 2" xfId="18574"/>
    <cellStyle name="Warning Text 2 8" xfId="1230"/>
    <cellStyle name="Warning Text 2 8 2" xfId="18575"/>
    <cellStyle name="Warning Text 2 9" xfId="1231"/>
    <cellStyle name="Warning Text 2 9 2" xfId="18576"/>
    <cellStyle name="Warning Text 3" xfId="1232"/>
    <cellStyle name="Warning Text 3 2" xfId="18577"/>
    <cellStyle name="Warning Text 4" xfId="1233"/>
    <cellStyle name="Warning Text 4 2" xfId="18578"/>
    <cellStyle name="Warning Text 5" xfId="1234"/>
    <cellStyle name="Warning Text 5 2" xfId="18579"/>
    <cellStyle name="Warning Text 6" xfId="1235"/>
    <cellStyle name="Warning Text 6 2" xfId="18580"/>
    <cellStyle name="Warning Text 7" xfId="1236"/>
    <cellStyle name="Warning Text 7 2" xfId="18581"/>
    <cellStyle name="Warning Text 8" xfId="1237"/>
    <cellStyle name="Warning Text 8 2" xfId="18582"/>
    <cellStyle name="Warning Text 9" xfId="1238"/>
    <cellStyle name="Warning Text 9 2" xfId="18583"/>
    <cellStyle name="whole number" xfId="1239"/>
    <cellStyle name="whole number 2" xfId="18584"/>
    <cellStyle name="WIP" xfId="1240"/>
    <cellStyle name="WIP 2" xfId="5908"/>
    <cellStyle name="WIP 3" xfId="18585"/>
    <cellStyle name="Work in progress" xfId="1241"/>
    <cellStyle name="Work in progress 10" xfId="2712"/>
    <cellStyle name="Work in progress 10 2" xfId="4687"/>
    <cellStyle name="Work in progress 10 2 2" xfId="9282"/>
    <cellStyle name="Work in progress 10 2 2 2" xfId="24353"/>
    <cellStyle name="Work in progress 10 2 3" xfId="16496"/>
    <cellStyle name="Work in progress 10 2 3 2" xfId="31566"/>
    <cellStyle name="Work in progress 10 2 4" xfId="18588"/>
    <cellStyle name="Work in progress 10 2 5" xfId="20314"/>
    <cellStyle name="Work in progress 10 2 5 2" xfId="33073"/>
    <cellStyle name="Work in progress 10 3" xfId="7345"/>
    <cellStyle name="Work in progress 10 3 2" xfId="22416"/>
    <cellStyle name="Work in progress 10 4" xfId="11071"/>
    <cellStyle name="Work in progress 10 4 2" xfId="26142"/>
    <cellStyle name="Work in progress 10 5" xfId="14521"/>
    <cellStyle name="Work in progress 10 5 2" xfId="29591"/>
    <cellStyle name="Work in progress 10 6" xfId="18587"/>
    <cellStyle name="Work in progress 10 7" xfId="5652"/>
    <cellStyle name="Work in progress 10 7 2" xfId="20775"/>
    <cellStyle name="Work in progress 10 8" xfId="20642"/>
    <cellStyle name="Work in progress 10 9" xfId="34851"/>
    <cellStyle name="Work in progress 11" xfId="2798"/>
    <cellStyle name="Work in progress 11 2" xfId="4688"/>
    <cellStyle name="Work in progress 11 2 2" xfId="9283"/>
    <cellStyle name="Work in progress 11 2 2 2" xfId="24354"/>
    <cellStyle name="Work in progress 11 2 3" xfId="16497"/>
    <cellStyle name="Work in progress 11 2 3 2" xfId="31567"/>
    <cellStyle name="Work in progress 11 2 4" xfId="18590"/>
    <cellStyle name="Work in progress 11 2 5" xfId="20315"/>
    <cellStyle name="Work in progress 11 2 5 2" xfId="33074"/>
    <cellStyle name="Work in progress 11 3" xfId="7431"/>
    <cellStyle name="Work in progress 11 3 2" xfId="22502"/>
    <cellStyle name="Work in progress 11 4" xfId="11157"/>
    <cellStyle name="Work in progress 11 4 2" xfId="26228"/>
    <cellStyle name="Work in progress 11 5" xfId="14607"/>
    <cellStyle name="Work in progress 11 5 2" xfId="29677"/>
    <cellStyle name="Work in progress 11 6" xfId="18589"/>
    <cellStyle name="Work in progress 11 7" xfId="5702"/>
    <cellStyle name="Work in progress 11 7 2" xfId="20825"/>
    <cellStyle name="Work in progress 11 8" xfId="20485"/>
    <cellStyle name="Work in progress 11 9" xfId="34852"/>
    <cellStyle name="Work in progress 12" xfId="2838"/>
    <cellStyle name="Work in progress 12 2" xfId="4689"/>
    <cellStyle name="Work in progress 12 2 2" xfId="9284"/>
    <cellStyle name="Work in progress 12 2 2 2" xfId="24355"/>
    <cellStyle name="Work in progress 12 2 3" xfId="16498"/>
    <cellStyle name="Work in progress 12 2 3 2" xfId="31568"/>
    <cellStyle name="Work in progress 12 2 4" xfId="18592"/>
    <cellStyle name="Work in progress 12 2 5" xfId="20316"/>
    <cellStyle name="Work in progress 12 2 5 2" xfId="33075"/>
    <cellStyle name="Work in progress 12 3" xfId="7471"/>
    <cellStyle name="Work in progress 12 3 2" xfId="22542"/>
    <cellStyle name="Work in progress 12 4" xfId="11197"/>
    <cellStyle name="Work in progress 12 4 2" xfId="26268"/>
    <cellStyle name="Work in progress 12 5" xfId="14647"/>
    <cellStyle name="Work in progress 12 5 2" xfId="29717"/>
    <cellStyle name="Work in progress 12 6" xfId="18591"/>
    <cellStyle name="Work in progress 12 7" xfId="5716"/>
    <cellStyle name="Work in progress 12 7 2" xfId="20839"/>
    <cellStyle name="Work in progress 12 8" xfId="33050"/>
    <cellStyle name="Work in progress 12 9" xfId="34853"/>
    <cellStyle name="Work in progress 13" xfId="2877"/>
    <cellStyle name="Work in progress 13 2" xfId="4690"/>
    <cellStyle name="Work in progress 13 2 2" xfId="9285"/>
    <cellStyle name="Work in progress 13 2 2 2" xfId="24356"/>
    <cellStyle name="Work in progress 13 2 3" xfId="16499"/>
    <cellStyle name="Work in progress 13 2 3 2" xfId="31569"/>
    <cellStyle name="Work in progress 13 2 4" xfId="18594"/>
    <cellStyle name="Work in progress 13 2 5" xfId="20317"/>
    <cellStyle name="Work in progress 13 2 5 2" xfId="33076"/>
    <cellStyle name="Work in progress 13 3" xfId="7510"/>
    <cellStyle name="Work in progress 13 3 2" xfId="22581"/>
    <cellStyle name="Work in progress 13 4" xfId="11236"/>
    <cellStyle name="Work in progress 13 4 2" xfId="26307"/>
    <cellStyle name="Work in progress 13 5" xfId="14686"/>
    <cellStyle name="Work in progress 13 5 2" xfId="29756"/>
    <cellStyle name="Work in progress 13 6" xfId="18593"/>
    <cellStyle name="Work in progress 13 7" xfId="5757"/>
    <cellStyle name="Work in progress 13 7 2" xfId="20858"/>
    <cellStyle name="Work in progress 13 8" xfId="33049"/>
    <cellStyle name="Work in progress 13 9" xfId="34854"/>
    <cellStyle name="Work in progress 14" xfId="2916"/>
    <cellStyle name="Work in progress 14 2" xfId="4691"/>
    <cellStyle name="Work in progress 14 2 2" xfId="9286"/>
    <cellStyle name="Work in progress 14 2 2 2" xfId="24357"/>
    <cellStyle name="Work in progress 14 2 3" xfId="16500"/>
    <cellStyle name="Work in progress 14 2 3 2" xfId="31570"/>
    <cellStyle name="Work in progress 14 2 4" xfId="18596"/>
    <cellStyle name="Work in progress 14 2 5" xfId="20318"/>
    <cellStyle name="Work in progress 14 2 5 2" xfId="33077"/>
    <cellStyle name="Work in progress 14 3" xfId="7549"/>
    <cellStyle name="Work in progress 14 3 2" xfId="22620"/>
    <cellStyle name="Work in progress 14 4" xfId="11275"/>
    <cellStyle name="Work in progress 14 4 2" xfId="26346"/>
    <cellStyle name="Work in progress 14 5" xfId="14725"/>
    <cellStyle name="Work in progress 14 5 2" xfId="29795"/>
    <cellStyle name="Work in progress 14 6" xfId="18595"/>
    <cellStyle name="Work in progress 14 7" xfId="5827"/>
    <cellStyle name="Work in progress 14 7 2" xfId="20927"/>
    <cellStyle name="Work in progress 14 8" xfId="33047"/>
    <cellStyle name="Work in progress 14 9" xfId="34855"/>
    <cellStyle name="Work in progress 15" xfId="5909"/>
    <cellStyle name="Work in progress 15 2" xfId="20984"/>
    <cellStyle name="Work in progress 16" xfId="13061"/>
    <cellStyle name="Work in progress 16 2" xfId="28131"/>
    <cellStyle name="Work in progress 17" xfId="18586"/>
    <cellStyle name="Work in progress 18" xfId="16815"/>
    <cellStyle name="Work in progress 18 2" xfId="31885"/>
    <cellStyle name="Work in progress 19" xfId="35111"/>
    <cellStyle name="Work in progress 2" xfId="1905"/>
    <cellStyle name="Work in progress 2 2" xfId="6543"/>
    <cellStyle name="Work in progress 2 2 2" xfId="21614"/>
    <cellStyle name="Work in progress 2 3" xfId="13724"/>
    <cellStyle name="Work in progress 2 3 2" xfId="28794"/>
    <cellStyle name="Work in progress 2 4" xfId="18597"/>
    <cellStyle name="Work in progress 2 5" xfId="6499"/>
    <cellStyle name="Work in progress 2 5 2" xfId="21573"/>
    <cellStyle name="Work in progress 3" xfId="2142"/>
    <cellStyle name="Work in progress 3 2" xfId="6775"/>
    <cellStyle name="Work in progress 3 2 2" xfId="21846"/>
    <cellStyle name="Work in progress 3 3" xfId="13951"/>
    <cellStyle name="Work in progress 3 3 2" xfId="29021"/>
    <cellStyle name="Work in progress 3 4" xfId="18598"/>
    <cellStyle name="Work in progress 3 5" xfId="7657"/>
    <cellStyle name="Work in progress 3 5 2" xfId="22728"/>
    <cellStyle name="Work in progress 4" xfId="2248"/>
    <cellStyle name="Work in progress 4 2" xfId="4692"/>
    <cellStyle name="Work in progress 4 2 2" xfId="9287"/>
    <cellStyle name="Work in progress 4 2 2 2" xfId="24358"/>
    <cellStyle name="Work in progress 4 2 3" xfId="16501"/>
    <cellStyle name="Work in progress 4 2 3 2" xfId="31571"/>
    <cellStyle name="Work in progress 4 2 4" xfId="18600"/>
    <cellStyle name="Work in progress 4 2 5" xfId="20319"/>
    <cellStyle name="Work in progress 4 2 5 2" xfId="33078"/>
    <cellStyle name="Work in progress 4 3" xfId="6881"/>
    <cellStyle name="Work in progress 4 3 2" xfId="21952"/>
    <cellStyle name="Work in progress 4 4" xfId="10607"/>
    <cellStyle name="Work in progress 4 4 2" xfId="25678"/>
    <cellStyle name="Work in progress 4 5" xfId="14057"/>
    <cellStyle name="Work in progress 4 5 2" xfId="29127"/>
    <cellStyle name="Work in progress 4 6" xfId="18599"/>
    <cellStyle name="Work in progress 4 7" xfId="6240"/>
    <cellStyle name="Work in progress 4 7 2" xfId="21314"/>
    <cellStyle name="Work in progress 4 8" xfId="20488"/>
    <cellStyle name="Work in progress 4 9" xfId="34856"/>
    <cellStyle name="Work in progress 5" xfId="2329"/>
    <cellStyle name="Work in progress 5 2" xfId="4693"/>
    <cellStyle name="Work in progress 5 2 2" xfId="9288"/>
    <cellStyle name="Work in progress 5 2 2 2" xfId="24359"/>
    <cellStyle name="Work in progress 5 2 3" xfId="16502"/>
    <cellStyle name="Work in progress 5 2 3 2" xfId="31572"/>
    <cellStyle name="Work in progress 5 2 4" xfId="18602"/>
    <cellStyle name="Work in progress 5 2 5" xfId="20320"/>
    <cellStyle name="Work in progress 5 2 5 2" xfId="33079"/>
    <cellStyle name="Work in progress 5 3" xfId="6962"/>
    <cellStyle name="Work in progress 5 3 2" xfId="22033"/>
    <cellStyle name="Work in progress 5 4" xfId="10688"/>
    <cellStyle name="Work in progress 5 4 2" xfId="25759"/>
    <cellStyle name="Work in progress 5 5" xfId="14138"/>
    <cellStyle name="Work in progress 5 5 2" xfId="29208"/>
    <cellStyle name="Work in progress 5 6" xfId="18601"/>
    <cellStyle name="Work in progress 5 7" xfId="13831"/>
    <cellStyle name="Work in progress 5 7 2" xfId="28901"/>
    <cellStyle name="Work in progress 5 8" xfId="20493"/>
    <cellStyle name="Work in progress 5 9" xfId="34857"/>
    <cellStyle name="Work in progress 6" xfId="2405"/>
    <cellStyle name="Work in progress 6 2" xfId="4694"/>
    <cellStyle name="Work in progress 6 2 2" xfId="9289"/>
    <cellStyle name="Work in progress 6 2 2 2" xfId="24360"/>
    <cellStyle name="Work in progress 6 2 3" xfId="16503"/>
    <cellStyle name="Work in progress 6 2 3 2" xfId="31573"/>
    <cellStyle name="Work in progress 6 2 4" xfId="18604"/>
    <cellStyle name="Work in progress 6 2 5" xfId="20321"/>
    <cellStyle name="Work in progress 6 2 5 2" xfId="33080"/>
    <cellStyle name="Work in progress 6 3" xfId="7038"/>
    <cellStyle name="Work in progress 6 3 2" xfId="22109"/>
    <cellStyle name="Work in progress 6 4" xfId="10764"/>
    <cellStyle name="Work in progress 6 4 2" xfId="25835"/>
    <cellStyle name="Work in progress 6 5" xfId="14214"/>
    <cellStyle name="Work in progress 6 5 2" xfId="29284"/>
    <cellStyle name="Work in progress 6 6" xfId="18603"/>
    <cellStyle name="Work in progress 6 7" xfId="6371"/>
    <cellStyle name="Work in progress 6 7 2" xfId="21445"/>
    <cellStyle name="Work in progress 6 8" xfId="20648"/>
    <cellStyle name="Work in progress 6 9" xfId="34858"/>
    <cellStyle name="Work in progress 7" xfId="2494"/>
    <cellStyle name="Work in progress 7 2" xfId="4695"/>
    <cellStyle name="Work in progress 7 2 2" xfId="9290"/>
    <cellStyle name="Work in progress 7 2 2 2" xfId="24361"/>
    <cellStyle name="Work in progress 7 2 3" xfId="16504"/>
    <cellStyle name="Work in progress 7 2 3 2" xfId="31574"/>
    <cellStyle name="Work in progress 7 2 4" xfId="18606"/>
    <cellStyle name="Work in progress 7 2 5" xfId="20322"/>
    <cellStyle name="Work in progress 7 2 5 2" xfId="33081"/>
    <cellStyle name="Work in progress 7 3" xfId="7127"/>
    <cellStyle name="Work in progress 7 3 2" xfId="22198"/>
    <cellStyle name="Work in progress 7 4" xfId="10853"/>
    <cellStyle name="Work in progress 7 4 2" xfId="25924"/>
    <cellStyle name="Work in progress 7 5" xfId="14303"/>
    <cellStyle name="Work in progress 7 5 2" xfId="29373"/>
    <cellStyle name="Work in progress 7 6" xfId="18605"/>
    <cellStyle name="Work in progress 7 7" xfId="8106"/>
    <cellStyle name="Work in progress 7 7 2" xfId="23177"/>
    <cellStyle name="Work in progress 7 8" xfId="33051"/>
    <cellStyle name="Work in progress 7 9" xfId="34859"/>
    <cellStyle name="Work in progress 8" xfId="2573"/>
    <cellStyle name="Work in progress 8 2" xfId="4696"/>
    <cellStyle name="Work in progress 8 2 2" xfId="9291"/>
    <cellStyle name="Work in progress 8 2 2 2" xfId="24362"/>
    <cellStyle name="Work in progress 8 2 3" xfId="16505"/>
    <cellStyle name="Work in progress 8 2 3 2" xfId="31575"/>
    <cellStyle name="Work in progress 8 2 4" xfId="18608"/>
    <cellStyle name="Work in progress 8 2 5" xfId="20323"/>
    <cellStyle name="Work in progress 8 2 5 2" xfId="33082"/>
    <cellStyle name="Work in progress 8 3" xfId="7206"/>
    <cellStyle name="Work in progress 8 3 2" xfId="22277"/>
    <cellStyle name="Work in progress 8 4" xfId="10932"/>
    <cellStyle name="Work in progress 8 4 2" xfId="26003"/>
    <cellStyle name="Work in progress 8 5" xfId="14382"/>
    <cellStyle name="Work in progress 8 5 2" xfId="29452"/>
    <cellStyle name="Work in progress 8 6" xfId="18607"/>
    <cellStyle name="Work in progress 8 7" xfId="6245"/>
    <cellStyle name="Work in progress 8 7 2" xfId="21319"/>
    <cellStyle name="Work in progress 8 8" xfId="20645"/>
    <cellStyle name="Work in progress 8 9" xfId="34860"/>
    <cellStyle name="Work in progress 9" xfId="2673"/>
    <cellStyle name="Work in progress 9 2" xfId="4697"/>
    <cellStyle name="Work in progress 9 2 2" xfId="9292"/>
    <cellStyle name="Work in progress 9 2 2 2" xfId="24363"/>
    <cellStyle name="Work in progress 9 2 3" xfId="16506"/>
    <cellStyle name="Work in progress 9 2 3 2" xfId="31576"/>
    <cellStyle name="Work in progress 9 2 4" xfId="18610"/>
    <cellStyle name="Work in progress 9 2 5" xfId="20324"/>
    <cellStyle name="Work in progress 9 2 5 2" xfId="33083"/>
    <cellStyle name="Work in progress 9 3" xfId="7306"/>
    <cellStyle name="Work in progress 9 3 2" xfId="22377"/>
    <cellStyle name="Work in progress 9 4" xfId="11032"/>
    <cellStyle name="Work in progress 9 4 2" xfId="26103"/>
    <cellStyle name="Work in progress 9 5" xfId="14482"/>
    <cellStyle name="Work in progress 9 5 2" xfId="29552"/>
    <cellStyle name="Work in progress 9 6" xfId="18609"/>
    <cellStyle name="Work in progress 9 7" xfId="5583"/>
    <cellStyle name="Work in progress 9 7 2" xfId="20737"/>
    <cellStyle name="Work in progress 9 8" xfId="20496"/>
    <cellStyle name="Work in progress 9 9" xfId="34861"/>
    <cellStyle name="Year" xfId="1242"/>
    <cellStyle name="Year 2" xfId="18611"/>
  </cellStyles>
  <dxfs count="59">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relativeIndent="0" justifyLastLine="0" shrinkToFit="0" mergeCell="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relativeIndent="0" justifyLastLine="0" shrinkToFit="0" mergeCell="0" readingOrder="0"/>
      <border diagonalUp="0" diagonalDown="0" outline="0">
        <left/>
        <right style="thin">
          <color auto="1"/>
        </right>
        <top style="thin">
          <color auto="1"/>
        </top>
        <bottom style="thin">
          <color auto="1"/>
        </bottom>
      </border>
    </dxf>
    <dxf>
      <border>
        <top style="thin">
          <color indexed="64"/>
        </top>
        <vertical/>
        <horizontal/>
      </border>
    </dxf>
    <dxf>
      <border diagonalUp="0" diagonalDown="0">
        <left style="double">
          <color indexed="64"/>
        </left>
        <right style="double">
          <color indexed="64"/>
        </right>
        <top style="double">
          <color indexed="64"/>
        </top>
        <bottom style="double">
          <color indexed="64"/>
        </bottom>
      </border>
    </dxf>
    <dxf>
      <font>
        <strike val="0"/>
        <outline val="0"/>
        <shadow val="0"/>
        <vertAlign val="baseline"/>
        <sz val="11"/>
        <name val="Calibri"/>
        <scheme val="minor"/>
      </font>
    </dxf>
    <dxf>
      <border outline="0">
        <bottom style="thin">
          <color auto="1"/>
        </bottom>
      </border>
    </dxf>
    <dxf>
      <font>
        <strike val="0"/>
        <outline val="0"/>
        <shadow val="0"/>
        <u val="none"/>
        <vertAlign val="baseline"/>
        <sz val="11"/>
        <name val="Calibri"/>
        <scheme val="minor"/>
      </font>
    </dxf>
    <dxf>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7" formatCode="yyyy"/>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7" formatCode="yyyy"/>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7" formatCode="yyyy"/>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7" formatCode="yyyy"/>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7" formatCode="yyyy"/>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right"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right"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right"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right"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right"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right"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general"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quot;£&quot;#,##0.00\ \m"/>
      <fill>
        <patternFill patternType="none">
          <fgColor indexed="64"/>
          <bgColor indexed="65"/>
        </patternFill>
      </fill>
      <alignment horizontal="general"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fill>
        <patternFill patternType="solid">
          <fgColor theme="4" tint="0.59999389629810485"/>
          <bgColor theme="0"/>
        </patternFill>
      </fill>
      <alignment horizontal="left"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fill>
        <patternFill patternType="solid">
          <fgColor theme="4" tint="0.59999389629810485"/>
          <bgColor theme="0"/>
        </patternFill>
      </fill>
      <alignment horizontal="left"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2"/>
        <color theme="0"/>
        <name val="Calibri"/>
        <scheme val="minor"/>
      </font>
      <fill>
        <patternFill patternType="solid">
          <fgColor indexed="64"/>
          <bgColor theme="4"/>
        </patternFill>
      </fill>
      <alignment horizontal="left" vertical="bottom" textRotation="0" wrapText="1" indent="0" relativeIndent="0" justifyLastLine="0" shrinkToFit="0" mergeCell="0" readingOrder="0"/>
    </dxf>
    <dxf>
      <alignment horizontal="general" vertical="top" textRotation="0" wrapText="1" indent="0" relativeIndent="0" justifyLastLine="0" shrinkToFit="0" mergeCell="0" readingOrder="0"/>
      <border diagonalUp="0" diagonalDown="0" outline="0">
        <left/>
        <right/>
        <top style="thin">
          <color indexed="64"/>
        </top>
        <bottom style="thin">
          <color indexed="64"/>
        </bottom>
      </border>
    </dxf>
    <dxf>
      <alignment horizontal="general" vertical="top" textRotation="0" wrapText="1" indent="0" relativeIndent="0" justifyLastLine="0" shrinkToFit="0" mergeCell="0" readingOrder="0"/>
      <border diagonalUp="0" diagonalDown="0" outline="0">
        <left style="thin">
          <color indexed="64"/>
        </left>
        <right/>
        <top/>
        <bottom style="thin">
          <color indexed="64"/>
        </bottom>
      </border>
    </dxf>
    <dxf>
      <font>
        <b/>
      </font>
      <alignment horizontal="general" vertical="top" textRotation="0" wrapText="1" indent="0" relativeIndent="0" justifyLastLine="0" shrinkToFit="0" mergeCell="0" readingOrder="0"/>
      <border diagonalUp="0" diagonalDown="0" outline="0">
        <left/>
        <right style="thin">
          <color indexed="64"/>
        </right>
        <top style="thin">
          <color indexed="64"/>
        </top>
        <bottom style="thin">
          <color indexed="64"/>
        </bottom>
      </border>
    </dxf>
    <dxf>
      <alignment horizontal="general" vertical="top" textRotation="0" wrapText="1" indent="0" relativeIndent="0" justifyLastLine="0" shrinkToFit="0" mergeCell="0" readingOrder="0"/>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top" textRotation="0" wrapText="1" indent="0" relativeIndent="0" justifyLastLine="0" shrinkToFit="0" mergeCell="0" readingOrder="0"/>
      <border diagonalUp="0" diagonalDown="0">
        <left style="thin">
          <color indexed="64"/>
        </left>
        <right style="thin">
          <color indexed="64"/>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0</xdr:col>
      <xdr:colOff>238125</xdr:colOff>
      <xdr:row>4</xdr:row>
      <xdr:rowOff>81557</xdr:rowOff>
    </xdr:from>
    <xdr:to>
      <xdr:col>16</xdr:col>
      <xdr:colOff>238125</xdr:colOff>
      <xdr:row>27</xdr:row>
      <xdr:rowOff>2921</xdr:rowOff>
    </xdr:to>
    <xdr:sp macro="" textlink="">
      <xdr:nvSpPr>
        <xdr:cNvPr id="2" name="TextBox 1"/>
        <xdr:cNvSpPr txBox="1"/>
      </xdr:nvSpPr>
      <xdr:spPr>
        <a:xfrm>
          <a:off x="238125" y="843557"/>
          <a:ext cx="9753600" cy="4512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2800" b="1">
              <a:solidFill>
                <a:schemeClr val="tx2"/>
              </a:solidFill>
            </a:rPr>
            <a:t>Government</a:t>
          </a:r>
          <a:r>
            <a:rPr lang="en-GB" sz="2800" b="1" baseline="0">
              <a:solidFill>
                <a:schemeClr val="tx2"/>
              </a:solidFill>
            </a:rPr>
            <a:t> construction and </a:t>
          </a:r>
        </a:p>
        <a:p>
          <a:pPr algn="ctr"/>
          <a:r>
            <a:rPr lang="en-GB" sz="2800" b="1" baseline="0">
              <a:solidFill>
                <a:schemeClr val="tx2"/>
              </a:solidFill>
            </a:rPr>
            <a:t>Local Authority highways maintenance </a:t>
          </a:r>
          <a:r>
            <a:rPr lang="en-GB" sz="2800" b="1">
              <a:solidFill>
                <a:schemeClr val="tx2"/>
              </a:solidFill>
            </a:rPr>
            <a:t>pipeline</a:t>
          </a:r>
        </a:p>
        <a:p>
          <a:pPr algn="ctr"/>
          <a:endParaRPr lang="en-GB" sz="1400" b="1">
            <a:solidFill>
              <a:schemeClr val="tx2"/>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lang="en-GB" sz="1400">
            <a:solidFill>
              <a:schemeClr val="tx2"/>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GB" sz="1400">
            <a:solidFill>
              <a:schemeClr val="tx2"/>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GB" sz="1400" b="0">
              <a:solidFill>
                <a:schemeClr val="tx2"/>
              </a:solidFill>
              <a:latin typeface="+mn-lt"/>
              <a:ea typeface="+mn-ea"/>
              <a:cs typeface="+mn-cs"/>
            </a:rPr>
            <a:t>Colour key</a:t>
          </a:r>
        </a:p>
        <a:p>
          <a:pPr marL="0" marR="0" indent="0" algn="ctr" defTabSz="914400" eaLnBrk="1" fontAlgn="auto" latinLnBrk="0" hangingPunct="1">
            <a:lnSpc>
              <a:spcPct val="100000"/>
            </a:lnSpc>
            <a:spcBef>
              <a:spcPts val="0"/>
            </a:spcBef>
            <a:spcAft>
              <a:spcPts val="0"/>
            </a:spcAft>
            <a:buClrTx/>
            <a:buSzTx/>
            <a:buFontTx/>
            <a:buNone/>
            <a:tabLst/>
            <a:defRPr/>
          </a:pPr>
          <a:endParaRPr lang="en-GB" sz="1400" b="0">
            <a:solidFill>
              <a:schemeClr val="tx2"/>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GB" sz="1400" b="1" u="sng">
              <a:solidFill>
                <a:schemeClr val="tx2"/>
              </a:solidFill>
              <a:latin typeface="+mn-lt"/>
              <a:ea typeface="+mn-ea"/>
              <a:cs typeface="+mn-cs"/>
            </a:rPr>
            <a:t>Key</a:t>
          </a:r>
          <a:r>
            <a:rPr lang="en-GB" sz="1400" b="1" u="sng" baseline="0">
              <a:solidFill>
                <a:schemeClr val="tx2"/>
              </a:solidFill>
              <a:latin typeface="+mn-lt"/>
              <a:ea typeface="+mn-ea"/>
              <a:cs typeface="+mn-cs"/>
            </a:rPr>
            <a:t> to indicators used for construction pipeline:</a:t>
          </a:r>
        </a:p>
        <a:p>
          <a:pPr marL="1371600" marR="0" lvl="3" indent="0" algn="l" defTabSz="914400" eaLnBrk="1" fontAlgn="auto" latinLnBrk="0" hangingPunct="1">
            <a:lnSpc>
              <a:spcPct val="100000"/>
            </a:lnSpc>
            <a:spcBef>
              <a:spcPts val="0"/>
            </a:spcBef>
            <a:spcAft>
              <a:spcPts val="0"/>
            </a:spcAft>
            <a:buClrTx/>
            <a:buSzTx/>
            <a:buFontTx/>
            <a:buNone/>
            <a:tabLst/>
            <a:defRPr/>
          </a:pPr>
          <a:endParaRPr lang="en-GB" sz="1400" b="1" u="sng" baseline="0">
            <a:solidFill>
              <a:schemeClr val="tx2"/>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GB" sz="1400" b="1">
              <a:solidFill>
                <a:schemeClr val="tx2"/>
              </a:solidFill>
              <a:latin typeface="+mn-lt"/>
              <a:ea typeface="+mn-ea"/>
              <a:cs typeface="+mn-cs"/>
            </a:rPr>
            <a:t>Scheme Status</a:t>
          </a:r>
          <a:r>
            <a:rPr lang="en-GB" sz="1400" b="0" baseline="0">
              <a:solidFill>
                <a:schemeClr val="tx2"/>
              </a:solidFill>
              <a:latin typeface="+mn-lt"/>
              <a:ea typeface="+mn-ea"/>
              <a:cs typeface="+mn-cs"/>
            </a:rPr>
            <a:t> 	</a:t>
          </a:r>
          <a:r>
            <a:rPr lang="en-GB" sz="1400" b="0" baseline="0">
              <a:solidFill>
                <a:srgbClr val="FF5050"/>
              </a:solidFill>
              <a:latin typeface="+mn-lt"/>
              <a:ea typeface="+mn-ea"/>
              <a:cs typeface="+mn-cs"/>
              <a:sym typeface="Wingdings 2"/>
            </a:rPr>
            <a:t> =  Proposed </a:t>
          </a:r>
          <a:r>
            <a:rPr lang="en-GB" sz="1400" b="0" baseline="0">
              <a:solidFill>
                <a:srgbClr val="FF0000"/>
              </a:solidFill>
              <a:latin typeface="+mn-lt"/>
              <a:ea typeface="+mn-ea"/>
              <a:cs typeface="+mn-cs"/>
              <a:sym typeface="Wingdings 2"/>
            </a:rPr>
            <a:t>	</a:t>
          </a:r>
          <a:r>
            <a:rPr lang="en-GB" sz="1400" b="0" baseline="0">
              <a:solidFill>
                <a:srgbClr val="FFC000"/>
              </a:solidFill>
              <a:latin typeface="+mn-lt"/>
              <a:ea typeface="+mn-ea"/>
              <a:cs typeface="+mn-cs"/>
              <a:sym typeface="Wingdings 2"/>
            </a:rPr>
            <a:t> = Planned</a:t>
          </a:r>
          <a:r>
            <a:rPr lang="en-GB" sz="1400" b="0" baseline="0">
              <a:solidFill>
                <a:schemeClr val="dk1"/>
              </a:solidFill>
              <a:latin typeface="+mn-lt"/>
              <a:ea typeface="+mn-ea"/>
              <a:cs typeface="+mn-cs"/>
              <a:sym typeface="Wingdings 2"/>
            </a:rPr>
            <a:t>		</a:t>
          </a:r>
          <a:r>
            <a:rPr lang="en-GB" sz="1400" b="0" baseline="0">
              <a:solidFill>
                <a:srgbClr val="00B050"/>
              </a:solidFill>
              <a:latin typeface="+mn-lt"/>
              <a:ea typeface="+mn-ea"/>
              <a:cs typeface="+mn-cs"/>
              <a:sym typeface="Wingdings 2"/>
            </a:rPr>
            <a:t> =  Confirmed or started 	</a:t>
          </a:r>
          <a:r>
            <a:rPr lang="en-GB" sz="1400" b="0" baseline="0">
              <a:solidFill>
                <a:schemeClr val="tx1">
                  <a:lumMod val="75000"/>
                  <a:lumOff val="25000"/>
                </a:schemeClr>
              </a:solidFill>
              <a:latin typeface="+mn-lt"/>
              <a:ea typeface="+mn-ea"/>
              <a:cs typeface="+mn-cs"/>
              <a:sym typeface="Wingdings 2"/>
            </a:rPr>
            <a:t></a:t>
          </a:r>
          <a:r>
            <a:rPr lang="en-GB" sz="1400" b="0" baseline="0">
              <a:solidFill>
                <a:schemeClr val="tx1">
                  <a:lumMod val="75000"/>
                  <a:lumOff val="25000"/>
                </a:schemeClr>
              </a:solidFill>
              <a:latin typeface="+mn-lt"/>
              <a:ea typeface="+mn-ea"/>
              <a:cs typeface="+mn-cs"/>
            </a:rPr>
            <a:t> =  Not stated</a:t>
          </a:r>
          <a:endParaRPr lang="en-GB" sz="1400" b="0">
            <a:solidFill>
              <a:schemeClr val="tx1">
                <a:lumMod val="75000"/>
                <a:lumOff val="25000"/>
              </a:schemeClr>
            </a:solidFill>
            <a:latin typeface="+mn-lt"/>
            <a:ea typeface="+mn-ea"/>
            <a:cs typeface="+mn-cs"/>
          </a:endParaRPr>
        </a:p>
        <a:p>
          <a:pPr marL="1371600" marR="0" lvl="3" indent="0" algn="l" defTabSz="914400" eaLnBrk="1" fontAlgn="auto" latinLnBrk="0" hangingPunct="1">
            <a:lnSpc>
              <a:spcPct val="100000"/>
            </a:lnSpc>
            <a:spcBef>
              <a:spcPts val="0"/>
            </a:spcBef>
            <a:spcAft>
              <a:spcPts val="0"/>
            </a:spcAft>
            <a:buClrTx/>
            <a:buSzTx/>
            <a:buFontTx/>
            <a:buNone/>
            <a:tabLst/>
            <a:defRPr/>
          </a:pPr>
          <a:endParaRPr lang="en-GB" sz="1400" b="1">
            <a:solidFill>
              <a:schemeClr val="tx2"/>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GB" sz="1400" b="1">
              <a:solidFill>
                <a:schemeClr val="tx2"/>
              </a:solidFill>
              <a:latin typeface="+mn-lt"/>
              <a:ea typeface="+mn-ea"/>
              <a:cs typeface="+mn-cs"/>
            </a:rPr>
            <a:t>On Schedule 	</a:t>
          </a:r>
          <a:r>
            <a:rPr lang="en-GB" sz="1400" b="0" baseline="0">
              <a:solidFill>
                <a:srgbClr val="FF5050"/>
              </a:solidFill>
              <a:latin typeface="+mn-lt"/>
              <a:ea typeface="+mn-ea"/>
              <a:cs typeface="+mn-cs"/>
              <a:sym typeface="Wingdings 2"/>
            </a:rPr>
            <a:t></a:t>
          </a:r>
          <a:r>
            <a:rPr lang="en-GB" sz="1400" b="0" baseline="0">
              <a:solidFill>
                <a:srgbClr val="FF5050"/>
              </a:solidFill>
              <a:latin typeface="+mn-lt"/>
              <a:ea typeface="+mn-ea"/>
              <a:cs typeface="+mn-cs"/>
            </a:rPr>
            <a:t> =  No </a:t>
          </a:r>
          <a:r>
            <a:rPr lang="en-GB" sz="1400" b="0" baseline="0">
              <a:solidFill>
                <a:srgbClr val="FF0000"/>
              </a:solidFill>
              <a:latin typeface="+mn-lt"/>
              <a:ea typeface="+mn-ea"/>
              <a:cs typeface="+mn-cs"/>
            </a:rPr>
            <a:t>		</a:t>
          </a:r>
          <a:r>
            <a:rPr lang="en-GB" sz="1400" b="0" baseline="0">
              <a:solidFill>
                <a:srgbClr val="00B050"/>
              </a:solidFill>
              <a:latin typeface="+mn-lt"/>
              <a:ea typeface="+mn-ea"/>
              <a:cs typeface="+mn-cs"/>
              <a:sym typeface="Wingdings 2"/>
            </a:rPr>
            <a:t></a:t>
          </a:r>
          <a:r>
            <a:rPr lang="en-GB" sz="1400" b="0" baseline="0">
              <a:solidFill>
                <a:srgbClr val="00B050"/>
              </a:solidFill>
              <a:latin typeface="+mn-lt"/>
              <a:ea typeface="+mn-ea"/>
              <a:cs typeface="+mn-cs"/>
            </a:rPr>
            <a:t> =  Yes		</a:t>
          </a:r>
          <a:r>
            <a:rPr lang="en-GB" sz="1400" b="0" baseline="0">
              <a:solidFill>
                <a:schemeClr val="tx1">
                  <a:lumMod val="75000"/>
                  <a:lumOff val="25000"/>
                </a:schemeClr>
              </a:solidFill>
              <a:latin typeface="+mn-lt"/>
              <a:ea typeface="+mn-ea"/>
              <a:cs typeface="+mn-cs"/>
              <a:sym typeface="Wingdings 2"/>
            </a:rPr>
            <a:t></a:t>
          </a:r>
          <a:r>
            <a:rPr lang="en-GB" sz="1400" b="0" baseline="0">
              <a:solidFill>
                <a:schemeClr val="tx1">
                  <a:lumMod val="75000"/>
                  <a:lumOff val="25000"/>
                </a:schemeClr>
              </a:solidFill>
              <a:latin typeface="+mn-lt"/>
              <a:ea typeface="+mn-ea"/>
              <a:cs typeface="+mn-cs"/>
            </a:rPr>
            <a:t> =  Not stated</a:t>
          </a:r>
        </a:p>
        <a:p>
          <a:pPr marL="457200" marR="0" lvl="1" indent="0" algn="l" defTabSz="914400" eaLnBrk="1" fontAlgn="auto" latinLnBrk="0" hangingPunct="1">
            <a:lnSpc>
              <a:spcPct val="100000"/>
            </a:lnSpc>
            <a:spcBef>
              <a:spcPts val="0"/>
            </a:spcBef>
            <a:spcAft>
              <a:spcPts val="0"/>
            </a:spcAft>
            <a:buClrTx/>
            <a:buSzTx/>
            <a:buFontTx/>
            <a:buNone/>
            <a:tabLst/>
            <a:defRPr/>
          </a:pPr>
          <a:endParaRPr lang="en-GB" sz="1400" b="0" baseline="0">
            <a:solidFill>
              <a:schemeClr val="tx1">
                <a:lumMod val="75000"/>
                <a:lumOff val="25000"/>
              </a:schemeClr>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endParaRPr lang="en-GB" sz="1400" b="1" u="sng">
            <a:solidFill>
              <a:schemeClr val="tx2"/>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GB" sz="1400" b="1" u="sng">
              <a:solidFill>
                <a:schemeClr val="tx2"/>
              </a:solidFill>
              <a:latin typeface="+mn-lt"/>
              <a:ea typeface="+mn-ea"/>
              <a:cs typeface="+mn-cs"/>
            </a:rPr>
            <a:t>Key</a:t>
          </a:r>
          <a:r>
            <a:rPr lang="en-GB" sz="1400" b="1" u="sng" baseline="0">
              <a:solidFill>
                <a:schemeClr val="tx2"/>
              </a:solidFill>
              <a:latin typeface="+mn-lt"/>
              <a:ea typeface="+mn-ea"/>
              <a:cs typeface="+mn-cs"/>
            </a:rPr>
            <a:t> to indicators used for Local Authority highway maintenance pipeline:</a:t>
          </a:r>
          <a:endParaRPr lang="en-GB" sz="1400">
            <a:solidFill>
              <a:schemeClr val="tx2"/>
            </a:solidFill>
          </a:endParaRPr>
        </a:p>
        <a:p>
          <a:pPr marL="457200" marR="0" lvl="1" indent="0" algn="l" defTabSz="914400" eaLnBrk="1" fontAlgn="auto" latinLnBrk="0" hangingPunct="1">
            <a:lnSpc>
              <a:spcPct val="100000"/>
            </a:lnSpc>
            <a:spcBef>
              <a:spcPts val="0"/>
            </a:spcBef>
            <a:spcAft>
              <a:spcPts val="0"/>
            </a:spcAft>
            <a:buClrTx/>
            <a:buSzTx/>
            <a:buFontTx/>
            <a:buNone/>
            <a:tabLst/>
            <a:defRPr/>
          </a:pPr>
          <a:endParaRPr lang="en-GB" sz="1400" b="0" baseline="0">
            <a:solidFill>
              <a:schemeClr val="tx1">
                <a:lumMod val="75000"/>
                <a:lumOff val="25000"/>
              </a:schemeClr>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GB" sz="1400" b="1">
              <a:solidFill>
                <a:schemeClr val="tx2"/>
              </a:solidFill>
              <a:latin typeface="+mn-lt"/>
              <a:ea typeface="+mn-ea"/>
              <a:cs typeface="+mn-cs"/>
            </a:rPr>
            <a:t>On Schedule </a:t>
          </a:r>
          <a:r>
            <a:rPr lang="en-GB" sz="1400" b="1">
              <a:solidFill>
                <a:schemeClr val="dk1"/>
              </a:solidFill>
              <a:latin typeface="+mn-lt"/>
              <a:ea typeface="+mn-ea"/>
              <a:cs typeface="+mn-cs"/>
            </a:rPr>
            <a:t>	</a:t>
          </a:r>
          <a:r>
            <a:rPr lang="en-GB" sz="1400" b="0" baseline="0">
              <a:solidFill>
                <a:srgbClr val="FF5050"/>
              </a:solidFill>
              <a:latin typeface="+mn-lt"/>
              <a:ea typeface="+mn-ea"/>
              <a:cs typeface="+mn-cs"/>
              <a:sym typeface="Wingdings 2"/>
            </a:rPr>
            <a:t></a:t>
          </a:r>
          <a:r>
            <a:rPr lang="en-GB" sz="1400" b="0" baseline="0">
              <a:solidFill>
                <a:srgbClr val="FF5050"/>
              </a:solidFill>
              <a:latin typeface="+mn-lt"/>
              <a:ea typeface="+mn-ea"/>
              <a:cs typeface="+mn-cs"/>
            </a:rPr>
            <a:t> =  Contract renewal date passed</a:t>
          </a:r>
          <a:r>
            <a:rPr lang="en-GB" sz="1400" b="0" baseline="0">
              <a:solidFill>
                <a:schemeClr val="dk1"/>
              </a:solidFill>
              <a:latin typeface="+mn-lt"/>
              <a:ea typeface="+mn-ea"/>
              <a:cs typeface="+mn-cs"/>
            </a:rPr>
            <a:t>	</a:t>
          </a:r>
          <a:r>
            <a:rPr lang="en-GB" sz="1400" b="0" baseline="0">
              <a:solidFill>
                <a:srgbClr val="00B050"/>
              </a:solidFill>
              <a:latin typeface="+mn-lt"/>
              <a:ea typeface="+mn-ea"/>
              <a:cs typeface="+mn-cs"/>
              <a:sym typeface="Wingdings 2"/>
            </a:rPr>
            <a:t></a:t>
          </a:r>
          <a:r>
            <a:rPr lang="en-GB" sz="1400" b="0" baseline="0">
              <a:solidFill>
                <a:srgbClr val="00B050"/>
              </a:solidFill>
              <a:latin typeface="+mn-lt"/>
              <a:ea typeface="+mn-ea"/>
              <a:cs typeface="+mn-cs"/>
            </a:rPr>
            <a:t> =  Current contract</a:t>
          </a:r>
          <a:r>
            <a:rPr lang="en-GB" sz="1400" b="0" baseline="0">
              <a:solidFill>
                <a:schemeClr val="dk1"/>
              </a:solidFill>
              <a:latin typeface="+mn-lt"/>
              <a:ea typeface="+mn-ea"/>
              <a:cs typeface="+mn-cs"/>
            </a:rPr>
            <a:t>	</a:t>
          </a:r>
          <a:r>
            <a:rPr lang="en-GB" sz="1400" b="0" baseline="0">
              <a:solidFill>
                <a:schemeClr val="tx1">
                  <a:lumMod val="75000"/>
                  <a:lumOff val="25000"/>
                </a:schemeClr>
              </a:solidFill>
              <a:latin typeface="+mn-lt"/>
              <a:ea typeface="+mn-ea"/>
              <a:cs typeface="+mn-cs"/>
              <a:sym typeface="Wingdings 2"/>
            </a:rPr>
            <a:t></a:t>
          </a:r>
          <a:r>
            <a:rPr lang="en-GB" sz="1400" b="0" baseline="0">
              <a:solidFill>
                <a:schemeClr val="tx1">
                  <a:lumMod val="75000"/>
                  <a:lumOff val="25000"/>
                </a:schemeClr>
              </a:solidFill>
              <a:latin typeface="+mn-lt"/>
              <a:ea typeface="+mn-ea"/>
              <a:cs typeface="+mn-cs"/>
            </a:rPr>
            <a:t> =  Not stated</a:t>
          </a:r>
          <a:endParaRPr lang="en-GB" sz="1400">
            <a:solidFill>
              <a:schemeClr val="tx1">
                <a:lumMod val="75000"/>
                <a:lumOff val="25000"/>
              </a:schemeClr>
            </a:solidFill>
          </a:endParaRPr>
        </a:p>
        <a:p>
          <a:pPr marL="457200" marR="0" lvl="1" indent="0" algn="l" defTabSz="914400" eaLnBrk="1" fontAlgn="auto" latinLnBrk="0" hangingPunct="1">
            <a:lnSpc>
              <a:spcPct val="100000"/>
            </a:lnSpc>
            <a:spcBef>
              <a:spcPts val="0"/>
            </a:spcBef>
            <a:spcAft>
              <a:spcPts val="0"/>
            </a:spcAft>
            <a:buClrTx/>
            <a:buSzTx/>
            <a:buFontTx/>
            <a:buNone/>
            <a:tabLst/>
            <a:defRPr/>
          </a:pPr>
          <a:endParaRPr lang="en-GB" sz="1400" b="0" baseline="0">
            <a:solidFill>
              <a:schemeClr val="tx1">
                <a:lumMod val="75000"/>
                <a:lumOff val="25000"/>
              </a:schemeClr>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endParaRPr lang="en-GB" sz="1400" b="0" baseline="0">
            <a:solidFill>
              <a:schemeClr val="tx1">
                <a:lumMod val="75000"/>
                <a:lumOff val="25000"/>
              </a:schemeClr>
            </a:solidFill>
            <a:latin typeface="+mn-lt"/>
            <a:ea typeface="+mn-ea"/>
            <a:cs typeface="+mn-cs"/>
          </a:endParaRPr>
        </a:p>
        <a:p>
          <a:pPr marL="1371600" marR="0" lvl="3" indent="0" algn="l" defTabSz="914400" eaLnBrk="1" fontAlgn="auto" latinLnBrk="0" hangingPunct="1">
            <a:lnSpc>
              <a:spcPct val="100000"/>
            </a:lnSpc>
            <a:spcBef>
              <a:spcPts val="0"/>
            </a:spcBef>
            <a:spcAft>
              <a:spcPts val="0"/>
            </a:spcAft>
            <a:buClrTx/>
            <a:buSzTx/>
            <a:buFontTx/>
            <a:buNone/>
            <a:tabLst/>
            <a:defRPr/>
          </a:pPr>
          <a:endParaRPr lang="en-GB" sz="1400" b="0">
            <a:solidFill>
              <a:schemeClr val="tx2"/>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GB" sz="1400" b="0">
            <a:solidFill>
              <a:schemeClr val="tx2"/>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m-treasury.gov.uk/Data/rhmtacouzens/Temp/15%2011%2011%20Infrastructure%20Pipelin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81111%20Infrastructure%20Pipeline%20final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asisdata6\homedirs\Program%20Files\FileNET\IDM\Cache\2003012410152300001\all%20the%20char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hm-treasury.gov.uk/281111%20Infrastructure%20Pipeline%20fin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UK\Strategy\Pipeline\New%20pipeline\Construction%20pipeline\Consolidated\Pipeline_consolidated_281111_working_draf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281111%20Infrastructure%20Pipeline%20final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irago.internal.dtlr.gov.uk\Data\rhmtmbarnes\Temp\latestpipeline_consolidated_251011_working_draf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lour Key"/>
      <sheetName val="Notes"/>
      <sheetName val="Infrastructure Pipeline"/>
      <sheetName val="Sector breakdown"/>
      <sheetName val="Detail sector breakdown"/>
      <sheetName val="Funding"/>
      <sheetName val="Deflators and variables"/>
    </sheetNames>
    <sheetDataSet>
      <sheetData sheetId="0" refreshError="1"/>
      <sheetData sheetId="1" refreshError="1"/>
      <sheetData sheetId="2"/>
      <sheetData sheetId="3" refreshError="1"/>
      <sheetData sheetId="4" refreshError="1"/>
      <sheetData sheetId="5" refreshError="1"/>
      <sheetData sheetId="6">
        <row r="1">
          <cell r="B1" t="str">
            <v>1992/93</v>
          </cell>
        </row>
        <row r="19">
          <cell r="B19" t="str">
            <v>2010/11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1111 Infrastructure Pipeline "/>
      <sheetName val="Variables"/>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refreshError="1"/>
      <sheetData sheetId="15"/>
      <sheetData sheetId="16"/>
      <sheetData sheetId="17">
        <row r="4">
          <cell r="A4">
            <v>35877</v>
          </cell>
          <cell r="D4">
            <v>33091</v>
          </cell>
          <cell r="G4">
            <v>33092</v>
          </cell>
          <cell r="J4">
            <v>33973</v>
          </cell>
          <cell r="M4">
            <v>34096</v>
          </cell>
        </row>
      </sheetData>
      <sheetData sheetId="18"/>
      <sheetData sheetId="19"/>
      <sheetData sheetId="20"/>
      <sheetData sheetId="2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1111 Infrastructure Pipeline "/>
      <sheetName val="Variables"/>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Introduction"/>
      <sheetName val="Summary_Government_construction"/>
      <sheetName val="Governement_construction"/>
      <sheetName val="Variables"/>
      <sheetName val="Govt_Construction_notes"/>
    </sheetNames>
    <sheetDataSet>
      <sheetData sheetId="0"/>
      <sheetData sheetId="1"/>
      <sheetData sheetId="2"/>
      <sheetData sheetId="3"/>
      <sheetData sheetId="4">
        <row r="2">
          <cell r="B2" t="str">
            <v>Public</v>
          </cell>
          <cell r="C2" t="str">
            <v>Yes</v>
          </cell>
          <cell r="D2" t="str">
            <v>Public</v>
          </cell>
          <cell r="G2" t="str">
            <v>Yes</v>
          </cell>
          <cell r="H2" t="str">
            <v>Pre-project</v>
          </cell>
          <cell r="I2" t="str">
            <v>East of England</v>
          </cell>
          <cell r="J2" t="str">
            <v>Existing framework</v>
          </cell>
        </row>
        <row r="3">
          <cell r="B3" t="str">
            <v>Private</v>
          </cell>
          <cell r="C3" t="str">
            <v>No</v>
          </cell>
          <cell r="D3" t="str">
            <v>Private</v>
          </cell>
          <cell r="G3" t="str">
            <v>No</v>
          </cell>
          <cell r="H3" t="str">
            <v>Concept</v>
          </cell>
          <cell r="I3" t="str">
            <v>East Midlands</v>
          </cell>
          <cell r="J3" t="str">
            <v>New framework</v>
          </cell>
        </row>
        <row r="4">
          <cell r="B4" t="str">
            <v>Public/Private</v>
          </cell>
          <cell r="D4" t="str">
            <v>Combination</v>
          </cell>
          <cell r="G4" t="str">
            <v>Unknown</v>
          </cell>
          <cell r="H4" t="str">
            <v>Pre-procurement</v>
          </cell>
          <cell r="I4" t="str">
            <v>London</v>
          </cell>
          <cell r="J4" t="str">
            <v>Stand-alone</v>
          </cell>
        </row>
        <row r="5">
          <cell r="H5" t="str">
            <v>Bid price</v>
          </cell>
          <cell r="I5" t="str">
            <v>North East</v>
          </cell>
          <cell r="J5" t="str">
            <v>Other (include details in notes)</v>
          </cell>
        </row>
        <row r="6">
          <cell r="H6" t="str">
            <v>Completed cost</v>
          </cell>
          <cell r="I6" t="str">
            <v>North West</v>
          </cell>
        </row>
        <row r="7">
          <cell r="I7" t="str">
            <v>South East</v>
          </cell>
        </row>
        <row r="8">
          <cell r="I8" t="str">
            <v>South West</v>
          </cell>
        </row>
        <row r="9">
          <cell r="I9" t="str">
            <v>West Midlands</v>
          </cell>
        </row>
        <row r="10">
          <cell r="I10" t="str">
            <v>Yorkshire &amp; the Humber</v>
          </cell>
        </row>
        <row r="11">
          <cell r="I11" t="str">
            <v>England</v>
          </cell>
        </row>
        <row r="12">
          <cell r="I12" t="str">
            <v>Scotland</v>
          </cell>
        </row>
        <row r="13">
          <cell r="I13" t="str">
            <v>Wales</v>
          </cell>
        </row>
        <row r="14">
          <cell r="I14" t="str">
            <v>Northern Ireland</v>
          </cell>
        </row>
        <row r="15">
          <cell r="I15" t="str">
            <v>Great Britain</v>
          </cell>
        </row>
        <row r="16">
          <cell r="I16" t="str">
            <v>UK</v>
          </cell>
        </row>
        <row r="17">
          <cell r="I17" t="str">
            <v>Offshore</v>
          </cell>
        </row>
      </sheetData>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81111 Infrastructure Pipeline "/>
      <sheetName val="Variables"/>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Introduction"/>
      <sheetName val="Simple_summary"/>
      <sheetName val="Pipeline_consolidated"/>
      <sheetName val="Variables"/>
    </sheetNames>
    <sheetDataSet>
      <sheetData sheetId="0"/>
      <sheetData sheetId="1"/>
      <sheetData sheetId="2"/>
      <sheetData sheetId="3"/>
      <sheetData sheetId="4">
        <row r="2">
          <cell r="E2" t="str">
            <v>Proposed</v>
          </cell>
        </row>
        <row r="3">
          <cell r="E3" t="str">
            <v>Planned</v>
          </cell>
        </row>
        <row r="4">
          <cell r="E4" t="str">
            <v>Confirmed</v>
          </cell>
        </row>
        <row r="5">
          <cell r="E5" t="str">
            <v>Started</v>
          </cell>
        </row>
      </sheetData>
    </sheetDataSet>
  </externalBook>
</externalLink>
</file>

<file path=xl/tables/table1.xml><?xml version="1.0" encoding="utf-8"?>
<table xmlns="http://schemas.openxmlformats.org/spreadsheetml/2006/main" id="1" name="Table11" displayName="Table11" ref="A65:B98" headerRowCount="0" totalsRowShown="0" headerRowDxfId="58" headerRowBorderDxfId="57" tableBorderDxfId="56" totalsRowBorderDxfId="55">
  <tableColumns count="2">
    <tableColumn id="1" name="Column1" headerRowDxfId="54" dataDxfId="53"/>
    <tableColumn id="2" name="Column2" headerRowDxfId="52" dataDxfId="51"/>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A1:AP1467" totalsRowShown="0" headerRowDxfId="50" tableBorderDxfId="49">
  <autoFilter ref="A1:AP1467"/>
  <tableColumns count="42">
    <tableColumn id="1" name="Sector" dataDxfId="48" dataCellStyle="Normal 8"/>
    <tableColumn id="2" name="Sub-Sector" dataDxfId="47" dataCellStyle="Normal 8"/>
    <tableColumn id="3" name="Sub-Group" dataDxfId="46" dataCellStyle="Normal 8"/>
    <tableColumn id="4" name="Programme Name" dataDxfId="45" dataCellStyle="Normal 2 13"/>
    <tableColumn id="5" name="Project name" dataDxfId="44" dataCellStyle="Normal 8"/>
    <tableColumn id="6" name="Number of Projects" dataDxfId="43" dataCellStyle="Normal 8"/>
    <tableColumn id="7" name="Project Summary" dataDxfId="42" dataCellStyle="Normal 8"/>
    <tableColumn id="8" name="Region" dataDxfId="41" dataCellStyle="%"/>
    <tableColumn id="9" name="Town/City" dataDxfId="40" dataCellStyle="%"/>
    <tableColumn id="10" name="County" dataDxfId="39" dataCellStyle="%"/>
    <tableColumn id="11" name="Postcode" dataDxfId="38" dataCellStyle="%"/>
    <tableColumn id="12" name="Latitude (WGS84 format)" dataDxfId="37" dataCellStyle="%"/>
    <tableColumn id="13" name="Longitude (WGS84 format)" dataDxfId="36" dataCellStyle="%"/>
    <tableColumn id="14" name="Asset Ownership" dataDxfId="35"/>
    <tableColumn id="15" name="Economically regulated asset" dataDxfId="34" dataCellStyle="%"/>
    <tableColumn id="16" name="Funding Source(s)" dataDxfId="33" dataCellStyle="Normal 8"/>
    <tableColumn id="17" name="Earliest construction start date" dataDxfId="32" dataCellStyle="% 3"/>
    <tableColumn id="18" name="Funding Status" dataDxfId="31" dataCellStyle="%"/>
    <tableColumn id="19" name="Lookup1" dataDxfId="30">
      <calculatedColumnFormula>IF(R2="",1,(VLOOKUP(R2,LOOKUP!$A$3:$B$22,2,FALSE)))</calculatedColumnFormula>
    </tableColumn>
    <tableColumn id="20" name="Scheme Status Indicator" dataDxfId="29" dataCellStyle="% 2">
      <calculatedColumnFormula>S2</calculatedColumnFormula>
    </tableColumn>
    <tableColumn id="21" name="Current forecast date in service" dataDxfId="28" dataCellStyle="% 3"/>
    <tableColumn id="22" name="On schedule" dataDxfId="27" dataCellStyle="% 3"/>
    <tableColumn id="23" name="Lookup12" dataDxfId="26">
      <calculatedColumnFormula>IF(V2="",1,(VLOOKUP(V2,LOOKUP!$A$22:$B$30,2,FALSE)))</calculatedColumnFormula>
    </tableColumn>
    <tableColumn id="24" name="Schedule Indicator" dataDxfId="25" dataCellStyle="% 2">
      <calculatedColumnFormula>W2</calculatedColumnFormula>
    </tableColumn>
    <tableColumn id="25" name="Total capex cost all funding (£m) Please note of any significant non-construction costs including land" dataDxfId="24" dataCellStyle="% 3"/>
    <tableColumn id="26" name="Total capex cost publicly funded, if different (£m)" dataDxfId="23" dataCellStyle="% 3"/>
    <tableColumn id="27" name="2013/14 (£m)" dataDxfId="22" dataCellStyle="% 3"/>
    <tableColumn id="28" name="2014/15 (£m)" dataDxfId="21" dataCellStyle="% 3"/>
    <tableColumn id="29" name="2015/16 (m)" dataDxfId="20" dataCellStyle="% 3"/>
    <tableColumn id="30" name="Total 2013 to 2016 (£m)" dataDxfId="19" dataCellStyle="% 3"/>
    <tableColumn id="31" name="2016 to 2020_x000a_Estimated_x000a_(£m)" dataDxfId="18" dataCellStyle="% 3"/>
    <tableColumn id="32" name="Beyond 2020 _x000a_Estimated_x000a_(£m)" dataDxfId="17" dataCellStyle="% 3"/>
    <tableColumn id="33" name="Estimate status" dataDxfId="16" dataCellStyle="Normal 8 2 3"/>
    <tableColumn id="34" name="Basis of costs" dataDxfId="15" dataCellStyle="Normal 8 2 3"/>
    <tableColumn id="35" name="Base year" dataDxfId="14" dataCellStyle="Normal_Pipeline_consolidated 2"/>
    <tableColumn id="36" name="Planned Procurement Route" dataDxfId="13" dataCellStyle="Normal_Pipeline_consolidated 2"/>
    <tableColumn id="37" name="Expiry date for existing frameworks" dataDxfId="12" dataCellStyle="Normal_Pipeline_consolidated 2"/>
    <tableColumn id="38" name="Procuring Authority" dataDxfId="11" dataCellStyle="Normal_Pipeline_consolidated 2"/>
    <tableColumn id="39" name="Public source for further project details" dataDxfId="10" dataCellStyle="Normal_Pipeline_consolidated 2"/>
    <tableColumn id="40" name="Web address for further information on programme / project (new field)" dataDxfId="9" dataCellStyle="Normal 8 2 3"/>
    <tableColumn id="41" name="Data source(s)" dataDxfId="8" dataCellStyle="Normal 8 2 3"/>
    <tableColumn id="42" name="Notes (including details where &quot;other&quot; given in response to earlier questions)" dataDxfId="7"/>
  </tableColumns>
  <tableStyleInfo name="TableStyleLight16" showFirstColumn="0" showLastColumn="0" showRowStripes="1" showColumnStripes="0"/>
</table>
</file>

<file path=xl/tables/table3.xml><?xml version="1.0" encoding="utf-8"?>
<table xmlns="http://schemas.openxmlformats.org/spreadsheetml/2006/main" id="6" name="Table256" displayName="Table256" ref="A1:B22" totalsRowShown="0" headerRowDxfId="6" dataDxfId="4" headerRowBorderDxfId="5" tableBorderDxfId="3" totalsRowBorderDxfId="2">
  <tableColumns count="2">
    <tableColumn id="1" name="Sector" dataDxfId="1"/>
    <tableColumn id="2" name="Government Construction Pipeline Not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crossrail.co.uk/" TargetMode="External"/><Relationship Id="rId13" Type="http://schemas.openxmlformats.org/officeDocument/2006/relationships/hyperlink" Target="http://www.metrolink.co.uk/FUTUREMETROLINK/Pages/default.aspx" TargetMode="External"/><Relationship Id="rId18" Type="http://schemas.openxmlformats.org/officeDocument/2006/relationships/hyperlink" Target="http://www.devon.gov.uk/kingskerswellbypass.htm" TargetMode="External"/><Relationship Id="rId26" Type="http://schemas.openxmlformats.org/officeDocument/2006/relationships/hyperlink" Target="https://www.gov.uk/government/organisations" TargetMode="External"/><Relationship Id="rId39" Type="http://schemas.openxmlformats.org/officeDocument/2006/relationships/hyperlink" Target="https://www.gov.uk/government/organisations" TargetMode="External"/><Relationship Id="rId3" Type="http://schemas.openxmlformats.org/officeDocument/2006/relationships/hyperlink" Target="mailto:peter.cockett@dh.gov.gsi.uk" TargetMode="External"/><Relationship Id="rId21" Type="http://schemas.openxmlformats.org/officeDocument/2006/relationships/hyperlink" Target="http://www.dft.gov.uk/" TargetMode="External"/><Relationship Id="rId34" Type="http://schemas.openxmlformats.org/officeDocument/2006/relationships/hyperlink" Target="https://www.gov.uk/government/organisations" TargetMode="External"/><Relationship Id="rId42" Type="http://schemas.openxmlformats.org/officeDocument/2006/relationships/printerSettings" Target="../printerSettings/printerSettings5.bin"/><Relationship Id="rId7" Type="http://schemas.openxmlformats.org/officeDocument/2006/relationships/hyperlink" Target="http://www.crick.ac.uk/" TargetMode="External"/><Relationship Id="rId12" Type="http://schemas.openxmlformats.org/officeDocument/2006/relationships/hyperlink" Target="http://www.dft.gov.uk/" TargetMode="External"/><Relationship Id="rId17" Type="http://schemas.openxmlformats.org/officeDocument/2006/relationships/hyperlink" Target="https://www.gov.uk/government/publications/sunderland-strategic-transport-corridor-new-wear-bridge" TargetMode="External"/><Relationship Id="rId25" Type="http://schemas.openxmlformats.org/officeDocument/2006/relationships/hyperlink" Target="https://www.gov.uk/government/organisations" TargetMode="External"/><Relationship Id="rId33" Type="http://schemas.openxmlformats.org/officeDocument/2006/relationships/hyperlink" Target="https://www.gov.uk/government/organisations" TargetMode="External"/><Relationship Id="rId38" Type="http://schemas.openxmlformats.org/officeDocument/2006/relationships/hyperlink" Target="https://www.gov.uk/government/organisations" TargetMode="External"/><Relationship Id="rId2" Type="http://schemas.openxmlformats.org/officeDocument/2006/relationships/hyperlink" Target="mailto:peter.cockett@dh.gov.gsi.uk" TargetMode="External"/><Relationship Id="rId16" Type="http://schemas.openxmlformats.org/officeDocument/2006/relationships/hyperlink" Target="http://www.norfolk.gov.uk/Travel_and_transport/Transport_future_for_Norfolk/Transport_for_Norwich/Northern_Distributor_Road_and_Postwick_Junction/index.htm" TargetMode="External"/><Relationship Id="rId20" Type="http://schemas.openxmlformats.org/officeDocument/2006/relationships/hyperlink" Target="http://www.dft.gov.uk/" TargetMode="External"/><Relationship Id="rId29" Type="http://schemas.openxmlformats.org/officeDocument/2006/relationships/hyperlink" Target="https://www.gov.uk/government/organisations" TargetMode="External"/><Relationship Id="rId41" Type="http://schemas.openxmlformats.org/officeDocument/2006/relationships/hyperlink" Target="https://www.gov.uk/government/organisations" TargetMode="External"/><Relationship Id="rId1" Type="http://schemas.openxmlformats.org/officeDocument/2006/relationships/hyperlink" Target="mailto:peter.cockett@dh.gov.gsi.uk" TargetMode="External"/><Relationship Id="rId6" Type="http://schemas.openxmlformats.org/officeDocument/2006/relationships/hyperlink" Target="mailto:paul.longshaw@salford.gov.uk" TargetMode="External"/><Relationship Id="rId11" Type="http://schemas.openxmlformats.org/officeDocument/2006/relationships/hyperlink" Target="http://www.dft.gov.uk/" TargetMode="External"/><Relationship Id="rId24" Type="http://schemas.openxmlformats.org/officeDocument/2006/relationships/hyperlink" Target="https://www.gov.uk/government/organisations" TargetMode="External"/><Relationship Id="rId32" Type="http://schemas.openxmlformats.org/officeDocument/2006/relationships/hyperlink" Target="https://www.gov.uk/government/organisations" TargetMode="External"/><Relationship Id="rId37" Type="http://schemas.openxmlformats.org/officeDocument/2006/relationships/hyperlink" Target="https://www.gov.uk/government/organisations" TargetMode="External"/><Relationship Id="rId40" Type="http://schemas.openxmlformats.org/officeDocument/2006/relationships/hyperlink" Target="https://www.gov.uk/government/organisations" TargetMode="External"/><Relationship Id="rId5" Type="http://schemas.openxmlformats.org/officeDocument/2006/relationships/hyperlink" Target="mailto:Mark.Denton@leeds.gov.uk" TargetMode="External"/><Relationship Id="rId15" Type="http://schemas.openxmlformats.org/officeDocument/2006/relationships/hyperlink" Target="http://www.ngtmetro.com/" TargetMode="External"/><Relationship Id="rId23" Type="http://schemas.openxmlformats.org/officeDocument/2006/relationships/hyperlink" Target="http://www.metrolink.co.uk/FUTUREMETROLINK/Pages/default.aspx" TargetMode="External"/><Relationship Id="rId28" Type="http://schemas.openxmlformats.org/officeDocument/2006/relationships/hyperlink" Target="https://www.gov.uk/government/organisations" TargetMode="External"/><Relationship Id="rId36" Type="http://schemas.openxmlformats.org/officeDocument/2006/relationships/hyperlink" Target="https://www.gov.uk/government/organisations" TargetMode="External"/><Relationship Id="rId10" Type="http://schemas.openxmlformats.org/officeDocument/2006/relationships/hyperlink" Target="http://www.dft.gov.uk/" TargetMode="External"/><Relationship Id="rId19" Type="http://schemas.openxmlformats.org/officeDocument/2006/relationships/hyperlink" Target="http://nxbus.co.uk/the-metro/" TargetMode="External"/><Relationship Id="rId31" Type="http://schemas.openxmlformats.org/officeDocument/2006/relationships/hyperlink" Target="https://www.gov.uk/government/organisations" TargetMode="External"/><Relationship Id="rId4" Type="http://schemas.openxmlformats.org/officeDocument/2006/relationships/hyperlink" Target="mailto:alan.johnston@hca.gsi.gov.uk" TargetMode="External"/><Relationship Id="rId9" Type="http://schemas.openxmlformats.org/officeDocument/2006/relationships/hyperlink" Target="http://www.dft.gov.uk/" TargetMode="External"/><Relationship Id="rId14" Type="http://schemas.openxmlformats.org/officeDocument/2006/relationships/hyperlink" Target="http://www.thetram.net/" TargetMode="External"/><Relationship Id="rId22" Type="http://schemas.openxmlformats.org/officeDocument/2006/relationships/hyperlink" Target="http://www.merseygateway.co.uk/" TargetMode="External"/><Relationship Id="rId27" Type="http://schemas.openxmlformats.org/officeDocument/2006/relationships/hyperlink" Target="https://www.gov.uk/government/organisations" TargetMode="External"/><Relationship Id="rId30" Type="http://schemas.openxmlformats.org/officeDocument/2006/relationships/hyperlink" Target="https://www.gov.uk/government/organisations" TargetMode="External"/><Relationship Id="rId35" Type="http://schemas.openxmlformats.org/officeDocument/2006/relationships/hyperlink" Target="https://www.gov.uk/government/organisations" TargetMode="External"/><Relationship Id="rId43" Type="http://schemas.openxmlformats.org/officeDocument/2006/relationships/table" Target="../tables/table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10"/>
  <sheetViews>
    <sheetView showGridLines="0" showRowColHeaders="0" tabSelected="1" view="pageBreakPreview" zoomScaleNormal="100" zoomScaleSheetLayoutView="100" workbookViewId="0">
      <selection activeCell="A5" sqref="A5"/>
    </sheetView>
  </sheetViews>
  <sheetFormatPr defaultRowHeight="15"/>
  <cols>
    <col min="1" max="1" width="119.5703125" style="6" customWidth="1"/>
    <col min="2" max="256" width="9.140625" style="6"/>
    <col min="257" max="257" width="119.5703125" style="6" customWidth="1"/>
    <col min="258" max="512" width="9.140625" style="6"/>
    <col min="513" max="513" width="119.5703125" style="6" customWidth="1"/>
    <col min="514" max="768" width="9.140625" style="6"/>
    <col min="769" max="769" width="119.5703125" style="6" customWidth="1"/>
    <col min="770" max="1024" width="9.140625" style="6"/>
    <col min="1025" max="1025" width="119.5703125" style="6" customWidth="1"/>
    <col min="1026" max="1280" width="9.140625" style="6"/>
    <col min="1281" max="1281" width="119.5703125" style="6" customWidth="1"/>
    <col min="1282" max="1536" width="9.140625" style="6"/>
    <col min="1537" max="1537" width="119.5703125" style="6" customWidth="1"/>
    <col min="1538" max="1792" width="9.140625" style="6"/>
    <col min="1793" max="1793" width="119.5703125" style="6" customWidth="1"/>
    <col min="1794" max="2048" width="9.140625" style="6"/>
    <col min="2049" max="2049" width="119.5703125" style="6" customWidth="1"/>
    <col min="2050" max="2304" width="9.140625" style="6"/>
    <col min="2305" max="2305" width="119.5703125" style="6" customWidth="1"/>
    <col min="2306" max="2560" width="9.140625" style="6"/>
    <col min="2561" max="2561" width="119.5703125" style="6" customWidth="1"/>
    <col min="2562" max="2816" width="9.140625" style="6"/>
    <col min="2817" max="2817" width="119.5703125" style="6" customWidth="1"/>
    <col min="2818" max="3072" width="9.140625" style="6"/>
    <col min="3073" max="3073" width="119.5703125" style="6" customWidth="1"/>
    <col min="3074" max="3328" width="9.140625" style="6"/>
    <col min="3329" max="3329" width="119.5703125" style="6" customWidth="1"/>
    <col min="3330" max="3584" width="9.140625" style="6"/>
    <col min="3585" max="3585" width="119.5703125" style="6" customWidth="1"/>
    <col min="3586" max="3840" width="9.140625" style="6"/>
    <col min="3841" max="3841" width="119.5703125" style="6" customWidth="1"/>
    <col min="3842" max="4096" width="9.140625" style="6"/>
    <col min="4097" max="4097" width="119.5703125" style="6" customWidth="1"/>
    <col min="4098" max="4352" width="9.140625" style="6"/>
    <col min="4353" max="4353" width="119.5703125" style="6" customWidth="1"/>
    <col min="4354" max="4608" width="9.140625" style="6"/>
    <col min="4609" max="4609" width="119.5703125" style="6" customWidth="1"/>
    <col min="4610" max="4864" width="9.140625" style="6"/>
    <col min="4865" max="4865" width="119.5703125" style="6" customWidth="1"/>
    <col min="4866" max="5120" width="9.140625" style="6"/>
    <col min="5121" max="5121" width="119.5703125" style="6" customWidth="1"/>
    <col min="5122" max="5376" width="9.140625" style="6"/>
    <col min="5377" max="5377" width="119.5703125" style="6" customWidth="1"/>
    <col min="5378" max="5632" width="9.140625" style="6"/>
    <col min="5633" max="5633" width="119.5703125" style="6" customWidth="1"/>
    <col min="5634" max="5888" width="9.140625" style="6"/>
    <col min="5889" max="5889" width="119.5703125" style="6" customWidth="1"/>
    <col min="5890" max="6144" width="9.140625" style="6"/>
    <col min="6145" max="6145" width="119.5703125" style="6" customWidth="1"/>
    <col min="6146" max="6400" width="9.140625" style="6"/>
    <col min="6401" max="6401" width="119.5703125" style="6" customWidth="1"/>
    <col min="6402" max="6656" width="9.140625" style="6"/>
    <col min="6657" max="6657" width="119.5703125" style="6" customWidth="1"/>
    <col min="6658" max="6912" width="9.140625" style="6"/>
    <col min="6913" max="6913" width="119.5703125" style="6" customWidth="1"/>
    <col min="6914" max="7168" width="9.140625" style="6"/>
    <col min="7169" max="7169" width="119.5703125" style="6" customWidth="1"/>
    <col min="7170" max="7424" width="9.140625" style="6"/>
    <col min="7425" max="7425" width="119.5703125" style="6" customWidth="1"/>
    <col min="7426" max="7680" width="9.140625" style="6"/>
    <col min="7681" max="7681" width="119.5703125" style="6" customWidth="1"/>
    <col min="7682" max="7936" width="9.140625" style="6"/>
    <col min="7937" max="7937" width="119.5703125" style="6" customWidth="1"/>
    <col min="7938" max="8192" width="9.140625" style="6"/>
    <col min="8193" max="8193" width="119.5703125" style="6" customWidth="1"/>
    <col min="8194" max="8448" width="9.140625" style="6"/>
    <col min="8449" max="8449" width="119.5703125" style="6" customWidth="1"/>
    <col min="8450" max="8704" width="9.140625" style="6"/>
    <col min="8705" max="8705" width="119.5703125" style="6" customWidth="1"/>
    <col min="8706" max="8960" width="9.140625" style="6"/>
    <col min="8961" max="8961" width="119.5703125" style="6" customWidth="1"/>
    <col min="8962" max="9216" width="9.140625" style="6"/>
    <col min="9217" max="9217" width="119.5703125" style="6" customWidth="1"/>
    <col min="9218" max="9472" width="9.140625" style="6"/>
    <col min="9473" max="9473" width="119.5703125" style="6" customWidth="1"/>
    <col min="9474" max="9728" width="9.140625" style="6"/>
    <col min="9729" max="9729" width="119.5703125" style="6" customWidth="1"/>
    <col min="9730" max="9984" width="9.140625" style="6"/>
    <col min="9985" max="9985" width="119.5703125" style="6" customWidth="1"/>
    <col min="9986" max="10240" width="9.140625" style="6"/>
    <col min="10241" max="10241" width="119.5703125" style="6" customWidth="1"/>
    <col min="10242" max="10496" width="9.140625" style="6"/>
    <col min="10497" max="10497" width="119.5703125" style="6" customWidth="1"/>
    <col min="10498" max="10752" width="9.140625" style="6"/>
    <col min="10753" max="10753" width="119.5703125" style="6" customWidth="1"/>
    <col min="10754" max="11008" width="9.140625" style="6"/>
    <col min="11009" max="11009" width="119.5703125" style="6" customWidth="1"/>
    <col min="11010" max="11264" width="9.140625" style="6"/>
    <col min="11265" max="11265" width="119.5703125" style="6" customWidth="1"/>
    <col min="11266" max="11520" width="9.140625" style="6"/>
    <col min="11521" max="11521" width="119.5703125" style="6" customWidth="1"/>
    <col min="11522" max="11776" width="9.140625" style="6"/>
    <col min="11777" max="11777" width="119.5703125" style="6" customWidth="1"/>
    <col min="11778" max="12032" width="9.140625" style="6"/>
    <col min="12033" max="12033" width="119.5703125" style="6" customWidth="1"/>
    <col min="12034" max="12288" width="9.140625" style="6"/>
    <col min="12289" max="12289" width="119.5703125" style="6" customWidth="1"/>
    <col min="12290" max="12544" width="9.140625" style="6"/>
    <col min="12545" max="12545" width="119.5703125" style="6" customWidth="1"/>
    <col min="12546" max="12800" width="9.140625" style="6"/>
    <col min="12801" max="12801" width="119.5703125" style="6" customWidth="1"/>
    <col min="12802" max="13056" width="9.140625" style="6"/>
    <col min="13057" max="13057" width="119.5703125" style="6" customWidth="1"/>
    <col min="13058" max="13312" width="9.140625" style="6"/>
    <col min="13313" max="13313" width="119.5703125" style="6" customWidth="1"/>
    <col min="13314" max="13568" width="9.140625" style="6"/>
    <col min="13569" max="13569" width="119.5703125" style="6" customWidth="1"/>
    <col min="13570" max="13824" width="9.140625" style="6"/>
    <col min="13825" max="13825" width="119.5703125" style="6" customWidth="1"/>
    <col min="13826" max="14080" width="9.140625" style="6"/>
    <col min="14081" max="14081" width="119.5703125" style="6" customWidth="1"/>
    <col min="14082" max="14336" width="9.140625" style="6"/>
    <col min="14337" max="14337" width="119.5703125" style="6" customWidth="1"/>
    <col min="14338" max="14592" width="9.140625" style="6"/>
    <col min="14593" max="14593" width="119.5703125" style="6" customWidth="1"/>
    <col min="14594" max="14848" width="9.140625" style="6"/>
    <col min="14849" max="14849" width="119.5703125" style="6" customWidth="1"/>
    <col min="14850" max="15104" width="9.140625" style="6"/>
    <col min="15105" max="15105" width="119.5703125" style="6" customWidth="1"/>
    <col min="15106" max="15360" width="9.140625" style="6"/>
    <col min="15361" max="15361" width="119.5703125" style="6" customWidth="1"/>
    <col min="15362" max="15616" width="9.140625" style="6"/>
    <col min="15617" max="15617" width="119.5703125" style="6" customWidth="1"/>
    <col min="15618" max="15872" width="9.140625" style="6"/>
    <col min="15873" max="15873" width="119.5703125" style="6" customWidth="1"/>
    <col min="15874" max="16128" width="9.140625" style="6"/>
    <col min="16129" max="16129" width="119.5703125" style="6" customWidth="1"/>
    <col min="16130" max="16384" width="9.140625" style="6"/>
  </cols>
  <sheetData>
    <row r="1" spans="1:1" ht="46.5">
      <c r="A1" s="7" t="s">
        <v>3212</v>
      </c>
    </row>
    <row r="2" spans="1:1" ht="18.75">
      <c r="A2" s="8"/>
    </row>
    <row r="3" spans="1:1" ht="37.5">
      <c r="A3" s="9" t="s">
        <v>3145</v>
      </c>
    </row>
    <row r="4" spans="1:1" ht="18.75">
      <c r="A4" s="8"/>
    </row>
    <row r="5" spans="1:1" ht="150">
      <c r="A5" s="10" t="s">
        <v>3146</v>
      </c>
    </row>
    <row r="6" spans="1:1" ht="18.75">
      <c r="A6" s="8"/>
    </row>
    <row r="7" spans="1:1" ht="18.75">
      <c r="A7" s="8"/>
    </row>
    <row r="8" spans="1:1" ht="18.75">
      <c r="A8" s="8"/>
    </row>
    <row r="9" spans="1:1" ht="18.75">
      <c r="A9" s="8"/>
    </row>
    <row r="10" spans="1:1" ht="18.75">
      <c r="A10" s="11" t="s">
        <v>3147</v>
      </c>
    </row>
  </sheetData>
  <pageMargins left="0.70866141732283472" right="0.70866141732283472" top="0.74803149606299213" bottom="0.74803149606299213" header="0.31496062992125984" footer="0.31496062992125984"/>
  <pageSetup paperSize="9" orientation="landscape" r:id="rId1"/>
  <headerFooter>
    <oddHeader>&amp;L&amp;12Government Construction pipeline December 2013 update</oddHeader>
  </headerFooter>
</worksheet>
</file>

<file path=xl/worksheets/sheet2.xml><?xml version="1.0" encoding="utf-8"?>
<worksheet xmlns="http://schemas.openxmlformats.org/spreadsheetml/2006/main" xmlns:r="http://schemas.openxmlformats.org/officeDocument/2006/relationships">
  <dimension ref="A1:B101"/>
  <sheetViews>
    <sheetView showGridLines="0" showRowColHeaders="0" view="pageBreakPreview" zoomScaleNormal="100" zoomScaleSheetLayoutView="100" workbookViewId="0">
      <selection activeCell="B7" sqref="B7"/>
    </sheetView>
  </sheetViews>
  <sheetFormatPr defaultRowHeight="15"/>
  <cols>
    <col min="1" max="1" width="46.140625" style="12" customWidth="1"/>
    <col min="2" max="2" width="82.7109375" style="12" customWidth="1"/>
    <col min="3" max="256" width="9.140625" style="12"/>
    <col min="257" max="257" width="46.140625" style="12" customWidth="1"/>
    <col min="258" max="258" width="82.7109375" style="12" customWidth="1"/>
    <col min="259" max="512" width="9.140625" style="12"/>
    <col min="513" max="513" width="46.140625" style="12" customWidth="1"/>
    <col min="514" max="514" width="82.7109375" style="12" customWidth="1"/>
    <col min="515" max="768" width="9.140625" style="12"/>
    <col min="769" max="769" width="46.140625" style="12" customWidth="1"/>
    <col min="770" max="770" width="82.7109375" style="12" customWidth="1"/>
    <col min="771" max="1024" width="9.140625" style="12"/>
    <col min="1025" max="1025" width="46.140625" style="12" customWidth="1"/>
    <col min="1026" max="1026" width="82.7109375" style="12" customWidth="1"/>
    <col min="1027" max="1280" width="9.140625" style="12"/>
    <col min="1281" max="1281" width="46.140625" style="12" customWidth="1"/>
    <col min="1282" max="1282" width="82.7109375" style="12" customWidth="1"/>
    <col min="1283" max="1536" width="9.140625" style="12"/>
    <col min="1537" max="1537" width="46.140625" style="12" customWidth="1"/>
    <col min="1538" max="1538" width="82.7109375" style="12" customWidth="1"/>
    <col min="1539" max="1792" width="9.140625" style="12"/>
    <col min="1793" max="1793" width="46.140625" style="12" customWidth="1"/>
    <col min="1794" max="1794" width="82.7109375" style="12" customWidth="1"/>
    <col min="1795" max="2048" width="9.140625" style="12"/>
    <col min="2049" max="2049" width="46.140625" style="12" customWidth="1"/>
    <col min="2050" max="2050" width="82.7109375" style="12" customWidth="1"/>
    <col min="2051" max="2304" width="9.140625" style="12"/>
    <col min="2305" max="2305" width="46.140625" style="12" customWidth="1"/>
    <col min="2306" max="2306" width="82.7109375" style="12" customWidth="1"/>
    <col min="2307" max="2560" width="9.140625" style="12"/>
    <col min="2561" max="2561" width="46.140625" style="12" customWidth="1"/>
    <col min="2562" max="2562" width="82.7109375" style="12" customWidth="1"/>
    <col min="2563" max="2816" width="9.140625" style="12"/>
    <col min="2817" max="2817" width="46.140625" style="12" customWidth="1"/>
    <col min="2818" max="2818" width="82.7109375" style="12" customWidth="1"/>
    <col min="2819" max="3072" width="9.140625" style="12"/>
    <col min="3073" max="3073" width="46.140625" style="12" customWidth="1"/>
    <col min="3074" max="3074" width="82.7109375" style="12" customWidth="1"/>
    <col min="3075" max="3328" width="9.140625" style="12"/>
    <col min="3329" max="3329" width="46.140625" style="12" customWidth="1"/>
    <col min="3330" max="3330" width="82.7109375" style="12" customWidth="1"/>
    <col min="3331" max="3584" width="9.140625" style="12"/>
    <col min="3585" max="3585" width="46.140625" style="12" customWidth="1"/>
    <col min="3586" max="3586" width="82.7109375" style="12" customWidth="1"/>
    <col min="3587" max="3840" width="9.140625" style="12"/>
    <col min="3841" max="3841" width="46.140625" style="12" customWidth="1"/>
    <col min="3842" max="3842" width="82.7109375" style="12" customWidth="1"/>
    <col min="3843" max="4096" width="9.140625" style="12"/>
    <col min="4097" max="4097" width="46.140625" style="12" customWidth="1"/>
    <col min="4098" max="4098" width="82.7109375" style="12" customWidth="1"/>
    <col min="4099" max="4352" width="9.140625" style="12"/>
    <col min="4353" max="4353" width="46.140625" style="12" customWidth="1"/>
    <col min="4354" max="4354" width="82.7109375" style="12" customWidth="1"/>
    <col min="4355" max="4608" width="9.140625" style="12"/>
    <col min="4609" max="4609" width="46.140625" style="12" customWidth="1"/>
    <col min="4610" max="4610" width="82.7109375" style="12" customWidth="1"/>
    <col min="4611" max="4864" width="9.140625" style="12"/>
    <col min="4865" max="4865" width="46.140625" style="12" customWidth="1"/>
    <col min="4866" max="4866" width="82.7109375" style="12" customWidth="1"/>
    <col min="4867" max="5120" width="9.140625" style="12"/>
    <col min="5121" max="5121" width="46.140625" style="12" customWidth="1"/>
    <col min="5122" max="5122" width="82.7109375" style="12" customWidth="1"/>
    <col min="5123" max="5376" width="9.140625" style="12"/>
    <col min="5377" max="5377" width="46.140625" style="12" customWidth="1"/>
    <col min="5378" max="5378" width="82.7109375" style="12" customWidth="1"/>
    <col min="5379" max="5632" width="9.140625" style="12"/>
    <col min="5633" max="5633" width="46.140625" style="12" customWidth="1"/>
    <col min="5634" max="5634" width="82.7109375" style="12" customWidth="1"/>
    <col min="5635" max="5888" width="9.140625" style="12"/>
    <col min="5889" max="5889" width="46.140625" style="12" customWidth="1"/>
    <col min="5890" max="5890" width="82.7109375" style="12" customWidth="1"/>
    <col min="5891" max="6144" width="9.140625" style="12"/>
    <col min="6145" max="6145" width="46.140625" style="12" customWidth="1"/>
    <col min="6146" max="6146" width="82.7109375" style="12" customWidth="1"/>
    <col min="6147" max="6400" width="9.140625" style="12"/>
    <col min="6401" max="6401" width="46.140625" style="12" customWidth="1"/>
    <col min="6402" max="6402" width="82.7109375" style="12" customWidth="1"/>
    <col min="6403" max="6656" width="9.140625" style="12"/>
    <col min="6657" max="6657" width="46.140625" style="12" customWidth="1"/>
    <col min="6658" max="6658" width="82.7109375" style="12" customWidth="1"/>
    <col min="6659" max="6912" width="9.140625" style="12"/>
    <col min="6913" max="6913" width="46.140625" style="12" customWidth="1"/>
    <col min="6914" max="6914" width="82.7109375" style="12" customWidth="1"/>
    <col min="6915" max="7168" width="9.140625" style="12"/>
    <col min="7169" max="7169" width="46.140625" style="12" customWidth="1"/>
    <col min="7170" max="7170" width="82.7109375" style="12" customWidth="1"/>
    <col min="7171" max="7424" width="9.140625" style="12"/>
    <col min="7425" max="7425" width="46.140625" style="12" customWidth="1"/>
    <col min="7426" max="7426" width="82.7109375" style="12" customWidth="1"/>
    <col min="7427" max="7680" width="9.140625" style="12"/>
    <col min="7681" max="7681" width="46.140625" style="12" customWidth="1"/>
    <col min="7682" max="7682" width="82.7109375" style="12" customWidth="1"/>
    <col min="7683" max="7936" width="9.140625" style="12"/>
    <col min="7937" max="7937" width="46.140625" style="12" customWidth="1"/>
    <col min="7938" max="7938" width="82.7109375" style="12" customWidth="1"/>
    <col min="7939" max="8192" width="9.140625" style="12"/>
    <col min="8193" max="8193" width="46.140625" style="12" customWidth="1"/>
    <col min="8194" max="8194" width="82.7109375" style="12" customWidth="1"/>
    <col min="8195" max="8448" width="9.140625" style="12"/>
    <col min="8449" max="8449" width="46.140625" style="12" customWidth="1"/>
    <col min="8450" max="8450" width="82.7109375" style="12" customWidth="1"/>
    <col min="8451" max="8704" width="9.140625" style="12"/>
    <col min="8705" max="8705" width="46.140625" style="12" customWidth="1"/>
    <col min="8706" max="8706" width="82.7109375" style="12" customWidth="1"/>
    <col min="8707" max="8960" width="9.140625" style="12"/>
    <col min="8961" max="8961" width="46.140625" style="12" customWidth="1"/>
    <col min="8962" max="8962" width="82.7109375" style="12" customWidth="1"/>
    <col min="8963" max="9216" width="9.140625" style="12"/>
    <col min="9217" max="9217" width="46.140625" style="12" customWidth="1"/>
    <col min="9218" max="9218" width="82.7109375" style="12" customWidth="1"/>
    <col min="9219" max="9472" width="9.140625" style="12"/>
    <col min="9473" max="9473" width="46.140625" style="12" customWidth="1"/>
    <col min="9474" max="9474" width="82.7109375" style="12" customWidth="1"/>
    <col min="9475" max="9728" width="9.140625" style="12"/>
    <col min="9729" max="9729" width="46.140625" style="12" customWidth="1"/>
    <col min="9730" max="9730" width="82.7109375" style="12" customWidth="1"/>
    <col min="9731" max="9984" width="9.140625" style="12"/>
    <col min="9985" max="9985" width="46.140625" style="12" customWidth="1"/>
    <col min="9986" max="9986" width="82.7109375" style="12" customWidth="1"/>
    <col min="9987" max="10240" width="9.140625" style="12"/>
    <col min="10241" max="10241" width="46.140625" style="12" customWidth="1"/>
    <col min="10242" max="10242" width="82.7109375" style="12" customWidth="1"/>
    <col min="10243" max="10496" width="9.140625" style="12"/>
    <col min="10497" max="10497" width="46.140625" style="12" customWidth="1"/>
    <col min="10498" max="10498" width="82.7109375" style="12" customWidth="1"/>
    <col min="10499" max="10752" width="9.140625" style="12"/>
    <col min="10753" max="10753" width="46.140625" style="12" customWidth="1"/>
    <col min="10754" max="10754" width="82.7109375" style="12" customWidth="1"/>
    <col min="10755" max="11008" width="9.140625" style="12"/>
    <col min="11009" max="11009" width="46.140625" style="12" customWidth="1"/>
    <col min="11010" max="11010" width="82.7109375" style="12" customWidth="1"/>
    <col min="11011" max="11264" width="9.140625" style="12"/>
    <col min="11265" max="11265" width="46.140625" style="12" customWidth="1"/>
    <col min="11266" max="11266" width="82.7109375" style="12" customWidth="1"/>
    <col min="11267" max="11520" width="9.140625" style="12"/>
    <col min="11521" max="11521" width="46.140625" style="12" customWidth="1"/>
    <col min="11522" max="11522" width="82.7109375" style="12" customWidth="1"/>
    <col min="11523" max="11776" width="9.140625" style="12"/>
    <col min="11777" max="11777" width="46.140625" style="12" customWidth="1"/>
    <col min="11778" max="11778" width="82.7109375" style="12" customWidth="1"/>
    <col min="11779" max="12032" width="9.140625" style="12"/>
    <col min="12033" max="12033" width="46.140625" style="12" customWidth="1"/>
    <col min="12034" max="12034" width="82.7109375" style="12" customWidth="1"/>
    <col min="12035" max="12288" width="9.140625" style="12"/>
    <col min="12289" max="12289" width="46.140625" style="12" customWidth="1"/>
    <col min="12290" max="12290" width="82.7109375" style="12" customWidth="1"/>
    <col min="12291" max="12544" width="9.140625" style="12"/>
    <col min="12545" max="12545" width="46.140625" style="12" customWidth="1"/>
    <col min="12546" max="12546" width="82.7109375" style="12" customWidth="1"/>
    <col min="12547" max="12800" width="9.140625" style="12"/>
    <col min="12801" max="12801" width="46.140625" style="12" customWidth="1"/>
    <col min="12802" max="12802" width="82.7109375" style="12" customWidth="1"/>
    <col min="12803" max="13056" width="9.140625" style="12"/>
    <col min="13057" max="13057" width="46.140625" style="12" customWidth="1"/>
    <col min="13058" max="13058" width="82.7109375" style="12" customWidth="1"/>
    <col min="13059" max="13312" width="9.140625" style="12"/>
    <col min="13313" max="13313" width="46.140625" style="12" customWidth="1"/>
    <col min="13314" max="13314" width="82.7109375" style="12" customWidth="1"/>
    <col min="13315" max="13568" width="9.140625" style="12"/>
    <col min="13569" max="13569" width="46.140625" style="12" customWidth="1"/>
    <col min="13570" max="13570" width="82.7109375" style="12" customWidth="1"/>
    <col min="13571" max="13824" width="9.140625" style="12"/>
    <col min="13825" max="13825" width="46.140625" style="12" customWidth="1"/>
    <col min="13826" max="13826" width="82.7109375" style="12" customWidth="1"/>
    <col min="13827" max="14080" width="9.140625" style="12"/>
    <col min="14081" max="14081" width="46.140625" style="12" customWidth="1"/>
    <col min="14082" max="14082" width="82.7109375" style="12" customWidth="1"/>
    <col min="14083" max="14336" width="9.140625" style="12"/>
    <col min="14337" max="14337" width="46.140625" style="12" customWidth="1"/>
    <col min="14338" max="14338" width="82.7109375" style="12" customWidth="1"/>
    <col min="14339" max="14592" width="9.140625" style="12"/>
    <col min="14593" max="14593" width="46.140625" style="12" customWidth="1"/>
    <col min="14594" max="14594" width="82.7109375" style="12" customWidth="1"/>
    <col min="14595" max="14848" width="9.140625" style="12"/>
    <col min="14849" max="14849" width="46.140625" style="12" customWidth="1"/>
    <col min="14850" max="14850" width="82.7109375" style="12" customWidth="1"/>
    <col min="14851" max="15104" width="9.140625" style="12"/>
    <col min="15105" max="15105" width="46.140625" style="12" customWidth="1"/>
    <col min="15106" max="15106" width="82.7109375" style="12" customWidth="1"/>
    <col min="15107" max="15360" width="9.140625" style="12"/>
    <col min="15361" max="15361" width="46.140625" style="12" customWidth="1"/>
    <col min="15362" max="15362" width="82.7109375" style="12" customWidth="1"/>
    <col min="15363" max="15616" width="9.140625" style="12"/>
    <col min="15617" max="15617" width="46.140625" style="12" customWidth="1"/>
    <col min="15618" max="15618" width="82.7109375" style="12" customWidth="1"/>
    <col min="15619" max="15872" width="9.140625" style="12"/>
    <col min="15873" max="15873" width="46.140625" style="12" customWidth="1"/>
    <col min="15874" max="15874" width="82.7109375" style="12" customWidth="1"/>
    <col min="15875" max="16128" width="9.140625" style="12"/>
    <col min="16129" max="16129" width="46.140625" style="12" customWidth="1"/>
    <col min="16130" max="16130" width="82.7109375" style="12" customWidth="1"/>
    <col min="16131" max="16384" width="9.140625" style="12"/>
  </cols>
  <sheetData>
    <row r="1" spans="1:2" ht="40.5" customHeight="1">
      <c r="A1" s="281" t="s">
        <v>3148</v>
      </c>
      <c r="B1" s="281"/>
    </row>
    <row r="2" spans="1:2" ht="17.25">
      <c r="A2" s="13" t="s">
        <v>3149</v>
      </c>
      <c r="B2" s="14"/>
    </row>
    <row r="3" spans="1:2" ht="155.25" customHeight="1">
      <c r="A3" s="278" t="s">
        <v>3399</v>
      </c>
      <c r="B3" s="278"/>
    </row>
    <row r="4" spans="1:2" ht="16.5" customHeight="1">
      <c r="A4" s="15"/>
      <c r="B4" s="15"/>
    </row>
    <row r="5" spans="1:2" ht="17.25">
      <c r="A5" s="13" t="s">
        <v>3150</v>
      </c>
      <c r="B5" s="14"/>
    </row>
    <row r="6" spans="1:2" ht="75" customHeight="1">
      <c r="A6" s="278" t="s">
        <v>3400</v>
      </c>
      <c r="B6" s="278"/>
    </row>
    <row r="7" spans="1:2" ht="18" customHeight="1">
      <c r="A7" s="15"/>
      <c r="B7" s="16"/>
    </row>
    <row r="8" spans="1:2" ht="17.25">
      <c r="A8" s="68" t="s">
        <v>3401</v>
      </c>
      <c r="B8" s="15"/>
    </row>
    <row r="9" spans="1:2" ht="63.75" customHeight="1">
      <c r="A9" s="278" t="s">
        <v>3431</v>
      </c>
      <c r="B9" s="278"/>
    </row>
    <row r="10" spans="1:2" ht="14.25" customHeight="1">
      <c r="A10" s="15"/>
      <c r="B10" s="16"/>
    </row>
    <row r="11" spans="1:2" ht="17.25">
      <c r="A11" s="13" t="s">
        <v>3151</v>
      </c>
      <c r="B11" s="14"/>
    </row>
    <row r="12" spans="1:2" ht="15" customHeight="1">
      <c r="A12" s="278" t="s">
        <v>3152</v>
      </c>
      <c r="B12" s="278"/>
    </row>
    <row r="13" spans="1:2" ht="15" customHeight="1">
      <c r="A13" s="15" t="s">
        <v>3153</v>
      </c>
      <c r="B13" s="15"/>
    </row>
    <row r="14" spans="1:2">
      <c r="A14" s="15" t="s">
        <v>3154</v>
      </c>
      <c r="B14" s="15"/>
    </row>
    <row r="15" spans="1:2">
      <c r="A15" s="15" t="s">
        <v>3155</v>
      </c>
      <c r="B15" s="15"/>
    </row>
    <row r="16" spans="1:2" ht="15" customHeight="1">
      <c r="A16" s="278" t="s">
        <v>3156</v>
      </c>
      <c r="B16" s="278"/>
    </row>
    <row r="17" spans="1:2" ht="15" customHeight="1">
      <c r="A17" s="15" t="s">
        <v>3157</v>
      </c>
      <c r="B17" s="15"/>
    </row>
    <row r="18" spans="1:2" ht="15" customHeight="1">
      <c r="A18" s="278" t="s">
        <v>3158</v>
      </c>
      <c r="B18" s="278"/>
    </row>
    <row r="19" spans="1:2" ht="19.5" customHeight="1">
      <c r="A19" s="15" t="s">
        <v>3159</v>
      </c>
      <c r="B19" s="15"/>
    </row>
    <row r="20" spans="1:2" ht="15" customHeight="1">
      <c r="A20" s="278" t="s">
        <v>3160</v>
      </c>
      <c r="B20" s="278"/>
    </row>
    <row r="21" spans="1:2" ht="15" customHeight="1">
      <c r="A21" s="278" t="s">
        <v>3161</v>
      </c>
      <c r="B21" s="278"/>
    </row>
    <row r="22" spans="1:2" ht="15" customHeight="1">
      <c r="A22" s="278" t="s">
        <v>3162</v>
      </c>
      <c r="B22" s="278"/>
    </row>
    <row r="23" spans="1:2" ht="15" customHeight="1">
      <c r="A23" s="15" t="s">
        <v>3163</v>
      </c>
      <c r="B23" s="15"/>
    </row>
    <row r="24" spans="1:2">
      <c r="A24" s="15" t="s">
        <v>3164</v>
      </c>
      <c r="B24" s="15"/>
    </row>
    <row r="25" spans="1:2">
      <c r="A25" s="15" t="s">
        <v>3165</v>
      </c>
      <c r="B25" s="15"/>
    </row>
    <row r="26" spans="1:2" ht="15" customHeight="1">
      <c r="A26" s="278" t="s">
        <v>3166</v>
      </c>
      <c r="B26" s="278"/>
    </row>
    <row r="27" spans="1:2" ht="15" customHeight="1">
      <c r="A27" s="278" t="s">
        <v>3167</v>
      </c>
      <c r="B27" s="278"/>
    </row>
    <row r="28" spans="1:2" ht="15" customHeight="1">
      <c r="A28" s="15"/>
      <c r="B28" s="15"/>
    </row>
    <row r="29" spans="1:2" ht="30" customHeight="1">
      <c r="A29" s="278" t="s">
        <v>3168</v>
      </c>
      <c r="B29" s="278"/>
    </row>
    <row r="30" spans="1:2" ht="15" customHeight="1">
      <c r="A30" s="16"/>
      <c r="B30" s="16"/>
    </row>
    <row r="31" spans="1:2" ht="17.25">
      <c r="A31" s="13" t="s">
        <v>3169</v>
      </c>
      <c r="B31" s="14"/>
    </row>
    <row r="32" spans="1:2" ht="45" customHeight="1">
      <c r="A32" s="278" t="s">
        <v>3402</v>
      </c>
      <c r="B32" s="278"/>
    </row>
    <row r="33" spans="1:2" ht="21" customHeight="1">
      <c r="A33" s="16"/>
      <c r="B33" s="16"/>
    </row>
    <row r="34" spans="1:2" ht="17.25">
      <c r="A34" s="13" t="s">
        <v>3170</v>
      </c>
      <c r="B34" s="14"/>
    </row>
    <row r="35" spans="1:2" ht="60" customHeight="1">
      <c r="A35" s="278" t="s">
        <v>3171</v>
      </c>
      <c r="B35" s="278"/>
    </row>
    <row r="36" spans="1:2" ht="15.75" customHeight="1">
      <c r="A36" s="16"/>
      <c r="B36" s="16"/>
    </row>
    <row r="37" spans="1:2" ht="60" customHeight="1">
      <c r="A37" s="278" t="s">
        <v>3172</v>
      </c>
      <c r="B37" s="278"/>
    </row>
    <row r="38" spans="1:2" ht="19.5" customHeight="1">
      <c r="A38" s="16"/>
      <c r="B38" s="16"/>
    </row>
    <row r="39" spans="1:2" ht="45" customHeight="1">
      <c r="A39" s="278" t="s">
        <v>3173</v>
      </c>
      <c r="B39" s="278"/>
    </row>
    <row r="40" spans="1:2" ht="13.5" customHeight="1">
      <c r="A40" s="16"/>
      <c r="B40" s="16"/>
    </row>
    <row r="41" spans="1:2" ht="45" customHeight="1">
      <c r="A41" s="278" t="s">
        <v>3174</v>
      </c>
      <c r="B41" s="278"/>
    </row>
    <row r="42" spans="1:2" ht="15" customHeight="1">
      <c r="A42" s="278"/>
      <c r="B42" s="278"/>
    </row>
    <row r="43" spans="1:2" ht="32.25" customHeight="1">
      <c r="A43" s="13" t="s">
        <v>3175</v>
      </c>
      <c r="B43" s="14"/>
    </row>
    <row r="44" spans="1:2" ht="45" customHeight="1">
      <c r="A44" s="278" t="s">
        <v>3176</v>
      </c>
      <c r="B44" s="278"/>
    </row>
    <row r="45" spans="1:2" ht="17.25" customHeight="1">
      <c r="A45" s="16"/>
      <c r="B45" s="16"/>
    </row>
    <row r="46" spans="1:2" ht="23.25" customHeight="1">
      <c r="A46" s="280" t="s">
        <v>3177</v>
      </c>
      <c r="B46" s="280"/>
    </row>
    <row r="47" spans="1:2" ht="17.25" customHeight="1">
      <c r="A47" s="278" t="s">
        <v>3178</v>
      </c>
      <c r="B47" s="278"/>
    </row>
    <row r="48" spans="1:2" ht="36" customHeight="1">
      <c r="A48" s="278" t="s">
        <v>3179</v>
      </c>
      <c r="B48" s="278"/>
    </row>
    <row r="49" spans="1:2" ht="18" customHeight="1">
      <c r="A49" s="278" t="s">
        <v>3180</v>
      </c>
      <c r="B49" s="278"/>
    </row>
    <row r="50" spans="1:2" ht="16.5" customHeight="1">
      <c r="A50" s="15"/>
      <c r="B50" s="15"/>
    </row>
    <row r="51" spans="1:2" ht="30" customHeight="1">
      <c r="A51" s="278" t="s">
        <v>3181</v>
      </c>
      <c r="B51" s="278"/>
    </row>
    <row r="52" spans="1:2" ht="15" customHeight="1">
      <c r="A52" s="16"/>
      <c r="B52" s="16"/>
    </row>
    <row r="53" spans="1:2" ht="30" customHeight="1">
      <c r="A53" s="278" t="s">
        <v>3182</v>
      </c>
      <c r="B53" s="278"/>
    </row>
    <row r="54" spans="1:2" ht="14.25" customHeight="1">
      <c r="A54" s="15"/>
      <c r="B54" s="15"/>
    </row>
    <row r="55" spans="1:2" ht="30" customHeight="1">
      <c r="A55" s="278" t="s">
        <v>3183</v>
      </c>
      <c r="B55" s="278"/>
    </row>
    <row r="56" spans="1:2" ht="15.75" customHeight="1">
      <c r="A56" s="278"/>
      <c r="B56" s="278"/>
    </row>
    <row r="57" spans="1:2" ht="48" customHeight="1">
      <c r="A57" s="278" t="s">
        <v>3184</v>
      </c>
      <c r="B57" s="278"/>
    </row>
    <row r="58" spans="1:2" ht="15" customHeight="1">
      <c r="A58" s="278"/>
      <c r="B58" s="278"/>
    </row>
    <row r="59" spans="1:2" ht="24.75" customHeight="1">
      <c r="A59" s="13" t="s">
        <v>3185</v>
      </c>
      <c r="B59" s="15"/>
    </row>
    <row r="60" spans="1:2" ht="33" customHeight="1">
      <c r="A60" s="17" t="s">
        <v>3186</v>
      </c>
      <c r="B60" s="15"/>
    </row>
    <row r="61" spans="1:2">
      <c r="A61" s="18"/>
      <c r="B61" s="16"/>
    </row>
    <row r="62" spans="1:2" ht="17.25">
      <c r="A62" s="13" t="s">
        <v>3187</v>
      </c>
      <c r="B62" s="16"/>
    </row>
    <row r="63" spans="1:2" ht="15.75" thickBot="1">
      <c r="A63" s="278" t="s">
        <v>3188</v>
      </c>
      <c r="B63" s="279"/>
    </row>
    <row r="64" spans="1:2" ht="15.75" thickTop="1">
      <c r="A64" s="69" t="s">
        <v>3189</v>
      </c>
      <c r="B64" s="70" t="s">
        <v>3190</v>
      </c>
    </row>
    <row r="65" spans="1:2" ht="30">
      <c r="A65" s="71" t="s">
        <v>3191</v>
      </c>
      <c r="B65" s="72" t="s">
        <v>3403</v>
      </c>
    </row>
    <row r="66" spans="1:2">
      <c r="A66" s="71" t="s">
        <v>711</v>
      </c>
      <c r="B66" s="72"/>
    </row>
    <row r="67" spans="1:2">
      <c r="A67" s="71" t="s">
        <v>3404</v>
      </c>
      <c r="B67" s="72"/>
    </row>
    <row r="68" spans="1:2" ht="30">
      <c r="A68" s="71" t="s">
        <v>3405</v>
      </c>
      <c r="B68" s="72" t="s">
        <v>3406</v>
      </c>
    </row>
    <row r="69" spans="1:2">
      <c r="A69" s="71" t="s">
        <v>681</v>
      </c>
      <c r="B69" s="72" t="s">
        <v>3407</v>
      </c>
    </row>
    <row r="70" spans="1:2">
      <c r="A70" s="71" t="s">
        <v>682</v>
      </c>
      <c r="B70" s="72" t="s">
        <v>3408</v>
      </c>
    </row>
    <row r="71" spans="1:2">
      <c r="A71" s="71" t="s">
        <v>3409</v>
      </c>
      <c r="B71" s="72"/>
    </row>
    <row r="72" spans="1:2">
      <c r="A72" s="71" t="s">
        <v>683</v>
      </c>
      <c r="B72" s="72"/>
    </row>
    <row r="73" spans="1:2">
      <c r="A73" s="71" t="s">
        <v>3410</v>
      </c>
      <c r="B73" s="72"/>
    </row>
    <row r="74" spans="1:2" ht="45">
      <c r="A74" s="71" t="s">
        <v>676</v>
      </c>
      <c r="B74" s="72" t="s">
        <v>3411</v>
      </c>
    </row>
    <row r="75" spans="1:2">
      <c r="A75" s="71" t="s">
        <v>3192</v>
      </c>
      <c r="B75" s="72" t="s">
        <v>3193</v>
      </c>
    </row>
    <row r="76" spans="1:2">
      <c r="A76" s="71" t="s">
        <v>688</v>
      </c>
      <c r="B76" s="72" t="s">
        <v>3412</v>
      </c>
    </row>
    <row r="77" spans="1:2">
      <c r="A77" s="71" t="s">
        <v>3195</v>
      </c>
      <c r="B77" s="72"/>
    </row>
    <row r="78" spans="1:2">
      <c r="A78" s="71" t="s">
        <v>690</v>
      </c>
      <c r="B78" s="72" t="s">
        <v>3413</v>
      </c>
    </row>
    <row r="79" spans="1:2">
      <c r="A79" s="71" t="s">
        <v>3414</v>
      </c>
      <c r="B79" s="72" t="s">
        <v>3415</v>
      </c>
    </row>
    <row r="80" spans="1:2" ht="30">
      <c r="A80" s="71" t="s">
        <v>3196</v>
      </c>
      <c r="B80" s="72" t="s">
        <v>3416</v>
      </c>
    </row>
    <row r="81" spans="1:2" ht="30">
      <c r="A81" s="71" t="s">
        <v>3197</v>
      </c>
      <c r="B81" s="72" t="s">
        <v>3417</v>
      </c>
    </row>
    <row r="82" spans="1:2" ht="45">
      <c r="A82" s="71" t="s">
        <v>694</v>
      </c>
      <c r="B82" s="72" t="s">
        <v>3418</v>
      </c>
    </row>
    <row r="83" spans="1:2">
      <c r="A83" s="71" t="s">
        <v>695</v>
      </c>
      <c r="B83" s="72" t="s">
        <v>3419</v>
      </c>
    </row>
    <row r="84" spans="1:2">
      <c r="A84" s="71" t="s">
        <v>696</v>
      </c>
      <c r="B84" s="72" t="s">
        <v>3419</v>
      </c>
    </row>
    <row r="85" spans="1:2">
      <c r="A85" s="71" t="s">
        <v>697</v>
      </c>
      <c r="B85" s="72" t="s">
        <v>3419</v>
      </c>
    </row>
    <row r="86" spans="1:2">
      <c r="A86" s="71" t="s">
        <v>3420</v>
      </c>
      <c r="B86" s="72" t="s">
        <v>3419</v>
      </c>
    </row>
    <row r="87" spans="1:2">
      <c r="A87" s="71" t="s">
        <v>3421</v>
      </c>
      <c r="B87" s="72" t="s">
        <v>3419</v>
      </c>
    </row>
    <row r="88" spans="1:2">
      <c r="A88" s="71" t="s">
        <v>3422</v>
      </c>
      <c r="B88" s="72" t="s">
        <v>3419</v>
      </c>
    </row>
    <row r="89" spans="1:2" ht="30">
      <c r="A89" s="71" t="s">
        <v>700</v>
      </c>
      <c r="B89" s="72" t="s">
        <v>3423</v>
      </c>
    </row>
    <row r="90" spans="1:2">
      <c r="A90" s="71" t="s">
        <v>701</v>
      </c>
      <c r="B90" s="72" t="s">
        <v>3424</v>
      </c>
    </row>
    <row r="91" spans="1:2">
      <c r="A91" s="71" t="s">
        <v>702</v>
      </c>
      <c r="B91" s="72" t="s">
        <v>3425</v>
      </c>
    </row>
    <row r="92" spans="1:2">
      <c r="A92" s="71" t="s">
        <v>703</v>
      </c>
      <c r="B92" s="72" t="s">
        <v>3426</v>
      </c>
    </row>
    <row r="93" spans="1:2">
      <c r="A93" s="71" t="s">
        <v>3198</v>
      </c>
      <c r="B93" s="72"/>
    </row>
    <row r="94" spans="1:2">
      <c r="A94" s="71" t="s">
        <v>705</v>
      </c>
      <c r="B94" s="72"/>
    </row>
    <row r="95" spans="1:2">
      <c r="A95" s="71" t="s">
        <v>3199</v>
      </c>
      <c r="B95" s="72" t="s">
        <v>3427</v>
      </c>
    </row>
    <row r="96" spans="1:2" ht="30">
      <c r="A96" s="71" t="s">
        <v>3428</v>
      </c>
      <c r="B96" s="72"/>
    </row>
    <row r="97" spans="1:2">
      <c r="A97" s="71" t="s">
        <v>3200</v>
      </c>
      <c r="B97" s="72" t="s">
        <v>3429</v>
      </c>
    </row>
    <row r="98" spans="1:2" ht="15.75" thickBot="1">
      <c r="A98" s="73" t="s">
        <v>3201</v>
      </c>
      <c r="B98" s="74" t="s">
        <v>3430</v>
      </c>
    </row>
    <row r="99" spans="1:2" ht="15.75" thickTop="1">
      <c r="A99" s="21"/>
    </row>
    <row r="100" spans="1:2" ht="18.75">
      <c r="A100" s="22"/>
    </row>
    <row r="101" spans="1:2" ht="18.75">
      <c r="A101" s="22"/>
    </row>
  </sheetData>
  <mergeCells count="31">
    <mergeCell ref="A27:B27"/>
    <mergeCell ref="A1:B1"/>
    <mergeCell ref="A3:B3"/>
    <mergeCell ref="A6:B6"/>
    <mergeCell ref="A9:B9"/>
    <mergeCell ref="A12:B12"/>
    <mergeCell ref="A16:B16"/>
    <mergeCell ref="A18:B18"/>
    <mergeCell ref="A20:B20"/>
    <mergeCell ref="A21:B21"/>
    <mergeCell ref="A22:B22"/>
    <mergeCell ref="A26:B26"/>
    <mergeCell ref="A49:B49"/>
    <mergeCell ref="A29:B29"/>
    <mergeCell ref="A32:B32"/>
    <mergeCell ref="A35:B35"/>
    <mergeCell ref="A37:B37"/>
    <mergeCell ref="A39:B39"/>
    <mergeCell ref="A41:B41"/>
    <mergeCell ref="A42:B42"/>
    <mergeCell ref="A44:B44"/>
    <mergeCell ref="A46:B46"/>
    <mergeCell ref="A47:B47"/>
    <mergeCell ref="A48:B48"/>
    <mergeCell ref="A63:B63"/>
    <mergeCell ref="A51:B51"/>
    <mergeCell ref="A53:B53"/>
    <mergeCell ref="A55:B55"/>
    <mergeCell ref="A56:B56"/>
    <mergeCell ref="A57:B57"/>
    <mergeCell ref="A58:B58"/>
  </mergeCells>
  <printOptions horizontalCentered="1"/>
  <pageMargins left="0.70866141732283472" right="0.70866141732283472" top="0.74803149606299213" bottom="0.74803149606299213" header="0.31496062992125984" footer="0.31496062992125984"/>
  <pageSetup paperSize="9" orientation="landscape" r:id="rId1"/>
  <headerFooter>
    <oddHeader>&amp;L&amp;12Government Construction pipeline December 2013 update</oddHeader>
  </headerFooter>
  <tableParts count="1">
    <tablePart r:id="rId2"/>
  </tableParts>
</worksheet>
</file>

<file path=xl/worksheets/sheet3.xml><?xml version="1.0" encoding="utf-8"?>
<worksheet xmlns="http://schemas.openxmlformats.org/spreadsheetml/2006/main" xmlns:r="http://schemas.openxmlformats.org/officeDocument/2006/relationships">
  <dimension ref="D5:J27"/>
  <sheetViews>
    <sheetView showGridLines="0" showRowColHeaders="0" view="pageBreakPreview" zoomScaleNormal="100" zoomScaleSheetLayoutView="100" zoomScalePageLayoutView="70" workbookViewId="0">
      <selection activeCell="R1" sqref="R1"/>
    </sheetView>
  </sheetViews>
  <sheetFormatPr defaultRowHeight="15"/>
  <cols>
    <col min="1" max="16384" width="9.140625" style="6"/>
  </cols>
  <sheetData>
    <row r="5" spans="4:8">
      <c r="D5" s="23"/>
    </row>
    <row r="13" spans="4:8" ht="31.5">
      <c r="H13" s="24"/>
    </row>
    <row r="27" spans="10:10">
      <c r="J27" s="25"/>
    </row>
  </sheetData>
  <printOptions horizontalCentered="1"/>
  <pageMargins left="0.70866141732283472" right="0.70866141732283472" top="0.74803149606299213" bottom="0.74803149606299213" header="0.31496062992125984" footer="0.31496062992125984"/>
  <pageSetup paperSize="9" scale="68" orientation="landscape" r:id="rId1"/>
  <headerFooter>
    <oddHeader>&amp;L&amp;12Government Construction pipeline December 2013 update</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K66"/>
  <sheetViews>
    <sheetView showGridLines="0" showRowColHeaders="0" view="pageBreakPreview" zoomScaleNormal="100" zoomScaleSheetLayoutView="100" workbookViewId="0">
      <selection activeCell="E23" sqref="E23"/>
    </sheetView>
  </sheetViews>
  <sheetFormatPr defaultRowHeight="15"/>
  <cols>
    <col min="1" max="1" width="24.42578125" style="6" bestFit="1" customWidth="1"/>
    <col min="2" max="2" width="24.42578125" style="6" customWidth="1"/>
    <col min="3" max="4" width="19.28515625" style="6" customWidth="1"/>
    <col min="5" max="5" width="18.28515625" style="6" customWidth="1"/>
    <col min="6" max="6" width="23.5703125" style="6" customWidth="1"/>
    <col min="7" max="7" width="18.5703125" style="6" customWidth="1"/>
    <col min="8" max="9" width="19.42578125" style="6" customWidth="1"/>
    <col min="10" max="10" width="19.42578125" style="6" bestFit="1" customWidth="1"/>
    <col min="11" max="16384" width="9.140625" style="6"/>
  </cols>
  <sheetData>
    <row r="1" spans="1:11" ht="33" thickTop="1" thickBot="1">
      <c r="A1" s="26" t="s">
        <v>677</v>
      </c>
      <c r="B1" s="27" t="s">
        <v>3216</v>
      </c>
      <c r="C1" s="26" t="s">
        <v>2818</v>
      </c>
      <c r="D1" s="27" t="s">
        <v>2819</v>
      </c>
      <c r="E1" s="26" t="s">
        <v>2820</v>
      </c>
      <c r="F1" s="27" t="s">
        <v>3215</v>
      </c>
      <c r="G1" s="26" t="s">
        <v>2821</v>
      </c>
      <c r="H1" s="27" t="s">
        <v>2822</v>
      </c>
      <c r="I1" s="28"/>
      <c r="J1" s="28"/>
      <c r="K1" s="28"/>
    </row>
    <row r="2" spans="1:11" ht="15.75" thickTop="1">
      <c r="A2" s="29" t="s">
        <v>2295</v>
      </c>
      <c r="B2" s="54">
        <v>2</v>
      </c>
      <c r="C2" s="30" t="s">
        <v>3303</v>
      </c>
      <c r="D2" s="30" t="s">
        <v>3304</v>
      </c>
      <c r="E2" s="30" t="s">
        <v>3305</v>
      </c>
      <c r="F2" s="30" t="s">
        <v>3306</v>
      </c>
      <c r="G2" s="30" t="s">
        <v>3307</v>
      </c>
      <c r="H2" s="31" t="s">
        <v>3308</v>
      </c>
      <c r="I2" s="28"/>
      <c r="J2" s="28"/>
      <c r="K2" s="28"/>
    </row>
    <row r="3" spans="1:11">
      <c r="A3" s="32" t="s">
        <v>2306</v>
      </c>
      <c r="B3" s="55">
        <v>2</v>
      </c>
      <c r="C3" s="33" t="s">
        <v>3309</v>
      </c>
      <c r="D3" s="33" t="s">
        <v>3310</v>
      </c>
      <c r="E3" s="33" t="s">
        <v>3311</v>
      </c>
      <c r="F3" s="33" t="s">
        <v>3312</v>
      </c>
      <c r="G3" s="33" t="s">
        <v>3313</v>
      </c>
      <c r="H3" s="34" t="s">
        <v>3314</v>
      </c>
      <c r="I3" s="28"/>
      <c r="J3" s="28"/>
      <c r="K3" s="28"/>
    </row>
    <row r="4" spans="1:11">
      <c r="A4" s="32" t="s">
        <v>0</v>
      </c>
      <c r="B4" s="55">
        <v>165</v>
      </c>
      <c r="C4" s="33" t="s">
        <v>3315</v>
      </c>
      <c r="D4" s="33" t="s">
        <v>3316</v>
      </c>
      <c r="E4" s="33" t="s">
        <v>3316</v>
      </c>
      <c r="F4" s="33" t="s">
        <v>3317</v>
      </c>
      <c r="G4" s="33"/>
      <c r="H4" s="34"/>
      <c r="I4" s="28"/>
      <c r="J4" s="28"/>
      <c r="K4" s="28"/>
    </row>
    <row r="5" spans="1:11">
      <c r="A5" s="32" t="s">
        <v>2399</v>
      </c>
      <c r="B5" s="55">
        <v>29</v>
      </c>
      <c r="C5" s="33" t="s">
        <v>3318</v>
      </c>
      <c r="D5" s="33" t="s">
        <v>3319</v>
      </c>
      <c r="E5" s="33" t="s">
        <v>3320</v>
      </c>
      <c r="F5" s="33" t="s">
        <v>3321</v>
      </c>
      <c r="G5" s="33" t="s">
        <v>3322</v>
      </c>
      <c r="H5" s="34" t="s">
        <v>3323</v>
      </c>
      <c r="I5" s="28"/>
      <c r="J5" s="28"/>
      <c r="K5" s="28"/>
    </row>
    <row r="6" spans="1:11">
      <c r="A6" s="32" t="s">
        <v>714</v>
      </c>
      <c r="B6" s="55">
        <v>164</v>
      </c>
      <c r="C6" s="33" t="s">
        <v>3324</v>
      </c>
      <c r="D6" s="33" t="s">
        <v>3325</v>
      </c>
      <c r="E6" s="33" t="s">
        <v>3326</v>
      </c>
      <c r="F6" s="33" t="s">
        <v>3327</v>
      </c>
      <c r="G6" s="33"/>
      <c r="H6" s="34"/>
      <c r="I6" s="28"/>
      <c r="J6" s="28"/>
      <c r="K6" s="28"/>
    </row>
    <row r="7" spans="1:11">
      <c r="A7" s="32" t="s">
        <v>2296</v>
      </c>
      <c r="B7" s="55">
        <v>650</v>
      </c>
      <c r="C7" s="33" t="s">
        <v>3328</v>
      </c>
      <c r="D7" s="33" t="s">
        <v>3329</v>
      </c>
      <c r="E7" s="33" t="s">
        <v>3330</v>
      </c>
      <c r="F7" s="33" t="s">
        <v>3331</v>
      </c>
      <c r="G7" s="33" t="s">
        <v>3332</v>
      </c>
      <c r="H7" s="34" t="s">
        <v>3333</v>
      </c>
      <c r="I7" s="28"/>
      <c r="J7" s="28"/>
      <c r="K7" s="28"/>
    </row>
    <row r="8" spans="1:11">
      <c r="A8" s="32" t="s">
        <v>720</v>
      </c>
      <c r="B8" s="55">
        <v>3</v>
      </c>
      <c r="C8" s="33" t="s">
        <v>3334</v>
      </c>
      <c r="D8" s="33"/>
      <c r="E8" s="33"/>
      <c r="F8" s="33" t="s">
        <v>3334</v>
      </c>
      <c r="G8" s="33"/>
      <c r="H8" s="34"/>
      <c r="I8" s="28"/>
      <c r="J8" s="28"/>
      <c r="K8" s="28"/>
    </row>
    <row r="9" spans="1:11">
      <c r="A9" s="32" t="s">
        <v>732</v>
      </c>
      <c r="B9" s="55">
        <v>580</v>
      </c>
      <c r="C9" s="33" t="s">
        <v>3335</v>
      </c>
      <c r="D9" s="33" t="s">
        <v>3336</v>
      </c>
      <c r="E9" s="33" t="s">
        <v>3337</v>
      </c>
      <c r="F9" s="33" t="s">
        <v>3338</v>
      </c>
      <c r="G9" s="33" t="s">
        <v>3339</v>
      </c>
      <c r="H9" s="34" t="s">
        <v>3340</v>
      </c>
      <c r="I9" s="28"/>
      <c r="J9" s="28"/>
      <c r="K9" s="28"/>
    </row>
    <row r="10" spans="1:11">
      <c r="A10" s="32" t="s">
        <v>1102</v>
      </c>
      <c r="B10" s="55">
        <v>14</v>
      </c>
      <c r="C10" s="33" t="s">
        <v>3341</v>
      </c>
      <c r="D10" s="33" t="s">
        <v>3342</v>
      </c>
      <c r="E10" s="33" t="s">
        <v>3343</v>
      </c>
      <c r="F10" s="33" t="s">
        <v>3344</v>
      </c>
      <c r="G10" s="33"/>
      <c r="H10" s="34"/>
      <c r="I10" s="28"/>
      <c r="J10" s="28"/>
      <c r="K10" s="28"/>
    </row>
    <row r="11" spans="1:11">
      <c r="A11" s="32" t="s">
        <v>2324</v>
      </c>
      <c r="B11" s="55">
        <v>6146</v>
      </c>
      <c r="C11" s="33" t="s">
        <v>3345</v>
      </c>
      <c r="D11" s="33" t="s">
        <v>3346</v>
      </c>
      <c r="E11" s="33" t="s">
        <v>3347</v>
      </c>
      <c r="F11" s="33" t="s">
        <v>3348</v>
      </c>
      <c r="G11" s="33" t="s">
        <v>3349</v>
      </c>
      <c r="H11" s="34" t="s">
        <v>3350</v>
      </c>
      <c r="I11" s="28"/>
    </row>
    <row r="12" spans="1:11">
      <c r="A12" s="35" t="s">
        <v>2548</v>
      </c>
      <c r="B12" s="56">
        <v>30</v>
      </c>
      <c r="C12" s="36" t="s">
        <v>3351</v>
      </c>
      <c r="D12" s="36" t="s">
        <v>3352</v>
      </c>
      <c r="E12" s="36" t="s">
        <v>3353</v>
      </c>
      <c r="F12" s="36" t="s">
        <v>3354</v>
      </c>
      <c r="G12" s="36" t="s">
        <v>3355</v>
      </c>
      <c r="H12" s="37" t="s">
        <v>3314</v>
      </c>
      <c r="I12" s="28"/>
    </row>
    <row r="13" spans="1:11">
      <c r="A13" s="32" t="s">
        <v>1148</v>
      </c>
      <c r="B13" s="55">
        <v>394</v>
      </c>
      <c r="C13" s="33" t="s">
        <v>3356</v>
      </c>
      <c r="D13" s="33" t="s">
        <v>3357</v>
      </c>
      <c r="E13" s="33" t="s">
        <v>3358</v>
      </c>
      <c r="F13" s="33" t="s">
        <v>3359</v>
      </c>
      <c r="G13" s="33"/>
      <c r="H13" s="34"/>
      <c r="I13" s="28"/>
    </row>
    <row r="14" spans="1:11">
      <c r="A14" s="32" t="s">
        <v>335</v>
      </c>
      <c r="B14" s="55">
        <v>154</v>
      </c>
      <c r="C14" s="33" t="s">
        <v>3360</v>
      </c>
      <c r="D14" s="33" t="s">
        <v>3361</v>
      </c>
      <c r="E14" s="33" t="s">
        <v>3362</v>
      </c>
      <c r="F14" s="33" t="s">
        <v>3363</v>
      </c>
      <c r="G14" s="33" t="s">
        <v>3364</v>
      </c>
      <c r="H14" s="33" t="s">
        <v>3365</v>
      </c>
      <c r="I14" s="28"/>
    </row>
    <row r="15" spans="1:11">
      <c r="A15" s="32" t="s">
        <v>1877</v>
      </c>
      <c r="B15" s="55">
        <v>737</v>
      </c>
      <c r="C15" s="33" t="s">
        <v>3366</v>
      </c>
      <c r="D15" s="33" t="s">
        <v>3367</v>
      </c>
      <c r="E15" s="33" t="s">
        <v>3368</v>
      </c>
      <c r="F15" s="33" t="s">
        <v>3369</v>
      </c>
      <c r="G15" s="33" t="s">
        <v>3370</v>
      </c>
      <c r="H15" s="34" t="s">
        <v>3371</v>
      </c>
      <c r="I15" s="28"/>
    </row>
    <row r="16" spans="1:11">
      <c r="A16" s="32" t="s">
        <v>2568</v>
      </c>
      <c r="B16" s="55">
        <v>261</v>
      </c>
      <c r="C16" s="33" t="s">
        <v>3372</v>
      </c>
      <c r="D16" s="33" t="s">
        <v>3373</v>
      </c>
      <c r="E16" s="33" t="s">
        <v>3374</v>
      </c>
      <c r="F16" s="33" t="s">
        <v>3375</v>
      </c>
      <c r="G16" s="33" t="s">
        <v>3376</v>
      </c>
      <c r="H16" s="34" t="s">
        <v>3377</v>
      </c>
      <c r="I16" s="28"/>
    </row>
    <row r="17" spans="1:10" ht="15.75" thickBot="1">
      <c r="A17" s="38" t="s">
        <v>2742</v>
      </c>
      <c r="B17" s="55">
        <v>34</v>
      </c>
      <c r="C17" s="33" t="s">
        <v>3378</v>
      </c>
      <c r="D17" s="33" t="s">
        <v>3379</v>
      </c>
      <c r="E17" s="39" t="s">
        <v>3380</v>
      </c>
      <c r="F17" s="39" t="s">
        <v>3381</v>
      </c>
      <c r="G17" s="39" t="s">
        <v>3382</v>
      </c>
      <c r="H17" s="34" t="s">
        <v>3314</v>
      </c>
      <c r="I17" s="28"/>
    </row>
    <row r="18" spans="1:10" ht="17.25" thickTop="1" thickBot="1">
      <c r="A18" s="40" t="s">
        <v>2817</v>
      </c>
      <c r="B18" s="41">
        <v>9365</v>
      </c>
      <c r="C18" s="42" t="s">
        <v>3383</v>
      </c>
      <c r="D18" s="42" t="s">
        <v>3384</v>
      </c>
      <c r="E18" s="42" t="s">
        <v>3385</v>
      </c>
      <c r="F18" s="42" t="s">
        <v>3386</v>
      </c>
      <c r="G18" s="42" t="s">
        <v>3387</v>
      </c>
      <c r="H18" s="42" t="s">
        <v>3388</v>
      </c>
    </row>
    <row r="19" spans="1:10" ht="17.25" thickTop="1" thickBot="1">
      <c r="A19" s="43"/>
      <c r="B19" s="44"/>
      <c r="C19" s="276"/>
      <c r="D19" s="276"/>
      <c r="E19" s="276"/>
      <c r="F19" s="276"/>
      <c r="G19" s="276"/>
      <c r="H19" s="276"/>
    </row>
    <row r="20" spans="1:10" ht="15.75" thickTop="1"/>
    <row r="21" spans="1:10" ht="30" customHeight="1">
      <c r="A21" s="45"/>
      <c r="B21" s="45"/>
      <c r="C21" s="45"/>
      <c r="D21" s="45"/>
      <c r="E21" s="45"/>
      <c r="F21" s="45"/>
      <c r="G21" s="45"/>
      <c r="H21" s="45"/>
    </row>
    <row r="22" spans="1:10" ht="30" customHeight="1">
      <c r="A22" s="46"/>
      <c r="B22" s="45"/>
      <c r="C22" s="45"/>
      <c r="D22" s="45"/>
      <c r="E22" s="45"/>
      <c r="F22" s="45"/>
      <c r="G22" s="45"/>
      <c r="H22" s="45"/>
    </row>
    <row r="23" spans="1:10" ht="47.25" customHeight="1">
      <c r="A23" s="46"/>
      <c r="B23" s="47"/>
      <c r="C23" s="46"/>
      <c r="D23" s="46"/>
      <c r="E23" s="46"/>
      <c r="F23" s="46"/>
      <c r="G23" s="46"/>
      <c r="H23" s="46"/>
    </row>
    <row r="24" spans="1:10" ht="50.25" customHeight="1">
      <c r="A24" s="46"/>
      <c r="B24" s="47"/>
      <c r="C24" s="46"/>
      <c r="D24" s="46"/>
      <c r="E24" s="46"/>
      <c r="F24" s="46"/>
      <c r="G24" s="46"/>
      <c r="H24" s="46"/>
    </row>
    <row r="25" spans="1:10" ht="16.5" customHeight="1">
      <c r="A25" s="46"/>
      <c r="B25" s="47"/>
      <c r="C25" s="46"/>
      <c r="D25" s="46"/>
      <c r="E25" s="46"/>
      <c r="F25" s="46"/>
      <c r="G25" s="46"/>
      <c r="H25" s="46"/>
    </row>
    <row r="26" spans="1:10" ht="15.75" customHeight="1">
      <c r="A26" s="45"/>
      <c r="B26" s="47"/>
      <c r="C26" s="46"/>
      <c r="D26" s="46"/>
      <c r="E26" s="46"/>
      <c r="F26" s="46"/>
      <c r="G26" s="46"/>
      <c r="H26" s="46"/>
    </row>
    <row r="27" spans="1:10">
      <c r="A27" s="45"/>
      <c r="B27" s="47"/>
      <c r="C27" s="46"/>
      <c r="D27" s="46"/>
      <c r="E27" s="46"/>
      <c r="F27" s="46"/>
      <c r="G27" s="46"/>
      <c r="H27" s="46"/>
    </row>
    <row r="28" spans="1:10">
      <c r="A28" s="45"/>
      <c r="B28" s="47"/>
      <c r="C28" s="46"/>
      <c r="D28" s="46"/>
      <c r="E28" s="46"/>
      <c r="F28" s="46"/>
      <c r="G28" s="46"/>
      <c r="H28" s="46"/>
      <c r="I28" s="45"/>
      <c r="J28" s="45"/>
    </row>
    <row r="29" spans="1:10">
      <c r="A29" s="45"/>
      <c r="B29" s="47"/>
      <c r="C29" s="46"/>
      <c r="D29" s="46"/>
      <c r="E29" s="46"/>
      <c r="F29" s="46"/>
      <c r="G29" s="46"/>
      <c r="H29" s="46"/>
      <c r="I29" s="45"/>
      <c r="J29" s="45"/>
    </row>
    <row r="30" spans="1:10">
      <c r="A30" s="45"/>
      <c r="B30" s="47"/>
      <c r="C30" s="46"/>
      <c r="D30" s="46"/>
      <c r="E30" s="46"/>
      <c r="F30" s="46"/>
      <c r="G30" s="46"/>
      <c r="H30" s="46"/>
      <c r="I30" s="45"/>
      <c r="J30" s="45"/>
    </row>
    <row r="31" spans="1:10">
      <c r="A31" s="45"/>
      <c r="B31" s="47"/>
      <c r="C31" s="46"/>
      <c r="D31" s="46"/>
      <c r="E31" s="46"/>
      <c r="F31" s="46"/>
      <c r="G31" s="46"/>
      <c r="H31" s="46"/>
      <c r="I31" s="45"/>
      <c r="J31" s="45"/>
    </row>
    <row r="32" spans="1:10">
      <c r="A32" s="45"/>
      <c r="B32" s="47"/>
      <c r="C32" s="46"/>
      <c r="D32" s="46"/>
      <c r="E32" s="46"/>
      <c r="F32" s="46"/>
      <c r="G32" s="46"/>
      <c r="H32" s="46"/>
      <c r="I32" s="45"/>
      <c r="J32" s="45"/>
    </row>
    <row r="33" spans="1:10">
      <c r="A33" s="45"/>
      <c r="B33" s="47"/>
      <c r="C33" s="46"/>
      <c r="D33" s="46"/>
      <c r="E33" s="46"/>
      <c r="F33" s="46"/>
      <c r="G33" s="46"/>
      <c r="H33" s="46"/>
      <c r="I33" s="45"/>
      <c r="J33" s="45"/>
    </row>
    <row r="34" spans="1:10">
      <c r="A34" s="45"/>
      <c r="B34" s="47"/>
      <c r="C34" s="46"/>
      <c r="D34" s="46"/>
      <c r="E34" s="46"/>
      <c r="F34" s="46"/>
      <c r="G34" s="46"/>
      <c r="H34" s="46"/>
      <c r="I34" s="45"/>
      <c r="J34" s="45"/>
    </row>
    <row r="35" spans="1:10">
      <c r="A35" s="45"/>
      <c r="B35" s="47"/>
      <c r="C35" s="46"/>
      <c r="D35" s="46"/>
      <c r="E35" s="46"/>
      <c r="F35" s="46"/>
      <c r="G35" s="46"/>
      <c r="H35" s="46"/>
      <c r="I35" s="45"/>
      <c r="J35" s="45"/>
    </row>
    <row r="36" spans="1:10">
      <c r="A36" s="45"/>
      <c r="B36" s="47"/>
      <c r="C36" s="46"/>
      <c r="D36" s="46"/>
      <c r="E36" s="46"/>
      <c r="F36" s="46"/>
      <c r="G36" s="46"/>
      <c r="H36" s="46"/>
      <c r="I36" s="45"/>
      <c r="J36" s="45"/>
    </row>
    <row r="37" spans="1:10">
      <c r="A37" s="45"/>
      <c r="B37" s="47"/>
      <c r="C37" s="46"/>
      <c r="D37" s="46"/>
      <c r="E37" s="46"/>
      <c r="F37" s="46"/>
      <c r="G37" s="46"/>
      <c r="H37" s="46"/>
      <c r="I37" s="45"/>
      <c r="J37" s="45"/>
    </row>
    <row r="38" spans="1:10">
      <c r="A38" s="45"/>
      <c r="B38" s="47"/>
      <c r="C38" s="46"/>
      <c r="D38" s="46"/>
      <c r="E38" s="46"/>
      <c r="F38" s="46"/>
      <c r="G38" s="46"/>
      <c r="H38" s="46"/>
      <c r="I38" s="45"/>
      <c r="J38" s="45"/>
    </row>
    <row r="39" spans="1:10">
      <c r="A39" s="45"/>
      <c r="B39" s="47"/>
      <c r="C39" s="46"/>
      <c r="D39" s="46"/>
      <c r="E39" s="46"/>
      <c r="F39" s="46"/>
      <c r="G39" s="46"/>
      <c r="H39" s="46"/>
      <c r="I39" s="45"/>
      <c r="J39" s="45"/>
    </row>
    <row r="40" spans="1:10">
      <c r="A40" s="45"/>
      <c r="B40" s="45"/>
      <c r="C40" s="45"/>
      <c r="D40" s="45"/>
      <c r="E40" s="45"/>
      <c r="F40" s="45"/>
      <c r="G40" s="45"/>
      <c r="H40" s="45"/>
      <c r="I40" s="45"/>
      <c r="J40" s="45"/>
    </row>
    <row r="41" spans="1:10">
      <c r="A41" s="45"/>
      <c r="B41" s="45"/>
      <c r="C41" s="45"/>
      <c r="D41" s="45"/>
      <c r="E41" s="45"/>
      <c r="F41" s="45"/>
      <c r="G41" s="45"/>
      <c r="H41" s="45"/>
      <c r="I41" s="45"/>
      <c r="J41" s="45"/>
    </row>
    <row r="42" spans="1:10">
      <c r="A42" s="45"/>
      <c r="B42" s="45"/>
      <c r="C42" s="45"/>
      <c r="D42" s="45"/>
      <c r="E42" s="45"/>
      <c r="F42" s="45"/>
      <c r="G42" s="45"/>
      <c r="H42" s="45"/>
      <c r="I42" s="45"/>
      <c r="J42" s="45"/>
    </row>
    <row r="43" spans="1:10">
      <c r="A43" s="45"/>
      <c r="B43" s="45"/>
      <c r="C43" s="45"/>
      <c r="D43" s="45"/>
      <c r="E43" s="45"/>
      <c r="F43" s="45"/>
      <c r="G43" s="45"/>
      <c r="H43" s="45"/>
      <c r="I43" s="45"/>
      <c r="J43" s="45"/>
    </row>
    <row r="44" spans="1:10">
      <c r="A44" s="45"/>
      <c r="B44" s="45"/>
      <c r="C44" s="45"/>
      <c r="D44" s="45"/>
      <c r="E44" s="45"/>
      <c r="F44" s="45"/>
      <c r="G44" s="45"/>
      <c r="H44" s="45"/>
      <c r="I44" s="45"/>
      <c r="J44" s="45"/>
    </row>
    <row r="45" spans="1:10">
      <c r="A45" s="45"/>
      <c r="B45" s="45"/>
      <c r="C45" s="45"/>
      <c r="D45" s="45"/>
      <c r="E45" s="45"/>
      <c r="F45" s="45"/>
      <c r="G45" s="45"/>
      <c r="H45" s="45"/>
      <c r="I45" s="45"/>
      <c r="J45" s="45"/>
    </row>
    <row r="46" spans="1:10">
      <c r="A46" s="45"/>
      <c r="B46" s="45"/>
      <c r="C46" s="45"/>
      <c r="D46" s="45"/>
      <c r="E46" s="45"/>
      <c r="F46" s="45"/>
      <c r="G46" s="45"/>
      <c r="H46" s="45"/>
      <c r="I46" s="45"/>
      <c r="J46" s="45"/>
    </row>
    <row r="47" spans="1:10">
      <c r="A47" s="45"/>
      <c r="B47" s="45"/>
      <c r="C47" s="45"/>
      <c r="D47" s="45"/>
      <c r="E47" s="45"/>
      <c r="F47" s="45"/>
      <c r="G47" s="45"/>
      <c r="H47" s="45"/>
      <c r="I47" s="45"/>
      <c r="J47" s="45"/>
    </row>
    <row r="48" spans="1:10">
      <c r="A48" s="45"/>
      <c r="B48" s="45"/>
      <c r="C48" s="45"/>
      <c r="D48" s="45"/>
      <c r="E48" s="45"/>
      <c r="F48" s="45"/>
      <c r="G48" s="45"/>
      <c r="H48" s="45"/>
      <c r="I48" s="45"/>
      <c r="J48" s="45"/>
    </row>
    <row r="49" spans="1:10">
      <c r="A49" s="45"/>
      <c r="B49" s="45"/>
      <c r="C49" s="45"/>
      <c r="D49" s="45"/>
      <c r="E49" s="45"/>
      <c r="F49" s="45"/>
      <c r="G49" s="45"/>
      <c r="H49" s="45"/>
      <c r="I49" s="45"/>
      <c r="J49" s="45"/>
    </row>
    <row r="50" spans="1:10">
      <c r="A50" s="45"/>
      <c r="B50" s="45"/>
      <c r="C50" s="45"/>
      <c r="D50" s="45"/>
      <c r="E50" s="45"/>
      <c r="F50" s="45"/>
      <c r="G50" s="45"/>
      <c r="H50" s="45"/>
      <c r="I50" s="45"/>
      <c r="J50" s="45"/>
    </row>
    <row r="51" spans="1:10">
      <c r="A51" s="45"/>
      <c r="B51" s="45"/>
      <c r="C51" s="48"/>
      <c r="D51" s="48"/>
      <c r="E51" s="48"/>
      <c r="F51" s="48"/>
      <c r="G51" s="48"/>
      <c r="H51" s="48"/>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8"/>
      <c r="J58" s="45"/>
    </row>
    <row r="59" spans="1:10">
      <c r="A59" s="45"/>
      <c r="B59" s="45"/>
      <c r="C59" s="45"/>
      <c r="D59" s="45"/>
      <c r="E59" s="45"/>
      <c r="F59" s="45"/>
      <c r="G59" s="45"/>
      <c r="H59" s="45"/>
      <c r="I59" s="45"/>
      <c r="J59" s="45"/>
    </row>
    <row r="60" spans="1:10">
      <c r="I60" s="45"/>
      <c r="J60" s="45"/>
    </row>
    <row r="61" spans="1:10">
      <c r="I61" s="45"/>
      <c r="J61" s="45"/>
    </row>
    <row r="62" spans="1:10">
      <c r="I62" s="45"/>
      <c r="J62" s="45"/>
    </row>
    <row r="63" spans="1:10">
      <c r="I63" s="45"/>
      <c r="J63" s="45"/>
    </row>
    <row r="64" spans="1:10">
      <c r="I64" s="45"/>
      <c r="J64" s="45"/>
    </row>
    <row r="65" spans="9:10">
      <c r="I65" s="45"/>
      <c r="J65" s="45"/>
    </row>
    <row r="66" spans="9:10">
      <c r="I66" s="45"/>
      <c r="J66" s="45"/>
    </row>
  </sheetData>
  <pageMargins left="0.70866141732283472" right="0.70866141732283472" top="0.74803149606299213" bottom="0.74803149606299213" header="0.31496062992125984" footer="0.31496062992125984"/>
  <pageSetup paperSize="9" scale="77" orientation="landscape" r:id="rId1"/>
  <headerFooter>
    <oddHeader>&amp;LGovernment Construction pipeline December 2013 update</oddHeader>
  </headerFooter>
</worksheet>
</file>

<file path=xl/worksheets/sheet5.xml><?xml version="1.0" encoding="utf-8"?>
<worksheet xmlns="http://schemas.openxmlformats.org/spreadsheetml/2006/main" xmlns:r="http://schemas.openxmlformats.org/officeDocument/2006/relationships">
  <dimension ref="A1:XDY1493"/>
  <sheetViews>
    <sheetView zoomScale="85" zoomScaleNormal="85" workbookViewId="0">
      <pane xSplit="2" ySplit="1" topLeftCell="C2" activePane="bottomRight" state="frozen"/>
      <selection activeCell="A22" sqref="A22:H22"/>
      <selection pane="topRight" activeCell="A22" sqref="A22:H22"/>
      <selection pane="bottomLeft" activeCell="A22" sqref="A22:H22"/>
      <selection pane="bottomRight" activeCell="A2" sqref="A2"/>
    </sheetView>
  </sheetViews>
  <sheetFormatPr defaultRowHeight="15"/>
  <cols>
    <col min="1" max="2" width="20.7109375" style="1" customWidth="1"/>
    <col min="3" max="3" width="42" style="1" customWidth="1"/>
    <col min="4" max="5" width="54.42578125" style="1" customWidth="1"/>
    <col min="6" max="6" width="21.28515625" style="1" customWidth="1"/>
    <col min="7" max="7" width="56.85546875" style="1" customWidth="1"/>
    <col min="8" max="8" width="26.7109375" style="1" customWidth="1"/>
    <col min="9" max="9" width="25.7109375" style="1" customWidth="1"/>
    <col min="10" max="10" width="25.42578125" style="1" customWidth="1"/>
    <col min="11" max="11" width="16.140625" style="1" customWidth="1"/>
    <col min="12" max="12" width="26.85546875" style="1" customWidth="1"/>
    <col min="13" max="13" width="28.42578125" style="1" customWidth="1"/>
    <col min="14" max="14" width="18.85546875" style="1" customWidth="1"/>
    <col min="15" max="15" width="30.5703125" style="1" customWidth="1"/>
    <col min="16" max="16" width="21.7109375" style="1" customWidth="1"/>
    <col min="17" max="17" width="32.42578125" style="1" customWidth="1"/>
    <col min="18" max="18" width="33.28515625" style="1" bestFit="1" customWidth="1"/>
    <col min="19" max="19" width="33.28515625" style="1" hidden="1" customWidth="1"/>
    <col min="20" max="20" width="29.140625" style="1" bestFit="1" customWidth="1"/>
    <col min="21" max="21" width="32.7109375" style="1" customWidth="1"/>
    <col min="22" max="22" width="14.5703125" style="1" customWidth="1"/>
    <col min="23" max="23" width="10.42578125" style="1" hidden="1" customWidth="1"/>
    <col min="24" max="24" width="23.140625" style="1" customWidth="1"/>
    <col min="25" max="25" width="86.42578125" style="1" customWidth="1"/>
    <col min="26" max="26" width="49.140625" style="1" customWidth="1"/>
    <col min="27" max="27" width="18.28515625" style="1" bestFit="1" customWidth="1"/>
    <col min="28" max="28" width="16" style="1" customWidth="1"/>
    <col min="29" max="29" width="15.28515625" style="1" customWidth="1"/>
    <col min="30" max="30" width="25.85546875" style="1" customWidth="1"/>
    <col min="31" max="32" width="18.85546875" style="1" bestFit="1" customWidth="1"/>
    <col min="33" max="33" width="17.85546875" style="1" customWidth="1"/>
    <col min="34" max="34" width="15.42578125" style="1" customWidth="1"/>
    <col min="35" max="35" width="14.7109375" style="1" customWidth="1"/>
    <col min="36" max="36" width="36.85546875" style="1" customWidth="1"/>
    <col min="37" max="37" width="36.42578125" style="1" customWidth="1"/>
    <col min="38" max="38" width="55.5703125" style="1" bestFit="1" customWidth="1"/>
    <col min="39" max="39" width="44.7109375" style="1" customWidth="1"/>
    <col min="40" max="40" width="70.85546875" style="1" customWidth="1"/>
    <col min="41" max="41" width="79.85546875" style="1" customWidth="1"/>
    <col min="42" max="42" width="79.7109375" style="1" customWidth="1"/>
    <col min="43" max="16384" width="9.140625" style="1"/>
  </cols>
  <sheetData>
    <row r="1" spans="1:42 16349:16353" s="3" customFormat="1" ht="48" thickTop="1">
      <c r="A1" s="5" t="s">
        <v>677</v>
      </c>
      <c r="B1" s="5" t="s">
        <v>678</v>
      </c>
      <c r="C1" s="5" t="s">
        <v>679</v>
      </c>
      <c r="D1" s="5" t="s">
        <v>711</v>
      </c>
      <c r="E1" s="5" t="s">
        <v>680</v>
      </c>
      <c r="F1" s="5" t="s">
        <v>712</v>
      </c>
      <c r="G1" s="5" t="s">
        <v>681</v>
      </c>
      <c r="H1" s="5" t="s">
        <v>682</v>
      </c>
      <c r="I1" s="5" t="s">
        <v>713</v>
      </c>
      <c r="J1" s="5" t="s">
        <v>683</v>
      </c>
      <c r="K1" s="5" t="s">
        <v>684</v>
      </c>
      <c r="L1" s="5" t="s">
        <v>685</v>
      </c>
      <c r="M1" s="5" t="s">
        <v>686</v>
      </c>
      <c r="N1" s="5" t="s">
        <v>676</v>
      </c>
      <c r="O1" s="5" t="s">
        <v>687</v>
      </c>
      <c r="P1" s="5" t="s">
        <v>688</v>
      </c>
      <c r="Q1" s="5" t="s">
        <v>689</v>
      </c>
      <c r="R1" s="5" t="s">
        <v>690</v>
      </c>
      <c r="S1" s="80" t="s">
        <v>3300</v>
      </c>
      <c r="T1" s="262" t="s">
        <v>3301</v>
      </c>
      <c r="U1" s="5" t="s">
        <v>691</v>
      </c>
      <c r="V1" s="5" t="s">
        <v>692</v>
      </c>
      <c r="W1" s="80" t="s">
        <v>3464</v>
      </c>
      <c r="X1" s="262" t="s">
        <v>3302</v>
      </c>
      <c r="Y1" s="5" t="s">
        <v>693</v>
      </c>
      <c r="Z1" s="5" t="s">
        <v>694</v>
      </c>
      <c r="AA1" s="5" t="s">
        <v>695</v>
      </c>
      <c r="AB1" s="5" t="s">
        <v>696</v>
      </c>
      <c r="AC1" s="5" t="s">
        <v>697</v>
      </c>
      <c r="AD1" s="5" t="s">
        <v>3144</v>
      </c>
      <c r="AE1" s="5" t="s">
        <v>698</v>
      </c>
      <c r="AF1" s="5" t="s">
        <v>699</v>
      </c>
      <c r="AG1" s="5" t="s">
        <v>700</v>
      </c>
      <c r="AH1" s="5" t="s">
        <v>701</v>
      </c>
      <c r="AI1" s="5" t="s">
        <v>702</v>
      </c>
      <c r="AJ1" s="5" t="s">
        <v>703</v>
      </c>
      <c r="AK1" s="5" t="s">
        <v>704</v>
      </c>
      <c r="AL1" s="5" t="s">
        <v>705</v>
      </c>
      <c r="AM1" s="5" t="s">
        <v>706</v>
      </c>
      <c r="AN1" s="5" t="s">
        <v>3217</v>
      </c>
      <c r="AO1" s="5" t="s">
        <v>707</v>
      </c>
      <c r="AP1" s="5" t="s">
        <v>708</v>
      </c>
    </row>
    <row r="2" spans="1:42 16349:16353" s="4" customFormat="1" ht="45">
      <c r="A2" s="211" t="s">
        <v>2295</v>
      </c>
      <c r="B2" s="211" t="s">
        <v>2296</v>
      </c>
      <c r="C2" s="211" t="s">
        <v>2297</v>
      </c>
      <c r="D2" s="211" t="s">
        <v>2298</v>
      </c>
      <c r="E2" s="211"/>
      <c r="F2" s="211"/>
      <c r="G2" s="211" t="s">
        <v>2299</v>
      </c>
      <c r="H2" s="149" t="s">
        <v>718</v>
      </c>
      <c r="I2" s="149"/>
      <c r="J2" s="149"/>
      <c r="K2" s="149"/>
      <c r="L2" s="149"/>
      <c r="M2" s="149"/>
      <c r="N2" s="211" t="s">
        <v>340</v>
      </c>
      <c r="O2" s="211" t="s">
        <v>468</v>
      </c>
      <c r="P2" s="211" t="s">
        <v>340</v>
      </c>
      <c r="Q2" s="164">
        <v>40909</v>
      </c>
      <c r="R2" s="164" t="s">
        <v>8</v>
      </c>
      <c r="S2" s="251">
        <f>IF(R2="",1,(VLOOKUP(R2,LOOKUP!$A$3:$B$22,2,FALSE)))</f>
        <v>4</v>
      </c>
      <c r="T2" s="166">
        <f>S2</f>
        <v>4</v>
      </c>
      <c r="U2" s="168">
        <v>47848</v>
      </c>
      <c r="V2" s="211" t="s">
        <v>342</v>
      </c>
      <c r="W2" s="251">
        <f>IF(V2="",1,(VLOOKUP(V2,LOOKUP!$A$22:$B$30,2,FALSE)))</f>
        <v>4</v>
      </c>
      <c r="X2" s="166">
        <f>W2</f>
        <v>4</v>
      </c>
      <c r="Y2" s="202"/>
      <c r="Z2" s="149"/>
      <c r="AA2" s="89">
        <v>0.1</v>
      </c>
      <c r="AB2" s="89">
        <v>0.2</v>
      </c>
      <c r="AC2" s="89">
        <v>1.8</v>
      </c>
      <c r="AD2" s="89">
        <v>2.1</v>
      </c>
      <c r="AE2" s="89">
        <v>7.2</v>
      </c>
      <c r="AF2" s="89">
        <v>18.100000000000001</v>
      </c>
      <c r="AG2" s="211" t="s">
        <v>371</v>
      </c>
      <c r="AH2" s="211" t="s">
        <v>372</v>
      </c>
      <c r="AI2" s="160">
        <v>40909</v>
      </c>
      <c r="AJ2" s="211"/>
      <c r="AK2" s="232"/>
      <c r="AL2" s="113"/>
      <c r="AM2" s="211" t="s">
        <v>2300</v>
      </c>
      <c r="AN2" s="264" t="s">
        <v>3289</v>
      </c>
      <c r="AO2" s="211" t="s">
        <v>2301</v>
      </c>
      <c r="AP2" s="149"/>
    </row>
    <row r="3" spans="1:42 16349:16353" s="4" customFormat="1" ht="45">
      <c r="A3" s="211" t="s">
        <v>2295</v>
      </c>
      <c r="B3" s="211" t="s">
        <v>2302</v>
      </c>
      <c r="C3" s="211" t="s">
        <v>2297</v>
      </c>
      <c r="D3" s="211" t="s">
        <v>2303</v>
      </c>
      <c r="E3" s="211"/>
      <c r="F3" s="211"/>
      <c r="G3" s="211" t="s">
        <v>2304</v>
      </c>
      <c r="H3" s="149" t="s">
        <v>718</v>
      </c>
      <c r="I3" s="149"/>
      <c r="J3" s="149"/>
      <c r="K3" s="149"/>
      <c r="L3" s="149"/>
      <c r="M3" s="149"/>
      <c r="N3" s="211" t="s">
        <v>340</v>
      </c>
      <c r="O3" s="211" t="s">
        <v>468</v>
      </c>
      <c r="P3" s="211" t="s">
        <v>340</v>
      </c>
      <c r="Q3" s="164">
        <v>40909</v>
      </c>
      <c r="R3" s="164" t="s">
        <v>341</v>
      </c>
      <c r="S3" s="251">
        <f>IF(R3="",1,(VLOOKUP(R3,LOOKUP!$A$3:$B$22,2,FALSE)))</f>
        <v>4</v>
      </c>
      <c r="T3" s="166">
        <f t="shared" ref="T3:T66" si="0">S3</f>
        <v>4</v>
      </c>
      <c r="U3" s="168">
        <v>46752</v>
      </c>
      <c r="V3" s="211" t="s">
        <v>342</v>
      </c>
      <c r="W3" s="251">
        <f>IF(V3="",1,(VLOOKUP(V3,LOOKUP!$A$22:$B$30,2,FALSE)))</f>
        <v>4</v>
      </c>
      <c r="X3" s="166">
        <f t="shared" ref="X3:X66" si="1">W3</f>
        <v>4</v>
      </c>
      <c r="Y3" s="202"/>
      <c r="Z3" s="149"/>
      <c r="AA3" s="89">
        <v>4.0999999999999996</v>
      </c>
      <c r="AB3" s="89">
        <v>5.4</v>
      </c>
      <c r="AC3" s="89">
        <v>6.7</v>
      </c>
      <c r="AD3" s="89">
        <v>16.2</v>
      </c>
      <c r="AE3" s="89">
        <v>30.1</v>
      </c>
      <c r="AF3" s="89">
        <v>57.7</v>
      </c>
      <c r="AG3" s="211" t="s">
        <v>1068</v>
      </c>
      <c r="AH3" s="211" t="s">
        <v>372</v>
      </c>
      <c r="AI3" s="160">
        <v>40909</v>
      </c>
      <c r="AJ3" s="211"/>
      <c r="AK3" s="232">
        <v>41640</v>
      </c>
      <c r="AL3" s="113"/>
      <c r="AM3" s="211" t="s">
        <v>2305</v>
      </c>
      <c r="AN3" s="264" t="s">
        <v>3289</v>
      </c>
      <c r="AO3" s="211" t="s">
        <v>2301</v>
      </c>
      <c r="AP3" s="149"/>
    </row>
    <row r="4" spans="1:42 16349:16353" s="4" customFormat="1" ht="30">
      <c r="A4" s="149" t="s">
        <v>2306</v>
      </c>
      <c r="B4" s="149" t="s">
        <v>2307</v>
      </c>
      <c r="C4" s="149" t="s">
        <v>2308</v>
      </c>
      <c r="D4" s="149" t="s">
        <v>2309</v>
      </c>
      <c r="E4" s="149"/>
      <c r="F4" s="149"/>
      <c r="G4" s="149" t="s">
        <v>2310</v>
      </c>
      <c r="H4" s="149" t="s">
        <v>179</v>
      </c>
      <c r="I4" s="149" t="s">
        <v>200</v>
      </c>
      <c r="J4" s="149"/>
      <c r="K4" s="149"/>
      <c r="L4" s="149"/>
      <c r="M4" s="149"/>
      <c r="N4" s="211" t="s">
        <v>340</v>
      </c>
      <c r="O4" s="149" t="s">
        <v>468</v>
      </c>
      <c r="P4" s="149" t="s">
        <v>725</v>
      </c>
      <c r="Q4" s="180" t="s">
        <v>341</v>
      </c>
      <c r="R4" s="245" t="s">
        <v>341</v>
      </c>
      <c r="S4" s="251">
        <f>IF(R4="",1,(VLOOKUP(R4,LOOKUP!$A$3:$B$22,2,FALSE)))</f>
        <v>4</v>
      </c>
      <c r="T4" s="166">
        <f t="shared" si="0"/>
        <v>4</v>
      </c>
      <c r="U4" s="155">
        <v>42369</v>
      </c>
      <c r="V4" s="149" t="s">
        <v>342</v>
      </c>
      <c r="W4" s="251">
        <f>IF(V4="",1,(VLOOKUP(V4,LOOKUP!$A$22:$B$30,2,FALSE)))</f>
        <v>4</v>
      </c>
      <c r="X4" s="166">
        <f t="shared" si="1"/>
        <v>4</v>
      </c>
      <c r="Y4" s="202">
        <v>215</v>
      </c>
      <c r="Z4" s="202">
        <v>50.307000000000002</v>
      </c>
      <c r="AA4" s="202">
        <v>44.73</v>
      </c>
      <c r="AB4" s="202">
        <v>47.52</v>
      </c>
      <c r="AC4" s="202">
        <v>1.48</v>
      </c>
      <c r="AD4" s="89">
        <v>88.460000000000008</v>
      </c>
      <c r="AE4" s="89">
        <v>0.34</v>
      </c>
      <c r="AF4" s="89">
        <v>0</v>
      </c>
      <c r="AG4" s="149" t="s">
        <v>1068</v>
      </c>
      <c r="AH4" s="149" t="s">
        <v>372</v>
      </c>
      <c r="AI4" s="240"/>
      <c r="AJ4" s="149"/>
      <c r="AK4" s="245"/>
      <c r="AL4" s="253" t="s">
        <v>2311</v>
      </c>
      <c r="AM4" s="149"/>
      <c r="AN4" s="264" t="s">
        <v>3289</v>
      </c>
      <c r="AO4" s="149"/>
      <c r="AP4" s="149"/>
    </row>
    <row r="5" spans="1:42 16349:16353" s="4" customFormat="1" ht="45">
      <c r="A5" s="149" t="s">
        <v>2306</v>
      </c>
      <c r="B5" s="149" t="s">
        <v>2307</v>
      </c>
      <c r="C5" s="149" t="s">
        <v>2312</v>
      </c>
      <c r="D5" s="149" t="s">
        <v>2313</v>
      </c>
      <c r="E5" s="149"/>
      <c r="F5" s="149"/>
      <c r="G5" s="149" t="s">
        <v>2314</v>
      </c>
      <c r="H5" s="149" t="s">
        <v>179</v>
      </c>
      <c r="I5" s="149" t="s">
        <v>206</v>
      </c>
      <c r="J5" s="149"/>
      <c r="K5" s="149"/>
      <c r="L5" s="149"/>
      <c r="M5" s="149"/>
      <c r="N5" s="211" t="s">
        <v>340</v>
      </c>
      <c r="O5" s="149" t="s">
        <v>468</v>
      </c>
      <c r="P5" s="149" t="s">
        <v>725</v>
      </c>
      <c r="Q5" s="180" t="s">
        <v>341</v>
      </c>
      <c r="R5" s="245" t="s">
        <v>341</v>
      </c>
      <c r="S5" s="251">
        <f>IF(R5="",1,(VLOOKUP(R5,LOOKUP!$A$3:$B$22,2,FALSE)))</f>
        <v>4</v>
      </c>
      <c r="T5" s="166">
        <f t="shared" si="0"/>
        <v>4</v>
      </c>
      <c r="U5" s="155">
        <v>42004</v>
      </c>
      <c r="V5" s="149" t="s">
        <v>342</v>
      </c>
      <c r="W5" s="251">
        <f>IF(V5="",1,(VLOOKUP(V5,LOOKUP!$A$22:$B$30,2,FALSE)))</f>
        <v>4</v>
      </c>
      <c r="X5" s="166">
        <f t="shared" si="1"/>
        <v>4</v>
      </c>
      <c r="Y5" s="202">
        <v>135</v>
      </c>
      <c r="Z5" s="202">
        <v>22.46</v>
      </c>
      <c r="AA5" s="202">
        <v>47.2</v>
      </c>
      <c r="AB5" s="202">
        <v>4.0999999999999996</v>
      </c>
      <c r="AC5" s="202">
        <v>2.1</v>
      </c>
      <c r="AD5" s="89">
        <v>53.4</v>
      </c>
      <c r="AE5" s="89">
        <v>0.5</v>
      </c>
      <c r="AF5" s="89">
        <v>0</v>
      </c>
      <c r="AG5" s="135" t="s">
        <v>710</v>
      </c>
      <c r="AH5" s="149" t="s">
        <v>372</v>
      </c>
      <c r="AI5" s="240"/>
      <c r="AJ5" s="149"/>
      <c r="AK5" s="245" t="s">
        <v>2315</v>
      </c>
      <c r="AL5" s="253" t="s">
        <v>2316</v>
      </c>
      <c r="AM5" s="149" t="s">
        <v>2317</v>
      </c>
      <c r="AN5" s="264" t="s">
        <v>3289</v>
      </c>
      <c r="AO5" s="149" t="s">
        <v>2318</v>
      </c>
      <c r="AP5" s="149" t="s">
        <v>2319</v>
      </c>
    </row>
    <row r="6" spans="1:42 16349:16353" s="4" customFormat="1" ht="60">
      <c r="A6" s="136" t="s">
        <v>0</v>
      </c>
      <c r="B6" s="136" t="s">
        <v>1</v>
      </c>
      <c r="C6" s="136"/>
      <c r="D6" s="136" t="s">
        <v>2</v>
      </c>
      <c r="E6" s="136"/>
      <c r="F6" s="136"/>
      <c r="G6" s="136"/>
      <c r="H6" s="136" t="s">
        <v>3</v>
      </c>
      <c r="I6" s="136" t="s">
        <v>4</v>
      </c>
      <c r="J6" s="136"/>
      <c r="K6" s="136"/>
      <c r="L6" s="136"/>
      <c r="M6" s="136"/>
      <c r="N6" s="136"/>
      <c r="O6" s="136"/>
      <c r="P6" s="136"/>
      <c r="Q6" s="182">
        <v>41365</v>
      </c>
      <c r="R6" s="136"/>
      <c r="S6" s="251">
        <f>IF(R6="",1,(VLOOKUP(R6,LOOKUP!$A$3:$B$22,2,FALSE)))</f>
        <v>1</v>
      </c>
      <c r="T6" s="166">
        <f t="shared" si="0"/>
        <v>1</v>
      </c>
      <c r="U6" s="182">
        <v>41729</v>
      </c>
      <c r="V6" s="136"/>
      <c r="W6" s="251">
        <f>IF(V6="",1,(VLOOKUP(V6,LOOKUP!$A$22:$B$30,2,FALSE)))</f>
        <v>1</v>
      </c>
      <c r="X6" s="166">
        <f t="shared" si="1"/>
        <v>1</v>
      </c>
      <c r="Y6" s="136"/>
      <c r="Z6" s="136"/>
      <c r="AA6" s="266">
        <v>1.9322353894133466</v>
      </c>
      <c r="AB6" s="266"/>
      <c r="AC6" s="266"/>
      <c r="AD6" s="266">
        <v>1.9322353894133466</v>
      </c>
      <c r="AE6" s="266"/>
      <c r="AF6" s="170"/>
      <c r="AG6" s="136"/>
      <c r="AH6" s="136"/>
      <c r="AI6" s="136"/>
      <c r="AJ6" s="136"/>
      <c r="AK6" s="136"/>
      <c r="AL6" s="136"/>
      <c r="AM6" s="136"/>
      <c r="AN6" s="264" t="s">
        <v>3289</v>
      </c>
      <c r="AO6" s="136" t="s">
        <v>5</v>
      </c>
      <c r="AP6" s="136"/>
      <c r="XDU6" s="4" t="s">
        <v>6</v>
      </c>
      <c r="XDV6" s="4" t="s">
        <v>7</v>
      </c>
      <c r="XDW6" s="4" t="s">
        <v>8</v>
      </c>
      <c r="XDX6" s="4" t="s">
        <v>9</v>
      </c>
      <c r="XDY6" s="4" t="s">
        <v>10</v>
      </c>
    </row>
    <row r="7" spans="1:42 16349:16353" s="4" customFormat="1" ht="60">
      <c r="A7" s="136" t="s">
        <v>0</v>
      </c>
      <c r="B7" s="136" t="s">
        <v>1</v>
      </c>
      <c r="C7" s="136"/>
      <c r="D7" s="136" t="s">
        <v>11</v>
      </c>
      <c r="E7" s="136"/>
      <c r="F7" s="136"/>
      <c r="G7" s="136"/>
      <c r="H7" s="136" t="s">
        <v>3</v>
      </c>
      <c r="I7" s="136" t="s">
        <v>12</v>
      </c>
      <c r="J7" s="136"/>
      <c r="K7" s="136"/>
      <c r="L7" s="136"/>
      <c r="M7" s="136"/>
      <c r="N7" s="136"/>
      <c r="O7" s="136"/>
      <c r="P7" s="136"/>
      <c r="Q7" s="182">
        <v>41365</v>
      </c>
      <c r="R7" s="136"/>
      <c r="S7" s="251">
        <f>IF(R7="",1,(VLOOKUP(R7,LOOKUP!$A$3:$B$22,2,FALSE)))</f>
        <v>1</v>
      </c>
      <c r="T7" s="166">
        <f t="shared" si="0"/>
        <v>1</v>
      </c>
      <c r="U7" s="182">
        <v>41729</v>
      </c>
      <c r="V7" s="136"/>
      <c r="W7" s="251">
        <f>IF(V7="",1,(VLOOKUP(V7,LOOKUP!$A$22:$B$30,2,FALSE)))</f>
        <v>1</v>
      </c>
      <c r="X7" s="166">
        <f t="shared" si="1"/>
        <v>1</v>
      </c>
      <c r="Y7" s="136"/>
      <c r="Z7" s="136"/>
      <c r="AA7" s="266">
        <v>10.569074225204195</v>
      </c>
      <c r="AB7" s="266"/>
      <c r="AC7" s="266"/>
      <c r="AD7" s="266">
        <v>10.569074225204195</v>
      </c>
      <c r="AE7" s="266"/>
      <c r="AF7" s="170"/>
      <c r="AG7" s="136"/>
      <c r="AH7" s="136"/>
      <c r="AI7" s="136"/>
      <c r="AJ7" s="136"/>
      <c r="AK7" s="136"/>
      <c r="AL7" s="136"/>
      <c r="AM7" s="136"/>
      <c r="AN7" s="264" t="s">
        <v>3289</v>
      </c>
      <c r="AO7" s="136" t="s">
        <v>5</v>
      </c>
      <c r="AP7" s="136"/>
    </row>
    <row r="8" spans="1:42 16349:16353" s="4" customFormat="1" ht="60">
      <c r="A8" s="136" t="s">
        <v>0</v>
      </c>
      <c r="B8" s="136" t="s">
        <v>1</v>
      </c>
      <c r="C8" s="136"/>
      <c r="D8" s="136" t="s">
        <v>13</v>
      </c>
      <c r="E8" s="136"/>
      <c r="F8" s="136"/>
      <c r="G8" s="136"/>
      <c r="H8" s="136" t="s">
        <v>3</v>
      </c>
      <c r="I8" s="136" t="s">
        <v>14</v>
      </c>
      <c r="J8" s="136"/>
      <c r="K8" s="136"/>
      <c r="L8" s="136"/>
      <c r="M8" s="136"/>
      <c r="N8" s="136"/>
      <c r="O8" s="136"/>
      <c r="P8" s="136"/>
      <c r="Q8" s="182">
        <v>41365</v>
      </c>
      <c r="R8" s="136"/>
      <c r="S8" s="251">
        <f>IF(R8="",1,(VLOOKUP(R8,LOOKUP!$A$3:$B$22,2,FALSE)))</f>
        <v>1</v>
      </c>
      <c r="T8" s="166">
        <f t="shared" si="0"/>
        <v>1</v>
      </c>
      <c r="U8" s="182">
        <v>41729</v>
      </c>
      <c r="V8" s="136"/>
      <c r="W8" s="251">
        <f>IF(V8="",1,(VLOOKUP(V8,LOOKUP!$A$22:$B$30,2,FALSE)))</f>
        <v>1</v>
      </c>
      <c r="X8" s="166">
        <f t="shared" si="1"/>
        <v>1</v>
      </c>
      <c r="Y8" s="136"/>
      <c r="Z8" s="136"/>
      <c r="AA8" s="266">
        <v>3.3211551773902066</v>
      </c>
      <c r="AB8" s="266"/>
      <c r="AC8" s="266"/>
      <c r="AD8" s="266">
        <v>3.3211551773902066</v>
      </c>
      <c r="AE8" s="266"/>
      <c r="AF8" s="170"/>
      <c r="AG8" s="136"/>
      <c r="AH8" s="136"/>
      <c r="AI8" s="136"/>
      <c r="AJ8" s="136"/>
      <c r="AK8" s="136"/>
      <c r="AL8" s="136"/>
      <c r="AM8" s="136"/>
      <c r="AN8" s="264" t="s">
        <v>3289</v>
      </c>
      <c r="AO8" s="136" t="s">
        <v>5</v>
      </c>
      <c r="AP8" s="136"/>
    </row>
    <row r="9" spans="1:42 16349:16353" s="4" customFormat="1" ht="60">
      <c r="A9" s="136" t="s">
        <v>0</v>
      </c>
      <c r="B9" s="136" t="s">
        <v>1</v>
      </c>
      <c r="C9" s="136"/>
      <c r="D9" s="136" t="s">
        <v>15</v>
      </c>
      <c r="E9" s="136"/>
      <c r="F9" s="136"/>
      <c r="G9" s="136"/>
      <c r="H9" s="136" t="s">
        <v>3</v>
      </c>
      <c r="I9" s="136" t="s">
        <v>16</v>
      </c>
      <c r="J9" s="136"/>
      <c r="K9" s="136"/>
      <c r="L9" s="136"/>
      <c r="M9" s="136"/>
      <c r="N9" s="136"/>
      <c r="O9" s="136"/>
      <c r="P9" s="136"/>
      <c r="Q9" s="182">
        <v>41365</v>
      </c>
      <c r="R9" s="136"/>
      <c r="S9" s="251">
        <f>IF(R9="",1,(VLOOKUP(R9,LOOKUP!$A$3:$B$22,2,FALSE)))</f>
        <v>1</v>
      </c>
      <c r="T9" s="166">
        <f t="shared" si="0"/>
        <v>1</v>
      </c>
      <c r="U9" s="182">
        <v>41729</v>
      </c>
      <c r="V9" s="136"/>
      <c r="W9" s="251">
        <f>IF(V9="",1,(VLOOKUP(V9,LOOKUP!$A$22:$B$30,2,FALSE)))</f>
        <v>1</v>
      </c>
      <c r="X9" s="166">
        <f t="shared" si="1"/>
        <v>1</v>
      </c>
      <c r="Y9" s="136"/>
      <c r="Z9" s="136"/>
      <c r="AA9" s="266">
        <v>2.0297539462089476</v>
      </c>
      <c r="AB9" s="266"/>
      <c r="AC9" s="266"/>
      <c r="AD9" s="266">
        <v>2.0297539462089476</v>
      </c>
      <c r="AE9" s="266"/>
      <c r="AF9" s="170"/>
      <c r="AG9" s="136"/>
      <c r="AH9" s="136"/>
      <c r="AI9" s="136"/>
      <c r="AJ9" s="136"/>
      <c r="AK9" s="136"/>
      <c r="AL9" s="136"/>
      <c r="AM9" s="136"/>
      <c r="AN9" s="264" t="s">
        <v>3289</v>
      </c>
      <c r="AO9" s="136" t="s">
        <v>5</v>
      </c>
      <c r="AP9" s="136"/>
    </row>
    <row r="10" spans="1:42 16349:16353" s="4" customFormat="1" ht="60">
      <c r="A10" s="136" t="s">
        <v>0</v>
      </c>
      <c r="B10" s="136" t="s">
        <v>1</v>
      </c>
      <c r="C10" s="136"/>
      <c r="D10" s="136" t="s">
        <v>17</v>
      </c>
      <c r="E10" s="136"/>
      <c r="F10" s="136"/>
      <c r="G10" s="136"/>
      <c r="H10" s="136" t="s">
        <v>3</v>
      </c>
      <c r="I10" s="136" t="s">
        <v>851</v>
      </c>
      <c r="J10" s="136"/>
      <c r="K10" s="136"/>
      <c r="L10" s="136"/>
      <c r="M10" s="136"/>
      <c r="N10" s="136"/>
      <c r="O10" s="136"/>
      <c r="P10" s="136"/>
      <c r="Q10" s="182">
        <v>41365</v>
      </c>
      <c r="R10" s="136"/>
      <c r="S10" s="251">
        <f>IF(R10="",1,(VLOOKUP(R10,LOOKUP!$A$3:$B$22,2,FALSE)))</f>
        <v>1</v>
      </c>
      <c r="T10" s="166">
        <f t="shared" si="0"/>
        <v>1</v>
      </c>
      <c r="U10" s="182">
        <v>41729</v>
      </c>
      <c r="V10" s="136"/>
      <c r="W10" s="251">
        <f>IF(V10="",1,(VLOOKUP(V10,LOOKUP!$A$22:$B$30,2,FALSE)))</f>
        <v>1</v>
      </c>
      <c r="X10" s="166">
        <f t="shared" si="1"/>
        <v>1</v>
      </c>
      <c r="Y10" s="136"/>
      <c r="Z10" s="136"/>
      <c r="AA10" s="266">
        <v>2.2765162869613649</v>
      </c>
      <c r="AB10" s="266"/>
      <c r="AC10" s="266"/>
      <c r="AD10" s="266">
        <v>2.2765162869613649</v>
      </c>
      <c r="AE10" s="266"/>
      <c r="AF10" s="170"/>
      <c r="AG10" s="136"/>
      <c r="AH10" s="136"/>
      <c r="AI10" s="136"/>
      <c r="AJ10" s="136"/>
      <c r="AK10" s="136"/>
      <c r="AL10" s="136"/>
      <c r="AM10" s="136"/>
      <c r="AN10" s="264" t="s">
        <v>3289</v>
      </c>
      <c r="AO10" s="136" t="s">
        <v>5</v>
      </c>
      <c r="AP10" s="136"/>
    </row>
    <row r="11" spans="1:42 16349:16353" s="4" customFormat="1" ht="60">
      <c r="A11" s="136" t="s">
        <v>0</v>
      </c>
      <c r="B11" s="136" t="s">
        <v>1</v>
      </c>
      <c r="C11" s="136"/>
      <c r="D11" s="136" t="s">
        <v>18</v>
      </c>
      <c r="E11" s="136"/>
      <c r="F11" s="136"/>
      <c r="G11" s="136"/>
      <c r="H11" s="136" t="s">
        <v>3</v>
      </c>
      <c r="I11" s="136" t="s">
        <v>19</v>
      </c>
      <c r="J11" s="136"/>
      <c r="K11" s="136"/>
      <c r="L11" s="136"/>
      <c r="M11" s="136"/>
      <c r="N11" s="136"/>
      <c r="O11" s="136"/>
      <c r="P11" s="136"/>
      <c r="Q11" s="182">
        <v>41365</v>
      </c>
      <c r="R11" s="136"/>
      <c r="S11" s="251">
        <f>IF(R11="",1,(VLOOKUP(R11,LOOKUP!$A$3:$B$22,2,FALSE)))</f>
        <v>1</v>
      </c>
      <c r="T11" s="166">
        <f t="shared" si="0"/>
        <v>1</v>
      </c>
      <c r="U11" s="182">
        <v>41729</v>
      </c>
      <c r="V11" s="136"/>
      <c r="W11" s="251">
        <f>IF(V11="",1,(VLOOKUP(V11,LOOKUP!$A$22:$B$30,2,FALSE)))</f>
        <v>1</v>
      </c>
      <c r="X11" s="166">
        <f t="shared" si="1"/>
        <v>1</v>
      </c>
      <c r="Y11" s="136"/>
      <c r="Z11" s="136"/>
      <c r="AA11" s="266">
        <v>8.3243213247761183</v>
      </c>
      <c r="AB11" s="266"/>
      <c r="AC11" s="266"/>
      <c r="AD11" s="266">
        <v>8.3243213247761183</v>
      </c>
      <c r="AE11" s="266"/>
      <c r="AF11" s="170"/>
      <c r="AG11" s="136"/>
      <c r="AH11" s="136"/>
      <c r="AI11" s="136"/>
      <c r="AJ11" s="136"/>
      <c r="AK11" s="136"/>
      <c r="AL11" s="136"/>
      <c r="AM11" s="136"/>
      <c r="AN11" s="264" t="s">
        <v>3289</v>
      </c>
      <c r="AO11" s="136" t="s">
        <v>5</v>
      </c>
      <c r="AP11" s="136"/>
    </row>
    <row r="12" spans="1:42 16349:16353" s="4" customFormat="1" ht="60">
      <c r="A12" s="136" t="s">
        <v>0</v>
      </c>
      <c r="B12" s="136" t="s">
        <v>1</v>
      </c>
      <c r="C12" s="136"/>
      <c r="D12" s="136" t="s">
        <v>20</v>
      </c>
      <c r="E12" s="136"/>
      <c r="F12" s="136"/>
      <c r="G12" s="136"/>
      <c r="H12" s="136" t="s">
        <v>3</v>
      </c>
      <c r="I12" s="136"/>
      <c r="J12" s="136" t="s">
        <v>21</v>
      </c>
      <c r="K12" s="136"/>
      <c r="L12" s="136"/>
      <c r="M12" s="136"/>
      <c r="N12" s="136"/>
      <c r="O12" s="136"/>
      <c r="P12" s="136"/>
      <c r="Q12" s="182">
        <v>41365</v>
      </c>
      <c r="R12" s="136"/>
      <c r="S12" s="251">
        <f>IF(R12="",1,(VLOOKUP(R12,LOOKUP!$A$3:$B$22,2,FALSE)))</f>
        <v>1</v>
      </c>
      <c r="T12" s="166">
        <f t="shared" si="0"/>
        <v>1</v>
      </c>
      <c r="U12" s="182">
        <v>41729</v>
      </c>
      <c r="V12" s="136"/>
      <c r="W12" s="251">
        <f>IF(V12="",1,(VLOOKUP(V12,LOOKUP!$A$22:$B$30,2,FALSE)))</f>
        <v>1</v>
      </c>
      <c r="X12" s="166">
        <f t="shared" si="1"/>
        <v>1</v>
      </c>
      <c r="Y12" s="136"/>
      <c r="Z12" s="136"/>
      <c r="AA12" s="266">
        <v>5.8464258411028442</v>
      </c>
      <c r="AB12" s="266"/>
      <c r="AC12" s="266"/>
      <c r="AD12" s="266">
        <v>5.8464258411028442</v>
      </c>
      <c r="AE12" s="266"/>
      <c r="AF12" s="170"/>
      <c r="AG12" s="136"/>
      <c r="AH12" s="136"/>
      <c r="AI12" s="136"/>
      <c r="AJ12" s="136"/>
      <c r="AK12" s="136"/>
      <c r="AL12" s="136"/>
      <c r="AM12" s="136"/>
      <c r="AN12" s="264" t="s">
        <v>3289</v>
      </c>
      <c r="AO12" s="136" t="s">
        <v>5</v>
      </c>
      <c r="AP12" s="136"/>
    </row>
    <row r="13" spans="1:42 16349:16353" s="4" customFormat="1" ht="60">
      <c r="A13" s="136" t="s">
        <v>0</v>
      </c>
      <c r="B13" s="136" t="s">
        <v>1</v>
      </c>
      <c r="C13" s="136"/>
      <c r="D13" s="136" t="s">
        <v>22</v>
      </c>
      <c r="E13" s="136"/>
      <c r="F13" s="136"/>
      <c r="G13" s="136"/>
      <c r="H13" s="136" t="s">
        <v>3</v>
      </c>
      <c r="I13" s="136"/>
      <c r="J13" s="136" t="s">
        <v>23</v>
      </c>
      <c r="K13" s="136"/>
      <c r="L13" s="136"/>
      <c r="M13" s="136"/>
      <c r="N13" s="136"/>
      <c r="O13" s="136"/>
      <c r="P13" s="136"/>
      <c r="Q13" s="182">
        <v>41365</v>
      </c>
      <c r="R13" s="136"/>
      <c r="S13" s="251">
        <f>IF(R13="",1,(VLOOKUP(R13,LOOKUP!$A$3:$B$22,2,FALSE)))</f>
        <v>1</v>
      </c>
      <c r="T13" s="166">
        <f t="shared" si="0"/>
        <v>1</v>
      </c>
      <c r="U13" s="182">
        <v>41729</v>
      </c>
      <c r="V13" s="136"/>
      <c r="W13" s="251">
        <f>IF(V13="",1,(VLOOKUP(V13,LOOKUP!$A$22:$B$30,2,FALSE)))</f>
        <v>1</v>
      </c>
      <c r="X13" s="166">
        <f t="shared" si="1"/>
        <v>1</v>
      </c>
      <c r="Y13" s="136"/>
      <c r="Z13" s="136"/>
      <c r="AA13" s="266">
        <v>7.6896968943535509</v>
      </c>
      <c r="AB13" s="266"/>
      <c r="AC13" s="266"/>
      <c r="AD13" s="266">
        <v>7.6896968943535509</v>
      </c>
      <c r="AE13" s="266"/>
      <c r="AF13" s="170"/>
      <c r="AG13" s="136"/>
      <c r="AH13" s="136"/>
      <c r="AI13" s="136"/>
      <c r="AJ13" s="136"/>
      <c r="AK13" s="136"/>
      <c r="AL13" s="136"/>
      <c r="AM13" s="136"/>
      <c r="AN13" s="264" t="s">
        <v>3289</v>
      </c>
      <c r="AO13" s="136" t="s">
        <v>5</v>
      </c>
      <c r="AP13" s="136"/>
    </row>
    <row r="14" spans="1:42 16349:16353" s="4" customFormat="1" ht="60">
      <c r="A14" s="136" t="s">
        <v>0</v>
      </c>
      <c r="B14" s="136" t="s">
        <v>1</v>
      </c>
      <c r="C14" s="136"/>
      <c r="D14" s="136" t="s">
        <v>24</v>
      </c>
      <c r="E14" s="136"/>
      <c r="F14" s="136"/>
      <c r="G14" s="136"/>
      <c r="H14" s="136" t="s">
        <v>3</v>
      </c>
      <c r="I14" s="136"/>
      <c r="J14" s="136" t="s">
        <v>25</v>
      </c>
      <c r="K14" s="136"/>
      <c r="L14" s="136"/>
      <c r="M14" s="136"/>
      <c r="N14" s="136"/>
      <c r="O14" s="136"/>
      <c r="P14" s="136"/>
      <c r="Q14" s="182">
        <v>41365</v>
      </c>
      <c r="R14" s="136"/>
      <c r="S14" s="251">
        <f>IF(R14="",1,(VLOOKUP(R14,LOOKUP!$A$3:$B$22,2,FALSE)))</f>
        <v>1</v>
      </c>
      <c r="T14" s="166">
        <f t="shared" si="0"/>
        <v>1</v>
      </c>
      <c r="U14" s="182">
        <v>41729</v>
      </c>
      <c r="V14" s="136"/>
      <c r="W14" s="251">
        <f>IF(V14="",1,(VLOOKUP(V14,LOOKUP!$A$22:$B$30,2,FALSE)))</f>
        <v>1</v>
      </c>
      <c r="X14" s="166">
        <f t="shared" si="1"/>
        <v>1</v>
      </c>
      <c r="Y14" s="136"/>
      <c r="Z14" s="136"/>
      <c r="AA14" s="266">
        <v>2.4239286793009565</v>
      </c>
      <c r="AB14" s="266"/>
      <c r="AC14" s="266"/>
      <c r="AD14" s="266">
        <v>2.4239286793009565</v>
      </c>
      <c r="AE14" s="266"/>
      <c r="AF14" s="170"/>
      <c r="AG14" s="136"/>
      <c r="AH14" s="136"/>
      <c r="AI14" s="136"/>
      <c r="AJ14" s="136"/>
      <c r="AK14" s="136"/>
      <c r="AL14" s="136"/>
      <c r="AM14" s="136"/>
      <c r="AN14" s="264" t="s">
        <v>3289</v>
      </c>
      <c r="AO14" s="136" t="s">
        <v>5</v>
      </c>
      <c r="AP14" s="136"/>
    </row>
    <row r="15" spans="1:42 16349:16353" s="4" customFormat="1" ht="60">
      <c r="A15" s="136" t="s">
        <v>0</v>
      </c>
      <c r="B15" s="136" t="s">
        <v>1</v>
      </c>
      <c r="C15" s="136"/>
      <c r="D15" s="136" t="s">
        <v>26</v>
      </c>
      <c r="E15" s="136"/>
      <c r="F15" s="136"/>
      <c r="G15" s="136"/>
      <c r="H15" s="136" t="s">
        <v>3</v>
      </c>
      <c r="I15" s="136"/>
      <c r="J15" s="136" t="s">
        <v>27</v>
      </c>
      <c r="K15" s="136"/>
      <c r="L15" s="136"/>
      <c r="M15" s="136"/>
      <c r="N15" s="136"/>
      <c r="O15" s="136"/>
      <c r="P15" s="136"/>
      <c r="Q15" s="182">
        <v>41365</v>
      </c>
      <c r="R15" s="136"/>
      <c r="S15" s="251">
        <f>IF(R15="",1,(VLOOKUP(R15,LOOKUP!$A$3:$B$22,2,FALSE)))</f>
        <v>1</v>
      </c>
      <c r="T15" s="166">
        <f t="shared" si="0"/>
        <v>1</v>
      </c>
      <c r="U15" s="182">
        <v>41729</v>
      </c>
      <c r="V15" s="136"/>
      <c r="W15" s="251">
        <f>IF(V15="",1,(VLOOKUP(V15,LOOKUP!$A$22:$B$30,2,FALSE)))</f>
        <v>1</v>
      </c>
      <c r="X15" s="166">
        <f t="shared" si="1"/>
        <v>1</v>
      </c>
      <c r="Y15" s="136"/>
      <c r="Z15" s="136"/>
      <c r="AA15" s="266">
        <v>2.6232066053523964</v>
      </c>
      <c r="AB15" s="266"/>
      <c r="AC15" s="266"/>
      <c r="AD15" s="266">
        <v>2.6232066053523964</v>
      </c>
      <c r="AE15" s="266"/>
      <c r="AF15" s="170"/>
      <c r="AG15" s="136"/>
      <c r="AH15" s="136"/>
      <c r="AI15" s="136"/>
      <c r="AJ15" s="136"/>
      <c r="AK15" s="136"/>
      <c r="AL15" s="136"/>
      <c r="AM15" s="136"/>
      <c r="AN15" s="264" t="s">
        <v>3289</v>
      </c>
      <c r="AO15" s="136" t="s">
        <v>5</v>
      </c>
      <c r="AP15" s="136"/>
    </row>
    <row r="16" spans="1:42 16349:16353" s="4" customFormat="1" ht="60">
      <c r="A16" s="136" t="s">
        <v>0</v>
      </c>
      <c r="B16" s="136" t="s">
        <v>1</v>
      </c>
      <c r="C16" s="136"/>
      <c r="D16" s="136" t="s">
        <v>28</v>
      </c>
      <c r="E16" s="136"/>
      <c r="F16" s="136"/>
      <c r="G16" s="136"/>
      <c r="H16" s="136" t="s">
        <v>3</v>
      </c>
      <c r="I16" s="136" t="s">
        <v>29</v>
      </c>
      <c r="J16" s="136"/>
      <c r="K16" s="136"/>
      <c r="L16" s="136"/>
      <c r="M16" s="136"/>
      <c r="N16" s="136"/>
      <c r="O16" s="136"/>
      <c r="P16" s="136"/>
      <c r="Q16" s="182">
        <v>41365</v>
      </c>
      <c r="R16" s="136"/>
      <c r="S16" s="251">
        <f>IF(R16="",1,(VLOOKUP(R16,LOOKUP!$A$3:$B$22,2,FALSE)))</f>
        <v>1</v>
      </c>
      <c r="T16" s="166">
        <f t="shared" si="0"/>
        <v>1</v>
      </c>
      <c r="U16" s="182">
        <v>41729</v>
      </c>
      <c r="V16" s="136"/>
      <c r="W16" s="251">
        <f>IF(V16="",1,(VLOOKUP(V16,LOOKUP!$A$22:$B$30,2,FALSE)))</f>
        <v>1</v>
      </c>
      <c r="X16" s="166">
        <f t="shared" si="1"/>
        <v>1</v>
      </c>
      <c r="Y16" s="136"/>
      <c r="Z16" s="136"/>
      <c r="AA16" s="266">
        <v>6.3462111170262201</v>
      </c>
      <c r="AB16" s="266"/>
      <c r="AC16" s="266"/>
      <c r="AD16" s="266">
        <v>6.3462111170262201</v>
      </c>
      <c r="AE16" s="266"/>
      <c r="AF16" s="170"/>
      <c r="AG16" s="136"/>
      <c r="AH16" s="136"/>
      <c r="AI16" s="136"/>
      <c r="AJ16" s="136"/>
      <c r="AK16" s="136"/>
      <c r="AL16" s="136"/>
      <c r="AM16" s="136"/>
      <c r="AN16" s="264" t="s">
        <v>3289</v>
      </c>
      <c r="AO16" s="136" t="s">
        <v>5</v>
      </c>
      <c r="AP16" s="136"/>
    </row>
    <row r="17" spans="1:42" s="4" customFormat="1" ht="60">
      <c r="A17" s="136" t="s">
        <v>0</v>
      </c>
      <c r="B17" s="136" t="s">
        <v>1</v>
      </c>
      <c r="C17" s="136"/>
      <c r="D17" s="136" t="s">
        <v>30</v>
      </c>
      <c r="E17" s="136"/>
      <c r="F17" s="136"/>
      <c r="G17" s="136"/>
      <c r="H17" s="136" t="s">
        <v>3</v>
      </c>
      <c r="I17" s="136" t="s">
        <v>31</v>
      </c>
      <c r="J17" s="136"/>
      <c r="K17" s="136"/>
      <c r="L17" s="136"/>
      <c r="M17" s="136"/>
      <c r="N17" s="136"/>
      <c r="O17" s="136"/>
      <c r="P17" s="136"/>
      <c r="Q17" s="182">
        <v>41365</v>
      </c>
      <c r="R17" s="136"/>
      <c r="S17" s="251">
        <f>IF(R17="",1,(VLOOKUP(R17,LOOKUP!$A$3:$B$22,2,FALSE)))</f>
        <v>1</v>
      </c>
      <c r="T17" s="166">
        <f t="shared" si="0"/>
        <v>1</v>
      </c>
      <c r="U17" s="182">
        <v>41729</v>
      </c>
      <c r="V17" s="136"/>
      <c r="W17" s="251">
        <f>IF(V17="",1,(VLOOKUP(V17,LOOKUP!$A$22:$B$30,2,FALSE)))</f>
        <v>1</v>
      </c>
      <c r="X17" s="166">
        <f t="shared" si="1"/>
        <v>1</v>
      </c>
      <c r="Y17" s="136"/>
      <c r="Z17" s="136"/>
      <c r="AA17" s="266">
        <v>5.5269196253329334</v>
      </c>
      <c r="AB17" s="266"/>
      <c r="AC17" s="266"/>
      <c r="AD17" s="266">
        <v>5.5269196253329334</v>
      </c>
      <c r="AE17" s="266"/>
      <c r="AF17" s="170"/>
      <c r="AG17" s="136"/>
      <c r="AH17" s="136"/>
      <c r="AI17" s="136"/>
      <c r="AJ17" s="136"/>
      <c r="AK17" s="136"/>
      <c r="AL17" s="136"/>
      <c r="AM17" s="136"/>
      <c r="AN17" s="264" t="s">
        <v>3289</v>
      </c>
      <c r="AO17" s="136" t="s">
        <v>5</v>
      </c>
      <c r="AP17" s="136"/>
    </row>
    <row r="18" spans="1:42" s="4" customFormat="1" ht="60">
      <c r="A18" s="136" t="s">
        <v>0</v>
      </c>
      <c r="B18" s="136" t="s">
        <v>1</v>
      </c>
      <c r="C18" s="136"/>
      <c r="D18" s="136" t="s">
        <v>32</v>
      </c>
      <c r="E18" s="136"/>
      <c r="F18" s="136"/>
      <c r="G18" s="136"/>
      <c r="H18" s="136" t="s">
        <v>33</v>
      </c>
      <c r="I18" s="136"/>
      <c r="J18" s="136" t="s">
        <v>34</v>
      </c>
      <c r="K18" s="136"/>
      <c r="L18" s="136"/>
      <c r="M18" s="136"/>
      <c r="N18" s="136"/>
      <c r="O18" s="136"/>
      <c r="P18" s="136"/>
      <c r="Q18" s="182">
        <v>41365</v>
      </c>
      <c r="R18" s="136"/>
      <c r="S18" s="251">
        <f>IF(R18="",1,(VLOOKUP(R18,LOOKUP!$A$3:$B$22,2,FALSE)))</f>
        <v>1</v>
      </c>
      <c r="T18" s="166">
        <f t="shared" si="0"/>
        <v>1</v>
      </c>
      <c r="U18" s="182">
        <v>41729</v>
      </c>
      <c r="V18" s="136"/>
      <c r="W18" s="251">
        <f>IF(V18="",1,(VLOOKUP(V18,LOOKUP!$A$22:$B$30,2,FALSE)))</f>
        <v>1</v>
      </c>
      <c r="X18" s="166">
        <f t="shared" si="1"/>
        <v>1</v>
      </c>
      <c r="Y18" s="136"/>
      <c r="Z18" s="136"/>
      <c r="AA18" s="266">
        <v>4.5242713973886284</v>
      </c>
      <c r="AB18" s="266"/>
      <c r="AC18" s="266"/>
      <c r="AD18" s="266">
        <v>4.5242713973886284</v>
      </c>
      <c r="AE18" s="266"/>
      <c r="AF18" s="170"/>
      <c r="AG18" s="136"/>
      <c r="AH18" s="136"/>
      <c r="AI18" s="136"/>
      <c r="AJ18" s="136"/>
      <c r="AK18" s="136"/>
      <c r="AL18" s="136"/>
      <c r="AM18" s="136"/>
      <c r="AN18" s="264" t="s">
        <v>3289</v>
      </c>
      <c r="AO18" s="136" t="s">
        <v>5</v>
      </c>
      <c r="AP18" s="136"/>
    </row>
    <row r="19" spans="1:42" s="4" customFormat="1" ht="60">
      <c r="A19" s="136" t="s">
        <v>0</v>
      </c>
      <c r="B19" s="136" t="s">
        <v>1</v>
      </c>
      <c r="C19" s="136"/>
      <c r="D19" s="136" t="s">
        <v>35</v>
      </c>
      <c r="E19" s="136"/>
      <c r="F19" s="136"/>
      <c r="G19" s="136"/>
      <c r="H19" s="136" t="s">
        <v>33</v>
      </c>
      <c r="I19" s="136" t="s">
        <v>36</v>
      </c>
      <c r="J19" s="136"/>
      <c r="K19" s="136"/>
      <c r="L19" s="136"/>
      <c r="M19" s="136"/>
      <c r="N19" s="136"/>
      <c r="O19" s="136"/>
      <c r="P19" s="136"/>
      <c r="Q19" s="182">
        <v>41365</v>
      </c>
      <c r="R19" s="136"/>
      <c r="S19" s="251">
        <f>IF(R19="",1,(VLOOKUP(R19,LOOKUP!$A$3:$B$22,2,FALSE)))</f>
        <v>1</v>
      </c>
      <c r="T19" s="166">
        <f t="shared" si="0"/>
        <v>1</v>
      </c>
      <c r="U19" s="182">
        <v>41729</v>
      </c>
      <c r="V19" s="136"/>
      <c r="W19" s="251">
        <f>IF(V19="",1,(VLOOKUP(V19,LOOKUP!$A$22:$B$30,2,FALSE)))</f>
        <v>1</v>
      </c>
      <c r="X19" s="166">
        <f t="shared" si="1"/>
        <v>1</v>
      </c>
      <c r="Y19" s="136"/>
      <c r="Z19" s="136"/>
      <c r="AA19" s="266">
        <v>4.4393079941096287</v>
      </c>
      <c r="AB19" s="266"/>
      <c r="AC19" s="266"/>
      <c r="AD19" s="266">
        <v>4.4393079941096287</v>
      </c>
      <c r="AE19" s="266"/>
      <c r="AF19" s="170"/>
      <c r="AG19" s="136"/>
      <c r="AH19" s="136"/>
      <c r="AI19" s="136"/>
      <c r="AJ19" s="136"/>
      <c r="AK19" s="136"/>
      <c r="AL19" s="136"/>
      <c r="AM19" s="136"/>
      <c r="AN19" s="264" t="s">
        <v>3289</v>
      </c>
      <c r="AO19" s="136" t="s">
        <v>5</v>
      </c>
      <c r="AP19" s="136"/>
    </row>
    <row r="20" spans="1:42" s="4" customFormat="1" ht="60">
      <c r="A20" s="136" t="s">
        <v>0</v>
      </c>
      <c r="B20" s="136" t="s">
        <v>1</v>
      </c>
      <c r="C20" s="136"/>
      <c r="D20" s="136" t="s">
        <v>37</v>
      </c>
      <c r="E20" s="136"/>
      <c r="F20" s="136"/>
      <c r="G20" s="136"/>
      <c r="H20" s="136" t="s">
        <v>33</v>
      </c>
      <c r="I20" s="136" t="s">
        <v>38</v>
      </c>
      <c r="J20" s="136"/>
      <c r="K20" s="136"/>
      <c r="L20" s="136"/>
      <c r="M20" s="136"/>
      <c r="N20" s="136"/>
      <c r="O20" s="136"/>
      <c r="P20" s="136"/>
      <c r="Q20" s="182">
        <v>41365</v>
      </c>
      <c r="R20" s="136"/>
      <c r="S20" s="251">
        <f>IF(R20="",1,(VLOOKUP(R20,LOOKUP!$A$3:$B$22,2,FALSE)))</f>
        <v>1</v>
      </c>
      <c r="T20" s="166">
        <f t="shared" si="0"/>
        <v>1</v>
      </c>
      <c r="U20" s="182">
        <v>41729</v>
      </c>
      <c r="V20" s="136"/>
      <c r="W20" s="251">
        <f>IF(V20="",1,(VLOOKUP(V20,LOOKUP!$A$22:$B$30,2,FALSE)))</f>
        <v>1</v>
      </c>
      <c r="X20" s="166">
        <f t="shared" si="1"/>
        <v>1</v>
      </c>
      <c r="Y20" s="136"/>
      <c r="Z20" s="136"/>
      <c r="AA20" s="266">
        <v>10.888271971174184</v>
      </c>
      <c r="AB20" s="266"/>
      <c r="AC20" s="266"/>
      <c r="AD20" s="266">
        <v>10.888271971174184</v>
      </c>
      <c r="AE20" s="266"/>
      <c r="AF20" s="170"/>
      <c r="AG20" s="136"/>
      <c r="AH20" s="136"/>
      <c r="AI20" s="136"/>
      <c r="AJ20" s="136"/>
      <c r="AK20" s="136"/>
      <c r="AL20" s="136"/>
      <c r="AM20" s="136"/>
      <c r="AN20" s="264" t="s">
        <v>3289</v>
      </c>
      <c r="AO20" s="136" t="s">
        <v>5</v>
      </c>
      <c r="AP20" s="136"/>
    </row>
    <row r="21" spans="1:42" s="4" customFormat="1" ht="60">
      <c r="A21" s="136" t="s">
        <v>0</v>
      </c>
      <c r="B21" s="136" t="s">
        <v>1</v>
      </c>
      <c r="C21" s="136"/>
      <c r="D21" s="136" t="s">
        <v>39</v>
      </c>
      <c r="E21" s="136"/>
      <c r="F21" s="136"/>
      <c r="G21" s="136"/>
      <c r="H21" s="136" t="s">
        <v>33</v>
      </c>
      <c r="I21" s="136" t="s">
        <v>40</v>
      </c>
      <c r="J21" s="136"/>
      <c r="K21" s="136"/>
      <c r="L21" s="136"/>
      <c r="M21" s="136"/>
      <c r="N21" s="136"/>
      <c r="O21" s="136"/>
      <c r="P21" s="136"/>
      <c r="Q21" s="182">
        <v>41365</v>
      </c>
      <c r="R21" s="136"/>
      <c r="S21" s="251">
        <f>IF(R21="",1,(VLOOKUP(R21,LOOKUP!$A$3:$B$22,2,FALSE)))</f>
        <v>1</v>
      </c>
      <c r="T21" s="166">
        <f t="shared" si="0"/>
        <v>1</v>
      </c>
      <c r="U21" s="182">
        <v>41729</v>
      </c>
      <c r="V21" s="136"/>
      <c r="W21" s="251">
        <f>IF(V21="",1,(VLOOKUP(V21,LOOKUP!$A$22:$B$30,2,FALSE)))</f>
        <v>1</v>
      </c>
      <c r="X21" s="166">
        <f t="shared" si="1"/>
        <v>1</v>
      </c>
      <c r="Y21" s="136"/>
      <c r="Z21" s="136"/>
      <c r="AA21" s="266">
        <v>7.0087436723589578</v>
      </c>
      <c r="AB21" s="266"/>
      <c r="AC21" s="266"/>
      <c r="AD21" s="266">
        <v>7.0087436723589578</v>
      </c>
      <c r="AE21" s="266"/>
      <c r="AF21" s="170"/>
      <c r="AG21" s="136"/>
      <c r="AH21" s="136"/>
      <c r="AI21" s="136"/>
      <c r="AJ21" s="136"/>
      <c r="AK21" s="136"/>
      <c r="AL21" s="136"/>
      <c r="AM21" s="136"/>
      <c r="AN21" s="264" t="s">
        <v>3289</v>
      </c>
      <c r="AO21" s="136" t="s">
        <v>5</v>
      </c>
      <c r="AP21" s="136"/>
    </row>
    <row r="22" spans="1:42" s="4" customFormat="1" ht="60">
      <c r="A22" s="136" t="s">
        <v>0</v>
      </c>
      <c r="B22" s="136" t="s">
        <v>1</v>
      </c>
      <c r="C22" s="136"/>
      <c r="D22" s="136" t="s">
        <v>41</v>
      </c>
      <c r="E22" s="136"/>
      <c r="F22" s="136"/>
      <c r="G22" s="136"/>
      <c r="H22" s="136" t="s">
        <v>33</v>
      </c>
      <c r="I22" s="136"/>
      <c r="J22" s="136" t="s">
        <v>42</v>
      </c>
      <c r="K22" s="136"/>
      <c r="L22" s="136"/>
      <c r="M22" s="136"/>
      <c r="N22" s="136"/>
      <c r="O22" s="136"/>
      <c r="P22" s="136"/>
      <c r="Q22" s="182">
        <v>41365</v>
      </c>
      <c r="R22" s="136"/>
      <c r="S22" s="251">
        <f>IF(R22="",1,(VLOOKUP(R22,LOOKUP!$A$3:$B$22,2,FALSE)))</f>
        <v>1</v>
      </c>
      <c r="T22" s="166">
        <f t="shared" si="0"/>
        <v>1</v>
      </c>
      <c r="U22" s="182">
        <v>41729</v>
      </c>
      <c r="V22" s="136"/>
      <c r="W22" s="251">
        <f>IF(V22="",1,(VLOOKUP(V22,LOOKUP!$A$22:$B$30,2,FALSE)))</f>
        <v>1</v>
      </c>
      <c r="X22" s="166">
        <f t="shared" si="1"/>
        <v>1</v>
      </c>
      <c r="Y22" s="136"/>
      <c r="Z22" s="136"/>
      <c r="AA22" s="266">
        <v>11.166511811732667</v>
      </c>
      <c r="AB22" s="266"/>
      <c r="AC22" s="266"/>
      <c r="AD22" s="266">
        <v>11.166511811732667</v>
      </c>
      <c r="AE22" s="266"/>
      <c r="AF22" s="170"/>
      <c r="AG22" s="136"/>
      <c r="AH22" s="136"/>
      <c r="AI22" s="136"/>
      <c r="AJ22" s="136"/>
      <c r="AK22" s="136"/>
      <c r="AL22" s="136"/>
      <c r="AM22" s="136"/>
      <c r="AN22" s="264" t="s">
        <v>3289</v>
      </c>
      <c r="AO22" s="136" t="s">
        <v>5</v>
      </c>
      <c r="AP22" s="136"/>
    </row>
    <row r="23" spans="1:42" s="4" customFormat="1" ht="60">
      <c r="A23" s="136" t="s">
        <v>0</v>
      </c>
      <c r="B23" s="136" t="s">
        <v>1</v>
      </c>
      <c r="C23" s="136"/>
      <c r="D23" s="136" t="s">
        <v>43</v>
      </c>
      <c r="E23" s="136"/>
      <c r="F23" s="136"/>
      <c r="G23" s="136"/>
      <c r="H23" s="136" t="s">
        <v>33</v>
      </c>
      <c r="I23" s="136"/>
      <c r="J23" s="136" t="s">
        <v>44</v>
      </c>
      <c r="K23" s="136"/>
      <c r="L23" s="136"/>
      <c r="M23" s="136"/>
      <c r="N23" s="136"/>
      <c r="O23" s="136"/>
      <c r="P23" s="136"/>
      <c r="Q23" s="182">
        <v>41365</v>
      </c>
      <c r="R23" s="136"/>
      <c r="S23" s="251">
        <f>IF(R23="",1,(VLOOKUP(R23,LOOKUP!$A$3:$B$22,2,FALSE)))</f>
        <v>1</v>
      </c>
      <c r="T23" s="166">
        <f t="shared" si="0"/>
        <v>1</v>
      </c>
      <c r="U23" s="182">
        <v>41729</v>
      </c>
      <c r="V23" s="136"/>
      <c r="W23" s="251">
        <f>IF(V23="",1,(VLOOKUP(V23,LOOKUP!$A$22:$B$30,2,FALSE)))</f>
        <v>1</v>
      </c>
      <c r="X23" s="166">
        <f t="shared" si="1"/>
        <v>1</v>
      </c>
      <c r="Y23" s="136"/>
      <c r="Z23" s="136"/>
      <c r="AA23" s="266">
        <v>7.0813908385000079</v>
      </c>
      <c r="AB23" s="266"/>
      <c r="AC23" s="266"/>
      <c r="AD23" s="266">
        <v>7.0813908385000079</v>
      </c>
      <c r="AE23" s="266"/>
      <c r="AF23" s="170"/>
      <c r="AG23" s="136"/>
      <c r="AH23" s="136"/>
      <c r="AI23" s="136"/>
      <c r="AJ23" s="136"/>
      <c r="AK23" s="136"/>
      <c r="AL23" s="136"/>
      <c r="AM23" s="136"/>
      <c r="AN23" s="264" t="s">
        <v>3289</v>
      </c>
      <c r="AO23" s="136" t="s">
        <v>5</v>
      </c>
      <c r="AP23" s="136"/>
    </row>
    <row r="24" spans="1:42" s="4" customFormat="1" ht="60">
      <c r="A24" s="136" t="s">
        <v>0</v>
      </c>
      <c r="B24" s="136" t="s">
        <v>1</v>
      </c>
      <c r="C24" s="136"/>
      <c r="D24" s="136" t="s">
        <v>45</v>
      </c>
      <c r="E24" s="136"/>
      <c r="F24" s="136"/>
      <c r="G24" s="136"/>
      <c r="H24" s="136" t="s">
        <v>33</v>
      </c>
      <c r="I24" s="136"/>
      <c r="J24" s="136" t="s">
        <v>46</v>
      </c>
      <c r="K24" s="136"/>
      <c r="L24" s="136"/>
      <c r="M24" s="136"/>
      <c r="N24" s="136"/>
      <c r="O24" s="136"/>
      <c r="P24" s="136"/>
      <c r="Q24" s="182">
        <v>41365</v>
      </c>
      <c r="R24" s="136"/>
      <c r="S24" s="251">
        <f>IF(R24="",1,(VLOOKUP(R24,LOOKUP!$A$3:$B$22,2,FALSE)))</f>
        <v>1</v>
      </c>
      <c r="T24" s="166">
        <f t="shared" si="0"/>
        <v>1</v>
      </c>
      <c r="U24" s="182">
        <v>41729</v>
      </c>
      <c r="V24" s="136"/>
      <c r="W24" s="251">
        <f>IF(V24="",1,(VLOOKUP(V24,LOOKUP!$A$22:$B$30,2,FALSE)))</f>
        <v>1</v>
      </c>
      <c r="X24" s="166">
        <f t="shared" si="1"/>
        <v>1</v>
      </c>
      <c r="Y24" s="136"/>
      <c r="Z24" s="136"/>
      <c r="AA24" s="266">
        <v>18.049612433866013</v>
      </c>
      <c r="AB24" s="266"/>
      <c r="AC24" s="266"/>
      <c r="AD24" s="266">
        <v>18.049612433866013</v>
      </c>
      <c r="AE24" s="266"/>
      <c r="AF24" s="170"/>
      <c r="AG24" s="136"/>
      <c r="AH24" s="136"/>
      <c r="AI24" s="136"/>
      <c r="AJ24" s="136"/>
      <c r="AK24" s="136"/>
      <c r="AL24" s="136"/>
      <c r="AM24" s="136"/>
      <c r="AN24" s="264" t="s">
        <v>3289</v>
      </c>
      <c r="AO24" s="136" t="s">
        <v>5</v>
      </c>
      <c r="AP24" s="136"/>
    </row>
    <row r="25" spans="1:42" s="4" customFormat="1" ht="60">
      <c r="A25" s="136" t="s">
        <v>0</v>
      </c>
      <c r="B25" s="136" t="s">
        <v>1</v>
      </c>
      <c r="C25" s="136"/>
      <c r="D25" s="136" t="s">
        <v>47</v>
      </c>
      <c r="E25" s="136"/>
      <c r="F25" s="136"/>
      <c r="G25" s="136"/>
      <c r="H25" s="136" t="s">
        <v>33</v>
      </c>
      <c r="I25" s="136"/>
      <c r="J25" s="136" t="s">
        <v>48</v>
      </c>
      <c r="K25" s="136"/>
      <c r="L25" s="136"/>
      <c r="M25" s="136"/>
      <c r="N25" s="136"/>
      <c r="O25" s="136"/>
      <c r="P25" s="136"/>
      <c r="Q25" s="182">
        <v>41365</v>
      </c>
      <c r="R25" s="136"/>
      <c r="S25" s="251">
        <f>IF(R25="",1,(VLOOKUP(R25,LOOKUP!$A$3:$B$22,2,FALSE)))</f>
        <v>1</v>
      </c>
      <c r="T25" s="166">
        <f t="shared" si="0"/>
        <v>1</v>
      </c>
      <c r="U25" s="182">
        <v>41729</v>
      </c>
      <c r="V25" s="136"/>
      <c r="W25" s="251">
        <f>IF(V25="",1,(VLOOKUP(V25,LOOKUP!$A$22:$B$30,2,FALSE)))</f>
        <v>1</v>
      </c>
      <c r="X25" s="166">
        <f t="shared" si="1"/>
        <v>1</v>
      </c>
      <c r="Y25" s="136"/>
      <c r="Z25" s="136"/>
      <c r="AA25" s="266">
        <v>3.882563910155127</v>
      </c>
      <c r="AB25" s="266"/>
      <c r="AC25" s="266"/>
      <c r="AD25" s="266">
        <v>3.882563910155127</v>
      </c>
      <c r="AE25" s="266"/>
      <c r="AF25" s="170"/>
      <c r="AG25" s="136"/>
      <c r="AH25" s="136"/>
      <c r="AI25" s="136"/>
      <c r="AJ25" s="136"/>
      <c r="AK25" s="136"/>
      <c r="AL25" s="136"/>
      <c r="AM25" s="136"/>
      <c r="AN25" s="264" t="s">
        <v>3289</v>
      </c>
      <c r="AO25" s="136" t="s">
        <v>5</v>
      </c>
      <c r="AP25" s="136"/>
    </row>
    <row r="26" spans="1:42" s="4" customFormat="1" ht="60">
      <c r="A26" s="136" t="s">
        <v>0</v>
      </c>
      <c r="B26" s="136" t="s">
        <v>1</v>
      </c>
      <c r="C26" s="136"/>
      <c r="D26" s="136" t="s">
        <v>49</v>
      </c>
      <c r="E26" s="136"/>
      <c r="F26" s="136"/>
      <c r="G26" s="136"/>
      <c r="H26" s="136" t="s">
        <v>33</v>
      </c>
      <c r="I26" s="136"/>
      <c r="J26" s="136" t="s">
        <v>50</v>
      </c>
      <c r="K26" s="136"/>
      <c r="L26" s="136"/>
      <c r="M26" s="136"/>
      <c r="N26" s="136"/>
      <c r="O26" s="136"/>
      <c r="P26" s="136"/>
      <c r="Q26" s="182">
        <v>41365</v>
      </c>
      <c r="R26" s="136"/>
      <c r="S26" s="251">
        <f>IF(R26="",1,(VLOOKUP(R26,LOOKUP!$A$3:$B$22,2,FALSE)))</f>
        <v>1</v>
      </c>
      <c r="T26" s="166">
        <f t="shared" si="0"/>
        <v>1</v>
      </c>
      <c r="U26" s="182">
        <v>41729</v>
      </c>
      <c r="V26" s="136"/>
      <c r="W26" s="251">
        <f>IF(V26="",1,(VLOOKUP(V26,LOOKUP!$A$22:$B$30,2,FALSE)))</f>
        <v>1</v>
      </c>
      <c r="X26" s="166">
        <f t="shared" si="1"/>
        <v>1</v>
      </c>
      <c r="Y26" s="136"/>
      <c r="Z26" s="136"/>
      <c r="AA26" s="266">
        <v>2.6906368831952241</v>
      </c>
      <c r="AB26" s="266"/>
      <c r="AC26" s="266"/>
      <c r="AD26" s="266">
        <v>2.6906368831952241</v>
      </c>
      <c r="AE26" s="266"/>
      <c r="AF26" s="170"/>
      <c r="AG26" s="136"/>
      <c r="AH26" s="136"/>
      <c r="AI26" s="136"/>
      <c r="AJ26" s="136"/>
      <c r="AK26" s="136"/>
      <c r="AL26" s="136"/>
      <c r="AM26" s="136"/>
      <c r="AN26" s="264" t="s">
        <v>3289</v>
      </c>
      <c r="AO26" s="136" t="s">
        <v>5</v>
      </c>
      <c r="AP26" s="136"/>
    </row>
    <row r="27" spans="1:42" s="4" customFormat="1" ht="60">
      <c r="A27" s="136" t="s">
        <v>0</v>
      </c>
      <c r="B27" s="136" t="s">
        <v>1</v>
      </c>
      <c r="C27" s="136"/>
      <c r="D27" s="136" t="s">
        <v>51</v>
      </c>
      <c r="E27" s="136"/>
      <c r="F27" s="136"/>
      <c r="G27" s="136"/>
      <c r="H27" s="136" t="s">
        <v>33</v>
      </c>
      <c r="I27" s="136"/>
      <c r="J27" s="136" t="s">
        <v>52</v>
      </c>
      <c r="K27" s="136"/>
      <c r="L27" s="136"/>
      <c r="M27" s="136"/>
      <c r="N27" s="136"/>
      <c r="O27" s="136"/>
      <c r="P27" s="136"/>
      <c r="Q27" s="182">
        <v>41365</v>
      </c>
      <c r="R27" s="136"/>
      <c r="S27" s="251">
        <f>IF(R27="",1,(VLOOKUP(R27,LOOKUP!$A$3:$B$22,2,FALSE)))</f>
        <v>1</v>
      </c>
      <c r="T27" s="166">
        <f t="shared" si="0"/>
        <v>1</v>
      </c>
      <c r="U27" s="182">
        <v>41729</v>
      </c>
      <c r="V27" s="136"/>
      <c r="W27" s="251">
        <f>IF(V27="",1,(VLOOKUP(V27,LOOKUP!$A$22:$B$30,2,FALSE)))</f>
        <v>1</v>
      </c>
      <c r="X27" s="166">
        <f t="shared" si="1"/>
        <v>1</v>
      </c>
      <c r="Y27" s="136"/>
      <c r="Z27" s="136"/>
      <c r="AA27" s="266">
        <v>44.930076738701864</v>
      </c>
      <c r="AB27" s="266"/>
      <c r="AC27" s="266"/>
      <c r="AD27" s="266">
        <v>44.930076738701864</v>
      </c>
      <c r="AE27" s="266"/>
      <c r="AF27" s="170"/>
      <c r="AG27" s="136"/>
      <c r="AH27" s="136"/>
      <c r="AI27" s="136"/>
      <c r="AJ27" s="136"/>
      <c r="AK27" s="136"/>
      <c r="AL27" s="136"/>
      <c r="AM27" s="136"/>
      <c r="AN27" s="264" t="s">
        <v>3289</v>
      </c>
      <c r="AO27" s="136" t="s">
        <v>5</v>
      </c>
      <c r="AP27" s="136"/>
    </row>
    <row r="28" spans="1:42" s="4" customFormat="1" ht="60">
      <c r="A28" s="136" t="s">
        <v>0</v>
      </c>
      <c r="B28" s="136" t="s">
        <v>1</v>
      </c>
      <c r="C28" s="136"/>
      <c r="D28" s="136" t="s">
        <v>53</v>
      </c>
      <c r="E28" s="136"/>
      <c r="F28" s="136"/>
      <c r="G28" s="136"/>
      <c r="H28" s="136" t="s">
        <v>33</v>
      </c>
      <c r="I28" s="136" t="s">
        <v>54</v>
      </c>
      <c r="J28" s="136"/>
      <c r="K28" s="136"/>
      <c r="L28" s="136"/>
      <c r="M28" s="136"/>
      <c r="N28" s="136"/>
      <c r="O28" s="136"/>
      <c r="P28" s="136"/>
      <c r="Q28" s="182">
        <v>41365</v>
      </c>
      <c r="R28" s="136"/>
      <c r="S28" s="251">
        <f>IF(R28="",1,(VLOOKUP(R28,LOOKUP!$A$3:$B$22,2,FALSE)))</f>
        <v>1</v>
      </c>
      <c r="T28" s="166">
        <f t="shared" si="0"/>
        <v>1</v>
      </c>
      <c r="U28" s="182">
        <v>41729</v>
      </c>
      <c r="V28" s="136"/>
      <c r="W28" s="251">
        <f>IF(V28="",1,(VLOOKUP(V28,LOOKUP!$A$22:$B$30,2,FALSE)))</f>
        <v>1</v>
      </c>
      <c r="X28" s="166">
        <f t="shared" si="1"/>
        <v>1</v>
      </c>
      <c r="Y28" s="136"/>
      <c r="Z28" s="136"/>
      <c r="AA28" s="266">
        <v>10.339735687241166</v>
      </c>
      <c r="AB28" s="266"/>
      <c r="AC28" s="266"/>
      <c r="AD28" s="266">
        <v>10.339735687241166</v>
      </c>
      <c r="AE28" s="266"/>
      <c r="AF28" s="170"/>
      <c r="AG28" s="136"/>
      <c r="AH28" s="136"/>
      <c r="AI28" s="136"/>
      <c r="AJ28" s="136"/>
      <c r="AK28" s="136"/>
      <c r="AL28" s="136"/>
      <c r="AM28" s="136"/>
      <c r="AN28" s="264" t="s">
        <v>3289</v>
      </c>
      <c r="AO28" s="136" t="s">
        <v>5</v>
      </c>
      <c r="AP28" s="136"/>
    </row>
    <row r="29" spans="1:42" s="4" customFormat="1" ht="60">
      <c r="A29" s="136" t="s">
        <v>0</v>
      </c>
      <c r="B29" s="136" t="s">
        <v>1</v>
      </c>
      <c r="C29" s="136"/>
      <c r="D29" s="136" t="s">
        <v>55</v>
      </c>
      <c r="E29" s="136"/>
      <c r="F29" s="136"/>
      <c r="G29" s="136"/>
      <c r="H29" s="136" t="s">
        <v>33</v>
      </c>
      <c r="I29" s="136" t="s">
        <v>56</v>
      </c>
      <c r="J29" s="136"/>
      <c r="K29" s="136"/>
      <c r="L29" s="136"/>
      <c r="M29" s="136"/>
      <c r="N29" s="136"/>
      <c r="O29" s="136"/>
      <c r="P29" s="136"/>
      <c r="Q29" s="182">
        <v>41365</v>
      </c>
      <c r="R29" s="136"/>
      <c r="S29" s="251">
        <f>IF(R29="",1,(VLOOKUP(R29,LOOKUP!$A$3:$B$22,2,FALSE)))</f>
        <v>1</v>
      </c>
      <c r="T29" s="166">
        <f t="shared" si="0"/>
        <v>1</v>
      </c>
      <c r="U29" s="182">
        <v>41729</v>
      </c>
      <c r="V29" s="136"/>
      <c r="W29" s="251">
        <f>IF(V29="",1,(VLOOKUP(V29,LOOKUP!$A$22:$B$30,2,FALSE)))</f>
        <v>1</v>
      </c>
      <c r="X29" s="166">
        <f t="shared" si="1"/>
        <v>1</v>
      </c>
      <c r="Y29" s="136"/>
      <c r="Z29" s="136"/>
      <c r="AA29" s="266">
        <v>48.640728445108671</v>
      </c>
      <c r="AB29" s="266"/>
      <c r="AC29" s="266"/>
      <c r="AD29" s="266">
        <v>48.640728445108671</v>
      </c>
      <c r="AE29" s="266"/>
      <c r="AF29" s="170"/>
      <c r="AG29" s="136"/>
      <c r="AH29" s="136"/>
      <c r="AI29" s="136"/>
      <c r="AJ29" s="136"/>
      <c r="AK29" s="136"/>
      <c r="AL29" s="136"/>
      <c r="AM29" s="136"/>
      <c r="AN29" s="264" t="s">
        <v>3289</v>
      </c>
      <c r="AO29" s="136" t="s">
        <v>5</v>
      </c>
      <c r="AP29" s="136"/>
    </row>
    <row r="30" spans="1:42" s="4" customFormat="1" ht="60">
      <c r="A30" s="136" t="s">
        <v>0</v>
      </c>
      <c r="B30" s="136" t="s">
        <v>1</v>
      </c>
      <c r="C30" s="136"/>
      <c r="D30" s="136" t="s">
        <v>57</v>
      </c>
      <c r="E30" s="136"/>
      <c r="F30" s="136"/>
      <c r="G30" s="136"/>
      <c r="H30" s="136" t="s">
        <v>33</v>
      </c>
      <c r="I30" s="136" t="s">
        <v>58</v>
      </c>
      <c r="J30" s="136"/>
      <c r="K30" s="136"/>
      <c r="L30" s="136"/>
      <c r="M30" s="136"/>
      <c r="N30" s="136"/>
      <c r="O30" s="136"/>
      <c r="P30" s="136"/>
      <c r="Q30" s="182">
        <v>41365</v>
      </c>
      <c r="R30" s="136"/>
      <c r="S30" s="251">
        <f>IF(R30="",1,(VLOOKUP(R30,LOOKUP!$A$3:$B$22,2,FALSE)))</f>
        <v>1</v>
      </c>
      <c r="T30" s="166">
        <f t="shared" si="0"/>
        <v>1</v>
      </c>
      <c r="U30" s="182">
        <v>41729</v>
      </c>
      <c r="V30" s="136"/>
      <c r="W30" s="251">
        <f>IF(V30="",1,(VLOOKUP(V30,LOOKUP!$A$22:$B$30,2,FALSE)))</f>
        <v>1</v>
      </c>
      <c r="X30" s="166">
        <f t="shared" si="1"/>
        <v>1</v>
      </c>
      <c r="Y30" s="136"/>
      <c r="Z30" s="136"/>
      <c r="AA30" s="266">
        <v>5.7319136626148053</v>
      </c>
      <c r="AB30" s="266"/>
      <c r="AC30" s="266"/>
      <c r="AD30" s="266">
        <v>5.7319136626148053</v>
      </c>
      <c r="AE30" s="266"/>
      <c r="AF30" s="170"/>
      <c r="AG30" s="136"/>
      <c r="AH30" s="136"/>
      <c r="AI30" s="136"/>
      <c r="AJ30" s="136"/>
      <c r="AK30" s="136"/>
      <c r="AL30" s="136"/>
      <c r="AM30" s="136"/>
      <c r="AN30" s="264" t="s">
        <v>3289</v>
      </c>
      <c r="AO30" s="136" t="s">
        <v>5</v>
      </c>
      <c r="AP30" s="136"/>
    </row>
    <row r="31" spans="1:42" s="4" customFormat="1" ht="60">
      <c r="A31" s="136" t="s">
        <v>0</v>
      </c>
      <c r="B31" s="136" t="s">
        <v>1</v>
      </c>
      <c r="C31" s="136"/>
      <c r="D31" s="136" t="s">
        <v>59</v>
      </c>
      <c r="E31" s="136"/>
      <c r="F31" s="136"/>
      <c r="G31" s="136"/>
      <c r="H31" s="136" t="s">
        <v>33</v>
      </c>
      <c r="I31" s="136" t="s">
        <v>60</v>
      </c>
      <c r="J31" s="136"/>
      <c r="K31" s="136"/>
      <c r="L31" s="136"/>
      <c r="M31" s="136"/>
      <c r="N31" s="136"/>
      <c r="O31" s="136"/>
      <c r="P31" s="136"/>
      <c r="Q31" s="182">
        <v>41365</v>
      </c>
      <c r="R31" s="136"/>
      <c r="S31" s="251">
        <f>IF(R31="",1,(VLOOKUP(R31,LOOKUP!$A$3:$B$22,2,FALSE)))</f>
        <v>1</v>
      </c>
      <c r="T31" s="166">
        <f t="shared" si="0"/>
        <v>1</v>
      </c>
      <c r="U31" s="182">
        <v>41729</v>
      </c>
      <c r="V31" s="136"/>
      <c r="W31" s="251">
        <f>IF(V31="",1,(VLOOKUP(V31,LOOKUP!$A$22:$B$30,2,FALSE)))</f>
        <v>1</v>
      </c>
      <c r="X31" s="166">
        <f t="shared" si="1"/>
        <v>1</v>
      </c>
      <c r="Y31" s="136"/>
      <c r="Z31" s="136"/>
      <c r="AA31" s="266">
        <v>8.4594990600610984</v>
      </c>
      <c r="AB31" s="266"/>
      <c r="AC31" s="266"/>
      <c r="AD31" s="266">
        <v>8.4594990600610984</v>
      </c>
      <c r="AE31" s="266"/>
      <c r="AF31" s="170"/>
      <c r="AG31" s="136"/>
      <c r="AH31" s="136"/>
      <c r="AI31" s="136"/>
      <c r="AJ31" s="136"/>
      <c r="AK31" s="136"/>
      <c r="AL31" s="136"/>
      <c r="AM31" s="136"/>
      <c r="AN31" s="264" t="s">
        <v>3289</v>
      </c>
      <c r="AO31" s="136" t="s">
        <v>5</v>
      </c>
      <c r="AP31" s="136"/>
    </row>
    <row r="32" spans="1:42" s="4" customFormat="1" ht="60">
      <c r="A32" s="136" t="s">
        <v>0</v>
      </c>
      <c r="B32" s="136" t="s">
        <v>1</v>
      </c>
      <c r="C32" s="136"/>
      <c r="D32" s="136" t="s">
        <v>61</v>
      </c>
      <c r="E32" s="136"/>
      <c r="F32" s="136"/>
      <c r="G32" s="136"/>
      <c r="H32" s="136" t="s">
        <v>33</v>
      </c>
      <c r="I32" s="136" t="s">
        <v>62</v>
      </c>
      <c r="J32" s="136"/>
      <c r="K32" s="136"/>
      <c r="L32" s="136"/>
      <c r="M32" s="136"/>
      <c r="N32" s="136"/>
      <c r="O32" s="136"/>
      <c r="P32" s="136"/>
      <c r="Q32" s="182">
        <v>41365</v>
      </c>
      <c r="R32" s="136"/>
      <c r="S32" s="251">
        <f>IF(R32="",1,(VLOOKUP(R32,LOOKUP!$A$3:$B$22,2,FALSE)))</f>
        <v>1</v>
      </c>
      <c r="T32" s="166">
        <f t="shared" si="0"/>
        <v>1</v>
      </c>
      <c r="U32" s="182">
        <v>41729</v>
      </c>
      <c r="V32" s="136"/>
      <c r="W32" s="251">
        <f>IF(V32="",1,(VLOOKUP(V32,LOOKUP!$A$22:$B$30,2,FALSE)))</f>
        <v>1</v>
      </c>
      <c r="X32" s="166">
        <f t="shared" si="1"/>
        <v>1</v>
      </c>
      <c r="Y32" s="136"/>
      <c r="Z32" s="136"/>
      <c r="AA32" s="266">
        <v>13.317508894389949</v>
      </c>
      <c r="AB32" s="266"/>
      <c r="AC32" s="266"/>
      <c r="AD32" s="266">
        <v>13.317508894389949</v>
      </c>
      <c r="AE32" s="266"/>
      <c r="AF32" s="170"/>
      <c r="AG32" s="136"/>
      <c r="AH32" s="136"/>
      <c r="AI32" s="136"/>
      <c r="AJ32" s="136"/>
      <c r="AK32" s="136"/>
      <c r="AL32" s="136"/>
      <c r="AM32" s="136"/>
      <c r="AN32" s="264" t="s">
        <v>3289</v>
      </c>
      <c r="AO32" s="136" t="s">
        <v>5</v>
      </c>
      <c r="AP32" s="136"/>
    </row>
    <row r="33" spans="1:42" s="4" customFormat="1" ht="60">
      <c r="A33" s="136" t="s">
        <v>0</v>
      </c>
      <c r="B33" s="136" t="s">
        <v>1</v>
      </c>
      <c r="C33" s="136"/>
      <c r="D33" s="136" t="s">
        <v>63</v>
      </c>
      <c r="E33" s="136"/>
      <c r="F33" s="136"/>
      <c r="G33" s="136"/>
      <c r="H33" s="136" t="s">
        <v>33</v>
      </c>
      <c r="I33" s="136"/>
      <c r="J33" s="136" t="s">
        <v>64</v>
      </c>
      <c r="K33" s="136"/>
      <c r="L33" s="136"/>
      <c r="M33" s="136"/>
      <c r="N33" s="136"/>
      <c r="O33" s="136"/>
      <c r="P33" s="136"/>
      <c r="Q33" s="182">
        <v>41365</v>
      </c>
      <c r="R33" s="136"/>
      <c r="S33" s="251">
        <f>IF(R33="",1,(VLOOKUP(R33,LOOKUP!$A$3:$B$22,2,FALSE)))</f>
        <v>1</v>
      </c>
      <c r="T33" s="166">
        <f t="shared" si="0"/>
        <v>1</v>
      </c>
      <c r="U33" s="182">
        <v>41729</v>
      </c>
      <c r="V33" s="136"/>
      <c r="W33" s="251">
        <f>IF(V33="",1,(VLOOKUP(V33,LOOKUP!$A$22:$B$30,2,FALSE)))</f>
        <v>1</v>
      </c>
      <c r="X33" s="166">
        <f t="shared" si="1"/>
        <v>1</v>
      </c>
      <c r="Y33" s="136"/>
      <c r="Z33" s="136"/>
      <c r="AA33" s="266">
        <v>7.3602494366388278</v>
      </c>
      <c r="AB33" s="266"/>
      <c r="AC33" s="266"/>
      <c r="AD33" s="266">
        <v>7.3602494366388278</v>
      </c>
      <c r="AE33" s="266"/>
      <c r="AF33" s="170"/>
      <c r="AG33" s="136"/>
      <c r="AH33" s="136"/>
      <c r="AI33" s="136"/>
      <c r="AJ33" s="136"/>
      <c r="AK33" s="136"/>
      <c r="AL33" s="136"/>
      <c r="AM33" s="136"/>
      <c r="AN33" s="264" t="s">
        <v>3289</v>
      </c>
      <c r="AO33" s="136" t="s">
        <v>5</v>
      </c>
      <c r="AP33" s="136"/>
    </row>
    <row r="34" spans="1:42" s="4" customFormat="1" ht="60">
      <c r="A34" s="136" t="s">
        <v>0</v>
      </c>
      <c r="B34" s="136" t="s">
        <v>1</v>
      </c>
      <c r="C34" s="136"/>
      <c r="D34" s="136" t="s">
        <v>65</v>
      </c>
      <c r="E34" s="136"/>
      <c r="F34" s="136"/>
      <c r="G34" s="136"/>
      <c r="H34" s="136" t="s">
        <v>33</v>
      </c>
      <c r="I34" s="136" t="s">
        <v>66</v>
      </c>
      <c r="J34" s="136"/>
      <c r="K34" s="136"/>
      <c r="L34" s="136"/>
      <c r="M34" s="136"/>
      <c r="N34" s="136"/>
      <c r="O34" s="136"/>
      <c r="P34" s="136"/>
      <c r="Q34" s="182">
        <v>41365</v>
      </c>
      <c r="R34" s="136"/>
      <c r="S34" s="251">
        <f>IF(R34="",1,(VLOOKUP(R34,LOOKUP!$A$3:$B$22,2,FALSE)))</f>
        <v>1</v>
      </c>
      <c r="T34" s="166">
        <f t="shared" si="0"/>
        <v>1</v>
      </c>
      <c r="U34" s="182">
        <v>41729</v>
      </c>
      <c r="V34" s="136"/>
      <c r="W34" s="251">
        <f>IF(V34="",1,(VLOOKUP(V34,LOOKUP!$A$22:$B$30,2,FALSE)))</f>
        <v>1</v>
      </c>
      <c r="X34" s="166">
        <f t="shared" si="1"/>
        <v>1</v>
      </c>
      <c r="Y34" s="136"/>
      <c r="Z34" s="136"/>
      <c r="AA34" s="266">
        <v>6.5989992102139894</v>
      </c>
      <c r="AB34" s="266"/>
      <c r="AC34" s="266"/>
      <c r="AD34" s="266">
        <v>6.5989992102139894</v>
      </c>
      <c r="AE34" s="266"/>
      <c r="AF34" s="170"/>
      <c r="AG34" s="136"/>
      <c r="AH34" s="136"/>
      <c r="AI34" s="136"/>
      <c r="AJ34" s="136"/>
      <c r="AK34" s="136"/>
      <c r="AL34" s="136"/>
      <c r="AM34" s="136"/>
      <c r="AN34" s="264" t="s">
        <v>3289</v>
      </c>
      <c r="AO34" s="136" t="s">
        <v>5</v>
      </c>
      <c r="AP34" s="136"/>
    </row>
    <row r="35" spans="1:42" s="4" customFormat="1" ht="60">
      <c r="A35" s="136" t="s">
        <v>0</v>
      </c>
      <c r="B35" s="136" t="s">
        <v>1</v>
      </c>
      <c r="C35" s="136"/>
      <c r="D35" s="136" t="s">
        <v>67</v>
      </c>
      <c r="E35" s="136"/>
      <c r="F35" s="136"/>
      <c r="G35" s="136"/>
      <c r="H35" s="136" t="s">
        <v>33</v>
      </c>
      <c r="I35" s="136" t="s">
        <v>68</v>
      </c>
      <c r="J35" s="136"/>
      <c r="K35" s="136"/>
      <c r="L35" s="136"/>
      <c r="M35" s="136"/>
      <c r="N35" s="136"/>
      <c r="O35" s="136"/>
      <c r="P35" s="136"/>
      <c r="Q35" s="182">
        <v>41365</v>
      </c>
      <c r="R35" s="136"/>
      <c r="S35" s="251">
        <f>IF(R35="",1,(VLOOKUP(R35,LOOKUP!$A$3:$B$22,2,FALSE)))</f>
        <v>1</v>
      </c>
      <c r="T35" s="166">
        <f t="shared" si="0"/>
        <v>1</v>
      </c>
      <c r="U35" s="182">
        <v>41729</v>
      </c>
      <c r="V35" s="136"/>
      <c r="W35" s="251">
        <f>IF(V35="",1,(VLOOKUP(V35,LOOKUP!$A$22:$B$30,2,FALSE)))</f>
        <v>1</v>
      </c>
      <c r="X35" s="166">
        <f t="shared" si="1"/>
        <v>1</v>
      </c>
      <c r="Y35" s="136"/>
      <c r="Z35" s="136"/>
      <c r="AA35" s="266">
        <v>13.495051796277959</v>
      </c>
      <c r="AB35" s="266"/>
      <c r="AC35" s="266"/>
      <c r="AD35" s="266">
        <v>13.495051796277959</v>
      </c>
      <c r="AE35" s="266"/>
      <c r="AF35" s="170"/>
      <c r="AG35" s="136"/>
      <c r="AH35" s="136"/>
      <c r="AI35" s="136"/>
      <c r="AJ35" s="136"/>
      <c r="AK35" s="136"/>
      <c r="AL35" s="136"/>
      <c r="AM35" s="136"/>
      <c r="AN35" s="264" t="s">
        <v>3289</v>
      </c>
      <c r="AO35" s="136" t="s">
        <v>5</v>
      </c>
      <c r="AP35" s="136"/>
    </row>
    <row r="36" spans="1:42" s="4" customFormat="1" ht="60">
      <c r="A36" s="136" t="s">
        <v>0</v>
      </c>
      <c r="B36" s="136" t="s">
        <v>1</v>
      </c>
      <c r="C36" s="136"/>
      <c r="D36" s="136" t="s">
        <v>69</v>
      </c>
      <c r="E36" s="136"/>
      <c r="F36" s="136"/>
      <c r="G36" s="136"/>
      <c r="H36" s="136" t="s">
        <v>33</v>
      </c>
      <c r="I36" s="136"/>
      <c r="J36" s="136" t="s">
        <v>70</v>
      </c>
      <c r="K36" s="136"/>
      <c r="L36" s="136"/>
      <c r="M36" s="136"/>
      <c r="N36" s="136"/>
      <c r="O36" s="136"/>
      <c r="P36" s="136"/>
      <c r="Q36" s="182">
        <v>41365</v>
      </c>
      <c r="R36" s="136"/>
      <c r="S36" s="251">
        <f>IF(R36="",1,(VLOOKUP(R36,LOOKUP!$A$3:$B$22,2,FALSE)))</f>
        <v>1</v>
      </c>
      <c r="T36" s="166">
        <f t="shared" si="0"/>
        <v>1</v>
      </c>
      <c r="U36" s="182">
        <v>41729</v>
      </c>
      <c r="V36" s="136"/>
      <c r="W36" s="251">
        <f>IF(V36="",1,(VLOOKUP(V36,LOOKUP!$A$22:$B$30,2,FALSE)))</f>
        <v>1</v>
      </c>
      <c r="X36" s="166">
        <f t="shared" si="1"/>
        <v>1</v>
      </c>
      <c r="Y36" s="136"/>
      <c r="Z36" s="136"/>
      <c r="AA36" s="266">
        <v>9.9426892340651918</v>
      </c>
      <c r="AB36" s="266"/>
      <c r="AC36" s="266"/>
      <c r="AD36" s="266">
        <v>9.9426892340651918</v>
      </c>
      <c r="AE36" s="266"/>
      <c r="AF36" s="170"/>
      <c r="AG36" s="136"/>
      <c r="AH36" s="136"/>
      <c r="AI36" s="136"/>
      <c r="AJ36" s="136"/>
      <c r="AK36" s="136"/>
      <c r="AL36" s="136"/>
      <c r="AM36" s="136"/>
      <c r="AN36" s="264" t="s">
        <v>3289</v>
      </c>
      <c r="AO36" s="136" t="s">
        <v>5</v>
      </c>
      <c r="AP36" s="136"/>
    </row>
    <row r="37" spans="1:42" s="4" customFormat="1" ht="60">
      <c r="A37" s="136" t="s">
        <v>0</v>
      </c>
      <c r="B37" s="136" t="s">
        <v>1</v>
      </c>
      <c r="C37" s="136"/>
      <c r="D37" s="136" t="s">
        <v>71</v>
      </c>
      <c r="E37" s="136"/>
      <c r="F37" s="136"/>
      <c r="G37" s="136"/>
      <c r="H37" s="136" t="s">
        <v>33</v>
      </c>
      <c r="I37" s="136"/>
      <c r="J37" s="136" t="s">
        <v>72</v>
      </c>
      <c r="K37" s="136"/>
      <c r="L37" s="136"/>
      <c r="M37" s="136"/>
      <c r="N37" s="136"/>
      <c r="O37" s="136"/>
      <c r="P37" s="136"/>
      <c r="Q37" s="182">
        <v>41365</v>
      </c>
      <c r="R37" s="136"/>
      <c r="S37" s="251">
        <f>IF(R37="",1,(VLOOKUP(R37,LOOKUP!$A$3:$B$22,2,FALSE)))</f>
        <v>1</v>
      </c>
      <c r="T37" s="166">
        <f t="shared" si="0"/>
        <v>1</v>
      </c>
      <c r="U37" s="182">
        <v>41729</v>
      </c>
      <c r="V37" s="136"/>
      <c r="W37" s="251">
        <f>IF(V37="",1,(VLOOKUP(V37,LOOKUP!$A$22:$B$30,2,FALSE)))</f>
        <v>1</v>
      </c>
      <c r="X37" s="166">
        <f t="shared" si="1"/>
        <v>1</v>
      </c>
      <c r="Y37" s="136"/>
      <c r="Z37" s="136"/>
      <c r="AA37" s="266">
        <v>19.044287867697431</v>
      </c>
      <c r="AB37" s="266"/>
      <c r="AC37" s="266"/>
      <c r="AD37" s="266">
        <v>19.044287867697431</v>
      </c>
      <c r="AE37" s="266"/>
      <c r="AF37" s="170"/>
      <c r="AG37" s="136"/>
      <c r="AH37" s="136"/>
      <c r="AI37" s="136"/>
      <c r="AJ37" s="136"/>
      <c r="AK37" s="136"/>
      <c r="AL37" s="136"/>
      <c r="AM37" s="136"/>
      <c r="AN37" s="264" t="s">
        <v>3289</v>
      </c>
      <c r="AO37" s="136" t="s">
        <v>5</v>
      </c>
      <c r="AP37" s="136"/>
    </row>
    <row r="38" spans="1:42" s="4" customFormat="1" ht="60">
      <c r="A38" s="136" t="s">
        <v>0</v>
      </c>
      <c r="B38" s="136" t="s">
        <v>1</v>
      </c>
      <c r="C38" s="136"/>
      <c r="D38" s="136" t="s">
        <v>73</v>
      </c>
      <c r="E38" s="136"/>
      <c r="F38" s="136"/>
      <c r="G38" s="136"/>
      <c r="H38" s="136" t="s">
        <v>33</v>
      </c>
      <c r="I38" s="136" t="s">
        <v>74</v>
      </c>
      <c r="J38" s="136"/>
      <c r="K38" s="136"/>
      <c r="L38" s="136"/>
      <c r="M38" s="136"/>
      <c r="N38" s="136"/>
      <c r="O38" s="136"/>
      <c r="P38" s="136"/>
      <c r="Q38" s="182">
        <v>41365</v>
      </c>
      <c r="R38" s="136"/>
      <c r="S38" s="251">
        <f>IF(R38="",1,(VLOOKUP(R38,LOOKUP!$A$3:$B$22,2,FALSE)))</f>
        <v>1</v>
      </c>
      <c r="T38" s="166">
        <f t="shared" si="0"/>
        <v>1</v>
      </c>
      <c r="U38" s="182">
        <v>41729</v>
      </c>
      <c r="V38" s="136"/>
      <c r="W38" s="251">
        <f>IF(V38="",1,(VLOOKUP(V38,LOOKUP!$A$22:$B$30,2,FALSE)))</f>
        <v>1</v>
      </c>
      <c r="X38" s="166">
        <f t="shared" si="1"/>
        <v>1</v>
      </c>
      <c r="Y38" s="136"/>
      <c r="Z38" s="136"/>
      <c r="AA38" s="266">
        <v>7.497394750158306</v>
      </c>
      <c r="AB38" s="266"/>
      <c r="AC38" s="266"/>
      <c r="AD38" s="266">
        <v>7.497394750158306</v>
      </c>
      <c r="AE38" s="266"/>
      <c r="AF38" s="170"/>
      <c r="AG38" s="136"/>
      <c r="AH38" s="136"/>
      <c r="AI38" s="136"/>
      <c r="AJ38" s="136"/>
      <c r="AK38" s="136"/>
      <c r="AL38" s="136"/>
      <c r="AM38" s="136"/>
      <c r="AN38" s="264" t="s">
        <v>3289</v>
      </c>
      <c r="AO38" s="136" t="s">
        <v>5</v>
      </c>
      <c r="AP38" s="136"/>
    </row>
    <row r="39" spans="1:42" s="4" customFormat="1" ht="60">
      <c r="A39" s="136" t="s">
        <v>0</v>
      </c>
      <c r="B39" s="136" t="s">
        <v>1</v>
      </c>
      <c r="C39" s="136"/>
      <c r="D39" s="136" t="s">
        <v>75</v>
      </c>
      <c r="E39" s="136"/>
      <c r="F39" s="136"/>
      <c r="G39" s="136"/>
      <c r="H39" s="136" t="s">
        <v>33</v>
      </c>
      <c r="I39" s="136" t="s">
        <v>76</v>
      </c>
      <c r="J39" s="136"/>
      <c r="K39" s="136"/>
      <c r="L39" s="136"/>
      <c r="M39" s="136"/>
      <c r="N39" s="136"/>
      <c r="O39" s="136"/>
      <c r="P39" s="136"/>
      <c r="Q39" s="182">
        <v>41365</v>
      </c>
      <c r="R39" s="136"/>
      <c r="S39" s="251">
        <f>IF(R39="",1,(VLOOKUP(R39,LOOKUP!$A$3:$B$22,2,FALSE)))</f>
        <v>1</v>
      </c>
      <c r="T39" s="166">
        <f t="shared" si="0"/>
        <v>1</v>
      </c>
      <c r="U39" s="182">
        <v>41729</v>
      </c>
      <c r="V39" s="136"/>
      <c r="W39" s="251">
        <f>IF(V39="",1,(VLOOKUP(V39,LOOKUP!$A$22:$B$30,2,FALSE)))</f>
        <v>1</v>
      </c>
      <c r="X39" s="166">
        <f t="shared" si="1"/>
        <v>1</v>
      </c>
      <c r="Y39" s="136"/>
      <c r="Z39" s="136"/>
      <c r="AA39" s="266">
        <v>11.527006141657417</v>
      </c>
      <c r="AB39" s="266"/>
      <c r="AC39" s="266"/>
      <c r="AD39" s="266">
        <v>11.527006141657417</v>
      </c>
      <c r="AE39" s="266"/>
      <c r="AF39" s="170"/>
      <c r="AG39" s="136"/>
      <c r="AH39" s="136"/>
      <c r="AI39" s="136"/>
      <c r="AJ39" s="136"/>
      <c r="AK39" s="136"/>
      <c r="AL39" s="136"/>
      <c r="AM39" s="136"/>
      <c r="AN39" s="264" t="s">
        <v>3289</v>
      </c>
      <c r="AO39" s="136" t="s">
        <v>5</v>
      </c>
      <c r="AP39" s="136"/>
    </row>
    <row r="40" spans="1:42" s="4" customFormat="1" ht="60">
      <c r="A40" s="136" t="s">
        <v>0</v>
      </c>
      <c r="B40" s="136" t="s">
        <v>1</v>
      </c>
      <c r="C40" s="136"/>
      <c r="D40" s="136" t="s">
        <v>77</v>
      </c>
      <c r="E40" s="136"/>
      <c r="F40" s="136"/>
      <c r="G40" s="136"/>
      <c r="H40" s="136" t="s">
        <v>33</v>
      </c>
      <c r="I40" s="136"/>
      <c r="J40" s="136" t="s">
        <v>78</v>
      </c>
      <c r="K40" s="136"/>
      <c r="L40" s="136"/>
      <c r="M40" s="136"/>
      <c r="N40" s="136"/>
      <c r="O40" s="136"/>
      <c r="P40" s="136"/>
      <c r="Q40" s="182">
        <v>41365</v>
      </c>
      <c r="R40" s="136"/>
      <c r="S40" s="251">
        <f>IF(R40="",1,(VLOOKUP(R40,LOOKUP!$A$3:$B$22,2,FALSE)))</f>
        <v>1</v>
      </c>
      <c r="T40" s="166">
        <f t="shared" si="0"/>
        <v>1</v>
      </c>
      <c r="U40" s="182">
        <v>41729</v>
      </c>
      <c r="V40" s="136"/>
      <c r="W40" s="251">
        <f>IF(V40="",1,(VLOOKUP(V40,LOOKUP!$A$22:$B$30,2,FALSE)))</f>
        <v>1</v>
      </c>
      <c r="X40" s="166">
        <f t="shared" si="1"/>
        <v>1</v>
      </c>
      <c r="Y40" s="136"/>
      <c r="Z40" s="136"/>
      <c r="AA40" s="266">
        <v>6.4644113935568734</v>
      </c>
      <c r="AB40" s="266"/>
      <c r="AC40" s="266"/>
      <c r="AD40" s="266">
        <v>6.4644113935568734</v>
      </c>
      <c r="AE40" s="266"/>
      <c r="AF40" s="170"/>
      <c r="AG40" s="136"/>
      <c r="AH40" s="136"/>
      <c r="AI40" s="136"/>
      <c r="AJ40" s="136"/>
      <c r="AK40" s="136"/>
      <c r="AL40" s="136"/>
      <c r="AM40" s="136"/>
      <c r="AN40" s="264" t="s">
        <v>3289</v>
      </c>
      <c r="AO40" s="136" t="s">
        <v>5</v>
      </c>
      <c r="AP40" s="136"/>
    </row>
    <row r="41" spans="1:42" s="4" customFormat="1" ht="60">
      <c r="A41" s="136" t="s">
        <v>0</v>
      </c>
      <c r="B41" s="136" t="s">
        <v>1</v>
      </c>
      <c r="C41" s="136"/>
      <c r="D41" s="136" t="s">
        <v>79</v>
      </c>
      <c r="E41" s="136"/>
      <c r="F41" s="136"/>
      <c r="G41" s="136"/>
      <c r="H41" s="136" t="s">
        <v>2398</v>
      </c>
      <c r="I41" s="136" t="s">
        <v>80</v>
      </c>
      <c r="J41" s="136"/>
      <c r="K41" s="136"/>
      <c r="L41" s="136"/>
      <c r="M41" s="136"/>
      <c r="N41" s="136"/>
      <c r="O41" s="136"/>
      <c r="P41" s="136"/>
      <c r="Q41" s="182">
        <v>41365</v>
      </c>
      <c r="R41" s="136"/>
      <c r="S41" s="251">
        <f>IF(R41="",1,(VLOOKUP(R41,LOOKUP!$A$3:$B$22,2,FALSE)))</f>
        <v>1</v>
      </c>
      <c r="T41" s="166">
        <f t="shared" si="0"/>
        <v>1</v>
      </c>
      <c r="U41" s="182">
        <v>41729</v>
      </c>
      <c r="V41" s="136"/>
      <c r="W41" s="251">
        <f>IF(V41="",1,(VLOOKUP(V41,LOOKUP!$A$22:$B$30,2,FALSE)))</f>
        <v>1</v>
      </c>
      <c r="X41" s="166">
        <f t="shared" si="1"/>
        <v>1</v>
      </c>
      <c r="Y41" s="136"/>
      <c r="Z41" s="136"/>
      <c r="AA41" s="266">
        <v>5.9069537163325547</v>
      </c>
      <c r="AB41" s="266"/>
      <c r="AC41" s="266"/>
      <c r="AD41" s="266">
        <v>5.9069537163325547</v>
      </c>
      <c r="AE41" s="266"/>
      <c r="AF41" s="170"/>
      <c r="AG41" s="136"/>
      <c r="AH41" s="136"/>
      <c r="AI41" s="136"/>
      <c r="AJ41" s="136"/>
      <c r="AK41" s="136"/>
      <c r="AL41" s="136"/>
      <c r="AM41" s="136"/>
      <c r="AN41" s="264" t="s">
        <v>3289</v>
      </c>
      <c r="AO41" s="136" t="s">
        <v>5</v>
      </c>
      <c r="AP41" s="136"/>
    </row>
    <row r="42" spans="1:42" s="4" customFormat="1" ht="60">
      <c r="A42" s="136" t="s">
        <v>0</v>
      </c>
      <c r="B42" s="136" t="s">
        <v>1</v>
      </c>
      <c r="C42" s="136"/>
      <c r="D42" s="136" t="s">
        <v>81</v>
      </c>
      <c r="E42" s="136"/>
      <c r="F42" s="136"/>
      <c r="G42" s="136"/>
      <c r="H42" s="136" t="s">
        <v>2398</v>
      </c>
      <c r="I42" s="136" t="s">
        <v>1297</v>
      </c>
      <c r="J42" s="136"/>
      <c r="K42" s="136"/>
      <c r="L42" s="136"/>
      <c r="M42" s="136"/>
      <c r="N42" s="136"/>
      <c r="O42" s="136"/>
      <c r="P42" s="136"/>
      <c r="Q42" s="182">
        <v>41365</v>
      </c>
      <c r="R42" s="136"/>
      <c r="S42" s="251">
        <f>IF(R42="",1,(VLOOKUP(R42,LOOKUP!$A$3:$B$22,2,FALSE)))</f>
        <v>1</v>
      </c>
      <c r="T42" s="166">
        <f t="shared" si="0"/>
        <v>1</v>
      </c>
      <c r="U42" s="182">
        <v>41729</v>
      </c>
      <c r="V42" s="136"/>
      <c r="W42" s="251">
        <f>IF(V42="",1,(VLOOKUP(V42,LOOKUP!$A$22:$B$30,2,FALSE)))</f>
        <v>1</v>
      </c>
      <c r="X42" s="166">
        <f t="shared" si="1"/>
        <v>1</v>
      </c>
      <c r="Y42" s="136"/>
      <c r="Z42" s="136"/>
      <c r="AA42" s="266">
        <v>24.814567874713532</v>
      </c>
      <c r="AB42" s="266"/>
      <c r="AC42" s="266"/>
      <c r="AD42" s="266">
        <v>24.814567874713532</v>
      </c>
      <c r="AE42" s="266"/>
      <c r="AF42" s="170"/>
      <c r="AG42" s="136"/>
      <c r="AH42" s="136"/>
      <c r="AI42" s="136"/>
      <c r="AJ42" s="136"/>
      <c r="AK42" s="136"/>
      <c r="AL42" s="136"/>
      <c r="AM42" s="136"/>
      <c r="AN42" s="264" t="s">
        <v>3289</v>
      </c>
      <c r="AO42" s="136" t="s">
        <v>5</v>
      </c>
      <c r="AP42" s="136"/>
    </row>
    <row r="43" spans="1:42" s="4" customFormat="1" ht="60">
      <c r="A43" s="136" t="s">
        <v>0</v>
      </c>
      <c r="B43" s="136" t="s">
        <v>1</v>
      </c>
      <c r="C43" s="136"/>
      <c r="D43" s="136" t="s">
        <v>82</v>
      </c>
      <c r="E43" s="136"/>
      <c r="F43" s="136"/>
      <c r="G43" s="136"/>
      <c r="H43" s="136" t="s">
        <v>2398</v>
      </c>
      <c r="I43" s="136"/>
      <c r="J43" s="136" t="s">
        <v>83</v>
      </c>
      <c r="K43" s="136"/>
      <c r="L43" s="136"/>
      <c r="M43" s="136"/>
      <c r="N43" s="136"/>
      <c r="O43" s="136"/>
      <c r="P43" s="136"/>
      <c r="Q43" s="182">
        <v>41365</v>
      </c>
      <c r="R43" s="136"/>
      <c r="S43" s="251">
        <f>IF(R43="",1,(VLOOKUP(R43,LOOKUP!$A$3:$B$22,2,FALSE)))</f>
        <v>1</v>
      </c>
      <c r="T43" s="166">
        <f t="shared" si="0"/>
        <v>1</v>
      </c>
      <c r="U43" s="182">
        <v>41729</v>
      </c>
      <c r="V43" s="136"/>
      <c r="W43" s="251">
        <f>IF(V43="",1,(VLOOKUP(V43,LOOKUP!$A$22:$B$30,2,FALSE)))</f>
        <v>1</v>
      </c>
      <c r="X43" s="166">
        <f t="shared" si="1"/>
        <v>1</v>
      </c>
      <c r="Y43" s="136"/>
      <c r="Z43" s="136"/>
      <c r="AA43" s="266">
        <v>5.6904952654386891</v>
      </c>
      <c r="AB43" s="266"/>
      <c r="AC43" s="266"/>
      <c r="AD43" s="266">
        <v>5.6904952654386891</v>
      </c>
      <c r="AE43" s="266"/>
      <c r="AF43" s="170"/>
      <c r="AG43" s="136"/>
      <c r="AH43" s="136"/>
      <c r="AI43" s="136"/>
      <c r="AJ43" s="136"/>
      <c r="AK43" s="136"/>
      <c r="AL43" s="136"/>
      <c r="AM43" s="136"/>
      <c r="AN43" s="264" t="s">
        <v>3289</v>
      </c>
      <c r="AO43" s="136" t="s">
        <v>5</v>
      </c>
      <c r="AP43" s="136"/>
    </row>
    <row r="44" spans="1:42" s="4" customFormat="1" ht="60">
      <c r="A44" s="136" t="s">
        <v>0</v>
      </c>
      <c r="B44" s="136" t="s">
        <v>1</v>
      </c>
      <c r="C44" s="136"/>
      <c r="D44" s="136" t="s">
        <v>84</v>
      </c>
      <c r="E44" s="136"/>
      <c r="F44" s="136"/>
      <c r="G44" s="136"/>
      <c r="H44" s="136" t="s">
        <v>2398</v>
      </c>
      <c r="I44" s="136" t="s">
        <v>85</v>
      </c>
      <c r="J44" s="136"/>
      <c r="K44" s="136"/>
      <c r="L44" s="136"/>
      <c r="M44" s="136"/>
      <c r="N44" s="136"/>
      <c r="O44" s="136"/>
      <c r="P44" s="136"/>
      <c r="Q44" s="182">
        <v>41365</v>
      </c>
      <c r="R44" s="136"/>
      <c r="S44" s="251">
        <f>IF(R44="",1,(VLOOKUP(R44,LOOKUP!$A$3:$B$22,2,FALSE)))</f>
        <v>1</v>
      </c>
      <c r="T44" s="166">
        <f t="shared" si="0"/>
        <v>1</v>
      </c>
      <c r="U44" s="182">
        <v>41729</v>
      </c>
      <c r="V44" s="136"/>
      <c r="W44" s="251">
        <f>IF(V44="",1,(VLOOKUP(V44,LOOKUP!$A$22:$B$30,2,FALSE)))</f>
        <v>1</v>
      </c>
      <c r="X44" s="166">
        <f t="shared" si="1"/>
        <v>1</v>
      </c>
      <c r="Y44" s="136"/>
      <c r="Z44" s="136"/>
      <c r="AA44" s="266">
        <v>7.1629795721427669</v>
      </c>
      <c r="AB44" s="266"/>
      <c r="AC44" s="266"/>
      <c r="AD44" s="266">
        <v>7.1629795721427669</v>
      </c>
      <c r="AE44" s="266"/>
      <c r="AF44" s="170"/>
      <c r="AG44" s="136"/>
      <c r="AH44" s="136"/>
      <c r="AI44" s="136"/>
      <c r="AJ44" s="136"/>
      <c r="AK44" s="136"/>
      <c r="AL44" s="136"/>
      <c r="AM44" s="136"/>
      <c r="AN44" s="264" t="s">
        <v>3289</v>
      </c>
      <c r="AO44" s="136" t="s">
        <v>5</v>
      </c>
      <c r="AP44" s="136"/>
    </row>
    <row r="45" spans="1:42" s="4" customFormat="1" ht="60">
      <c r="A45" s="136" t="s">
        <v>0</v>
      </c>
      <c r="B45" s="136" t="s">
        <v>1</v>
      </c>
      <c r="C45" s="136"/>
      <c r="D45" s="136" t="s">
        <v>86</v>
      </c>
      <c r="E45" s="136"/>
      <c r="F45" s="136"/>
      <c r="G45" s="136"/>
      <c r="H45" s="136" t="s">
        <v>2398</v>
      </c>
      <c r="I45" s="136"/>
      <c r="J45" s="136" t="s">
        <v>87</v>
      </c>
      <c r="K45" s="136"/>
      <c r="L45" s="136"/>
      <c r="M45" s="136"/>
      <c r="N45" s="136"/>
      <c r="O45" s="136"/>
      <c r="P45" s="136"/>
      <c r="Q45" s="182">
        <v>41365</v>
      </c>
      <c r="R45" s="136"/>
      <c r="S45" s="251">
        <f>IF(R45="",1,(VLOOKUP(R45,LOOKUP!$A$3:$B$22,2,FALSE)))</f>
        <v>1</v>
      </c>
      <c r="T45" s="166">
        <f t="shared" si="0"/>
        <v>1</v>
      </c>
      <c r="U45" s="182">
        <v>41729</v>
      </c>
      <c r="V45" s="136"/>
      <c r="W45" s="251">
        <f>IF(V45="",1,(VLOOKUP(V45,LOOKUP!$A$22:$B$30,2,FALSE)))</f>
        <v>1</v>
      </c>
      <c r="X45" s="166">
        <f t="shared" si="1"/>
        <v>1</v>
      </c>
      <c r="Y45" s="136"/>
      <c r="Z45" s="136"/>
      <c r="AA45" s="266">
        <v>8.8714905176619077</v>
      </c>
      <c r="AB45" s="266"/>
      <c r="AC45" s="266"/>
      <c r="AD45" s="266">
        <v>8.8714905176619077</v>
      </c>
      <c r="AE45" s="266"/>
      <c r="AF45" s="170"/>
      <c r="AG45" s="136"/>
      <c r="AH45" s="136"/>
      <c r="AI45" s="136"/>
      <c r="AJ45" s="136"/>
      <c r="AK45" s="136"/>
      <c r="AL45" s="136"/>
      <c r="AM45" s="136"/>
      <c r="AN45" s="264" t="s">
        <v>3289</v>
      </c>
      <c r="AO45" s="136" t="s">
        <v>5</v>
      </c>
      <c r="AP45" s="136"/>
    </row>
    <row r="46" spans="1:42" s="4" customFormat="1" ht="60">
      <c r="A46" s="136" t="s">
        <v>0</v>
      </c>
      <c r="B46" s="136" t="s">
        <v>1</v>
      </c>
      <c r="C46" s="136"/>
      <c r="D46" s="136" t="s">
        <v>88</v>
      </c>
      <c r="E46" s="136"/>
      <c r="F46" s="136"/>
      <c r="G46" s="136"/>
      <c r="H46" s="136" t="s">
        <v>2398</v>
      </c>
      <c r="I46" s="136" t="s">
        <v>89</v>
      </c>
      <c r="J46" s="136"/>
      <c r="K46" s="136"/>
      <c r="L46" s="136"/>
      <c r="M46" s="136"/>
      <c r="N46" s="136"/>
      <c r="O46" s="136"/>
      <c r="P46" s="136"/>
      <c r="Q46" s="182">
        <v>41365</v>
      </c>
      <c r="R46" s="136"/>
      <c r="S46" s="251">
        <f>IF(R46="",1,(VLOOKUP(R46,LOOKUP!$A$3:$B$22,2,FALSE)))</f>
        <v>1</v>
      </c>
      <c r="T46" s="166">
        <f t="shared" si="0"/>
        <v>1</v>
      </c>
      <c r="U46" s="182">
        <v>41729</v>
      </c>
      <c r="V46" s="136"/>
      <c r="W46" s="251">
        <f>IF(V46="",1,(VLOOKUP(V46,LOOKUP!$A$22:$B$30,2,FALSE)))</f>
        <v>1</v>
      </c>
      <c r="X46" s="166">
        <f t="shared" si="1"/>
        <v>1</v>
      </c>
      <c r="Y46" s="136"/>
      <c r="Z46" s="136"/>
      <c r="AA46" s="266">
        <v>8.9622774328332238</v>
      </c>
      <c r="AB46" s="266"/>
      <c r="AC46" s="266"/>
      <c r="AD46" s="266">
        <v>8.9622774328332238</v>
      </c>
      <c r="AE46" s="266"/>
      <c r="AF46" s="170"/>
      <c r="AG46" s="136"/>
      <c r="AH46" s="136"/>
      <c r="AI46" s="136"/>
      <c r="AJ46" s="136"/>
      <c r="AK46" s="136"/>
      <c r="AL46" s="136"/>
      <c r="AM46" s="136"/>
      <c r="AN46" s="264" t="s">
        <v>3289</v>
      </c>
      <c r="AO46" s="136" t="s">
        <v>5</v>
      </c>
      <c r="AP46" s="136"/>
    </row>
    <row r="47" spans="1:42" s="4" customFormat="1" ht="60">
      <c r="A47" s="136" t="s">
        <v>0</v>
      </c>
      <c r="B47" s="136" t="s">
        <v>1</v>
      </c>
      <c r="C47" s="136"/>
      <c r="D47" s="136" t="s">
        <v>90</v>
      </c>
      <c r="E47" s="136"/>
      <c r="F47" s="136"/>
      <c r="G47" s="136"/>
      <c r="H47" s="136" t="s">
        <v>2398</v>
      </c>
      <c r="I47" s="136"/>
      <c r="J47" s="136" t="s">
        <v>91</v>
      </c>
      <c r="K47" s="136"/>
      <c r="L47" s="136"/>
      <c r="M47" s="136"/>
      <c r="N47" s="136"/>
      <c r="O47" s="136"/>
      <c r="P47" s="136"/>
      <c r="Q47" s="182">
        <v>41365</v>
      </c>
      <c r="R47" s="136"/>
      <c r="S47" s="251">
        <f>IF(R47="",1,(VLOOKUP(R47,LOOKUP!$A$3:$B$22,2,FALSE)))</f>
        <v>1</v>
      </c>
      <c r="T47" s="166">
        <f t="shared" si="0"/>
        <v>1</v>
      </c>
      <c r="U47" s="182">
        <v>41729</v>
      </c>
      <c r="V47" s="136"/>
      <c r="W47" s="251">
        <f>IF(V47="",1,(VLOOKUP(V47,LOOKUP!$A$22:$B$30,2,FALSE)))</f>
        <v>1</v>
      </c>
      <c r="X47" s="166">
        <f t="shared" si="1"/>
        <v>1</v>
      </c>
      <c r="Y47" s="136"/>
      <c r="Z47" s="136"/>
      <c r="AA47" s="266">
        <v>17.133228930686535</v>
      </c>
      <c r="AB47" s="266"/>
      <c r="AC47" s="266"/>
      <c r="AD47" s="266">
        <v>17.133228930686535</v>
      </c>
      <c r="AE47" s="266"/>
      <c r="AF47" s="170"/>
      <c r="AG47" s="136"/>
      <c r="AH47" s="136"/>
      <c r="AI47" s="136"/>
      <c r="AJ47" s="136"/>
      <c r="AK47" s="136"/>
      <c r="AL47" s="136"/>
      <c r="AM47" s="136"/>
      <c r="AN47" s="264" t="s">
        <v>3289</v>
      </c>
      <c r="AO47" s="136" t="s">
        <v>5</v>
      </c>
      <c r="AP47" s="136"/>
    </row>
    <row r="48" spans="1:42" s="4" customFormat="1" ht="60">
      <c r="A48" s="136" t="s">
        <v>0</v>
      </c>
      <c r="B48" s="136" t="s">
        <v>1</v>
      </c>
      <c r="C48" s="136"/>
      <c r="D48" s="136" t="s">
        <v>92</v>
      </c>
      <c r="E48" s="136"/>
      <c r="F48" s="136"/>
      <c r="G48" s="136"/>
      <c r="H48" s="136" t="s">
        <v>2398</v>
      </c>
      <c r="I48" s="136" t="s">
        <v>93</v>
      </c>
      <c r="J48" s="136"/>
      <c r="K48" s="136"/>
      <c r="L48" s="136"/>
      <c r="M48" s="136"/>
      <c r="N48" s="136"/>
      <c r="O48" s="136"/>
      <c r="P48" s="136"/>
      <c r="Q48" s="182">
        <v>41365</v>
      </c>
      <c r="R48" s="136"/>
      <c r="S48" s="251">
        <f>IF(R48="",1,(VLOOKUP(R48,LOOKUP!$A$3:$B$22,2,FALSE)))</f>
        <v>1</v>
      </c>
      <c r="T48" s="166">
        <f t="shared" si="0"/>
        <v>1</v>
      </c>
      <c r="U48" s="182">
        <v>41729</v>
      </c>
      <c r="V48" s="136"/>
      <c r="W48" s="251">
        <f>IF(V48="",1,(VLOOKUP(V48,LOOKUP!$A$22:$B$30,2,FALSE)))</f>
        <v>1</v>
      </c>
      <c r="X48" s="166">
        <f t="shared" si="1"/>
        <v>1</v>
      </c>
      <c r="Y48" s="136"/>
      <c r="Z48" s="136"/>
      <c r="AA48" s="266">
        <v>48.570806354043988</v>
      </c>
      <c r="AB48" s="266"/>
      <c r="AC48" s="266"/>
      <c r="AD48" s="266">
        <v>48.570806354043988</v>
      </c>
      <c r="AE48" s="266"/>
      <c r="AF48" s="170"/>
      <c r="AG48" s="136"/>
      <c r="AH48" s="136"/>
      <c r="AI48" s="136"/>
      <c r="AJ48" s="136"/>
      <c r="AK48" s="136"/>
      <c r="AL48" s="136"/>
      <c r="AM48" s="136"/>
      <c r="AN48" s="264" t="s">
        <v>3289</v>
      </c>
      <c r="AO48" s="136" t="s">
        <v>5</v>
      </c>
      <c r="AP48" s="136"/>
    </row>
    <row r="49" spans="1:42" s="4" customFormat="1" ht="60">
      <c r="A49" s="136" t="s">
        <v>0</v>
      </c>
      <c r="B49" s="136" t="s">
        <v>1</v>
      </c>
      <c r="C49" s="136"/>
      <c r="D49" s="136" t="s">
        <v>94</v>
      </c>
      <c r="E49" s="136"/>
      <c r="F49" s="136"/>
      <c r="G49" s="136"/>
      <c r="H49" s="136" t="s">
        <v>2398</v>
      </c>
      <c r="I49" s="136"/>
      <c r="J49" s="136" t="s">
        <v>95</v>
      </c>
      <c r="K49" s="136"/>
      <c r="L49" s="136"/>
      <c r="M49" s="136"/>
      <c r="N49" s="136"/>
      <c r="O49" s="136"/>
      <c r="P49" s="136"/>
      <c r="Q49" s="182">
        <v>41365</v>
      </c>
      <c r="R49" s="136"/>
      <c r="S49" s="251">
        <f>IF(R49="",1,(VLOOKUP(R49,LOOKUP!$A$3:$B$22,2,FALSE)))</f>
        <v>1</v>
      </c>
      <c r="T49" s="166">
        <f t="shared" si="0"/>
        <v>1</v>
      </c>
      <c r="U49" s="182">
        <v>41729</v>
      </c>
      <c r="V49" s="136"/>
      <c r="W49" s="251">
        <f>IF(V49="",1,(VLOOKUP(V49,LOOKUP!$A$22:$B$30,2,FALSE)))</f>
        <v>1</v>
      </c>
      <c r="X49" s="166">
        <f t="shared" si="1"/>
        <v>1</v>
      </c>
      <c r="Y49" s="136"/>
      <c r="Z49" s="136"/>
      <c r="AA49" s="266">
        <v>3.941934495059114</v>
      </c>
      <c r="AB49" s="266"/>
      <c r="AC49" s="266"/>
      <c r="AD49" s="266">
        <v>3.941934495059114</v>
      </c>
      <c r="AE49" s="266"/>
      <c r="AF49" s="170"/>
      <c r="AG49" s="136"/>
      <c r="AH49" s="136"/>
      <c r="AI49" s="136"/>
      <c r="AJ49" s="136"/>
      <c r="AK49" s="136"/>
      <c r="AL49" s="136"/>
      <c r="AM49" s="136"/>
      <c r="AN49" s="264" t="s">
        <v>3289</v>
      </c>
      <c r="AO49" s="136" t="s">
        <v>5</v>
      </c>
      <c r="AP49" s="136"/>
    </row>
    <row r="50" spans="1:42" s="4" customFormat="1" ht="60">
      <c r="A50" s="136" t="s">
        <v>0</v>
      </c>
      <c r="B50" s="136" t="s">
        <v>1</v>
      </c>
      <c r="C50" s="136"/>
      <c r="D50" s="136" t="s">
        <v>96</v>
      </c>
      <c r="E50" s="136"/>
      <c r="F50" s="136"/>
      <c r="G50" s="136"/>
      <c r="H50" s="136" t="s">
        <v>2398</v>
      </c>
      <c r="I50" s="136"/>
      <c r="J50" s="136" t="s">
        <v>97</v>
      </c>
      <c r="K50" s="136"/>
      <c r="L50" s="136"/>
      <c r="M50" s="136"/>
      <c r="N50" s="136"/>
      <c r="O50" s="136"/>
      <c r="P50" s="136"/>
      <c r="Q50" s="182">
        <v>41365</v>
      </c>
      <c r="R50" s="136"/>
      <c r="S50" s="251">
        <f>IF(R50="",1,(VLOOKUP(R50,LOOKUP!$A$3:$B$22,2,FALSE)))</f>
        <v>1</v>
      </c>
      <c r="T50" s="166">
        <f t="shared" si="0"/>
        <v>1</v>
      </c>
      <c r="U50" s="182">
        <v>41729</v>
      </c>
      <c r="V50" s="136"/>
      <c r="W50" s="251">
        <f>IF(V50="",1,(VLOOKUP(V50,LOOKUP!$A$22:$B$30,2,FALSE)))</f>
        <v>1</v>
      </c>
      <c r="X50" s="166">
        <f t="shared" si="1"/>
        <v>1</v>
      </c>
      <c r="Y50" s="136"/>
      <c r="Z50" s="136"/>
      <c r="AA50" s="266">
        <v>3.3534095792328809</v>
      </c>
      <c r="AB50" s="266"/>
      <c r="AC50" s="266"/>
      <c r="AD50" s="266">
        <v>3.3534095792328809</v>
      </c>
      <c r="AE50" s="266"/>
      <c r="AF50" s="170"/>
      <c r="AG50" s="136"/>
      <c r="AH50" s="136"/>
      <c r="AI50" s="136"/>
      <c r="AJ50" s="136"/>
      <c r="AK50" s="136"/>
      <c r="AL50" s="136"/>
      <c r="AM50" s="136"/>
      <c r="AN50" s="264" t="s">
        <v>3289</v>
      </c>
      <c r="AO50" s="136" t="s">
        <v>5</v>
      </c>
      <c r="AP50" s="136"/>
    </row>
    <row r="51" spans="1:42" s="4" customFormat="1" ht="60">
      <c r="A51" s="136" t="s">
        <v>0</v>
      </c>
      <c r="B51" s="136" t="s">
        <v>1</v>
      </c>
      <c r="C51" s="136"/>
      <c r="D51" s="136" t="s">
        <v>98</v>
      </c>
      <c r="E51" s="136"/>
      <c r="F51" s="136"/>
      <c r="G51" s="136"/>
      <c r="H51" s="136" t="s">
        <v>2398</v>
      </c>
      <c r="I51" s="136"/>
      <c r="J51" s="136" t="s">
        <v>99</v>
      </c>
      <c r="K51" s="136"/>
      <c r="L51" s="136"/>
      <c r="M51" s="136"/>
      <c r="N51" s="136"/>
      <c r="O51" s="136"/>
      <c r="P51" s="136"/>
      <c r="Q51" s="182">
        <v>41365</v>
      </c>
      <c r="R51" s="136"/>
      <c r="S51" s="251">
        <f>IF(R51="",1,(VLOOKUP(R51,LOOKUP!$A$3:$B$22,2,FALSE)))</f>
        <v>1</v>
      </c>
      <c r="T51" s="166">
        <f t="shared" si="0"/>
        <v>1</v>
      </c>
      <c r="U51" s="182">
        <v>41729</v>
      </c>
      <c r="V51" s="136"/>
      <c r="W51" s="251">
        <f>IF(V51="",1,(VLOOKUP(V51,LOOKUP!$A$22:$B$30,2,FALSE)))</f>
        <v>1</v>
      </c>
      <c r="X51" s="166">
        <f t="shared" si="1"/>
        <v>1</v>
      </c>
      <c r="Y51" s="136"/>
      <c r="Z51" s="136"/>
      <c r="AA51" s="266">
        <v>18.748322343980686</v>
      </c>
      <c r="AB51" s="266"/>
      <c r="AC51" s="266"/>
      <c r="AD51" s="266">
        <v>18.748322343980686</v>
      </c>
      <c r="AE51" s="266"/>
      <c r="AF51" s="170"/>
      <c r="AG51" s="136"/>
      <c r="AH51" s="136"/>
      <c r="AI51" s="136"/>
      <c r="AJ51" s="136"/>
      <c r="AK51" s="136"/>
      <c r="AL51" s="136"/>
      <c r="AM51" s="136"/>
      <c r="AN51" s="264" t="s">
        <v>3289</v>
      </c>
      <c r="AO51" s="136" t="s">
        <v>5</v>
      </c>
      <c r="AP51" s="136"/>
    </row>
    <row r="52" spans="1:42" s="4" customFormat="1" ht="60">
      <c r="A52" s="136" t="s">
        <v>0</v>
      </c>
      <c r="B52" s="136" t="s">
        <v>1</v>
      </c>
      <c r="C52" s="136"/>
      <c r="D52" s="136" t="s">
        <v>100</v>
      </c>
      <c r="E52" s="136"/>
      <c r="F52" s="136"/>
      <c r="G52" s="136"/>
      <c r="H52" s="136" t="s">
        <v>2398</v>
      </c>
      <c r="I52" s="136" t="s">
        <v>101</v>
      </c>
      <c r="J52" s="136"/>
      <c r="K52" s="136"/>
      <c r="L52" s="136"/>
      <c r="M52" s="136"/>
      <c r="N52" s="136"/>
      <c r="O52" s="136"/>
      <c r="P52" s="136"/>
      <c r="Q52" s="182">
        <v>41365</v>
      </c>
      <c r="R52" s="136"/>
      <c r="S52" s="251">
        <f>IF(R52="",1,(VLOOKUP(R52,LOOKUP!$A$3:$B$22,2,FALSE)))</f>
        <v>1</v>
      </c>
      <c r="T52" s="166">
        <f t="shared" si="0"/>
        <v>1</v>
      </c>
      <c r="U52" s="182">
        <v>41729</v>
      </c>
      <c r="V52" s="136"/>
      <c r="W52" s="251">
        <f>IF(V52="",1,(VLOOKUP(V52,LOOKUP!$A$22:$B$30,2,FALSE)))</f>
        <v>1</v>
      </c>
      <c r="X52" s="166">
        <f t="shared" si="1"/>
        <v>1</v>
      </c>
      <c r="Y52" s="136"/>
      <c r="Z52" s="136"/>
      <c r="AA52" s="266">
        <v>7.823313102602703</v>
      </c>
      <c r="AB52" s="266"/>
      <c r="AC52" s="266"/>
      <c r="AD52" s="266">
        <v>7.823313102602703</v>
      </c>
      <c r="AE52" s="266"/>
      <c r="AF52" s="170"/>
      <c r="AG52" s="136"/>
      <c r="AH52" s="136"/>
      <c r="AI52" s="136"/>
      <c r="AJ52" s="136"/>
      <c r="AK52" s="136"/>
      <c r="AL52" s="136"/>
      <c r="AM52" s="136"/>
      <c r="AN52" s="264" t="s">
        <v>3289</v>
      </c>
      <c r="AO52" s="136" t="s">
        <v>5</v>
      </c>
      <c r="AP52" s="136"/>
    </row>
    <row r="53" spans="1:42" s="4" customFormat="1" ht="60">
      <c r="A53" s="136" t="s">
        <v>0</v>
      </c>
      <c r="B53" s="136" t="s">
        <v>1</v>
      </c>
      <c r="C53" s="136"/>
      <c r="D53" s="136" t="s">
        <v>102</v>
      </c>
      <c r="E53" s="136"/>
      <c r="F53" s="136"/>
      <c r="G53" s="136"/>
      <c r="H53" s="136" t="s">
        <v>2398</v>
      </c>
      <c r="I53" s="136" t="s">
        <v>103</v>
      </c>
      <c r="J53" s="136"/>
      <c r="K53" s="136"/>
      <c r="L53" s="136"/>
      <c r="M53" s="136"/>
      <c r="N53" s="136"/>
      <c r="O53" s="136"/>
      <c r="P53" s="136"/>
      <c r="Q53" s="182">
        <v>41365</v>
      </c>
      <c r="R53" s="136"/>
      <c r="S53" s="251">
        <f>IF(R53="",1,(VLOOKUP(R53,LOOKUP!$A$3:$B$22,2,FALSE)))</f>
        <v>1</v>
      </c>
      <c r="T53" s="166">
        <f t="shared" si="0"/>
        <v>1</v>
      </c>
      <c r="U53" s="182">
        <v>41729</v>
      </c>
      <c r="V53" s="136"/>
      <c r="W53" s="251">
        <f>IF(V53="",1,(VLOOKUP(V53,LOOKUP!$A$22:$B$30,2,FALSE)))</f>
        <v>1</v>
      </c>
      <c r="X53" s="166">
        <f t="shared" si="1"/>
        <v>1</v>
      </c>
      <c r="Y53" s="136"/>
      <c r="Z53" s="136"/>
      <c r="AA53" s="266">
        <v>20.363686505795204</v>
      </c>
      <c r="AB53" s="266"/>
      <c r="AC53" s="266"/>
      <c r="AD53" s="266">
        <v>20.363686505795204</v>
      </c>
      <c r="AE53" s="266"/>
      <c r="AF53" s="170"/>
      <c r="AG53" s="136"/>
      <c r="AH53" s="136"/>
      <c r="AI53" s="136"/>
      <c r="AJ53" s="136"/>
      <c r="AK53" s="136"/>
      <c r="AL53" s="136"/>
      <c r="AM53" s="136"/>
      <c r="AN53" s="264" t="s">
        <v>3289</v>
      </c>
      <c r="AO53" s="136" t="s">
        <v>5</v>
      </c>
      <c r="AP53" s="136"/>
    </row>
    <row r="54" spans="1:42" s="4" customFormat="1" ht="60">
      <c r="A54" s="136" t="s">
        <v>0</v>
      </c>
      <c r="B54" s="136" t="s">
        <v>1</v>
      </c>
      <c r="C54" s="136"/>
      <c r="D54" s="136" t="s">
        <v>104</v>
      </c>
      <c r="E54" s="136"/>
      <c r="F54" s="136"/>
      <c r="G54" s="136"/>
      <c r="H54" s="136" t="s">
        <v>2398</v>
      </c>
      <c r="I54" s="136" t="s">
        <v>105</v>
      </c>
      <c r="J54" s="136"/>
      <c r="K54" s="136"/>
      <c r="L54" s="136"/>
      <c r="M54" s="136"/>
      <c r="N54" s="136"/>
      <c r="O54" s="136"/>
      <c r="P54" s="136"/>
      <c r="Q54" s="182">
        <v>41365</v>
      </c>
      <c r="R54" s="136"/>
      <c r="S54" s="251">
        <f>IF(R54="",1,(VLOOKUP(R54,LOOKUP!$A$3:$B$22,2,FALSE)))</f>
        <v>1</v>
      </c>
      <c r="T54" s="166">
        <f t="shared" si="0"/>
        <v>1</v>
      </c>
      <c r="U54" s="182">
        <v>41729</v>
      </c>
      <c r="V54" s="136"/>
      <c r="W54" s="251">
        <f>IF(V54="",1,(VLOOKUP(V54,LOOKUP!$A$22:$B$30,2,FALSE)))</f>
        <v>1</v>
      </c>
      <c r="X54" s="166">
        <f t="shared" si="1"/>
        <v>1</v>
      </c>
      <c r="Y54" s="136"/>
      <c r="Z54" s="136"/>
      <c r="AA54" s="266">
        <v>8.0585698997609505</v>
      </c>
      <c r="AB54" s="266"/>
      <c r="AC54" s="266"/>
      <c r="AD54" s="266">
        <v>8.0585698997609505</v>
      </c>
      <c r="AE54" s="266"/>
      <c r="AF54" s="170"/>
      <c r="AG54" s="136"/>
      <c r="AH54" s="136"/>
      <c r="AI54" s="136"/>
      <c r="AJ54" s="136"/>
      <c r="AK54" s="136"/>
      <c r="AL54" s="136"/>
      <c r="AM54" s="136"/>
      <c r="AN54" s="264" t="s">
        <v>3289</v>
      </c>
      <c r="AO54" s="136" t="s">
        <v>5</v>
      </c>
      <c r="AP54" s="136"/>
    </row>
    <row r="55" spans="1:42" s="4" customFormat="1" ht="60">
      <c r="A55" s="136" t="s">
        <v>0</v>
      </c>
      <c r="B55" s="136" t="s">
        <v>1</v>
      </c>
      <c r="C55" s="136"/>
      <c r="D55" s="136" t="s">
        <v>106</v>
      </c>
      <c r="E55" s="136"/>
      <c r="F55" s="136"/>
      <c r="G55" s="136"/>
      <c r="H55" s="136" t="s">
        <v>2398</v>
      </c>
      <c r="I55" s="136" t="s">
        <v>107</v>
      </c>
      <c r="J55" s="136"/>
      <c r="K55" s="136"/>
      <c r="L55" s="136"/>
      <c r="M55" s="136"/>
      <c r="N55" s="136"/>
      <c r="O55" s="136"/>
      <c r="P55" s="136"/>
      <c r="Q55" s="182">
        <v>41365</v>
      </c>
      <c r="R55" s="136"/>
      <c r="S55" s="251">
        <f>IF(R55="",1,(VLOOKUP(R55,LOOKUP!$A$3:$B$22,2,FALSE)))</f>
        <v>1</v>
      </c>
      <c r="T55" s="166">
        <f t="shared" si="0"/>
        <v>1</v>
      </c>
      <c r="U55" s="182">
        <v>41729</v>
      </c>
      <c r="V55" s="136"/>
      <c r="W55" s="251">
        <f>IF(V55="",1,(VLOOKUP(V55,LOOKUP!$A$22:$B$30,2,FALSE)))</f>
        <v>1</v>
      </c>
      <c r="X55" s="166">
        <f t="shared" si="1"/>
        <v>1</v>
      </c>
      <c r="Y55" s="136"/>
      <c r="Z55" s="136"/>
      <c r="AA55" s="266">
        <v>9.1770266764075306</v>
      </c>
      <c r="AB55" s="266"/>
      <c r="AC55" s="266"/>
      <c r="AD55" s="266">
        <v>9.1770266764075306</v>
      </c>
      <c r="AE55" s="266"/>
      <c r="AF55" s="170"/>
      <c r="AG55" s="136"/>
      <c r="AH55" s="136"/>
      <c r="AI55" s="136"/>
      <c r="AJ55" s="136"/>
      <c r="AK55" s="136"/>
      <c r="AL55" s="136"/>
      <c r="AM55" s="136"/>
      <c r="AN55" s="264" t="s">
        <v>3289</v>
      </c>
      <c r="AO55" s="136" t="s">
        <v>5</v>
      </c>
      <c r="AP55" s="136"/>
    </row>
    <row r="56" spans="1:42" s="4" customFormat="1" ht="60">
      <c r="A56" s="136" t="s">
        <v>0</v>
      </c>
      <c r="B56" s="136" t="s">
        <v>1</v>
      </c>
      <c r="C56" s="136"/>
      <c r="D56" s="136" t="s">
        <v>108</v>
      </c>
      <c r="E56" s="136"/>
      <c r="F56" s="136"/>
      <c r="G56" s="136"/>
      <c r="H56" s="136" t="s">
        <v>109</v>
      </c>
      <c r="I56" s="136" t="s">
        <v>110</v>
      </c>
      <c r="J56" s="136"/>
      <c r="K56" s="136"/>
      <c r="L56" s="136"/>
      <c r="M56" s="136"/>
      <c r="N56" s="136"/>
      <c r="O56" s="136"/>
      <c r="P56" s="136"/>
      <c r="Q56" s="182">
        <v>41365</v>
      </c>
      <c r="R56" s="136"/>
      <c r="S56" s="251">
        <f>IF(R56="",1,(VLOOKUP(R56,LOOKUP!$A$3:$B$22,2,FALSE)))</f>
        <v>1</v>
      </c>
      <c r="T56" s="166">
        <f t="shared" si="0"/>
        <v>1</v>
      </c>
      <c r="U56" s="182">
        <v>41729</v>
      </c>
      <c r="V56" s="136"/>
      <c r="W56" s="251">
        <f>IF(V56="",1,(VLOOKUP(V56,LOOKUP!$A$22:$B$30,2,FALSE)))</f>
        <v>1</v>
      </c>
      <c r="X56" s="166">
        <f t="shared" si="1"/>
        <v>1</v>
      </c>
      <c r="Y56" s="136"/>
      <c r="Z56" s="136"/>
      <c r="AA56" s="266">
        <v>15.726966963725101</v>
      </c>
      <c r="AB56" s="266"/>
      <c r="AC56" s="266"/>
      <c r="AD56" s="266">
        <v>15.726966963725101</v>
      </c>
      <c r="AE56" s="266"/>
      <c r="AF56" s="170"/>
      <c r="AG56" s="136"/>
      <c r="AH56" s="136"/>
      <c r="AI56" s="136"/>
      <c r="AJ56" s="136"/>
      <c r="AK56" s="136"/>
      <c r="AL56" s="136"/>
      <c r="AM56" s="136"/>
      <c r="AN56" s="264" t="s">
        <v>3289</v>
      </c>
      <c r="AO56" s="136" t="s">
        <v>5</v>
      </c>
      <c r="AP56" s="136"/>
    </row>
    <row r="57" spans="1:42" s="4" customFormat="1" ht="60">
      <c r="A57" s="136" t="s">
        <v>0</v>
      </c>
      <c r="B57" s="136" t="s">
        <v>1</v>
      </c>
      <c r="C57" s="136"/>
      <c r="D57" s="136" t="s">
        <v>111</v>
      </c>
      <c r="E57" s="136"/>
      <c r="F57" s="136"/>
      <c r="G57" s="136"/>
      <c r="H57" s="136" t="s">
        <v>109</v>
      </c>
      <c r="I57" s="136"/>
      <c r="J57" s="136" t="s">
        <v>112</v>
      </c>
      <c r="K57" s="136"/>
      <c r="L57" s="136"/>
      <c r="M57" s="136"/>
      <c r="N57" s="136"/>
      <c r="O57" s="136"/>
      <c r="P57" s="136"/>
      <c r="Q57" s="182">
        <v>41365</v>
      </c>
      <c r="R57" s="136"/>
      <c r="S57" s="251">
        <f>IF(R57="",1,(VLOOKUP(R57,LOOKUP!$A$3:$B$22,2,FALSE)))</f>
        <v>1</v>
      </c>
      <c r="T57" s="166">
        <f t="shared" si="0"/>
        <v>1</v>
      </c>
      <c r="U57" s="182">
        <v>41729</v>
      </c>
      <c r="V57" s="136"/>
      <c r="W57" s="251">
        <f>IF(V57="",1,(VLOOKUP(V57,LOOKUP!$A$22:$B$30,2,FALSE)))</f>
        <v>1</v>
      </c>
      <c r="X57" s="166">
        <f t="shared" si="1"/>
        <v>1</v>
      </c>
      <c r="Y57" s="136"/>
      <c r="Z57" s="136"/>
      <c r="AA57" s="266">
        <v>25.62499672070475</v>
      </c>
      <c r="AB57" s="266"/>
      <c r="AC57" s="266"/>
      <c r="AD57" s="266">
        <v>25.62499672070475</v>
      </c>
      <c r="AE57" s="266"/>
      <c r="AF57" s="170"/>
      <c r="AG57" s="136"/>
      <c r="AH57" s="136"/>
      <c r="AI57" s="136"/>
      <c r="AJ57" s="136"/>
      <c r="AK57" s="136"/>
      <c r="AL57" s="136"/>
      <c r="AM57" s="136"/>
      <c r="AN57" s="264" t="s">
        <v>3289</v>
      </c>
      <c r="AO57" s="136" t="s">
        <v>5</v>
      </c>
      <c r="AP57" s="136"/>
    </row>
    <row r="58" spans="1:42" s="4" customFormat="1" ht="60">
      <c r="A58" s="136" t="s">
        <v>0</v>
      </c>
      <c r="B58" s="136" t="s">
        <v>1</v>
      </c>
      <c r="C58" s="136"/>
      <c r="D58" s="136" t="s">
        <v>113</v>
      </c>
      <c r="E58" s="136"/>
      <c r="F58" s="136"/>
      <c r="G58" s="136"/>
      <c r="H58" s="136" t="s">
        <v>109</v>
      </c>
      <c r="I58" s="136" t="s">
        <v>114</v>
      </c>
      <c r="J58" s="136"/>
      <c r="K58" s="136"/>
      <c r="L58" s="136"/>
      <c r="M58" s="136"/>
      <c r="N58" s="136"/>
      <c r="O58" s="136"/>
      <c r="P58" s="136"/>
      <c r="Q58" s="182">
        <v>41365</v>
      </c>
      <c r="R58" s="136"/>
      <c r="S58" s="251">
        <f>IF(R58="",1,(VLOOKUP(R58,LOOKUP!$A$3:$B$22,2,FALSE)))</f>
        <v>1</v>
      </c>
      <c r="T58" s="166">
        <f t="shared" si="0"/>
        <v>1</v>
      </c>
      <c r="U58" s="182">
        <v>41729</v>
      </c>
      <c r="V58" s="136"/>
      <c r="W58" s="251">
        <f>IF(V58="",1,(VLOOKUP(V58,LOOKUP!$A$22:$B$30,2,FALSE)))</f>
        <v>1</v>
      </c>
      <c r="X58" s="166">
        <f t="shared" si="1"/>
        <v>1</v>
      </c>
      <c r="Y58" s="136"/>
      <c r="Z58" s="136"/>
      <c r="AA58" s="266">
        <v>20.655191978052066</v>
      </c>
      <c r="AB58" s="266"/>
      <c r="AC58" s="266"/>
      <c r="AD58" s="266">
        <v>20.655191978052066</v>
      </c>
      <c r="AE58" s="266"/>
      <c r="AF58" s="170"/>
      <c r="AG58" s="136"/>
      <c r="AH58" s="136"/>
      <c r="AI58" s="136"/>
      <c r="AJ58" s="136"/>
      <c r="AK58" s="136"/>
      <c r="AL58" s="136"/>
      <c r="AM58" s="136"/>
      <c r="AN58" s="264" t="s">
        <v>3289</v>
      </c>
      <c r="AO58" s="136" t="s">
        <v>5</v>
      </c>
      <c r="AP58" s="136"/>
    </row>
    <row r="59" spans="1:42" s="4" customFormat="1" ht="60">
      <c r="A59" s="136" t="s">
        <v>0</v>
      </c>
      <c r="B59" s="136" t="s">
        <v>1</v>
      </c>
      <c r="C59" s="136"/>
      <c r="D59" s="136" t="s">
        <v>115</v>
      </c>
      <c r="E59" s="136"/>
      <c r="F59" s="136"/>
      <c r="G59" s="136"/>
      <c r="H59" s="136" t="s">
        <v>109</v>
      </c>
      <c r="I59" s="136"/>
      <c r="J59" s="136" t="s">
        <v>116</v>
      </c>
      <c r="K59" s="136"/>
      <c r="L59" s="136"/>
      <c r="M59" s="136"/>
      <c r="N59" s="136"/>
      <c r="O59" s="136"/>
      <c r="P59" s="136"/>
      <c r="Q59" s="182">
        <v>41365</v>
      </c>
      <c r="R59" s="136"/>
      <c r="S59" s="251">
        <f>IF(R59="",1,(VLOOKUP(R59,LOOKUP!$A$3:$B$22,2,FALSE)))</f>
        <v>1</v>
      </c>
      <c r="T59" s="166">
        <f t="shared" si="0"/>
        <v>1</v>
      </c>
      <c r="U59" s="182">
        <v>41729</v>
      </c>
      <c r="V59" s="136"/>
      <c r="W59" s="251">
        <f>IF(V59="",1,(VLOOKUP(V59,LOOKUP!$A$22:$B$30,2,FALSE)))</f>
        <v>1</v>
      </c>
      <c r="X59" s="166">
        <f t="shared" si="1"/>
        <v>1</v>
      </c>
      <c r="Y59" s="136"/>
      <c r="Z59" s="136"/>
      <c r="AA59" s="266">
        <v>14.179720178765804</v>
      </c>
      <c r="AB59" s="266"/>
      <c r="AC59" s="266"/>
      <c r="AD59" s="266">
        <v>14.179720178765804</v>
      </c>
      <c r="AE59" s="266"/>
      <c r="AF59" s="170"/>
      <c r="AG59" s="136"/>
      <c r="AH59" s="136"/>
      <c r="AI59" s="136"/>
      <c r="AJ59" s="136"/>
      <c r="AK59" s="136"/>
      <c r="AL59" s="136"/>
      <c r="AM59" s="136"/>
      <c r="AN59" s="264" t="s">
        <v>3289</v>
      </c>
      <c r="AO59" s="136" t="s">
        <v>5</v>
      </c>
      <c r="AP59" s="136"/>
    </row>
    <row r="60" spans="1:42" s="4" customFormat="1" ht="60">
      <c r="A60" s="136" t="s">
        <v>0</v>
      </c>
      <c r="B60" s="136" t="s">
        <v>1</v>
      </c>
      <c r="C60" s="136"/>
      <c r="D60" s="136" t="s">
        <v>117</v>
      </c>
      <c r="E60" s="136"/>
      <c r="F60" s="136"/>
      <c r="G60" s="136"/>
      <c r="H60" s="136" t="s">
        <v>109</v>
      </c>
      <c r="I60" s="136"/>
      <c r="J60" s="136" t="s">
        <v>118</v>
      </c>
      <c r="K60" s="136"/>
      <c r="L60" s="136"/>
      <c r="M60" s="136"/>
      <c r="N60" s="136"/>
      <c r="O60" s="136"/>
      <c r="P60" s="136"/>
      <c r="Q60" s="182">
        <v>41365</v>
      </c>
      <c r="R60" s="136"/>
      <c r="S60" s="251">
        <f>IF(R60="",1,(VLOOKUP(R60,LOOKUP!$A$3:$B$22,2,FALSE)))</f>
        <v>1</v>
      </c>
      <c r="T60" s="166">
        <f t="shared" si="0"/>
        <v>1</v>
      </c>
      <c r="U60" s="182">
        <v>41729</v>
      </c>
      <c r="V60" s="136"/>
      <c r="W60" s="251">
        <f>IF(V60="",1,(VLOOKUP(V60,LOOKUP!$A$22:$B$30,2,FALSE)))</f>
        <v>1</v>
      </c>
      <c r="X60" s="166">
        <f t="shared" si="1"/>
        <v>1</v>
      </c>
      <c r="Y60" s="136"/>
      <c r="Z60" s="136"/>
      <c r="AA60" s="266">
        <v>26.320844867982697</v>
      </c>
      <c r="AB60" s="266"/>
      <c r="AC60" s="266"/>
      <c r="AD60" s="266">
        <v>26.320844867982697</v>
      </c>
      <c r="AE60" s="266"/>
      <c r="AF60" s="170"/>
      <c r="AG60" s="136"/>
      <c r="AH60" s="136"/>
      <c r="AI60" s="136"/>
      <c r="AJ60" s="136"/>
      <c r="AK60" s="136"/>
      <c r="AL60" s="136"/>
      <c r="AM60" s="136"/>
      <c r="AN60" s="264" t="s">
        <v>3289</v>
      </c>
      <c r="AO60" s="136" t="s">
        <v>5</v>
      </c>
      <c r="AP60" s="136"/>
    </row>
    <row r="61" spans="1:42" s="4" customFormat="1" ht="60">
      <c r="A61" s="136" t="s">
        <v>0</v>
      </c>
      <c r="B61" s="136" t="s">
        <v>1</v>
      </c>
      <c r="C61" s="136"/>
      <c r="D61" s="136" t="s">
        <v>119</v>
      </c>
      <c r="E61" s="136"/>
      <c r="F61" s="136"/>
      <c r="G61" s="136"/>
      <c r="H61" s="136" t="s">
        <v>109</v>
      </c>
      <c r="I61" s="136"/>
      <c r="J61" s="136" t="s">
        <v>120</v>
      </c>
      <c r="K61" s="136"/>
      <c r="L61" s="136"/>
      <c r="M61" s="136"/>
      <c r="N61" s="136"/>
      <c r="O61" s="136"/>
      <c r="P61" s="136"/>
      <c r="Q61" s="182">
        <v>41365</v>
      </c>
      <c r="R61" s="136"/>
      <c r="S61" s="251">
        <f>IF(R61="",1,(VLOOKUP(R61,LOOKUP!$A$3:$B$22,2,FALSE)))</f>
        <v>1</v>
      </c>
      <c r="T61" s="166">
        <f t="shared" si="0"/>
        <v>1</v>
      </c>
      <c r="U61" s="182">
        <v>41729</v>
      </c>
      <c r="V61" s="136"/>
      <c r="W61" s="251">
        <f>IF(V61="",1,(VLOOKUP(V61,LOOKUP!$A$22:$B$30,2,FALSE)))</f>
        <v>1</v>
      </c>
      <c r="X61" s="166">
        <f t="shared" si="1"/>
        <v>1</v>
      </c>
      <c r="Y61" s="136"/>
      <c r="Z61" s="136"/>
      <c r="AA61" s="266">
        <v>31.951493133559822</v>
      </c>
      <c r="AB61" s="266"/>
      <c r="AC61" s="266"/>
      <c r="AD61" s="266">
        <v>31.951493133559822</v>
      </c>
      <c r="AE61" s="266"/>
      <c r="AF61" s="170"/>
      <c r="AG61" s="136"/>
      <c r="AH61" s="136"/>
      <c r="AI61" s="136"/>
      <c r="AJ61" s="136"/>
      <c r="AK61" s="136"/>
      <c r="AL61" s="136"/>
      <c r="AM61" s="136"/>
      <c r="AN61" s="264" t="s">
        <v>3289</v>
      </c>
      <c r="AO61" s="136" t="s">
        <v>5</v>
      </c>
      <c r="AP61" s="136"/>
    </row>
    <row r="62" spans="1:42" s="4" customFormat="1" ht="60">
      <c r="A62" s="136" t="s">
        <v>0</v>
      </c>
      <c r="B62" s="136" t="s">
        <v>1</v>
      </c>
      <c r="C62" s="136"/>
      <c r="D62" s="136" t="s">
        <v>121</v>
      </c>
      <c r="E62" s="136"/>
      <c r="F62" s="136"/>
      <c r="G62" s="136"/>
      <c r="H62" s="136" t="s">
        <v>109</v>
      </c>
      <c r="I62" s="136" t="s">
        <v>122</v>
      </c>
      <c r="J62" s="136"/>
      <c r="K62" s="136"/>
      <c r="L62" s="136"/>
      <c r="M62" s="136"/>
      <c r="N62" s="136"/>
      <c r="O62" s="136"/>
      <c r="P62" s="136"/>
      <c r="Q62" s="182">
        <v>41365</v>
      </c>
      <c r="R62" s="136"/>
      <c r="S62" s="251">
        <f>IF(R62="",1,(VLOOKUP(R62,LOOKUP!$A$3:$B$22,2,FALSE)))</f>
        <v>1</v>
      </c>
      <c r="T62" s="166">
        <f t="shared" si="0"/>
        <v>1</v>
      </c>
      <c r="U62" s="182">
        <v>41729</v>
      </c>
      <c r="V62" s="136"/>
      <c r="W62" s="251">
        <f>IF(V62="",1,(VLOOKUP(V62,LOOKUP!$A$22:$B$30,2,FALSE)))</f>
        <v>1</v>
      </c>
      <c r="X62" s="166">
        <f t="shared" si="1"/>
        <v>1</v>
      </c>
      <c r="Y62" s="136"/>
      <c r="Z62" s="136"/>
      <c r="AA62" s="266">
        <v>10.017810695254438</v>
      </c>
      <c r="AB62" s="266"/>
      <c r="AC62" s="266"/>
      <c r="AD62" s="266">
        <v>10.017810695254438</v>
      </c>
      <c r="AE62" s="266"/>
      <c r="AF62" s="170"/>
      <c r="AG62" s="136"/>
      <c r="AH62" s="136"/>
      <c r="AI62" s="136"/>
      <c r="AJ62" s="136"/>
      <c r="AK62" s="136"/>
      <c r="AL62" s="136"/>
      <c r="AM62" s="136"/>
      <c r="AN62" s="264" t="s">
        <v>3289</v>
      </c>
      <c r="AO62" s="136" t="s">
        <v>5</v>
      </c>
      <c r="AP62" s="136"/>
    </row>
    <row r="63" spans="1:42" s="4" customFormat="1" ht="60">
      <c r="A63" s="136" t="s">
        <v>0</v>
      </c>
      <c r="B63" s="136" t="s">
        <v>1</v>
      </c>
      <c r="C63" s="136"/>
      <c r="D63" s="136" t="s">
        <v>123</v>
      </c>
      <c r="E63" s="136"/>
      <c r="F63" s="136"/>
      <c r="G63" s="136"/>
      <c r="H63" s="136" t="s">
        <v>109</v>
      </c>
      <c r="I63" s="136"/>
      <c r="J63" s="136" t="s">
        <v>124</v>
      </c>
      <c r="K63" s="136"/>
      <c r="L63" s="136"/>
      <c r="M63" s="136"/>
      <c r="N63" s="136"/>
      <c r="O63" s="136"/>
      <c r="P63" s="136"/>
      <c r="Q63" s="182">
        <v>41365</v>
      </c>
      <c r="R63" s="136"/>
      <c r="S63" s="251">
        <f>IF(R63="",1,(VLOOKUP(R63,LOOKUP!$A$3:$B$22,2,FALSE)))</f>
        <v>1</v>
      </c>
      <c r="T63" s="166">
        <f t="shared" si="0"/>
        <v>1</v>
      </c>
      <c r="U63" s="182">
        <v>41729</v>
      </c>
      <c r="V63" s="136"/>
      <c r="W63" s="251">
        <f>IF(V63="",1,(VLOOKUP(V63,LOOKUP!$A$22:$B$30,2,FALSE)))</f>
        <v>1</v>
      </c>
      <c r="X63" s="166">
        <f t="shared" si="1"/>
        <v>1</v>
      </c>
      <c r="Y63" s="136"/>
      <c r="Z63" s="136"/>
      <c r="AA63" s="266">
        <v>16.730091205893412</v>
      </c>
      <c r="AB63" s="266"/>
      <c r="AC63" s="266"/>
      <c r="AD63" s="266">
        <v>16.730091205893412</v>
      </c>
      <c r="AE63" s="266"/>
      <c r="AF63" s="170"/>
      <c r="AG63" s="136"/>
      <c r="AH63" s="136"/>
      <c r="AI63" s="136"/>
      <c r="AJ63" s="136"/>
      <c r="AK63" s="136"/>
      <c r="AL63" s="136"/>
      <c r="AM63" s="136"/>
      <c r="AN63" s="264" t="s">
        <v>3289</v>
      </c>
      <c r="AO63" s="136" t="s">
        <v>5</v>
      </c>
      <c r="AP63" s="136"/>
    </row>
    <row r="64" spans="1:42" s="4" customFormat="1" ht="60">
      <c r="A64" s="136" t="s">
        <v>0</v>
      </c>
      <c r="B64" s="136" t="s">
        <v>1</v>
      </c>
      <c r="C64" s="136"/>
      <c r="D64" s="136" t="s">
        <v>125</v>
      </c>
      <c r="E64" s="136"/>
      <c r="F64" s="136"/>
      <c r="G64" s="136"/>
      <c r="H64" s="136" t="s">
        <v>109</v>
      </c>
      <c r="I64" s="136"/>
      <c r="J64" s="136" t="s">
        <v>126</v>
      </c>
      <c r="K64" s="136"/>
      <c r="L64" s="136"/>
      <c r="M64" s="136"/>
      <c r="N64" s="136"/>
      <c r="O64" s="136"/>
      <c r="P64" s="136"/>
      <c r="Q64" s="182">
        <v>41365</v>
      </c>
      <c r="R64" s="136"/>
      <c r="S64" s="251">
        <f>IF(R64="",1,(VLOOKUP(R64,LOOKUP!$A$3:$B$22,2,FALSE)))</f>
        <v>1</v>
      </c>
      <c r="T64" s="166">
        <f t="shared" si="0"/>
        <v>1</v>
      </c>
      <c r="U64" s="182">
        <v>41729</v>
      </c>
      <c r="V64" s="136"/>
      <c r="W64" s="251">
        <f>IF(V64="",1,(VLOOKUP(V64,LOOKUP!$A$22:$B$30,2,FALSE)))</f>
        <v>1</v>
      </c>
      <c r="X64" s="166">
        <f t="shared" si="1"/>
        <v>1</v>
      </c>
      <c r="Y64" s="136"/>
      <c r="Z64" s="136"/>
      <c r="AA64" s="266">
        <v>0.67193181339877939</v>
      </c>
      <c r="AB64" s="266"/>
      <c r="AC64" s="266"/>
      <c r="AD64" s="266">
        <v>0.67193181339877939</v>
      </c>
      <c r="AE64" s="266"/>
      <c r="AF64" s="170"/>
      <c r="AG64" s="136"/>
      <c r="AH64" s="136"/>
      <c r="AI64" s="136"/>
      <c r="AJ64" s="136"/>
      <c r="AK64" s="136"/>
      <c r="AL64" s="136"/>
      <c r="AM64" s="136"/>
      <c r="AN64" s="264" t="s">
        <v>3289</v>
      </c>
      <c r="AO64" s="136" t="s">
        <v>5</v>
      </c>
      <c r="AP64" s="136"/>
    </row>
    <row r="65" spans="1:42" s="4" customFormat="1" ht="60">
      <c r="A65" s="136" t="s">
        <v>0</v>
      </c>
      <c r="B65" s="136" t="s">
        <v>1</v>
      </c>
      <c r="C65" s="136"/>
      <c r="D65" s="136" t="s">
        <v>127</v>
      </c>
      <c r="E65" s="136"/>
      <c r="F65" s="136"/>
      <c r="G65" s="136"/>
      <c r="H65" s="136" t="s">
        <v>128</v>
      </c>
      <c r="I65" s="136" t="s">
        <v>129</v>
      </c>
      <c r="J65" s="136"/>
      <c r="K65" s="136"/>
      <c r="L65" s="136"/>
      <c r="M65" s="136"/>
      <c r="N65" s="136"/>
      <c r="O65" s="136"/>
      <c r="P65" s="136"/>
      <c r="Q65" s="182">
        <v>41365</v>
      </c>
      <c r="R65" s="136"/>
      <c r="S65" s="251">
        <f>IF(R65="",1,(VLOOKUP(R65,LOOKUP!$A$3:$B$22,2,FALSE)))</f>
        <v>1</v>
      </c>
      <c r="T65" s="166">
        <f t="shared" si="0"/>
        <v>1</v>
      </c>
      <c r="U65" s="182">
        <v>41729</v>
      </c>
      <c r="V65" s="136"/>
      <c r="W65" s="251">
        <f>IF(V65="",1,(VLOOKUP(V65,LOOKUP!$A$22:$B$30,2,FALSE)))</f>
        <v>1</v>
      </c>
      <c r="X65" s="166">
        <f t="shared" si="1"/>
        <v>1</v>
      </c>
      <c r="Y65" s="136"/>
      <c r="Z65" s="136"/>
      <c r="AA65" s="266">
        <v>40.017631693043484</v>
      </c>
      <c r="AB65" s="266"/>
      <c r="AC65" s="266"/>
      <c r="AD65" s="266">
        <v>40.017631693043484</v>
      </c>
      <c r="AE65" s="266"/>
      <c r="AF65" s="170"/>
      <c r="AG65" s="136"/>
      <c r="AH65" s="136"/>
      <c r="AI65" s="136"/>
      <c r="AJ65" s="136"/>
      <c r="AK65" s="136"/>
      <c r="AL65" s="136"/>
      <c r="AM65" s="136"/>
      <c r="AN65" s="264" t="s">
        <v>3289</v>
      </c>
      <c r="AO65" s="136" t="s">
        <v>5</v>
      </c>
      <c r="AP65" s="136"/>
    </row>
    <row r="66" spans="1:42" s="4" customFormat="1" ht="60">
      <c r="A66" s="136" t="s">
        <v>0</v>
      </c>
      <c r="B66" s="136" t="s">
        <v>1</v>
      </c>
      <c r="C66" s="136"/>
      <c r="D66" s="136" t="s">
        <v>130</v>
      </c>
      <c r="E66" s="136"/>
      <c r="F66" s="136"/>
      <c r="G66" s="136"/>
      <c r="H66" s="136" t="s">
        <v>128</v>
      </c>
      <c r="I66" s="136" t="s">
        <v>131</v>
      </c>
      <c r="J66" s="136"/>
      <c r="K66" s="136"/>
      <c r="L66" s="136"/>
      <c r="M66" s="136"/>
      <c r="N66" s="136"/>
      <c r="O66" s="136"/>
      <c r="P66" s="136"/>
      <c r="Q66" s="182">
        <v>41365</v>
      </c>
      <c r="R66" s="136"/>
      <c r="S66" s="251">
        <f>IF(R66="",1,(VLOOKUP(R66,LOOKUP!$A$3:$B$22,2,FALSE)))</f>
        <v>1</v>
      </c>
      <c r="T66" s="166">
        <f t="shared" si="0"/>
        <v>1</v>
      </c>
      <c r="U66" s="182">
        <v>41729</v>
      </c>
      <c r="V66" s="136"/>
      <c r="W66" s="251">
        <f>IF(V66="",1,(VLOOKUP(V66,LOOKUP!$A$22:$B$30,2,FALSE)))</f>
        <v>1</v>
      </c>
      <c r="X66" s="166">
        <f t="shared" si="1"/>
        <v>1</v>
      </c>
      <c r="Y66" s="136"/>
      <c r="Z66" s="136"/>
      <c r="AA66" s="266">
        <v>17.883578340280788</v>
      </c>
      <c r="AB66" s="266"/>
      <c r="AC66" s="266"/>
      <c r="AD66" s="266">
        <v>17.883578340280788</v>
      </c>
      <c r="AE66" s="266"/>
      <c r="AF66" s="170"/>
      <c r="AG66" s="136"/>
      <c r="AH66" s="136"/>
      <c r="AI66" s="136"/>
      <c r="AJ66" s="136"/>
      <c r="AK66" s="136"/>
      <c r="AL66" s="136"/>
      <c r="AM66" s="136"/>
      <c r="AN66" s="264" t="s">
        <v>3289</v>
      </c>
      <c r="AO66" s="136" t="s">
        <v>5</v>
      </c>
      <c r="AP66" s="136"/>
    </row>
    <row r="67" spans="1:42" s="4" customFormat="1" ht="60">
      <c r="A67" s="136" t="s">
        <v>0</v>
      </c>
      <c r="B67" s="136" t="s">
        <v>1</v>
      </c>
      <c r="C67" s="136"/>
      <c r="D67" s="136" t="s">
        <v>132</v>
      </c>
      <c r="E67" s="136"/>
      <c r="F67" s="136"/>
      <c r="G67" s="136"/>
      <c r="H67" s="136" t="s">
        <v>128</v>
      </c>
      <c r="I67" s="136" t="s">
        <v>133</v>
      </c>
      <c r="J67" s="136"/>
      <c r="K67" s="136"/>
      <c r="L67" s="136"/>
      <c r="M67" s="136"/>
      <c r="N67" s="136"/>
      <c r="O67" s="136"/>
      <c r="P67" s="136"/>
      <c r="Q67" s="182">
        <v>41365</v>
      </c>
      <c r="R67" s="136"/>
      <c r="S67" s="251">
        <f>IF(R67="",1,(VLOOKUP(R67,LOOKUP!$A$3:$B$22,2,FALSE)))</f>
        <v>1</v>
      </c>
      <c r="T67" s="166">
        <f t="shared" ref="T67:T130" si="2">S67</f>
        <v>1</v>
      </c>
      <c r="U67" s="182">
        <v>41729</v>
      </c>
      <c r="V67" s="136"/>
      <c r="W67" s="251">
        <f>IF(V67="",1,(VLOOKUP(V67,LOOKUP!$A$22:$B$30,2,FALSE)))</f>
        <v>1</v>
      </c>
      <c r="X67" s="166">
        <f t="shared" ref="X67:X130" si="3">W67</f>
        <v>1</v>
      </c>
      <c r="Y67" s="136"/>
      <c r="Z67" s="136"/>
      <c r="AA67" s="266">
        <v>8.5895679767491302</v>
      </c>
      <c r="AB67" s="266"/>
      <c r="AC67" s="266"/>
      <c r="AD67" s="266">
        <v>8.5895679767491302</v>
      </c>
      <c r="AE67" s="266"/>
      <c r="AF67" s="170"/>
      <c r="AG67" s="136"/>
      <c r="AH67" s="136"/>
      <c r="AI67" s="136"/>
      <c r="AJ67" s="136"/>
      <c r="AK67" s="136"/>
      <c r="AL67" s="136"/>
      <c r="AM67" s="136"/>
      <c r="AN67" s="264" t="s">
        <v>3289</v>
      </c>
      <c r="AO67" s="136" t="s">
        <v>5</v>
      </c>
      <c r="AP67" s="136"/>
    </row>
    <row r="68" spans="1:42" s="4" customFormat="1" ht="60">
      <c r="A68" s="136" t="s">
        <v>0</v>
      </c>
      <c r="B68" s="136" t="s">
        <v>1</v>
      </c>
      <c r="C68" s="136"/>
      <c r="D68" s="136" t="s">
        <v>134</v>
      </c>
      <c r="E68" s="136"/>
      <c r="F68" s="136"/>
      <c r="G68" s="136"/>
      <c r="H68" s="136" t="s">
        <v>128</v>
      </c>
      <c r="I68" s="136"/>
      <c r="J68" s="136" t="s">
        <v>135</v>
      </c>
      <c r="K68" s="136"/>
      <c r="L68" s="136"/>
      <c r="M68" s="136"/>
      <c r="N68" s="136"/>
      <c r="O68" s="136"/>
      <c r="P68" s="136"/>
      <c r="Q68" s="182">
        <v>41365</v>
      </c>
      <c r="R68" s="136"/>
      <c r="S68" s="251">
        <f>IF(R68="",1,(VLOOKUP(R68,LOOKUP!$A$3:$B$22,2,FALSE)))</f>
        <v>1</v>
      </c>
      <c r="T68" s="166">
        <f t="shared" si="2"/>
        <v>1</v>
      </c>
      <c r="U68" s="182">
        <v>41729</v>
      </c>
      <c r="V68" s="136"/>
      <c r="W68" s="251">
        <f>IF(V68="",1,(VLOOKUP(V68,LOOKUP!$A$22:$B$30,2,FALSE)))</f>
        <v>1</v>
      </c>
      <c r="X68" s="166">
        <f t="shared" si="3"/>
        <v>1</v>
      </c>
      <c r="Y68" s="136"/>
      <c r="Z68" s="136"/>
      <c r="AA68" s="266">
        <v>3.8625937396449777</v>
      </c>
      <c r="AB68" s="266"/>
      <c r="AC68" s="266"/>
      <c r="AD68" s="266">
        <v>3.8625937396449777</v>
      </c>
      <c r="AE68" s="266"/>
      <c r="AF68" s="170"/>
      <c r="AG68" s="136"/>
      <c r="AH68" s="136"/>
      <c r="AI68" s="136"/>
      <c r="AJ68" s="136"/>
      <c r="AK68" s="136"/>
      <c r="AL68" s="136"/>
      <c r="AM68" s="136"/>
      <c r="AN68" s="264" t="s">
        <v>3289</v>
      </c>
      <c r="AO68" s="136" t="s">
        <v>5</v>
      </c>
      <c r="AP68" s="136"/>
    </row>
    <row r="69" spans="1:42" s="4" customFormat="1" ht="60">
      <c r="A69" s="136" t="s">
        <v>0</v>
      </c>
      <c r="B69" s="136" t="s">
        <v>1</v>
      </c>
      <c r="C69" s="136"/>
      <c r="D69" s="136" t="s">
        <v>136</v>
      </c>
      <c r="E69" s="136"/>
      <c r="F69" s="136"/>
      <c r="G69" s="136"/>
      <c r="H69" s="136" t="s">
        <v>128</v>
      </c>
      <c r="I69" s="136"/>
      <c r="J69" s="136" t="s">
        <v>137</v>
      </c>
      <c r="K69" s="136"/>
      <c r="L69" s="136"/>
      <c r="M69" s="136"/>
      <c r="N69" s="136"/>
      <c r="O69" s="136"/>
      <c r="P69" s="136"/>
      <c r="Q69" s="182">
        <v>41365</v>
      </c>
      <c r="R69" s="136"/>
      <c r="S69" s="251">
        <f>IF(R69="",1,(VLOOKUP(R69,LOOKUP!$A$3:$B$22,2,FALSE)))</f>
        <v>1</v>
      </c>
      <c r="T69" s="166">
        <f t="shared" si="2"/>
        <v>1</v>
      </c>
      <c r="U69" s="182">
        <v>41729</v>
      </c>
      <c r="V69" s="136"/>
      <c r="W69" s="251">
        <f>IF(V69="",1,(VLOOKUP(V69,LOOKUP!$A$22:$B$30,2,FALSE)))</f>
        <v>1</v>
      </c>
      <c r="X69" s="166">
        <f t="shared" si="3"/>
        <v>1</v>
      </c>
      <c r="Y69" s="136"/>
      <c r="Z69" s="136"/>
      <c r="AA69" s="266">
        <v>12.800099658550195</v>
      </c>
      <c r="AB69" s="266"/>
      <c r="AC69" s="266"/>
      <c r="AD69" s="266">
        <v>12.800099658550195</v>
      </c>
      <c r="AE69" s="266"/>
      <c r="AF69" s="170"/>
      <c r="AG69" s="136"/>
      <c r="AH69" s="136"/>
      <c r="AI69" s="136"/>
      <c r="AJ69" s="136"/>
      <c r="AK69" s="136"/>
      <c r="AL69" s="136"/>
      <c r="AM69" s="136"/>
      <c r="AN69" s="264" t="s">
        <v>3289</v>
      </c>
      <c r="AO69" s="136" t="s">
        <v>5</v>
      </c>
      <c r="AP69" s="136"/>
    </row>
    <row r="70" spans="1:42" s="4" customFormat="1" ht="60">
      <c r="A70" s="136" t="s">
        <v>0</v>
      </c>
      <c r="B70" s="136" t="s">
        <v>1</v>
      </c>
      <c r="C70" s="136"/>
      <c r="D70" s="136" t="s">
        <v>138</v>
      </c>
      <c r="E70" s="136"/>
      <c r="F70" s="136"/>
      <c r="G70" s="136"/>
      <c r="H70" s="136" t="s">
        <v>128</v>
      </c>
      <c r="I70" s="136"/>
      <c r="J70" s="136" t="s">
        <v>139</v>
      </c>
      <c r="K70" s="136"/>
      <c r="L70" s="136"/>
      <c r="M70" s="136"/>
      <c r="N70" s="136"/>
      <c r="O70" s="136"/>
      <c r="P70" s="136"/>
      <c r="Q70" s="182">
        <v>41365</v>
      </c>
      <c r="R70" s="136"/>
      <c r="S70" s="251">
        <f>IF(R70="",1,(VLOOKUP(R70,LOOKUP!$A$3:$B$22,2,FALSE)))</f>
        <v>1</v>
      </c>
      <c r="T70" s="166">
        <f t="shared" si="2"/>
        <v>1</v>
      </c>
      <c r="U70" s="182">
        <v>41729</v>
      </c>
      <c r="V70" s="136"/>
      <c r="W70" s="251">
        <f>IF(V70="",1,(VLOOKUP(V70,LOOKUP!$A$22:$B$30,2,FALSE)))</f>
        <v>1</v>
      </c>
      <c r="X70" s="166">
        <f t="shared" si="3"/>
        <v>1</v>
      </c>
      <c r="Y70" s="136"/>
      <c r="Z70" s="136"/>
      <c r="AA70" s="266">
        <v>7.0727282784954584</v>
      </c>
      <c r="AB70" s="266"/>
      <c r="AC70" s="266"/>
      <c r="AD70" s="266">
        <v>7.0727282784954584</v>
      </c>
      <c r="AE70" s="266"/>
      <c r="AF70" s="170"/>
      <c r="AG70" s="136"/>
      <c r="AH70" s="136"/>
      <c r="AI70" s="136"/>
      <c r="AJ70" s="136"/>
      <c r="AK70" s="136"/>
      <c r="AL70" s="136"/>
      <c r="AM70" s="136"/>
      <c r="AN70" s="264" t="s">
        <v>3289</v>
      </c>
      <c r="AO70" s="136" t="s">
        <v>5</v>
      </c>
      <c r="AP70" s="136"/>
    </row>
    <row r="71" spans="1:42" s="4" customFormat="1" ht="60">
      <c r="A71" s="136" t="s">
        <v>0</v>
      </c>
      <c r="B71" s="136" t="s">
        <v>1</v>
      </c>
      <c r="C71" s="136"/>
      <c r="D71" s="136" t="s">
        <v>140</v>
      </c>
      <c r="E71" s="136"/>
      <c r="F71" s="136"/>
      <c r="G71" s="136"/>
      <c r="H71" s="136" t="s">
        <v>128</v>
      </c>
      <c r="I71" s="136" t="s">
        <v>141</v>
      </c>
      <c r="J71" s="136"/>
      <c r="K71" s="136"/>
      <c r="L71" s="136"/>
      <c r="M71" s="136"/>
      <c r="N71" s="136"/>
      <c r="O71" s="136"/>
      <c r="P71" s="136"/>
      <c r="Q71" s="182">
        <v>41365</v>
      </c>
      <c r="R71" s="136"/>
      <c r="S71" s="251">
        <f>IF(R71="",1,(VLOOKUP(R71,LOOKUP!$A$3:$B$22,2,FALSE)))</f>
        <v>1</v>
      </c>
      <c r="T71" s="166">
        <f t="shared" si="2"/>
        <v>1</v>
      </c>
      <c r="U71" s="182">
        <v>41729</v>
      </c>
      <c r="V71" s="136"/>
      <c r="W71" s="251">
        <f>IF(V71="",1,(VLOOKUP(V71,LOOKUP!$A$22:$B$30,2,FALSE)))</f>
        <v>1</v>
      </c>
      <c r="X71" s="166">
        <f t="shared" si="3"/>
        <v>1</v>
      </c>
      <c r="Y71" s="136"/>
      <c r="Z71" s="136"/>
      <c r="AA71" s="266">
        <v>3.9356832301802038</v>
      </c>
      <c r="AB71" s="266"/>
      <c r="AC71" s="266"/>
      <c r="AD71" s="266">
        <v>3.9356832301802038</v>
      </c>
      <c r="AE71" s="266"/>
      <c r="AF71" s="170"/>
      <c r="AG71" s="136"/>
      <c r="AH71" s="136"/>
      <c r="AI71" s="136"/>
      <c r="AJ71" s="136"/>
      <c r="AK71" s="136"/>
      <c r="AL71" s="136"/>
      <c r="AM71" s="136"/>
      <c r="AN71" s="264" t="s">
        <v>3289</v>
      </c>
      <c r="AO71" s="136" t="s">
        <v>5</v>
      </c>
      <c r="AP71" s="136"/>
    </row>
    <row r="72" spans="1:42" s="4" customFormat="1" ht="60">
      <c r="A72" s="136" t="s">
        <v>0</v>
      </c>
      <c r="B72" s="136" t="s">
        <v>1</v>
      </c>
      <c r="C72" s="136"/>
      <c r="D72" s="136" t="s">
        <v>142</v>
      </c>
      <c r="E72" s="136"/>
      <c r="F72" s="136"/>
      <c r="G72" s="136"/>
      <c r="H72" s="136" t="s">
        <v>128</v>
      </c>
      <c r="I72" s="136"/>
      <c r="J72" s="136" t="s">
        <v>143</v>
      </c>
      <c r="K72" s="136"/>
      <c r="L72" s="136"/>
      <c r="M72" s="136"/>
      <c r="N72" s="136"/>
      <c r="O72" s="136"/>
      <c r="P72" s="136"/>
      <c r="Q72" s="182">
        <v>41365</v>
      </c>
      <c r="R72" s="136"/>
      <c r="S72" s="251">
        <f>IF(R72="",1,(VLOOKUP(R72,LOOKUP!$A$3:$B$22,2,FALSE)))</f>
        <v>1</v>
      </c>
      <c r="T72" s="166">
        <f t="shared" si="2"/>
        <v>1</v>
      </c>
      <c r="U72" s="182">
        <v>41729</v>
      </c>
      <c r="V72" s="136"/>
      <c r="W72" s="251">
        <f>IF(V72="",1,(VLOOKUP(V72,LOOKUP!$A$22:$B$30,2,FALSE)))</f>
        <v>1</v>
      </c>
      <c r="X72" s="166">
        <f t="shared" si="3"/>
        <v>1</v>
      </c>
      <c r="Y72" s="136"/>
      <c r="Z72" s="136"/>
      <c r="AA72" s="266">
        <v>30.613273678401313</v>
      </c>
      <c r="AB72" s="266"/>
      <c r="AC72" s="266"/>
      <c r="AD72" s="266">
        <v>30.613273678401313</v>
      </c>
      <c r="AE72" s="266"/>
      <c r="AF72" s="170"/>
      <c r="AG72" s="136"/>
      <c r="AH72" s="136"/>
      <c r="AI72" s="136"/>
      <c r="AJ72" s="136"/>
      <c r="AK72" s="136"/>
      <c r="AL72" s="136"/>
      <c r="AM72" s="136"/>
      <c r="AN72" s="264" t="s">
        <v>3289</v>
      </c>
      <c r="AO72" s="136" t="s">
        <v>5</v>
      </c>
      <c r="AP72" s="136"/>
    </row>
    <row r="73" spans="1:42" s="4" customFormat="1" ht="60">
      <c r="A73" s="136" t="s">
        <v>0</v>
      </c>
      <c r="B73" s="136" t="s">
        <v>1</v>
      </c>
      <c r="C73" s="136"/>
      <c r="D73" s="136" t="s">
        <v>144</v>
      </c>
      <c r="E73" s="136"/>
      <c r="F73" s="136"/>
      <c r="G73" s="136"/>
      <c r="H73" s="136" t="s">
        <v>128</v>
      </c>
      <c r="I73" s="136"/>
      <c r="J73" s="136" t="s">
        <v>145</v>
      </c>
      <c r="K73" s="136"/>
      <c r="L73" s="136"/>
      <c r="M73" s="136"/>
      <c r="N73" s="136"/>
      <c r="O73" s="136"/>
      <c r="P73" s="136"/>
      <c r="Q73" s="182">
        <v>41365</v>
      </c>
      <c r="R73" s="136"/>
      <c r="S73" s="251">
        <f>IF(R73="",1,(VLOOKUP(R73,LOOKUP!$A$3:$B$22,2,FALSE)))</f>
        <v>1</v>
      </c>
      <c r="T73" s="166">
        <f t="shared" si="2"/>
        <v>1</v>
      </c>
      <c r="U73" s="182">
        <v>41729</v>
      </c>
      <c r="V73" s="136"/>
      <c r="W73" s="251">
        <f>IF(V73="",1,(VLOOKUP(V73,LOOKUP!$A$22:$B$30,2,FALSE)))</f>
        <v>1</v>
      </c>
      <c r="X73" s="166">
        <f t="shared" si="3"/>
        <v>1</v>
      </c>
      <c r="Y73" s="136"/>
      <c r="Z73" s="136"/>
      <c r="AA73" s="266">
        <v>6.4560410044735157</v>
      </c>
      <c r="AB73" s="266"/>
      <c r="AC73" s="266"/>
      <c r="AD73" s="266">
        <v>6.4560410044735157</v>
      </c>
      <c r="AE73" s="266"/>
      <c r="AF73" s="170"/>
      <c r="AG73" s="136"/>
      <c r="AH73" s="136"/>
      <c r="AI73" s="136"/>
      <c r="AJ73" s="136"/>
      <c r="AK73" s="136"/>
      <c r="AL73" s="136"/>
      <c r="AM73" s="136"/>
      <c r="AN73" s="264" t="s">
        <v>3289</v>
      </c>
      <c r="AO73" s="136" t="s">
        <v>5</v>
      </c>
      <c r="AP73" s="136"/>
    </row>
    <row r="74" spans="1:42" s="4" customFormat="1" ht="60">
      <c r="A74" s="136" t="s">
        <v>0</v>
      </c>
      <c r="B74" s="136" t="s">
        <v>1</v>
      </c>
      <c r="C74" s="136"/>
      <c r="D74" s="136" t="s">
        <v>146</v>
      </c>
      <c r="E74" s="136"/>
      <c r="F74" s="136"/>
      <c r="G74" s="136"/>
      <c r="H74" s="136" t="s">
        <v>128</v>
      </c>
      <c r="I74" s="136"/>
      <c r="J74" s="136" t="s">
        <v>147</v>
      </c>
      <c r="K74" s="136"/>
      <c r="L74" s="136"/>
      <c r="M74" s="136"/>
      <c r="N74" s="136"/>
      <c r="O74" s="136"/>
      <c r="P74" s="136"/>
      <c r="Q74" s="182">
        <v>41365</v>
      </c>
      <c r="R74" s="136"/>
      <c r="S74" s="251">
        <f>IF(R74="",1,(VLOOKUP(R74,LOOKUP!$A$3:$B$22,2,FALSE)))</f>
        <v>1</v>
      </c>
      <c r="T74" s="166">
        <f t="shared" si="2"/>
        <v>1</v>
      </c>
      <c r="U74" s="182">
        <v>41729</v>
      </c>
      <c r="V74" s="136"/>
      <c r="W74" s="251">
        <f>IF(V74="",1,(VLOOKUP(V74,LOOKUP!$A$22:$B$30,2,FALSE)))</f>
        <v>1</v>
      </c>
      <c r="X74" s="166">
        <f t="shared" si="3"/>
        <v>1</v>
      </c>
      <c r="Y74" s="136"/>
      <c r="Z74" s="136"/>
      <c r="AA74" s="266">
        <v>4.2045770583176747</v>
      </c>
      <c r="AB74" s="266"/>
      <c r="AC74" s="266"/>
      <c r="AD74" s="266">
        <v>4.2045770583176747</v>
      </c>
      <c r="AE74" s="266"/>
      <c r="AF74" s="170"/>
      <c r="AG74" s="136"/>
      <c r="AH74" s="136"/>
      <c r="AI74" s="136"/>
      <c r="AJ74" s="136"/>
      <c r="AK74" s="136"/>
      <c r="AL74" s="136"/>
      <c r="AM74" s="136"/>
      <c r="AN74" s="264" t="s">
        <v>3289</v>
      </c>
      <c r="AO74" s="136" t="s">
        <v>5</v>
      </c>
      <c r="AP74" s="136"/>
    </row>
    <row r="75" spans="1:42" s="4" customFormat="1" ht="60">
      <c r="A75" s="136" t="s">
        <v>0</v>
      </c>
      <c r="B75" s="136" t="s">
        <v>1</v>
      </c>
      <c r="C75" s="136"/>
      <c r="D75" s="136" t="s">
        <v>148</v>
      </c>
      <c r="E75" s="136"/>
      <c r="F75" s="136"/>
      <c r="G75" s="136"/>
      <c r="H75" s="136" t="s">
        <v>128</v>
      </c>
      <c r="I75" s="136" t="s">
        <v>149</v>
      </c>
      <c r="J75" s="136"/>
      <c r="K75" s="136"/>
      <c r="L75" s="136"/>
      <c r="M75" s="136"/>
      <c r="N75" s="136"/>
      <c r="O75" s="136"/>
      <c r="P75" s="136"/>
      <c r="Q75" s="182">
        <v>41365</v>
      </c>
      <c r="R75" s="136"/>
      <c r="S75" s="251">
        <f>IF(R75="",1,(VLOOKUP(R75,LOOKUP!$A$3:$B$22,2,FALSE)))</f>
        <v>1</v>
      </c>
      <c r="T75" s="166">
        <f t="shared" si="2"/>
        <v>1</v>
      </c>
      <c r="U75" s="182">
        <v>41729</v>
      </c>
      <c r="V75" s="136"/>
      <c r="W75" s="251">
        <f>IF(V75="",1,(VLOOKUP(V75,LOOKUP!$A$22:$B$30,2,FALSE)))</f>
        <v>1</v>
      </c>
      <c r="X75" s="166">
        <f t="shared" si="3"/>
        <v>1</v>
      </c>
      <c r="Y75" s="136"/>
      <c r="Z75" s="136"/>
      <c r="AA75" s="266">
        <v>6.4238562284179332</v>
      </c>
      <c r="AB75" s="266"/>
      <c r="AC75" s="266"/>
      <c r="AD75" s="266">
        <v>6.4238562284179332</v>
      </c>
      <c r="AE75" s="266"/>
      <c r="AF75" s="170"/>
      <c r="AG75" s="136"/>
      <c r="AH75" s="136"/>
      <c r="AI75" s="136"/>
      <c r="AJ75" s="136"/>
      <c r="AK75" s="136"/>
      <c r="AL75" s="136"/>
      <c r="AM75" s="136"/>
      <c r="AN75" s="264" t="s">
        <v>3289</v>
      </c>
      <c r="AO75" s="136" t="s">
        <v>5</v>
      </c>
      <c r="AP75" s="136"/>
    </row>
    <row r="76" spans="1:42" s="4" customFormat="1" ht="60">
      <c r="A76" s="136" t="s">
        <v>0</v>
      </c>
      <c r="B76" s="136" t="s">
        <v>1</v>
      </c>
      <c r="C76" s="136"/>
      <c r="D76" s="136" t="s">
        <v>150</v>
      </c>
      <c r="E76" s="136"/>
      <c r="F76" s="136"/>
      <c r="G76" s="136"/>
      <c r="H76" s="136" t="s">
        <v>128</v>
      </c>
      <c r="I76" s="136"/>
      <c r="J76" s="136" t="s">
        <v>151</v>
      </c>
      <c r="K76" s="136"/>
      <c r="L76" s="136"/>
      <c r="M76" s="136"/>
      <c r="N76" s="136"/>
      <c r="O76" s="136"/>
      <c r="P76" s="136"/>
      <c r="Q76" s="182">
        <v>41365</v>
      </c>
      <c r="R76" s="136"/>
      <c r="S76" s="251">
        <f>IF(R76="",1,(VLOOKUP(R76,LOOKUP!$A$3:$B$22,2,FALSE)))</f>
        <v>1</v>
      </c>
      <c r="T76" s="166">
        <f t="shared" si="2"/>
        <v>1</v>
      </c>
      <c r="U76" s="182">
        <v>41729</v>
      </c>
      <c r="V76" s="136"/>
      <c r="W76" s="251">
        <f>IF(V76="",1,(VLOOKUP(V76,LOOKUP!$A$22:$B$30,2,FALSE)))</f>
        <v>1</v>
      </c>
      <c r="X76" s="166">
        <f t="shared" si="3"/>
        <v>1</v>
      </c>
      <c r="Y76" s="136"/>
      <c r="Z76" s="136"/>
      <c r="AA76" s="266">
        <v>16.179972745659757</v>
      </c>
      <c r="AB76" s="266"/>
      <c r="AC76" s="266"/>
      <c r="AD76" s="266">
        <v>16.179972745659757</v>
      </c>
      <c r="AE76" s="266"/>
      <c r="AF76" s="170"/>
      <c r="AG76" s="136"/>
      <c r="AH76" s="136"/>
      <c r="AI76" s="136"/>
      <c r="AJ76" s="136"/>
      <c r="AK76" s="136"/>
      <c r="AL76" s="136"/>
      <c r="AM76" s="136"/>
      <c r="AN76" s="264" t="s">
        <v>3289</v>
      </c>
      <c r="AO76" s="136" t="s">
        <v>5</v>
      </c>
      <c r="AP76" s="136"/>
    </row>
    <row r="77" spans="1:42" s="4" customFormat="1" ht="60">
      <c r="A77" s="136" t="s">
        <v>0</v>
      </c>
      <c r="B77" s="136" t="s">
        <v>1</v>
      </c>
      <c r="C77" s="136"/>
      <c r="D77" s="136" t="s">
        <v>152</v>
      </c>
      <c r="E77" s="136"/>
      <c r="F77" s="136"/>
      <c r="G77" s="136"/>
      <c r="H77" s="136" t="s">
        <v>128</v>
      </c>
      <c r="I77" s="136"/>
      <c r="J77" s="136" t="s">
        <v>153</v>
      </c>
      <c r="K77" s="136"/>
      <c r="L77" s="136"/>
      <c r="M77" s="136"/>
      <c r="N77" s="136"/>
      <c r="O77" s="136"/>
      <c r="P77" s="136"/>
      <c r="Q77" s="182">
        <v>41365</v>
      </c>
      <c r="R77" s="136"/>
      <c r="S77" s="251">
        <f>IF(R77="",1,(VLOOKUP(R77,LOOKUP!$A$3:$B$22,2,FALSE)))</f>
        <v>1</v>
      </c>
      <c r="T77" s="166">
        <f t="shared" si="2"/>
        <v>1</v>
      </c>
      <c r="U77" s="182">
        <v>41729</v>
      </c>
      <c r="V77" s="136"/>
      <c r="W77" s="251">
        <f>IF(V77="",1,(VLOOKUP(V77,LOOKUP!$A$22:$B$30,2,FALSE)))</f>
        <v>1</v>
      </c>
      <c r="X77" s="166">
        <f t="shared" si="3"/>
        <v>1</v>
      </c>
      <c r="Y77" s="136"/>
      <c r="Z77" s="136"/>
      <c r="AA77" s="266">
        <v>6.0537583006637181</v>
      </c>
      <c r="AB77" s="266"/>
      <c r="AC77" s="266"/>
      <c r="AD77" s="266">
        <v>6.0537583006637181</v>
      </c>
      <c r="AE77" s="266"/>
      <c r="AF77" s="170"/>
      <c r="AG77" s="136"/>
      <c r="AH77" s="136"/>
      <c r="AI77" s="136"/>
      <c r="AJ77" s="136"/>
      <c r="AK77" s="136"/>
      <c r="AL77" s="136"/>
      <c r="AM77" s="136"/>
      <c r="AN77" s="264" t="s">
        <v>3289</v>
      </c>
      <c r="AO77" s="136" t="s">
        <v>5</v>
      </c>
      <c r="AP77" s="136"/>
    </row>
    <row r="78" spans="1:42" s="4" customFormat="1" ht="60">
      <c r="A78" s="136" t="s">
        <v>0</v>
      </c>
      <c r="B78" s="136" t="s">
        <v>1</v>
      </c>
      <c r="C78" s="136"/>
      <c r="D78" s="136" t="s">
        <v>154</v>
      </c>
      <c r="E78" s="136"/>
      <c r="F78" s="136"/>
      <c r="G78" s="136"/>
      <c r="H78" s="136" t="s">
        <v>128</v>
      </c>
      <c r="I78" s="136"/>
      <c r="J78" s="136" t="s">
        <v>155</v>
      </c>
      <c r="K78" s="136"/>
      <c r="L78" s="136"/>
      <c r="M78" s="136"/>
      <c r="N78" s="136"/>
      <c r="O78" s="136"/>
      <c r="P78" s="136"/>
      <c r="Q78" s="182">
        <v>41365</v>
      </c>
      <c r="R78" s="136"/>
      <c r="S78" s="251">
        <f>IF(R78="",1,(VLOOKUP(R78,LOOKUP!$A$3:$B$22,2,FALSE)))</f>
        <v>1</v>
      </c>
      <c r="T78" s="166">
        <f t="shared" si="2"/>
        <v>1</v>
      </c>
      <c r="U78" s="182">
        <v>41729</v>
      </c>
      <c r="V78" s="136"/>
      <c r="W78" s="251">
        <f>IF(V78="",1,(VLOOKUP(V78,LOOKUP!$A$22:$B$30,2,FALSE)))</f>
        <v>1</v>
      </c>
      <c r="X78" s="166">
        <f t="shared" si="3"/>
        <v>1</v>
      </c>
      <c r="Y78" s="136"/>
      <c r="Z78" s="136"/>
      <c r="AA78" s="266">
        <v>14.534342790323642</v>
      </c>
      <c r="AB78" s="266"/>
      <c r="AC78" s="266"/>
      <c r="AD78" s="266">
        <v>14.534342790323642</v>
      </c>
      <c r="AE78" s="266"/>
      <c r="AF78" s="170"/>
      <c r="AG78" s="136"/>
      <c r="AH78" s="136"/>
      <c r="AI78" s="136"/>
      <c r="AJ78" s="136"/>
      <c r="AK78" s="136"/>
      <c r="AL78" s="136"/>
      <c r="AM78" s="136"/>
      <c r="AN78" s="264" t="s">
        <v>3289</v>
      </c>
      <c r="AO78" s="136" t="s">
        <v>5</v>
      </c>
      <c r="AP78" s="136"/>
    </row>
    <row r="79" spans="1:42" s="4" customFormat="1" ht="60">
      <c r="A79" s="136" t="s">
        <v>0</v>
      </c>
      <c r="B79" s="136" t="s">
        <v>1</v>
      </c>
      <c r="C79" s="136"/>
      <c r="D79" s="136" t="s">
        <v>156</v>
      </c>
      <c r="E79" s="136"/>
      <c r="F79" s="136"/>
      <c r="G79" s="136"/>
      <c r="H79" s="136" t="s">
        <v>157</v>
      </c>
      <c r="I79" s="136"/>
      <c r="J79" s="150" t="s">
        <v>3218</v>
      </c>
      <c r="K79" s="136"/>
      <c r="L79" s="136"/>
      <c r="M79" s="136"/>
      <c r="N79" s="136"/>
      <c r="O79" s="136"/>
      <c r="P79" s="136"/>
      <c r="Q79" s="182">
        <v>41365</v>
      </c>
      <c r="R79" s="136"/>
      <c r="S79" s="251">
        <f>IF(R79="",1,(VLOOKUP(R79,LOOKUP!$A$3:$B$22,2,FALSE)))</f>
        <v>1</v>
      </c>
      <c r="T79" s="166">
        <f t="shared" si="2"/>
        <v>1</v>
      </c>
      <c r="U79" s="182">
        <v>41729</v>
      </c>
      <c r="V79" s="136"/>
      <c r="W79" s="251">
        <f>IF(V79="",1,(VLOOKUP(V79,LOOKUP!$A$22:$B$30,2,FALSE)))</f>
        <v>1</v>
      </c>
      <c r="X79" s="166">
        <f t="shared" si="3"/>
        <v>1</v>
      </c>
      <c r="Y79" s="136"/>
      <c r="Z79" s="136"/>
      <c r="AA79" s="266">
        <v>8.9037417342526908</v>
      </c>
      <c r="AB79" s="266"/>
      <c r="AC79" s="266"/>
      <c r="AD79" s="266">
        <v>8.9037417342526908</v>
      </c>
      <c r="AE79" s="266"/>
      <c r="AF79" s="170"/>
      <c r="AG79" s="136"/>
      <c r="AH79" s="136"/>
      <c r="AI79" s="136"/>
      <c r="AJ79" s="136"/>
      <c r="AK79" s="136"/>
      <c r="AL79" s="136"/>
      <c r="AM79" s="136"/>
      <c r="AN79" s="264" t="s">
        <v>3289</v>
      </c>
      <c r="AO79" s="136" t="s">
        <v>5</v>
      </c>
      <c r="AP79" s="136"/>
    </row>
    <row r="80" spans="1:42" s="4" customFormat="1" ht="60">
      <c r="A80" s="136" t="s">
        <v>0</v>
      </c>
      <c r="B80" s="136" t="s">
        <v>1</v>
      </c>
      <c r="C80" s="136"/>
      <c r="D80" s="136" t="s">
        <v>158</v>
      </c>
      <c r="E80" s="136"/>
      <c r="F80" s="136"/>
      <c r="G80" s="136"/>
      <c r="H80" s="136" t="s">
        <v>157</v>
      </c>
      <c r="I80" s="136"/>
      <c r="J80" s="136" t="s">
        <v>159</v>
      </c>
      <c r="K80" s="136"/>
      <c r="L80" s="136"/>
      <c r="M80" s="136"/>
      <c r="N80" s="136"/>
      <c r="O80" s="136"/>
      <c r="P80" s="136"/>
      <c r="Q80" s="182">
        <v>41365</v>
      </c>
      <c r="R80" s="136"/>
      <c r="S80" s="251">
        <f>IF(R80="",1,(VLOOKUP(R80,LOOKUP!$A$3:$B$22,2,FALSE)))</f>
        <v>1</v>
      </c>
      <c r="T80" s="166">
        <f t="shared" si="2"/>
        <v>1</v>
      </c>
      <c r="U80" s="182">
        <v>41729</v>
      </c>
      <c r="V80" s="136"/>
      <c r="W80" s="251">
        <f>IF(V80="",1,(VLOOKUP(V80,LOOKUP!$A$22:$B$30,2,FALSE)))</f>
        <v>1</v>
      </c>
      <c r="X80" s="166">
        <f t="shared" si="3"/>
        <v>1</v>
      </c>
      <c r="Y80" s="136"/>
      <c r="Z80" s="136"/>
      <c r="AA80" s="266">
        <v>21.924826827526349</v>
      </c>
      <c r="AB80" s="266"/>
      <c r="AC80" s="266"/>
      <c r="AD80" s="266">
        <v>21.924826827526349</v>
      </c>
      <c r="AE80" s="266"/>
      <c r="AF80" s="170"/>
      <c r="AG80" s="136"/>
      <c r="AH80" s="136"/>
      <c r="AI80" s="136"/>
      <c r="AJ80" s="136"/>
      <c r="AK80" s="136"/>
      <c r="AL80" s="136"/>
      <c r="AM80" s="136"/>
      <c r="AN80" s="264" t="s">
        <v>3289</v>
      </c>
      <c r="AO80" s="136" t="s">
        <v>5</v>
      </c>
      <c r="AP80" s="136"/>
    </row>
    <row r="81" spans="1:42" s="4" customFormat="1" ht="60">
      <c r="A81" s="136" t="s">
        <v>0</v>
      </c>
      <c r="B81" s="136" t="s">
        <v>1</v>
      </c>
      <c r="C81" s="136"/>
      <c r="D81" s="136" t="s">
        <v>160</v>
      </c>
      <c r="E81" s="136"/>
      <c r="F81" s="136"/>
      <c r="G81" s="136"/>
      <c r="H81" s="136" t="s">
        <v>157</v>
      </c>
      <c r="I81" s="136"/>
      <c r="J81" s="136" t="s">
        <v>161</v>
      </c>
      <c r="K81" s="136"/>
      <c r="L81" s="136"/>
      <c r="M81" s="136"/>
      <c r="N81" s="136"/>
      <c r="O81" s="136"/>
      <c r="P81" s="136"/>
      <c r="Q81" s="182">
        <v>41365</v>
      </c>
      <c r="R81" s="136"/>
      <c r="S81" s="251">
        <f>IF(R81="",1,(VLOOKUP(R81,LOOKUP!$A$3:$B$22,2,FALSE)))</f>
        <v>1</v>
      </c>
      <c r="T81" s="166">
        <f t="shared" si="2"/>
        <v>1</v>
      </c>
      <c r="U81" s="182">
        <v>41729</v>
      </c>
      <c r="V81" s="136"/>
      <c r="W81" s="251">
        <f>IF(V81="",1,(VLOOKUP(V81,LOOKUP!$A$22:$B$30,2,FALSE)))</f>
        <v>1</v>
      </c>
      <c r="X81" s="166">
        <f t="shared" si="3"/>
        <v>1</v>
      </c>
      <c r="Y81" s="136"/>
      <c r="Z81" s="136"/>
      <c r="AA81" s="266">
        <v>28.130036643144692</v>
      </c>
      <c r="AB81" s="266"/>
      <c r="AC81" s="266"/>
      <c r="AD81" s="266">
        <v>28.130036643144692</v>
      </c>
      <c r="AE81" s="266"/>
      <c r="AF81" s="170"/>
      <c r="AG81" s="136"/>
      <c r="AH81" s="136"/>
      <c r="AI81" s="136"/>
      <c r="AJ81" s="136"/>
      <c r="AK81" s="136"/>
      <c r="AL81" s="136"/>
      <c r="AM81" s="136"/>
      <c r="AN81" s="264" t="s">
        <v>3289</v>
      </c>
      <c r="AO81" s="136" t="s">
        <v>5</v>
      </c>
      <c r="AP81" s="136"/>
    </row>
    <row r="82" spans="1:42" s="4" customFormat="1" ht="60">
      <c r="A82" s="136" t="s">
        <v>0</v>
      </c>
      <c r="B82" s="136" t="s">
        <v>1</v>
      </c>
      <c r="C82" s="136"/>
      <c r="D82" s="136" t="s">
        <v>162</v>
      </c>
      <c r="E82" s="136"/>
      <c r="F82" s="136"/>
      <c r="G82" s="136"/>
      <c r="H82" s="136" t="s">
        <v>157</v>
      </c>
      <c r="I82" s="136"/>
      <c r="J82" s="136" t="s">
        <v>163</v>
      </c>
      <c r="K82" s="136"/>
      <c r="L82" s="136"/>
      <c r="M82" s="136"/>
      <c r="N82" s="136"/>
      <c r="O82" s="136"/>
      <c r="P82" s="136"/>
      <c r="Q82" s="182">
        <v>41365</v>
      </c>
      <c r="R82" s="136"/>
      <c r="S82" s="251">
        <f>IF(R82="",1,(VLOOKUP(R82,LOOKUP!$A$3:$B$22,2,FALSE)))</f>
        <v>1</v>
      </c>
      <c r="T82" s="166">
        <f t="shared" si="2"/>
        <v>1</v>
      </c>
      <c r="U82" s="182">
        <v>41729</v>
      </c>
      <c r="V82" s="136"/>
      <c r="W82" s="251">
        <f>IF(V82="",1,(VLOOKUP(V82,LOOKUP!$A$22:$B$30,2,FALSE)))</f>
        <v>1</v>
      </c>
      <c r="X82" s="166">
        <f t="shared" si="3"/>
        <v>1</v>
      </c>
      <c r="Y82" s="136"/>
      <c r="Z82" s="136"/>
      <c r="AA82" s="266">
        <v>41.460159782216024</v>
      </c>
      <c r="AB82" s="266"/>
      <c r="AC82" s="266"/>
      <c r="AD82" s="266">
        <v>41.460159782216024</v>
      </c>
      <c r="AE82" s="266"/>
      <c r="AF82" s="170"/>
      <c r="AG82" s="136"/>
      <c r="AH82" s="136"/>
      <c r="AI82" s="136"/>
      <c r="AJ82" s="136"/>
      <c r="AK82" s="136"/>
      <c r="AL82" s="136"/>
      <c r="AM82" s="136"/>
      <c r="AN82" s="264" t="s">
        <v>3289</v>
      </c>
      <c r="AO82" s="136" t="s">
        <v>5</v>
      </c>
      <c r="AP82" s="136"/>
    </row>
    <row r="83" spans="1:42" s="4" customFormat="1" ht="60">
      <c r="A83" s="136" t="s">
        <v>0</v>
      </c>
      <c r="B83" s="136" t="s">
        <v>1</v>
      </c>
      <c r="C83" s="136"/>
      <c r="D83" s="136" t="s">
        <v>164</v>
      </c>
      <c r="E83" s="136"/>
      <c r="F83" s="136"/>
      <c r="G83" s="136"/>
      <c r="H83" s="136" t="s">
        <v>157</v>
      </c>
      <c r="I83" s="136"/>
      <c r="J83" s="136" t="s">
        <v>165</v>
      </c>
      <c r="K83" s="136"/>
      <c r="L83" s="136"/>
      <c r="M83" s="136"/>
      <c r="N83" s="136"/>
      <c r="O83" s="136"/>
      <c r="P83" s="136"/>
      <c r="Q83" s="182">
        <v>41365</v>
      </c>
      <c r="R83" s="136"/>
      <c r="S83" s="251">
        <f>IF(R83="",1,(VLOOKUP(R83,LOOKUP!$A$3:$B$22,2,FALSE)))</f>
        <v>1</v>
      </c>
      <c r="T83" s="166">
        <f t="shared" si="2"/>
        <v>1</v>
      </c>
      <c r="U83" s="182">
        <v>41729</v>
      </c>
      <c r="V83" s="136"/>
      <c r="W83" s="251">
        <f>IF(V83="",1,(VLOOKUP(V83,LOOKUP!$A$22:$B$30,2,FALSE)))</f>
        <v>1</v>
      </c>
      <c r="X83" s="166">
        <f t="shared" si="3"/>
        <v>1</v>
      </c>
      <c r="Y83" s="136"/>
      <c r="Z83" s="136"/>
      <c r="AA83" s="266">
        <v>59.207718306011529</v>
      </c>
      <c r="AB83" s="266"/>
      <c r="AC83" s="266"/>
      <c r="AD83" s="266">
        <v>59.207718306011529</v>
      </c>
      <c r="AE83" s="266"/>
      <c r="AF83" s="170"/>
      <c r="AG83" s="136"/>
      <c r="AH83" s="136"/>
      <c r="AI83" s="136"/>
      <c r="AJ83" s="136"/>
      <c r="AK83" s="136"/>
      <c r="AL83" s="136"/>
      <c r="AM83" s="136"/>
      <c r="AN83" s="264" t="s">
        <v>3289</v>
      </c>
      <c r="AO83" s="136" t="s">
        <v>5</v>
      </c>
      <c r="AP83" s="136"/>
    </row>
    <row r="84" spans="1:42" s="4" customFormat="1" ht="60">
      <c r="A84" s="136" t="s">
        <v>0</v>
      </c>
      <c r="B84" s="136" t="s">
        <v>1</v>
      </c>
      <c r="C84" s="136"/>
      <c r="D84" s="136" t="s">
        <v>166</v>
      </c>
      <c r="E84" s="136"/>
      <c r="F84" s="136"/>
      <c r="G84" s="136"/>
      <c r="H84" s="136" t="s">
        <v>157</v>
      </c>
      <c r="I84" s="136" t="s">
        <v>167</v>
      </c>
      <c r="J84" s="136"/>
      <c r="K84" s="136"/>
      <c r="L84" s="136"/>
      <c r="M84" s="136"/>
      <c r="N84" s="136"/>
      <c r="O84" s="136"/>
      <c r="P84" s="136"/>
      <c r="Q84" s="182">
        <v>41365</v>
      </c>
      <c r="R84" s="136"/>
      <c r="S84" s="251">
        <f>IF(R84="",1,(VLOOKUP(R84,LOOKUP!$A$3:$B$22,2,FALSE)))</f>
        <v>1</v>
      </c>
      <c r="T84" s="166">
        <f t="shared" si="2"/>
        <v>1</v>
      </c>
      <c r="U84" s="182">
        <v>41729</v>
      </c>
      <c r="V84" s="136"/>
      <c r="W84" s="251">
        <f>IF(V84="",1,(VLOOKUP(V84,LOOKUP!$A$22:$B$30,2,FALSE)))</f>
        <v>1</v>
      </c>
      <c r="X84" s="166">
        <f t="shared" si="3"/>
        <v>1</v>
      </c>
      <c r="Y84" s="136"/>
      <c r="Z84" s="136"/>
      <c r="AA84" s="266">
        <v>15.474830228533957</v>
      </c>
      <c r="AB84" s="266"/>
      <c r="AC84" s="266"/>
      <c r="AD84" s="266">
        <v>15.474830228533957</v>
      </c>
      <c r="AE84" s="266"/>
      <c r="AF84" s="170"/>
      <c r="AG84" s="136"/>
      <c r="AH84" s="136"/>
      <c r="AI84" s="136"/>
      <c r="AJ84" s="136"/>
      <c r="AK84" s="136"/>
      <c r="AL84" s="136"/>
      <c r="AM84" s="136"/>
      <c r="AN84" s="264" t="s">
        <v>3289</v>
      </c>
      <c r="AO84" s="136" t="s">
        <v>5</v>
      </c>
      <c r="AP84" s="136"/>
    </row>
    <row r="85" spans="1:42" s="4" customFormat="1" ht="60">
      <c r="A85" s="136" t="s">
        <v>0</v>
      </c>
      <c r="B85" s="136" t="s">
        <v>1</v>
      </c>
      <c r="C85" s="136"/>
      <c r="D85" s="136" t="s">
        <v>168</v>
      </c>
      <c r="E85" s="136"/>
      <c r="F85" s="136"/>
      <c r="G85" s="136"/>
      <c r="H85" s="136" t="s">
        <v>157</v>
      </c>
      <c r="I85" s="136"/>
      <c r="J85" s="136" t="s">
        <v>169</v>
      </c>
      <c r="K85" s="136"/>
      <c r="L85" s="136"/>
      <c r="M85" s="136"/>
      <c r="N85" s="136"/>
      <c r="O85" s="136"/>
      <c r="P85" s="136"/>
      <c r="Q85" s="182">
        <v>41365</v>
      </c>
      <c r="R85" s="136"/>
      <c r="S85" s="251">
        <f>IF(R85="",1,(VLOOKUP(R85,LOOKUP!$A$3:$B$22,2,FALSE)))</f>
        <v>1</v>
      </c>
      <c r="T85" s="166">
        <f t="shared" si="2"/>
        <v>1</v>
      </c>
      <c r="U85" s="182">
        <v>41729</v>
      </c>
      <c r="V85" s="136"/>
      <c r="W85" s="251">
        <f>IF(V85="",1,(VLOOKUP(V85,LOOKUP!$A$22:$B$30,2,FALSE)))</f>
        <v>1</v>
      </c>
      <c r="X85" s="166">
        <f t="shared" si="3"/>
        <v>1</v>
      </c>
      <c r="Y85" s="136"/>
      <c r="Z85" s="136"/>
      <c r="AA85" s="266">
        <v>48.738502679816662</v>
      </c>
      <c r="AB85" s="266"/>
      <c r="AC85" s="266"/>
      <c r="AD85" s="266">
        <v>48.738502679816662</v>
      </c>
      <c r="AE85" s="266"/>
      <c r="AF85" s="170"/>
      <c r="AG85" s="136"/>
      <c r="AH85" s="136"/>
      <c r="AI85" s="136"/>
      <c r="AJ85" s="136"/>
      <c r="AK85" s="136"/>
      <c r="AL85" s="136"/>
      <c r="AM85" s="136"/>
      <c r="AN85" s="264" t="s">
        <v>3289</v>
      </c>
      <c r="AO85" s="136" t="s">
        <v>5</v>
      </c>
      <c r="AP85" s="136"/>
    </row>
    <row r="86" spans="1:42" s="4" customFormat="1" ht="60">
      <c r="A86" s="136" t="s">
        <v>0</v>
      </c>
      <c r="B86" s="136" t="s">
        <v>1</v>
      </c>
      <c r="C86" s="136"/>
      <c r="D86" s="136" t="s">
        <v>170</v>
      </c>
      <c r="E86" s="136"/>
      <c r="F86" s="136"/>
      <c r="G86" s="136"/>
      <c r="H86" s="136" t="s">
        <v>157</v>
      </c>
      <c r="I86" s="136" t="s">
        <v>171</v>
      </c>
      <c r="J86" s="136"/>
      <c r="K86" s="136"/>
      <c r="L86" s="136"/>
      <c r="M86" s="136"/>
      <c r="N86" s="136"/>
      <c r="O86" s="136"/>
      <c r="P86" s="136"/>
      <c r="Q86" s="182">
        <v>41365</v>
      </c>
      <c r="R86" s="136"/>
      <c r="S86" s="251">
        <f>IF(R86="",1,(VLOOKUP(R86,LOOKUP!$A$3:$B$22,2,FALSE)))</f>
        <v>1</v>
      </c>
      <c r="T86" s="166">
        <f t="shared" si="2"/>
        <v>1</v>
      </c>
      <c r="U86" s="182">
        <v>41729</v>
      </c>
      <c r="V86" s="136"/>
      <c r="W86" s="251">
        <f>IF(V86="",1,(VLOOKUP(V86,LOOKUP!$A$22:$B$30,2,FALSE)))</f>
        <v>1</v>
      </c>
      <c r="X86" s="166">
        <f t="shared" si="3"/>
        <v>1</v>
      </c>
      <c r="Y86" s="136"/>
      <c r="Z86" s="136"/>
      <c r="AA86" s="266">
        <v>26.50745357109442</v>
      </c>
      <c r="AB86" s="266"/>
      <c r="AC86" s="266"/>
      <c r="AD86" s="266">
        <v>26.50745357109442</v>
      </c>
      <c r="AE86" s="266"/>
      <c r="AF86" s="170"/>
      <c r="AG86" s="136"/>
      <c r="AH86" s="136"/>
      <c r="AI86" s="136"/>
      <c r="AJ86" s="136"/>
      <c r="AK86" s="136"/>
      <c r="AL86" s="136"/>
      <c r="AM86" s="136"/>
      <c r="AN86" s="264" t="s">
        <v>3289</v>
      </c>
      <c r="AO86" s="136" t="s">
        <v>5</v>
      </c>
      <c r="AP86" s="136"/>
    </row>
    <row r="87" spans="1:42" s="4" customFormat="1" ht="60">
      <c r="A87" s="136" t="s">
        <v>0</v>
      </c>
      <c r="B87" s="136" t="s">
        <v>1</v>
      </c>
      <c r="C87" s="136"/>
      <c r="D87" s="136" t="s">
        <v>172</v>
      </c>
      <c r="E87" s="136"/>
      <c r="F87" s="136"/>
      <c r="G87" s="136"/>
      <c r="H87" s="136" t="s">
        <v>157</v>
      </c>
      <c r="I87" s="136" t="s">
        <v>173</v>
      </c>
      <c r="J87" s="136"/>
      <c r="K87" s="136"/>
      <c r="L87" s="136"/>
      <c r="M87" s="136"/>
      <c r="N87" s="136"/>
      <c r="O87" s="136"/>
      <c r="P87" s="136"/>
      <c r="Q87" s="182">
        <v>41365</v>
      </c>
      <c r="R87" s="136"/>
      <c r="S87" s="251">
        <f>IF(R87="",1,(VLOOKUP(R87,LOOKUP!$A$3:$B$22,2,FALSE)))</f>
        <v>1</v>
      </c>
      <c r="T87" s="166">
        <f t="shared" si="2"/>
        <v>1</v>
      </c>
      <c r="U87" s="182">
        <v>41729</v>
      </c>
      <c r="V87" s="136"/>
      <c r="W87" s="251">
        <f>IF(V87="",1,(VLOOKUP(V87,LOOKUP!$A$22:$B$30,2,FALSE)))</f>
        <v>1</v>
      </c>
      <c r="X87" s="166">
        <f t="shared" si="3"/>
        <v>1</v>
      </c>
      <c r="Y87" s="136"/>
      <c r="Z87" s="136"/>
      <c r="AA87" s="266">
        <v>8.3898135368983819</v>
      </c>
      <c r="AB87" s="266"/>
      <c r="AC87" s="266"/>
      <c r="AD87" s="266">
        <v>8.3898135368983819</v>
      </c>
      <c r="AE87" s="266"/>
      <c r="AF87" s="170"/>
      <c r="AG87" s="136"/>
      <c r="AH87" s="136"/>
      <c r="AI87" s="136"/>
      <c r="AJ87" s="136"/>
      <c r="AK87" s="136"/>
      <c r="AL87" s="136"/>
      <c r="AM87" s="136"/>
      <c r="AN87" s="264" t="s">
        <v>3289</v>
      </c>
      <c r="AO87" s="136" t="s">
        <v>5</v>
      </c>
      <c r="AP87" s="136"/>
    </row>
    <row r="88" spans="1:42" s="4" customFormat="1" ht="60">
      <c r="A88" s="136" t="s">
        <v>0</v>
      </c>
      <c r="B88" s="136" t="s">
        <v>1</v>
      </c>
      <c r="C88" s="136"/>
      <c r="D88" s="136" t="s">
        <v>174</v>
      </c>
      <c r="E88" s="136"/>
      <c r="F88" s="136"/>
      <c r="G88" s="136"/>
      <c r="H88" s="136" t="s">
        <v>157</v>
      </c>
      <c r="I88" s="136"/>
      <c r="J88" s="136" t="s">
        <v>175</v>
      </c>
      <c r="K88" s="136"/>
      <c r="L88" s="136"/>
      <c r="M88" s="136"/>
      <c r="N88" s="136"/>
      <c r="O88" s="136"/>
      <c r="P88" s="136"/>
      <c r="Q88" s="182">
        <v>41365</v>
      </c>
      <c r="R88" s="136"/>
      <c r="S88" s="251">
        <f>IF(R88="",1,(VLOOKUP(R88,LOOKUP!$A$3:$B$22,2,FALSE)))</f>
        <v>1</v>
      </c>
      <c r="T88" s="166">
        <f t="shared" si="2"/>
        <v>1</v>
      </c>
      <c r="U88" s="182">
        <v>41729</v>
      </c>
      <c r="V88" s="136"/>
      <c r="W88" s="251">
        <f>IF(V88="",1,(VLOOKUP(V88,LOOKUP!$A$22:$B$30,2,FALSE)))</f>
        <v>1</v>
      </c>
      <c r="X88" s="166">
        <f t="shared" si="3"/>
        <v>1</v>
      </c>
      <c r="Y88" s="136"/>
      <c r="Z88" s="136"/>
      <c r="AA88" s="266">
        <v>35.82123023511749</v>
      </c>
      <c r="AB88" s="266"/>
      <c r="AC88" s="266"/>
      <c r="AD88" s="266">
        <v>35.82123023511749</v>
      </c>
      <c r="AE88" s="266"/>
      <c r="AF88" s="170"/>
      <c r="AG88" s="136"/>
      <c r="AH88" s="136"/>
      <c r="AI88" s="136"/>
      <c r="AJ88" s="136"/>
      <c r="AK88" s="136"/>
      <c r="AL88" s="136"/>
      <c r="AM88" s="136"/>
      <c r="AN88" s="264" t="s">
        <v>3289</v>
      </c>
      <c r="AO88" s="136" t="s">
        <v>5</v>
      </c>
      <c r="AP88" s="136"/>
    </row>
    <row r="89" spans="1:42" s="4" customFormat="1" ht="60">
      <c r="A89" s="136" t="s">
        <v>0</v>
      </c>
      <c r="B89" s="136" t="s">
        <v>1</v>
      </c>
      <c r="C89" s="136"/>
      <c r="D89" s="136" t="s">
        <v>176</v>
      </c>
      <c r="E89" s="136"/>
      <c r="F89" s="136"/>
      <c r="G89" s="136"/>
      <c r="H89" s="136" t="s">
        <v>157</v>
      </c>
      <c r="I89" s="136" t="s">
        <v>177</v>
      </c>
      <c r="J89" s="136"/>
      <c r="K89" s="136"/>
      <c r="L89" s="136"/>
      <c r="M89" s="136"/>
      <c r="N89" s="136"/>
      <c r="O89" s="136"/>
      <c r="P89" s="136"/>
      <c r="Q89" s="182">
        <v>41365</v>
      </c>
      <c r="R89" s="136"/>
      <c r="S89" s="251">
        <f>IF(R89="",1,(VLOOKUP(R89,LOOKUP!$A$3:$B$22,2,FALSE)))</f>
        <v>1</v>
      </c>
      <c r="T89" s="166">
        <f t="shared" si="2"/>
        <v>1</v>
      </c>
      <c r="U89" s="182">
        <v>41729</v>
      </c>
      <c r="V89" s="136"/>
      <c r="W89" s="251">
        <f>IF(V89="",1,(VLOOKUP(V89,LOOKUP!$A$22:$B$30,2,FALSE)))</f>
        <v>1</v>
      </c>
      <c r="X89" s="166">
        <f t="shared" si="3"/>
        <v>1</v>
      </c>
      <c r="Y89" s="136"/>
      <c r="Z89" s="136"/>
      <c r="AA89" s="266">
        <v>10.026535592246907</v>
      </c>
      <c r="AB89" s="266"/>
      <c r="AC89" s="266"/>
      <c r="AD89" s="266">
        <v>10.026535592246907</v>
      </c>
      <c r="AE89" s="266"/>
      <c r="AF89" s="170"/>
      <c r="AG89" s="136"/>
      <c r="AH89" s="136"/>
      <c r="AI89" s="136"/>
      <c r="AJ89" s="136"/>
      <c r="AK89" s="136"/>
      <c r="AL89" s="136"/>
      <c r="AM89" s="136"/>
      <c r="AN89" s="264" t="s">
        <v>3289</v>
      </c>
      <c r="AO89" s="136" t="s">
        <v>5</v>
      </c>
      <c r="AP89" s="136"/>
    </row>
    <row r="90" spans="1:42" s="4" customFormat="1" ht="60">
      <c r="A90" s="136" t="s">
        <v>0</v>
      </c>
      <c r="B90" s="136" t="s">
        <v>1</v>
      </c>
      <c r="C90" s="136"/>
      <c r="D90" s="136" t="s">
        <v>178</v>
      </c>
      <c r="E90" s="136"/>
      <c r="F90" s="136"/>
      <c r="G90" s="136"/>
      <c r="H90" s="136" t="s">
        <v>179</v>
      </c>
      <c r="I90" s="136" t="s">
        <v>180</v>
      </c>
      <c r="J90" s="136"/>
      <c r="K90" s="136"/>
      <c r="L90" s="136"/>
      <c r="M90" s="136"/>
      <c r="N90" s="136"/>
      <c r="O90" s="136"/>
      <c r="P90" s="136"/>
      <c r="Q90" s="182">
        <v>41365</v>
      </c>
      <c r="R90" s="136"/>
      <c r="S90" s="251">
        <f>IF(R90="",1,(VLOOKUP(R90,LOOKUP!$A$3:$B$22,2,FALSE)))</f>
        <v>1</v>
      </c>
      <c r="T90" s="166">
        <f t="shared" si="2"/>
        <v>1</v>
      </c>
      <c r="U90" s="182">
        <v>41729</v>
      </c>
      <c r="V90" s="136"/>
      <c r="W90" s="251">
        <f>IF(V90="",1,(VLOOKUP(V90,LOOKUP!$A$22:$B$30,2,FALSE)))</f>
        <v>1</v>
      </c>
      <c r="X90" s="166">
        <f t="shared" si="3"/>
        <v>1</v>
      </c>
      <c r="Y90" s="136"/>
      <c r="Z90" s="136"/>
      <c r="AA90" s="266">
        <v>7.0436759737680958</v>
      </c>
      <c r="AB90" s="266"/>
      <c r="AC90" s="266"/>
      <c r="AD90" s="266">
        <v>7.0436759737680958</v>
      </c>
      <c r="AE90" s="266"/>
      <c r="AF90" s="170"/>
      <c r="AG90" s="136"/>
      <c r="AH90" s="136"/>
      <c r="AI90" s="136"/>
      <c r="AJ90" s="136"/>
      <c r="AK90" s="136"/>
      <c r="AL90" s="136"/>
      <c r="AM90" s="136"/>
      <c r="AN90" s="264" t="s">
        <v>3289</v>
      </c>
      <c r="AO90" s="136" t="s">
        <v>5</v>
      </c>
      <c r="AP90" s="136"/>
    </row>
    <row r="91" spans="1:42" s="4" customFormat="1" ht="60">
      <c r="A91" s="136" t="s">
        <v>0</v>
      </c>
      <c r="B91" s="136" t="s">
        <v>1</v>
      </c>
      <c r="C91" s="136"/>
      <c r="D91" s="136" t="s">
        <v>181</v>
      </c>
      <c r="E91" s="136"/>
      <c r="F91" s="136"/>
      <c r="G91" s="136"/>
      <c r="H91" s="136" t="s">
        <v>179</v>
      </c>
      <c r="I91" s="136" t="s">
        <v>182</v>
      </c>
      <c r="J91" s="136"/>
      <c r="K91" s="136"/>
      <c r="L91" s="136"/>
      <c r="M91" s="136"/>
      <c r="N91" s="136"/>
      <c r="O91" s="136"/>
      <c r="P91" s="136"/>
      <c r="Q91" s="182">
        <v>41365</v>
      </c>
      <c r="R91" s="136"/>
      <c r="S91" s="251">
        <f>IF(R91="",1,(VLOOKUP(R91,LOOKUP!$A$3:$B$22,2,FALSE)))</f>
        <v>1</v>
      </c>
      <c r="T91" s="166">
        <f t="shared" si="2"/>
        <v>1</v>
      </c>
      <c r="U91" s="182">
        <v>41729</v>
      </c>
      <c r="V91" s="136"/>
      <c r="W91" s="251">
        <f>IF(V91="",1,(VLOOKUP(V91,LOOKUP!$A$22:$B$30,2,FALSE)))</f>
        <v>1</v>
      </c>
      <c r="X91" s="166">
        <f t="shared" si="3"/>
        <v>1</v>
      </c>
      <c r="Y91" s="136"/>
      <c r="Z91" s="136"/>
      <c r="AA91" s="266">
        <v>5.0999507142436555E-2</v>
      </c>
      <c r="AB91" s="266"/>
      <c r="AC91" s="266"/>
      <c r="AD91" s="266">
        <v>5.0999507142436555E-2</v>
      </c>
      <c r="AE91" s="266"/>
      <c r="AF91" s="170"/>
      <c r="AG91" s="136"/>
      <c r="AH91" s="136"/>
      <c r="AI91" s="136"/>
      <c r="AJ91" s="136"/>
      <c r="AK91" s="136"/>
      <c r="AL91" s="136"/>
      <c r="AM91" s="136"/>
      <c r="AN91" s="264" t="s">
        <v>3289</v>
      </c>
      <c r="AO91" s="136" t="s">
        <v>5</v>
      </c>
      <c r="AP91" s="136"/>
    </row>
    <row r="92" spans="1:42" s="4" customFormat="1" ht="60">
      <c r="A92" s="136" t="s">
        <v>0</v>
      </c>
      <c r="B92" s="136" t="s">
        <v>1</v>
      </c>
      <c r="C92" s="136"/>
      <c r="D92" s="136" t="s">
        <v>183</v>
      </c>
      <c r="E92" s="136"/>
      <c r="F92" s="136"/>
      <c r="G92" s="136"/>
      <c r="H92" s="136" t="s">
        <v>179</v>
      </c>
      <c r="I92" s="136" t="s">
        <v>184</v>
      </c>
      <c r="J92" s="136"/>
      <c r="K92" s="136"/>
      <c r="L92" s="136"/>
      <c r="M92" s="136"/>
      <c r="N92" s="136"/>
      <c r="O92" s="136"/>
      <c r="P92" s="136"/>
      <c r="Q92" s="182">
        <v>41365</v>
      </c>
      <c r="R92" s="136"/>
      <c r="S92" s="251">
        <f>IF(R92="",1,(VLOOKUP(R92,LOOKUP!$A$3:$B$22,2,FALSE)))</f>
        <v>1</v>
      </c>
      <c r="T92" s="166">
        <f t="shared" si="2"/>
        <v>1</v>
      </c>
      <c r="U92" s="182">
        <v>41729</v>
      </c>
      <c r="V92" s="136"/>
      <c r="W92" s="251">
        <f>IF(V92="",1,(VLOOKUP(V92,LOOKUP!$A$22:$B$30,2,FALSE)))</f>
        <v>1</v>
      </c>
      <c r="X92" s="166">
        <f t="shared" si="3"/>
        <v>1</v>
      </c>
      <c r="Y92" s="136"/>
      <c r="Z92" s="136"/>
      <c r="AA92" s="266">
        <v>13.65330291176365</v>
      </c>
      <c r="AB92" s="266"/>
      <c r="AC92" s="266"/>
      <c r="AD92" s="266">
        <v>13.65330291176365</v>
      </c>
      <c r="AE92" s="266"/>
      <c r="AF92" s="170"/>
      <c r="AG92" s="136"/>
      <c r="AH92" s="136"/>
      <c r="AI92" s="136"/>
      <c r="AJ92" s="136"/>
      <c r="AK92" s="136"/>
      <c r="AL92" s="136"/>
      <c r="AM92" s="136"/>
      <c r="AN92" s="264" t="s">
        <v>3289</v>
      </c>
      <c r="AO92" s="136" t="s">
        <v>5</v>
      </c>
      <c r="AP92" s="136"/>
    </row>
    <row r="93" spans="1:42" s="4" customFormat="1" ht="60">
      <c r="A93" s="136" t="s">
        <v>0</v>
      </c>
      <c r="B93" s="136" t="s">
        <v>1</v>
      </c>
      <c r="C93" s="136"/>
      <c r="D93" s="136" t="s">
        <v>185</v>
      </c>
      <c r="E93" s="136"/>
      <c r="F93" s="136"/>
      <c r="G93" s="136"/>
      <c r="H93" s="136" t="s">
        <v>179</v>
      </c>
      <c r="I93" s="136" t="s">
        <v>186</v>
      </c>
      <c r="J93" s="136"/>
      <c r="K93" s="136"/>
      <c r="L93" s="136"/>
      <c r="M93" s="136"/>
      <c r="N93" s="136"/>
      <c r="O93" s="136"/>
      <c r="P93" s="136"/>
      <c r="Q93" s="182">
        <v>41365</v>
      </c>
      <c r="R93" s="136"/>
      <c r="S93" s="251">
        <f>IF(R93="",1,(VLOOKUP(R93,LOOKUP!$A$3:$B$22,2,FALSE)))</f>
        <v>1</v>
      </c>
      <c r="T93" s="166">
        <f t="shared" si="2"/>
        <v>1</v>
      </c>
      <c r="U93" s="182">
        <v>41729</v>
      </c>
      <c r="V93" s="136"/>
      <c r="W93" s="251">
        <f>IF(V93="",1,(VLOOKUP(V93,LOOKUP!$A$22:$B$30,2,FALSE)))</f>
        <v>1</v>
      </c>
      <c r="X93" s="166">
        <f t="shared" si="3"/>
        <v>1</v>
      </c>
      <c r="Y93" s="136"/>
      <c r="Z93" s="136"/>
      <c r="AA93" s="266">
        <v>10.979670039401736</v>
      </c>
      <c r="AB93" s="266"/>
      <c r="AC93" s="266"/>
      <c r="AD93" s="266">
        <v>10.979670039401736</v>
      </c>
      <c r="AE93" s="266"/>
      <c r="AF93" s="170"/>
      <c r="AG93" s="136"/>
      <c r="AH93" s="136"/>
      <c r="AI93" s="136"/>
      <c r="AJ93" s="136"/>
      <c r="AK93" s="136"/>
      <c r="AL93" s="136"/>
      <c r="AM93" s="136"/>
      <c r="AN93" s="264" t="s">
        <v>3289</v>
      </c>
      <c r="AO93" s="136" t="s">
        <v>5</v>
      </c>
      <c r="AP93" s="136"/>
    </row>
    <row r="94" spans="1:42" s="4" customFormat="1" ht="60">
      <c r="A94" s="136" t="s">
        <v>0</v>
      </c>
      <c r="B94" s="136" t="s">
        <v>1</v>
      </c>
      <c r="C94" s="136"/>
      <c r="D94" s="136" t="s">
        <v>187</v>
      </c>
      <c r="E94" s="136"/>
      <c r="F94" s="136"/>
      <c r="G94" s="136"/>
      <c r="H94" s="136" t="s">
        <v>179</v>
      </c>
      <c r="I94" s="136" t="s">
        <v>188</v>
      </c>
      <c r="J94" s="136"/>
      <c r="K94" s="136"/>
      <c r="L94" s="136"/>
      <c r="M94" s="136"/>
      <c r="N94" s="136"/>
      <c r="O94" s="136"/>
      <c r="P94" s="136"/>
      <c r="Q94" s="182">
        <v>41365</v>
      </c>
      <c r="R94" s="136"/>
      <c r="S94" s="251">
        <f>IF(R94="",1,(VLOOKUP(R94,LOOKUP!$A$3:$B$22,2,FALSE)))</f>
        <v>1</v>
      </c>
      <c r="T94" s="166">
        <f t="shared" si="2"/>
        <v>1</v>
      </c>
      <c r="U94" s="182">
        <v>41729</v>
      </c>
      <c r="V94" s="136"/>
      <c r="W94" s="251">
        <f>IF(V94="",1,(VLOOKUP(V94,LOOKUP!$A$22:$B$30,2,FALSE)))</f>
        <v>1</v>
      </c>
      <c r="X94" s="166">
        <f t="shared" si="3"/>
        <v>1</v>
      </c>
      <c r="Y94" s="136"/>
      <c r="Z94" s="136"/>
      <c r="AA94" s="266">
        <v>12.300748856120407</v>
      </c>
      <c r="AB94" s="266"/>
      <c r="AC94" s="266"/>
      <c r="AD94" s="266">
        <v>12.300748856120407</v>
      </c>
      <c r="AE94" s="266"/>
      <c r="AF94" s="170"/>
      <c r="AG94" s="136"/>
      <c r="AH94" s="136"/>
      <c r="AI94" s="136"/>
      <c r="AJ94" s="136"/>
      <c r="AK94" s="136"/>
      <c r="AL94" s="136"/>
      <c r="AM94" s="136"/>
      <c r="AN94" s="264" t="s">
        <v>3289</v>
      </c>
      <c r="AO94" s="136" t="s">
        <v>5</v>
      </c>
      <c r="AP94" s="136"/>
    </row>
    <row r="95" spans="1:42" s="4" customFormat="1" ht="60">
      <c r="A95" s="136" t="s">
        <v>0</v>
      </c>
      <c r="B95" s="136" t="s">
        <v>1</v>
      </c>
      <c r="C95" s="136"/>
      <c r="D95" s="136" t="s">
        <v>189</v>
      </c>
      <c r="E95" s="136"/>
      <c r="F95" s="136"/>
      <c r="G95" s="136"/>
      <c r="H95" s="136" t="s">
        <v>179</v>
      </c>
      <c r="I95" s="136" t="s">
        <v>190</v>
      </c>
      <c r="J95" s="136"/>
      <c r="K95" s="136"/>
      <c r="L95" s="136"/>
      <c r="M95" s="136"/>
      <c r="N95" s="136"/>
      <c r="O95" s="136"/>
      <c r="P95" s="136"/>
      <c r="Q95" s="182">
        <v>41365</v>
      </c>
      <c r="R95" s="136"/>
      <c r="S95" s="251">
        <f>IF(R95="",1,(VLOOKUP(R95,LOOKUP!$A$3:$B$22,2,FALSE)))</f>
        <v>1</v>
      </c>
      <c r="T95" s="166">
        <f t="shared" si="2"/>
        <v>1</v>
      </c>
      <c r="U95" s="182">
        <v>41729</v>
      </c>
      <c r="V95" s="136"/>
      <c r="W95" s="251">
        <f>IF(V95="",1,(VLOOKUP(V95,LOOKUP!$A$22:$B$30,2,FALSE)))</f>
        <v>1</v>
      </c>
      <c r="X95" s="166">
        <f t="shared" si="3"/>
        <v>1</v>
      </c>
      <c r="Y95" s="136"/>
      <c r="Z95" s="136"/>
      <c r="AA95" s="266">
        <v>4.0991879841025929</v>
      </c>
      <c r="AB95" s="266"/>
      <c r="AC95" s="266"/>
      <c r="AD95" s="266">
        <v>4.0991879841025929</v>
      </c>
      <c r="AE95" s="266"/>
      <c r="AF95" s="170"/>
      <c r="AG95" s="136"/>
      <c r="AH95" s="136"/>
      <c r="AI95" s="136"/>
      <c r="AJ95" s="136"/>
      <c r="AK95" s="136"/>
      <c r="AL95" s="136"/>
      <c r="AM95" s="136"/>
      <c r="AN95" s="264" t="s">
        <v>3289</v>
      </c>
      <c r="AO95" s="136" t="s">
        <v>5</v>
      </c>
      <c r="AP95" s="136"/>
    </row>
    <row r="96" spans="1:42" s="4" customFormat="1" ht="60">
      <c r="A96" s="136" t="s">
        <v>0</v>
      </c>
      <c r="B96" s="136" t="s">
        <v>1</v>
      </c>
      <c r="C96" s="136"/>
      <c r="D96" s="136" t="s">
        <v>191</v>
      </c>
      <c r="E96" s="136"/>
      <c r="F96" s="136"/>
      <c r="G96" s="136"/>
      <c r="H96" s="136" t="s">
        <v>179</v>
      </c>
      <c r="I96" s="136" t="s">
        <v>192</v>
      </c>
      <c r="J96" s="136"/>
      <c r="K96" s="136"/>
      <c r="L96" s="136"/>
      <c r="M96" s="136"/>
      <c r="N96" s="136"/>
      <c r="O96" s="136"/>
      <c r="P96" s="136"/>
      <c r="Q96" s="182">
        <v>41365</v>
      </c>
      <c r="R96" s="136"/>
      <c r="S96" s="251">
        <f>IF(R96="",1,(VLOOKUP(R96,LOOKUP!$A$3:$B$22,2,FALSE)))</f>
        <v>1</v>
      </c>
      <c r="T96" s="166">
        <f t="shared" si="2"/>
        <v>1</v>
      </c>
      <c r="U96" s="182">
        <v>41729</v>
      </c>
      <c r="V96" s="136"/>
      <c r="W96" s="251">
        <f>IF(V96="",1,(VLOOKUP(V96,LOOKUP!$A$22:$B$30,2,FALSE)))</f>
        <v>1</v>
      </c>
      <c r="X96" s="166">
        <f t="shared" si="3"/>
        <v>1</v>
      </c>
      <c r="Y96" s="136"/>
      <c r="Z96" s="136"/>
      <c r="AA96" s="266">
        <v>2.1742237047622823</v>
      </c>
      <c r="AB96" s="266"/>
      <c r="AC96" s="266"/>
      <c r="AD96" s="266">
        <v>2.1742237047622823</v>
      </c>
      <c r="AE96" s="266"/>
      <c r="AF96" s="170"/>
      <c r="AG96" s="136"/>
      <c r="AH96" s="136"/>
      <c r="AI96" s="136"/>
      <c r="AJ96" s="136"/>
      <c r="AK96" s="136"/>
      <c r="AL96" s="136"/>
      <c r="AM96" s="136"/>
      <c r="AN96" s="264" t="s">
        <v>3289</v>
      </c>
      <c r="AO96" s="136" t="s">
        <v>5</v>
      </c>
      <c r="AP96" s="136"/>
    </row>
    <row r="97" spans="1:42" s="4" customFormat="1" ht="60">
      <c r="A97" s="136" t="s">
        <v>0</v>
      </c>
      <c r="B97" s="136" t="s">
        <v>1</v>
      </c>
      <c r="C97" s="136"/>
      <c r="D97" s="136" t="s">
        <v>193</v>
      </c>
      <c r="E97" s="136"/>
      <c r="F97" s="136"/>
      <c r="G97" s="136"/>
      <c r="H97" s="136" t="s">
        <v>179</v>
      </c>
      <c r="I97" s="136" t="s">
        <v>194</v>
      </c>
      <c r="J97" s="136"/>
      <c r="K97" s="136"/>
      <c r="L97" s="136"/>
      <c r="M97" s="136"/>
      <c r="N97" s="136"/>
      <c r="O97" s="136"/>
      <c r="P97" s="136"/>
      <c r="Q97" s="182">
        <v>41365</v>
      </c>
      <c r="R97" s="136"/>
      <c r="S97" s="251">
        <f>IF(R97="",1,(VLOOKUP(R97,LOOKUP!$A$3:$B$22,2,FALSE)))</f>
        <v>1</v>
      </c>
      <c r="T97" s="166">
        <f t="shared" si="2"/>
        <v>1</v>
      </c>
      <c r="U97" s="182">
        <v>41729</v>
      </c>
      <c r="V97" s="136"/>
      <c r="W97" s="251">
        <f>IF(V97="",1,(VLOOKUP(V97,LOOKUP!$A$22:$B$30,2,FALSE)))</f>
        <v>1</v>
      </c>
      <c r="X97" s="166">
        <f t="shared" si="3"/>
        <v>1</v>
      </c>
      <c r="Y97" s="136"/>
      <c r="Z97" s="136"/>
      <c r="AA97" s="266">
        <v>27.986495999068861</v>
      </c>
      <c r="AB97" s="266"/>
      <c r="AC97" s="266"/>
      <c r="AD97" s="266">
        <v>27.986495999068861</v>
      </c>
      <c r="AE97" s="266"/>
      <c r="AF97" s="170"/>
      <c r="AG97" s="136"/>
      <c r="AH97" s="136"/>
      <c r="AI97" s="136"/>
      <c r="AJ97" s="136"/>
      <c r="AK97" s="136"/>
      <c r="AL97" s="136"/>
      <c r="AM97" s="136"/>
      <c r="AN97" s="264" t="s">
        <v>3289</v>
      </c>
      <c r="AO97" s="136" t="s">
        <v>5</v>
      </c>
      <c r="AP97" s="136"/>
    </row>
    <row r="98" spans="1:42" s="4" customFormat="1" ht="60">
      <c r="A98" s="136" t="s">
        <v>0</v>
      </c>
      <c r="B98" s="136" t="s">
        <v>1</v>
      </c>
      <c r="C98" s="136"/>
      <c r="D98" s="136" t="s">
        <v>195</v>
      </c>
      <c r="E98" s="136"/>
      <c r="F98" s="136"/>
      <c r="G98" s="136"/>
      <c r="H98" s="136" t="s">
        <v>179</v>
      </c>
      <c r="I98" s="136" t="s">
        <v>196</v>
      </c>
      <c r="J98" s="136"/>
      <c r="K98" s="136"/>
      <c r="L98" s="136"/>
      <c r="M98" s="136"/>
      <c r="N98" s="136"/>
      <c r="O98" s="136"/>
      <c r="P98" s="136"/>
      <c r="Q98" s="182">
        <v>41365</v>
      </c>
      <c r="R98" s="136"/>
      <c r="S98" s="251">
        <f>IF(R98="",1,(VLOOKUP(R98,LOOKUP!$A$3:$B$22,2,FALSE)))</f>
        <v>1</v>
      </c>
      <c r="T98" s="166">
        <f t="shared" si="2"/>
        <v>1</v>
      </c>
      <c r="U98" s="182">
        <v>41729</v>
      </c>
      <c r="V98" s="136"/>
      <c r="W98" s="251">
        <f>IF(V98="",1,(VLOOKUP(V98,LOOKUP!$A$22:$B$30,2,FALSE)))</f>
        <v>1</v>
      </c>
      <c r="X98" s="166">
        <f t="shared" si="3"/>
        <v>1</v>
      </c>
      <c r="Y98" s="136"/>
      <c r="Z98" s="136"/>
      <c r="AA98" s="266">
        <v>24.86860002721393</v>
      </c>
      <c r="AB98" s="266"/>
      <c r="AC98" s="266"/>
      <c r="AD98" s="266">
        <v>24.86860002721393</v>
      </c>
      <c r="AE98" s="266"/>
      <c r="AF98" s="170"/>
      <c r="AG98" s="136"/>
      <c r="AH98" s="136"/>
      <c r="AI98" s="136"/>
      <c r="AJ98" s="136"/>
      <c r="AK98" s="136"/>
      <c r="AL98" s="136"/>
      <c r="AM98" s="136"/>
      <c r="AN98" s="264" t="s">
        <v>3289</v>
      </c>
      <c r="AO98" s="136" t="s">
        <v>5</v>
      </c>
      <c r="AP98" s="136"/>
    </row>
    <row r="99" spans="1:42" s="4" customFormat="1" ht="60">
      <c r="A99" s="136" t="s">
        <v>0</v>
      </c>
      <c r="B99" s="136" t="s">
        <v>1</v>
      </c>
      <c r="C99" s="136"/>
      <c r="D99" s="136" t="s">
        <v>197</v>
      </c>
      <c r="E99" s="136"/>
      <c r="F99" s="136"/>
      <c r="G99" s="136"/>
      <c r="H99" s="136" t="s">
        <v>179</v>
      </c>
      <c r="I99" s="136" t="s">
        <v>198</v>
      </c>
      <c r="J99" s="136"/>
      <c r="K99" s="136"/>
      <c r="L99" s="136"/>
      <c r="M99" s="136"/>
      <c r="N99" s="136"/>
      <c r="O99" s="136"/>
      <c r="P99" s="136"/>
      <c r="Q99" s="182">
        <v>41365</v>
      </c>
      <c r="R99" s="136"/>
      <c r="S99" s="251">
        <f>IF(R99="",1,(VLOOKUP(R99,LOOKUP!$A$3:$B$22,2,FALSE)))</f>
        <v>1</v>
      </c>
      <c r="T99" s="166">
        <f t="shared" si="2"/>
        <v>1</v>
      </c>
      <c r="U99" s="182">
        <v>41729</v>
      </c>
      <c r="V99" s="136"/>
      <c r="W99" s="251">
        <f>IF(V99="",1,(VLOOKUP(V99,LOOKUP!$A$22:$B$30,2,FALSE)))</f>
        <v>1</v>
      </c>
      <c r="X99" s="166">
        <f t="shared" si="3"/>
        <v>1</v>
      </c>
      <c r="Y99" s="136"/>
      <c r="Z99" s="136"/>
      <c r="AA99" s="266">
        <v>54.661859803967417</v>
      </c>
      <c r="AB99" s="266"/>
      <c r="AC99" s="266"/>
      <c r="AD99" s="266">
        <v>54.661859803967417</v>
      </c>
      <c r="AE99" s="266"/>
      <c r="AF99" s="170"/>
      <c r="AG99" s="136"/>
      <c r="AH99" s="136"/>
      <c r="AI99" s="136"/>
      <c r="AJ99" s="136"/>
      <c r="AK99" s="136"/>
      <c r="AL99" s="136"/>
      <c r="AM99" s="136"/>
      <c r="AN99" s="264" t="s">
        <v>3289</v>
      </c>
      <c r="AO99" s="136" t="s">
        <v>5</v>
      </c>
      <c r="AP99" s="136"/>
    </row>
    <row r="100" spans="1:42" s="4" customFormat="1" ht="60">
      <c r="A100" s="136" t="s">
        <v>0</v>
      </c>
      <c r="B100" s="136" t="s">
        <v>1</v>
      </c>
      <c r="C100" s="136"/>
      <c r="D100" s="136" t="s">
        <v>199</v>
      </c>
      <c r="E100" s="136"/>
      <c r="F100" s="136"/>
      <c r="G100" s="136"/>
      <c r="H100" s="136" t="s">
        <v>179</v>
      </c>
      <c r="I100" s="136" t="s">
        <v>200</v>
      </c>
      <c r="J100" s="136"/>
      <c r="K100" s="136"/>
      <c r="L100" s="136"/>
      <c r="M100" s="136"/>
      <c r="N100" s="136"/>
      <c r="O100" s="136"/>
      <c r="P100" s="136"/>
      <c r="Q100" s="182">
        <v>41365</v>
      </c>
      <c r="R100" s="136"/>
      <c r="S100" s="251">
        <f>IF(R100="",1,(VLOOKUP(R100,LOOKUP!$A$3:$B$22,2,FALSE)))</f>
        <v>1</v>
      </c>
      <c r="T100" s="166">
        <f t="shared" si="2"/>
        <v>1</v>
      </c>
      <c r="U100" s="182">
        <v>41729</v>
      </c>
      <c r="V100" s="136"/>
      <c r="W100" s="251">
        <f>IF(V100="",1,(VLOOKUP(V100,LOOKUP!$A$22:$B$30,2,FALSE)))</f>
        <v>1</v>
      </c>
      <c r="X100" s="166">
        <f t="shared" si="3"/>
        <v>1</v>
      </c>
      <c r="Y100" s="136"/>
      <c r="Z100" s="136"/>
      <c r="AA100" s="266">
        <v>18.009827941959117</v>
      </c>
      <c r="AB100" s="266"/>
      <c r="AC100" s="266"/>
      <c r="AD100" s="266">
        <v>18.009827941959117</v>
      </c>
      <c r="AE100" s="266"/>
      <c r="AF100" s="170"/>
      <c r="AG100" s="136"/>
      <c r="AH100" s="136"/>
      <c r="AI100" s="136"/>
      <c r="AJ100" s="136"/>
      <c r="AK100" s="136"/>
      <c r="AL100" s="136"/>
      <c r="AM100" s="136"/>
      <c r="AN100" s="264" t="s">
        <v>3289</v>
      </c>
      <c r="AO100" s="136" t="s">
        <v>5</v>
      </c>
      <c r="AP100" s="136"/>
    </row>
    <row r="101" spans="1:42" s="4" customFormat="1" ht="60">
      <c r="A101" s="136" t="s">
        <v>0</v>
      </c>
      <c r="B101" s="136" t="s">
        <v>1</v>
      </c>
      <c r="C101" s="136"/>
      <c r="D101" s="136" t="s">
        <v>201</v>
      </c>
      <c r="E101" s="136"/>
      <c r="F101" s="136"/>
      <c r="G101" s="136"/>
      <c r="H101" s="136" t="s">
        <v>179</v>
      </c>
      <c r="I101" s="136" t="s">
        <v>202</v>
      </c>
      <c r="J101" s="136"/>
      <c r="K101" s="136"/>
      <c r="L101" s="136"/>
      <c r="M101" s="136"/>
      <c r="N101" s="136"/>
      <c r="O101" s="136"/>
      <c r="P101" s="136"/>
      <c r="Q101" s="182">
        <v>41365</v>
      </c>
      <c r="R101" s="136"/>
      <c r="S101" s="251">
        <f>IF(R101="",1,(VLOOKUP(R101,LOOKUP!$A$3:$B$22,2,FALSE)))</f>
        <v>1</v>
      </c>
      <c r="T101" s="166">
        <f t="shared" si="2"/>
        <v>1</v>
      </c>
      <c r="U101" s="182">
        <v>41729</v>
      </c>
      <c r="V101" s="136"/>
      <c r="W101" s="251">
        <f>IF(V101="",1,(VLOOKUP(V101,LOOKUP!$A$22:$B$30,2,FALSE)))</f>
        <v>1</v>
      </c>
      <c r="X101" s="166">
        <f t="shared" si="3"/>
        <v>1</v>
      </c>
      <c r="Y101" s="136"/>
      <c r="Z101" s="136"/>
      <c r="AA101" s="266">
        <v>22.367759414116719</v>
      </c>
      <c r="AB101" s="266"/>
      <c r="AC101" s="266"/>
      <c r="AD101" s="266">
        <v>22.367759414116719</v>
      </c>
      <c r="AE101" s="266"/>
      <c r="AF101" s="170"/>
      <c r="AG101" s="136"/>
      <c r="AH101" s="136"/>
      <c r="AI101" s="136"/>
      <c r="AJ101" s="136"/>
      <c r="AK101" s="136"/>
      <c r="AL101" s="136"/>
      <c r="AM101" s="136"/>
      <c r="AN101" s="264" t="s">
        <v>3289</v>
      </c>
      <c r="AO101" s="136" t="s">
        <v>5</v>
      </c>
      <c r="AP101" s="136"/>
    </row>
    <row r="102" spans="1:42" s="4" customFormat="1" ht="60">
      <c r="A102" s="136" t="s">
        <v>0</v>
      </c>
      <c r="B102" s="136" t="s">
        <v>1</v>
      </c>
      <c r="C102" s="136"/>
      <c r="D102" s="136" t="s">
        <v>203</v>
      </c>
      <c r="E102" s="136"/>
      <c r="F102" s="136"/>
      <c r="G102" s="136"/>
      <c r="H102" s="136" t="s">
        <v>179</v>
      </c>
      <c r="I102" s="136" t="s">
        <v>204</v>
      </c>
      <c r="J102" s="136"/>
      <c r="K102" s="136"/>
      <c r="L102" s="136"/>
      <c r="M102" s="136"/>
      <c r="N102" s="136"/>
      <c r="O102" s="136"/>
      <c r="P102" s="136"/>
      <c r="Q102" s="182">
        <v>41365</v>
      </c>
      <c r="R102" s="136"/>
      <c r="S102" s="251">
        <f>IF(R102="",1,(VLOOKUP(R102,LOOKUP!$A$3:$B$22,2,FALSE)))</f>
        <v>1</v>
      </c>
      <c r="T102" s="166">
        <f t="shared" si="2"/>
        <v>1</v>
      </c>
      <c r="U102" s="182">
        <v>41729</v>
      </c>
      <c r="V102" s="136"/>
      <c r="W102" s="251">
        <f>IF(V102="",1,(VLOOKUP(V102,LOOKUP!$A$22:$B$30,2,FALSE)))</f>
        <v>1</v>
      </c>
      <c r="X102" s="166">
        <f t="shared" si="3"/>
        <v>1</v>
      </c>
      <c r="Y102" s="136"/>
      <c r="Z102" s="136"/>
      <c r="AA102" s="266">
        <v>23.269463030262486</v>
      </c>
      <c r="AB102" s="266"/>
      <c r="AC102" s="266"/>
      <c r="AD102" s="266">
        <v>23.269463030262486</v>
      </c>
      <c r="AE102" s="266"/>
      <c r="AF102" s="170"/>
      <c r="AG102" s="136"/>
      <c r="AH102" s="136"/>
      <c r="AI102" s="136"/>
      <c r="AJ102" s="136"/>
      <c r="AK102" s="136"/>
      <c r="AL102" s="136"/>
      <c r="AM102" s="136"/>
      <c r="AN102" s="264" t="s">
        <v>3289</v>
      </c>
      <c r="AO102" s="136" t="s">
        <v>5</v>
      </c>
      <c r="AP102" s="136"/>
    </row>
    <row r="103" spans="1:42" s="4" customFormat="1" ht="60">
      <c r="A103" s="136" t="s">
        <v>0</v>
      </c>
      <c r="B103" s="136" t="s">
        <v>1</v>
      </c>
      <c r="C103" s="136"/>
      <c r="D103" s="136" t="s">
        <v>205</v>
      </c>
      <c r="E103" s="136"/>
      <c r="F103" s="136"/>
      <c r="G103" s="136"/>
      <c r="H103" s="136" t="s">
        <v>179</v>
      </c>
      <c r="I103" s="136" t="s">
        <v>206</v>
      </c>
      <c r="J103" s="136"/>
      <c r="K103" s="136"/>
      <c r="L103" s="136"/>
      <c r="M103" s="136"/>
      <c r="N103" s="136"/>
      <c r="O103" s="136"/>
      <c r="P103" s="136"/>
      <c r="Q103" s="182">
        <v>41365</v>
      </c>
      <c r="R103" s="136"/>
      <c r="S103" s="251">
        <f>IF(R103="",1,(VLOOKUP(R103,LOOKUP!$A$3:$B$22,2,FALSE)))</f>
        <v>1</v>
      </c>
      <c r="T103" s="166">
        <f t="shared" si="2"/>
        <v>1</v>
      </c>
      <c r="U103" s="182">
        <v>41729</v>
      </c>
      <c r="V103" s="136"/>
      <c r="W103" s="251">
        <f>IF(V103="",1,(VLOOKUP(V103,LOOKUP!$A$22:$B$30,2,FALSE)))</f>
        <v>1</v>
      </c>
      <c r="X103" s="166">
        <f t="shared" si="3"/>
        <v>1</v>
      </c>
      <c r="Y103" s="136"/>
      <c r="Z103" s="136"/>
      <c r="AA103" s="266">
        <v>7.0668348263236451</v>
      </c>
      <c r="AB103" s="266"/>
      <c r="AC103" s="266"/>
      <c r="AD103" s="266">
        <v>7.0668348263236451</v>
      </c>
      <c r="AE103" s="266"/>
      <c r="AF103" s="170"/>
      <c r="AG103" s="136"/>
      <c r="AH103" s="136"/>
      <c r="AI103" s="136"/>
      <c r="AJ103" s="136"/>
      <c r="AK103" s="136"/>
      <c r="AL103" s="136"/>
      <c r="AM103" s="136"/>
      <c r="AN103" s="264" t="s">
        <v>3289</v>
      </c>
      <c r="AO103" s="136" t="s">
        <v>5</v>
      </c>
      <c r="AP103" s="136"/>
    </row>
    <row r="104" spans="1:42" s="4" customFormat="1" ht="60">
      <c r="A104" s="136" t="s">
        <v>0</v>
      </c>
      <c r="B104" s="136" t="s">
        <v>1</v>
      </c>
      <c r="C104" s="136"/>
      <c r="D104" s="136" t="s">
        <v>207</v>
      </c>
      <c r="E104" s="136"/>
      <c r="F104" s="136"/>
      <c r="G104" s="136"/>
      <c r="H104" s="136" t="s">
        <v>179</v>
      </c>
      <c r="I104" s="136" t="s">
        <v>2328</v>
      </c>
      <c r="J104" s="136"/>
      <c r="K104" s="136"/>
      <c r="L104" s="136"/>
      <c r="M104" s="136"/>
      <c r="N104" s="136"/>
      <c r="O104" s="136"/>
      <c r="P104" s="136"/>
      <c r="Q104" s="182">
        <v>41365</v>
      </c>
      <c r="R104" s="136"/>
      <c r="S104" s="251">
        <f>IF(R104="",1,(VLOOKUP(R104,LOOKUP!$A$3:$B$22,2,FALSE)))</f>
        <v>1</v>
      </c>
      <c r="T104" s="166">
        <f t="shared" si="2"/>
        <v>1</v>
      </c>
      <c r="U104" s="182">
        <v>41729</v>
      </c>
      <c r="V104" s="136"/>
      <c r="W104" s="251">
        <f>IF(V104="",1,(VLOOKUP(V104,LOOKUP!$A$22:$B$30,2,FALSE)))</f>
        <v>1</v>
      </c>
      <c r="X104" s="166">
        <f t="shared" si="3"/>
        <v>1</v>
      </c>
      <c r="Y104" s="136"/>
      <c r="Z104" s="136"/>
      <c r="AA104" s="266">
        <v>32.932929075904518</v>
      </c>
      <c r="AB104" s="266"/>
      <c r="AC104" s="266"/>
      <c r="AD104" s="266">
        <v>32.932929075904518</v>
      </c>
      <c r="AE104" s="266"/>
      <c r="AF104" s="170"/>
      <c r="AG104" s="136"/>
      <c r="AH104" s="136"/>
      <c r="AI104" s="136"/>
      <c r="AJ104" s="136"/>
      <c r="AK104" s="136"/>
      <c r="AL104" s="136"/>
      <c r="AM104" s="136"/>
      <c r="AN104" s="264" t="s">
        <v>3289</v>
      </c>
      <c r="AO104" s="136" t="s">
        <v>5</v>
      </c>
      <c r="AP104" s="136"/>
    </row>
    <row r="105" spans="1:42" s="4" customFormat="1" ht="60">
      <c r="A105" s="136" t="s">
        <v>0</v>
      </c>
      <c r="B105" s="136" t="s">
        <v>1</v>
      </c>
      <c r="C105" s="136"/>
      <c r="D105" s="136" t="s">
        <v>208</v>
      </c>
      <c r="E105" s="136"/>
      <c r="F105" s="136"/>
      <c r="G105" s="136"/>
      <c r="H105" s="136" t="s">
        <v>179</v>
      </c>
      <c r="I105" s="136" t="s">
        <v>209</v>
      </c>
      <c r="J105" s="136"/>
      <c r="K105" s="136"/>
      <c r="L105" s="136"/>
      <c r="M105" s="136"/>
      <c r="N105" s="136"/>
      <c r="O105" s="136"/>
      <c r="P105" s="136"/>
      <c r="Q105" s="182">
        <v>41365</v>
      </c>
      <c r="R105" s="136"/>
      <c r="S105" s="251">
        <f>IF(R105="",1,(VLOOKUP(R105,LOOKUP!$A$3:$B$22,2,FALSE)))</f>
        <v>1</v>
      </c>
      <c r="T105" s="166">
        <f t="shared" si="2"/>
        <v>1</v>
      </c>
      <c r="U105" s="182">
        <v>41729</v>
      </c>
      <c r="V105" s="136"/>
      <c r="W105" s="251">
        <f>IF(V105="",1,(VLOOKUP(V105,LOOKUP!$A$22:$B$30,2,FALSE)))</f>
        <v>1</v>
      </c>
      <c r="X105" s="166">
        <f t="shared" si="3"/>
        <v>1</v>
      </c>
      <c r="Y105" s="136"/>
      <c r="Z105" s="136"/>
      <c r="AA105" s="266">
        <v>28.793155081119767</v>
      </c>
      <c r="AB105" s="266"/>
      <c r="AC105" s="266"/>
      <c r="AD105" s="266">
        <v>28.793155081119767</v>
      </c>
      <c r="AE105" s="266"/>
      <c r="AF105" s="170"/>
      <c r="AG105" s="136"/>
      <c r="AH105" s="136"/>
      <c r="AI105" s="136"/>
      <c r="AJ105" s="136"/>
      <c r="AK105" s="136"/>
      <c r="AL105" s="136"/>
      <c r="AM105" s="136"/>
      <c r="AN105" s="264" t="s">
        <v>3289</v>
      </c>
      <c r="AO105" s="136" t="s">
        <v>5</v>
      </c>
      <c r="AP105" s="136"/>
    </row>
    <row r="106" spans="1:42" s="4" customFormat="1" ht="60">
      <c r="A106" s="136" t="s">
        <v>0</v>
      </c>
      <c r="B106" s="136" t="s">
        <v>1</v>
      </c>
      <c r="C106" s="136"/>
      <c r="D106" s="136" t="s">
        <v>210</v>
      </c>
      <c r="E106" s="136"/>
      <c r="F106" s="136"/>
      <c r="G106" s="136"/>
      <c r="H106" s="136" t="s">
        <v>179</v>
      </c>
      <c r="I106" s="136" t="s">
        <v>211</v>
      </c>
      <c r="J106" s="136"/>
      <c r="K106" s="136"/>
      <c r="L106" s="136"/>
      <c r="M106" s="136"/>
      <c r="N106" s="136"/>
      <c r="O106" s="136"/>
      <c r="P106" s="136"/>
      <c r="Q106" s="182">
        <v>41365</v>
      </c>
      <c r="R106" s="136"/>
      <c r="S106" s="251">
        <f>IF(R106="",1,(VLOOKUP(R106,LOOKUP!$A$3:$B$22,2,FALSE)))</f>
        <v>1</v>
      </c>
      <c r="T106" s="166">
        <f t="shared" si="2"/>
        <v>1</v>
      </c>
      <c r="U106" s="182">
        <v>41729</v>
      </c>
      <c r="V106" s="136"/>
      <c r="W106" s="251">
        <f>IF(V106="",1,(VLOOKUP(V106,LOOKUP!$A$22:$B$30,2,FALSE)))</f>
        <v>1</v>
      </c>
      <c r="X106" s="166">
        <f t="shared" si="3"/>
        <v>1</v>
      </c>
      <c r="Y106" s="136"/>
      <c r="Z106" s="136"/>
      <c r="AA106" s="266">
        <v>11.260165370011919</v>
      </c>
      <c r="AB106" s="266"/>
      <c r="AC106" s="266"/>
      <c r="AD106" s="266">
        <v>11.260165370011919</v>
      </c>
      <c r="AE106" s="266"/>
      <c r="AF106" s="170"/>
      <c r="AG106" s="136"/>
      <c r="AH106" s="136"/>
      <c r="AI106" s="136"/>
      <c r="AJ106" s="136"/>
      <c r="AK106" s="136"/>
      <c r="AL106" s="136"/>
      <c r="AM106" s="136"/>
      <c r="AN106" s="264" t="s">
        <v>3289</v>
      </c>
      <c r="AO106" s="136" t="s">
        <v>5</v>
      </c>
      <c r="AP106" s="136"/>
    </row>
    <row r="107" spans="1:42" s="4" customFormat="1" ht="60">
      <c r="A107" s="136" t="s">
        <v>0</v>
      </c>
      <c r="B107" s="136" t="s">
        <v>1</v>
      </c>
      <c r="C107" s="136"/>
      <c r="D107" s="136" t="s">
        <v>212</v>
      </c>
      <c r="E107" s="136"/>
      <c r="F107" s="136"/>
      <c r="G107" s="136"/>
      <c r="H107" s="136" t="s">
        <v>179</v>
      </c>
      <c r="I107" s="136" t="s">
        <v>213</v>
      </c>
      <c r="J107" s="136"/>
      <c r="K107" s="136"/>
      <c r="L107" s="136"/>
      <c r="M107" s="136"/>
      <c r="N107" s="136"/>
      <c r="O107" s="136"/>
      <c r="P107" s="136"/>
      <c r="Q107" s="182">
        <v>41365</v>
      </c>
      <c r="R107" s="136"/>
      <c r="S107" s="251">
        <f>IF(R107="",1,(VLOOKUP(R107,LOOKUP!$A$3:$B$22,2,FALSE)))</f>
        <v>1</v>
      </c>
      <c r="T107" s="166">
        <f t="shared" si="2"/>
        <v>1</v>
      </c>
      <c r="U107" s="182">
        <v>41729</v>
      </c>
      <c r="V107" s="136"/>
      <c r="W107" s="251">
        <f>IF(V107="",1,(VLOOKUP(V107,LOOKUP!$A$22:$B$30,2,FALSE)))</f>
        <v>1</v>
      </c>
      <c r="X107" s="166">
        <f t="shared" si="3"/>
        <v>1</v>
      </c>
      <c r="Y107" s="136"/>
      <c r="Z107" s="136"/>
      <c r="AA107" s="266">
        <v>27.138575513137848</v>
      </c>
      <c r="AB107" s="266"/>
      <c r="AC107" s="266"/>
      <c r="AD107" s="266">
        <v>27.138575513137848</v>
      </c>
      <c r="AE107" s="266"/>
      <c r="AF107" s="170"/>
      <c r="AG107" s="136"/>
      <c r="AH107" s="136"/>
      <c r="AI107" s="136"/>
      <c r="AJ107" s="136"/>
      <c r="AK107" s="136"/>
      <c r="AL107" s="136"/>
      <c r="AM107" s="136"/>
      <c r="AN107" s="264" t="s">
        <v>3289</v>
      </c>
      <c r="AO107" s="136" t="s">
        <v>5</v>
      </c>
      <c r="AP107" s="136"/>
    </row>
    <row r="108" spans="1:42" s="4" customFormat="1" ht="60">
      <c r="A108" s="136" t="s">
        <v>0</v>
      </c>
      <c r="B108" s="136" t="s">
        <v>1</v>
      </c>
      <c r="C108" s="136"/>
      <c r="D108" s="136" t="s">
        <v>214</v>
      </c>
      <c r="E108" s="136"/>
      <c r="F108" s="136"/>
      <c r="G108" s="136"/>
      <c r="H108" s="136" t="s">
        <v>179</v>
      </c>
      <c r="I108" s="136" t="s">
        <v>215</v>
      </c>
      <c r="J108" s="136"/>
      <c r="K108" s="136"/>
      <c r="L108" s="136"/>
      <c r="M108" s="136"/>
      <c r="N108" s="136"/>
      <c r="O108" s="136"/>
      <c r="P108" s="136"/>
      <c r="Q108" s="182">
        <v>41365</v>
      </c>
      <c r="R108" s="136"/>
      <c r="S108" s="251">
        <f>IF(R108="",1,(VLOOKUP(R108,LOOKUP!$A$3:$B$22,2,FALSE)))</f>
        <v>1</v>
      </c>
      <c r="T108" s="166">
        <f t="shared" si="2"/>
        <v>1</v>
      </c>
      <c r="U108" s="182">
        <v>41729</v>
      </c>
      <c r="V108" s="136"/>
      <c r="W108" s="251">
        <f>IF(V108="",1,(VLOOKUP(V108,LOOKUP!$A$22:$B$30,2,FALSE)))</f>
        <v>1</v>
      </c>
      <c r="X108" s="166">
        <f t="shared" si="3"/>
        <v>1</v>
      </c>
      <c r="Y108" s="136"/>
      <c r="Z108" s="136"/>
      <c r="AA108" s="266">
        <v>13.281361769683659</v>
      </c>
      <c r="AB108" s="266"/>
      <c r="AC108" s="266"/>
      <c r="AD108" s="266">
        <v>13.281361769683659</v>
      </c>
      <c r="AE108" s="266"/>
      <c r="AF108" s="170"/>
      <c r="AG108" s="136"/>
      <c r="AH108" s="136"/>
      <c r="AI108" s="136"/>
      <c r="AJ108" s="136"/>
      <c r="AK108" s="136"/>
      <c r="AL108" s="136"/>
      <c r="AM108" s="136"/>
      <c r="AN108" s="264" t="s">
        <v>3289</v>
      </c>
      <c r="AO108" s="136" t="s">
        <v>5</v>
      </c>
      <c r="AP108" s="136"/>
    </row>
    <row r="109" spans="1:42" s="4" customFormat="1" ht="60">
      <c r="A109" s="136" t="s">
        <v>0</v>
      </c>
      <c r="B109" s="136" t="s">
        <v>1</v>
      </c>
      <c r="C109" s="136"/>
      <c r="D109" s="136" t="s">
        <v>216</v>
      </c>
      <c r="E109" s="136"/>
      <c r="F109" s="136"/>
      <c r="G109" s="136"/>
      <c r="H109" s="136" t="s">
        <v>179</v>
      </c>
      <c r="I109" s="136" t="s">
        <v>217</v>
      </c>
      <c r="J109" s="136"/>
      <c r="K109" s="136"/>
      <c r="L109" s="136"/>
      <c r="M109" s="136"/>
      <c r="N109" s="136"/>
      <c r="O109" s="136"/>
      <c r="P109" s="136"/>
      <c r="Q109" s="182">
        <v>41365</v>
      </c>
      <c r="R109" s="136"/>
      <c r="S109" s="251">
        <f>IF(R109="",1,(VLOOKUP(R109,LOOKUP!$A$3:$B$22,2,FALSE)))</f>
        <v>1</v>
      </c>
      <c r="T109" s="166">
        <f t="shared" si="2"/>
        <v>1</v>
      </c>
      <c r="U109" s="182">
        <v>41729</v>
      </c>
      <c r="V109" s="136"/>
      <c r="W109" s="251">
        <f>IF(V109="",1,(VLOOKUP(V109,LOOKUP!$A$22:$B$30,2,FALSE)))</f>
        <v>1</v>
      </c>
      <c r="X109" s="166">
        <f t="shared" si="3"/>
        <v>1</v>
      </c>
      <c r="Y109" s="136"/>
      <c r="Z109" s="136"/>
      <c r="AA109" s="266">
        <v>68.844064771070165</v>
      </c>
      <c r="AB109" s="266"/>
      <c r="AC109" s="266"/>
      <c r="AD109" s="266">
        <v>68.844064771070165</v>
      </c>
      <c r="AE109" s="266"/>
      <c r="AF109" s="170"/>
      <c r="AG109" s="136"/>
      <c r="AH109" s="136"/>
      <c r="AI109" s="136"/>
      <c r="AJ109" s="136"/>
      <c r="AK109" s="136"/>
      <c r="AL109" s="136"/>
      <c r="AM109" s="136"/>
      <c r="AN109" s="264" t="s">
        <v>3289</v>
      </c>
      <c r="AO109" s="136" t="s">
        <v>5</v>
      </c>
      <c r="AP109" s="136"/>
    </row>
    <row r="110" spans="1:42" s="4" customFormat="1" ht="60">
      <c r="A110" s="136" t="s">
        <v>0</v>
      </c>
      <c r="B110" s="136" t="s">
        <v>1</v>
      </c>
      <c r="C110" s="136"/>
      <c r="D110" s="136" t="s">
        <v>218</v>
      </c>
      <c r="E110" s="136"/>
      <c r="F110" s="136"/>
      <c r="G110" s="136"/>
      <c r="H110" s="136" t="s">
        <v>179</v>
      </c>
      <c r="I110" s="136" t="s">
        <v>219</v>
      </c>
      <c r="J110" s="136"/>
      <c r="K110" s="136"/>
      <c r="L110" s="136"/>
      <c r="M110" s="136"/>
      <c r="N110" s="136"/>
      <c r="O110" s="136"/>
      <c r="P110" s="136"/>
      <c r="Q110" s="182">
        <v>41365</v>
      </c>
      <c r="R110" s="136"/>
      <c r="S110" s="251">
        <f>IF(R110="",1,(VLOOKUP(R110,LOOKUP!$A$3:$B$22,2,FALSE)))</f>
        <v>1</v>
      </c>
      <c r="T110" s="166">
        <f t="shared" si="2"/>
        <v>1</v>
      </c>
      <c r="U110" s="182">
        <v>41729</v>
      </c>
      <c r="V110" s="136"/>
      <c r="W110" s="251">
        <f>IF(V110="",1,(VLOOKUP(V110,LOOKUP!$A$22:$B$30,2,FALSE)))</f>
        <v>1</v>
      </c>
      <c r="X110" s="166">
        <f t="shared" si="3"/>
        <v>1</v>
      </c>
      <c r="Y110" s="136"/>
      <c r="Z110" s="136"/>
      <c r="AA110" s="266">
        <v>33.71845929188023</v>
      </c>
      <c r="AB110" s="266"/>
      <c r="AC110" s="266"/>
      <c r="AD110" s="266">
        <v>33.71845929188023</v>
      </c>
      <c r="AE110" s="266"/>
      <c r="AF110" s="170"/>
      <c r="AG110" s="136"/>
      <c r="AH110" s="136"/>
      <c r="AI110" s="136"/>
      <c r="AJ110" s="136"/>
      <c r="AK110" s="136"/>
      <c r="AL110" s="136"/>
      <c r="AM110" s="136"/>
      <c r="AN110" s="264" t="s">
        <v>3289</v>
      </c>
      <c r="AO110" s="136" t="s">
        <v>5</v>
      </c>
      <c r="AP110" s="136"/>
    </row>
    <row r="111" spans="1:42" s="4" customFormat="1" ht="60">
      <c r="A111" s="136" t="s">
        <v>0</v>
      </c>
      <c r="B111" s="136" t="s">
        <v>1</v>
      </c>
      <c r="C111" s="136"/>
      <c r="D111" s="136" t="s">
        <v>220</v>
      </c>
      <c r="E111" s="136"/>
      <c r="F111" s="136"/>
      <c r="G111" s="136"/>
      <c r="H111" s="136" t="s">
        <v>179</v>
      </c>
      <c r="I111" s="136" t="s">
        <v>221</v>
      </c>
      <c r="J111" s="136"/>
      <c r="K111" s="136"/>
      <c r="L111" s="136"/>
      <c r="M111" s="136"/>
      <c r="N111" s="136"/>
      <c r="O111" s="136"/>
      <c r="P111" s="136"/>
      <c r="Q111" s="182">
        <v>41365</v>
      </c>
      <c r="R111" s="136"/>
      <c r="S111" s="251">
        <f>IF(R111="",1,(VLOOKUP(R111,LOOKUP!$A$3:$B$22,2,FALSE)))</f>
        <v>1</v>
      </c>
      <c r="T111" s="166">
        <f t="shared" si="2"/>
        <v>1</v>
      </c>
      <c r="U111" s="182">
        <v>41729</v>
      </c>
      <c r="V111" s="136"/>
      <c r="W111" s="251">
        <f>IF(V111="",1,(VLOOKUP(V111,LOOKUP!$A$22:$B$30,2,FALSE)))</f>
        <v>1</v>
      </c>
      <c r="X111" s="166">
        <f t="shared" si="3"/>
        <v>1</v>
      </c>
      <c r="Y111" s="136"/>
      <c r="Z111" s="136"/>
      <c r="AA111" s="266">
        <v>21.021054977472872</v>
      </c>
      <c r="AB111" s="266"/>
      <c r="AC111" s="266"/>
      <c r="AD111" s="266">
        <v>21.021054977472872</v>
      </c>
      <c r="AE111" s="266"/>
      <c r="AF111" s="170"/>
      <c r="AG111" s="136"/>
      <c r="AH111" s="136"/>
      <c r="AI111" s="136"/>
      <c r="AJ111" s="136"/>
      <c r="AK111" s="136"/>
      <c r="AL111" s="136"/>
      <c r="AM111" s="136"/>
      <c r="AN111" s="264" t="s">
        <v>3289</v>
      </c>
      <c r="AO111" s="136" t="s">
        <v>5</v>
      </c>
      <c r="AP111" s="136"/>
    </row>
    <row r="112" spans="1:42" s="4" customFormat="1" ht="60">
      <c r="A112" s="136" t="s">
        <v>0</v>
      </c>
      <c r="B112" s="136" t="s">
        <v>1</v>
      </c>
      <c r="C112" s="136"/>
      <c r="D112" s="136" t="s">
        <v>222</v>
      </c>
      <c r="E112" s="136"/>
      <c r="F112" s="136"/>
      <c r="G112" s="136"/>
      <c r="H112" s="136" t="s">
        <v>179</v>
      </c>
      <c r="I112" s="150" t="s">
        <v>3219</v>
      </c>
      <c r="J112" s="136"/>
      <c r="K112" s="136"/>
      <c r="L112" s="136"/>
      <c r="M112" s="136"/>
      <c r="N112" s="136"/>
      <c r="O112" s="136"/>
      <c r="P112" s="136"/>
      <c r="Q112" s="182">
        <v>41365</v>
      </c>
      <c r="R112" s="136"/>
      <c r="S112" s="251">
        <f>IF(R112="",1,(VLOOKUP(R112,LOOKUP!$A$3:$B$22,2,FALSE)))</f>
        <v>1</v>
      </c>
      <c r="T112" s="166">
        <f t="shared" si="2"/>
        <v>1</v>
      </c>
      <c r="U112" s="182">
        <v>41729</v>
      </c>
      <c r="V112" s="136"/>
      <c r="W112" s="251">
        <f>IF(V112="",1,(VLOOKUP(V112,LOOKUP!$A$22:$B$30,2,FALSE)))</f>
        <v>1</v>
      </c>
      <c r="X112" s="166">
        <f t="shared" si="3"/>
        <v>1</v>
      </c>
      <c r="Y112" s="136"/>
      <c r="Z112" s="136"/>
      <c r="AA112" s="266">
        <v>17.400783657102476</v>
      </c>
      <c r="AB112" s="266"/>
      <c r="AC112" s="266"/>
      <c r="AD112" s="266">
        <v>17.400783657102476</v>
      </c>
      <c r="AE112" s="266"/>
      <c r="AF112" s="170"/>
      <c r="AG112" s="136"/>
      <c r="AH112" s="136"/>
      <c r="AI112" s="136"/>
      <c r="AJ112" s="136"/>
      <c r="AK112" s="136"/>
      <c r="AL112" s="136"/>
      <c r="AM112" s="136"/>
      <c r="AN112" s="264" t="s">
        <v>3289</v>
      </c>
      <c r="AO112" s="136" t="s">
        <v>5</v>
      </c>
      <c r="AP112" s="136"/>
    </row>
    <row r="113" spans="1:42" s="4" customFormat="1" ht="60">
      <c r="A113" s="136" t="s">
        <v>0</v>
      </c>
      <c r="B113" s="136" t="s">
        <v>1</v>
      </c>
      <c r="C113" s="136"/>
      <c r="D113" s="136" t="s">
        <v>223</v>
      </c>
      <c r="E113" s="136"/>
      <c r="F113" s="136"/>
      <c r="G113" s="136"/>
      <c r="H113" s="136" t="s">
        <v>179</v>
      </c>
      <c r="I113" s="136" t="s">
        <v>224</v>
      </c>
      <c r="J113" s="136"/>
      <c r="K113" s="136"/>
      <c r="L113" s="136"/>
      <c r="M113" s="136"/>
      <c r="N113" s="136"/>
      <c r="O113" s="136"/>
      <c r="P113" s="136"/>
      <c r="Q113" s="182">
        <v>41365</v>
      </c>
      <c r="R113" s="136"/>
      <c r="S113" s="251">
        <f>IF(R113="",1,(VLOOKUP(R113,LOOKUP!$A$3:$B$22,2,FALSE)))</f>
        <v>1</v>
      </c>
      <c r="T113" s="166">
        <f t="shared" si="2"/>
        <v>1</v>
      </c>
      <c r="U113" s="182">
        <v>41729</v>
      </c>
      <c r="V113" s="136"/>
      <c r="W113" s="251">
        <f>IF(V113="",1,(VLOOKUP(V113,LOOKUP!$A$22:$B$30,2,FALSE)))</f>
        <v>1</v>
      </c>
      <c r="X113" s="166">
        <f t="shared" si="3"/>
        <v>1</v>
      </c>
      <c r="Y113" s="136"/>
      <c r="Z113" s="136"/>
      <c r="AA113" s="266">
        <v>17.850494929134374</v>
      </c>
      <c r="AB113" s="266"/>
      <c r="AC113" s="266"/>
      <c r="AD113" s="266">
        <v>17.850494929134374</v>
      </c>
      <c r="AE113" s="266"/>
      <c r="AF113" s="170"/>
      <c r="AG113" s="136"/>
      <c r="AH113" s="136"/>
      <c r="AI113" s="136"/>
      <c r="AJ113" s="136"/>
      <c r="AK113" s="136"/>
      <c r="AL113" s="136"/>
      <c r="AM113" s="136"/>
      <c r="AN113" s="264" t="s">
        <v>3289</v>
      </c>
      <c r="AO113" s="136" t="s">
        <v>5</v>
      </c>
      <c r="AP113" s="136"/>
    </row>
    <row r="114" spans="1:42" s="4" customFormat="1" ht="60">
      <c r="A114" s="136" t="s">
        <v>0</v>
      </c>
      <c r="B114" s="136" t="s">
        <v>1</v>
      </c>
      <c r="C114" s="136"/>
      <c r="D114" s="136" t="s">
        <v>225</v>
      </c>
      <c r="E114" s="136"/>
      <c r="F114" s="136"/>
      <c r="G114" s="136"/>
      <c r="H114" s="136" t="s">
        <v>179</v>
      </c>
      <c r="I114" s="136" t="s">
        <v>226</v>
      </c>
      <c r="J114" s="136"/>
      <c r="K114" s="136"/>
      <c r="L114" s="136"/>
      <c r="M114" s="136"/>
      <c r="N114" s="136"/>
      <c r="O114" s="136"/>
      <c r="P114" s="136"/>
      <c r="Q114" s="182">
        <v>41365</v>
      </c>
      <c r="R114" s="136"/>
      <c r="S114" s="251">
        <f>IF(R114="",1,(VLOOKUP(R114,LOOKUP!$A$3:$B$22,2,FALSE)))</f>
        <v>1</v>
      </c>
      <c r="T114" s="166">
        <f t="shared" si="2"/>
        <v>1</v>
      </c>
      <c r="U114" s="182">
        <v>41729</v>
      </c>
      <c r="V114" s="136"/>
      <c r="W114" s="251">
        <f>IF(V114="",1,(VLOOKUP(V114,LOOKUP!$A$22:$B$30,2,FALSE)))</f>
        <v>1</v>
      </c>
      <c r="X114" s="166">
        <f t="shared" si="3"/>
        <v>1</v>
      </c>
      <c r="Y114" s="136"/>
      <c r="Z114" s="136"/>
      <c r="AA114" s="266">
        <v>12.800213467621617</v>
      </c>
      <c r="AB114" s="266"/>
      <c r="AC114" s="266"/>
      <c r="AD114" s="266">
        <v>12.800213467621617</v>
      </c>
      <c r="AE114" s="266"/>
      <c r="AF114" s="170"/>
      <c r="AG114" s="136"/>
      <c r="AH114" s="136"/>
      <c r="AI114" s="136"/>
      <c r="AJ114" s="136"/>
      <c r="AK114" s="136"/>
      <c r="AL114" s="136"/>
      <c r="AM114" s="136"/>
      <c r="AN114" s="264" t="s">
        <v>3289</v>
      </c>
      <c r="AO114" s="136" t="s">
        <v>5</v>
      </c>
      <c r="AP114" s="136"/>
    </row>
    <row r="115" spans="1:42" s="4" customFormat="1" ht="60">
      <c r="A115" s="136" t="s">
        <v>0</v>
      </c>
      <c r="B115" s="136" t="s">
        <v>1</v>
      </c>
      <c r="C115" s="136"/>
      <c r="D115" s="136" t="s">
        <v>227</v>
      </c>
      <c r="E115" s="136"/>
      <c r="F115" s="136"/>
      <c r="G115" s="136"/>
      <c r="H115" s="136" t="s">
        <v>179</v>
      </c>
      <c r="I115" s="150" t="s">
        <v>3220</v>
      </c>
      <c r="J115" s="136"/>
      <c r="K115" s="136"/>
      <c r="L115" s="136"/>
      <c r="M115" s="136"/>
      <c r="N115" s="136"/>
      <c r="O115" s="136"/>
      <c r="P115" s="136"/>
      <c r="Q115" s="182">
        <v>41365</v>
      </c>
      <c r="R115" s="136"/>
      <c r="S115" s="251">
        <f>IF(R115="",1,(VLOOKUP(R115,LOOKUP!$A$3:$B$22,2,FALSE)))</f>
        <v>1</v>
      </c>
      <c r="T115" s="166">
        <f t="shared" si="2"/>
        <v>1</v>
      </c>
      <c r="U115" s="182">
        <v>41729</v>
      </c>
      <c r="V115" s="136"/>
      <c r="W115" s="251">
        <f>IF(V115="",1,(VLOOKUP(V115,LOOKUP!$A$22:$B$30,2,FALSE)))</f>
        <v>1</v>
      </c>
      <c r="X115" s="166">
        <f t="shared" si="3"/>
        <v>1</v>
      </c>
      <c r="Y115" s="136"/>
      <c r="Z115" s="136"/>
      <c r="AA115" s="266">
        <v>22.288752279232806</v>
      </c>
      <c r="AB115" s="266"/>
      <c r="AC115" s="266"/>
      <c r="AD115" s="266">
        <v>22.288752279232806</v>
      </c>
      <c r="AE115" s="266"/>
      <c r="AF115" s="170"/>
      <c r="AG115" s="136"/>
      <c r="AH115" s="136"/>
      <c r="AI115" s="136"/>
      <c r="AJ115" s="136"/>
      <c r="AK115" s="136"/>
      <c r="AL115" s="136"/>
      <c r="AM115" s="136"/>
      <c r="AN115" s="264" t="s">
        <v>3289</v>
      </c>
      <c r="AO115" s="136" t="s">
        <v>5</v>
      </c>
      <c r="AP115" s="136"/>
    </row>
    <row r="116" spans="1:42" s="4" customFormat="1" ht="60">
      <c r="A116" s="136" t="s">
        <v>0</v>
      </c>
      <c r="B116" s="136" t="s">
        <v>1</v>
      </c>
      <c r="C116" s="136"/>
      <c r="D116" s="136" t="s">
        <v>228</v>
      </c>
      <c r="E116" s="136"/>
      <c r="F116" s="136"/>
      <c r="G116" s="136"/>
      <c r="H116" s="136" t="s">
        <v>179</v>
      </c>
      <c r="I116" s="136" t="s">
        <v>229</v>
      </c>
      <c r="J116" s="136"/>
      <c r="K116" s="136"/>
      <c r="L116" s="136"/>
      <c r="M116" s="136"/>
      <c r="N116" s="136"/>
      <c r="O116" s="136"/>
      <c r="P116" s="136"/>
      <c r="Q116" s="182">
        <v>41365</v>
      </c>
      <c r="R116" s="136"/>
      <c r="S116" s="251">
        <f>IF(R116="",1,(VLOOKUP(R116,LOOKUP!$A$3:$B$22,2,FALSE)))</f>
        <v>1</v>
      </c>
      <c r="T116" s="166">
        <f t="shared" si="2"/>
        <v>1</v>
      </c>
      <c r="U116" s="182">
        <v>41729</v>
      </c>
      <c r="V116" s="136"/>
      <c r="W116" s="251">
        <f>IF(V116="",1,(VLOOKUP(V116,LOOKUP!$A$22:$B$30,2,FALSE)))</f>
        <v>1</v>
      </c>
      <c r="X116" s="166">
        <f t="shared" si="3"/>
        <v>1</v>
      </c>
      <c r="Y116" s="136"/>
      <c r="Z116" s="136"/>
      <c r="AA116" s="266">
        <v>28.742734107556565</v>
      </c>
      <c r="AB116" s="266"/>
      <c r="AC116" s="266"/>
      <c r="AD116" s="266">
        <v>28.742734107556565</v>
      </c>
      <c r="AE116" s="266"/>
      <c r="AF116" s="170"/>
      <c r="AG116" s="136"/>
      <c r="AH116" s="136"/>
      <c r="AI116" s="136"/>
      <c r="AJ116" s="136"/>
      <c r="AK116" s="136"/>
      <c r="AL116" s="136"/>
      <c r="AM116" s="136"/>
      <c r="AN116" s="264" t="s">
        <v>3289</v>
      </c>
      <c r="AO116" s="136" t="s">
        <v>5</v>
      </c>
      <c r="AP116" s="136"/>
    </row>
    <row r="117" spans="1:42" s="4" customFormat="1" ht="60">
      <c r="A117" s="136" t="s">
        <v>0</v>
      </c>
      <c r="B117" s="136" t="s">
        <v>1</v>
      </c>
      <c r="C117" s="136"/>
      <c r="D117" s="136" t="s">
        <v>230</v>
      </c>
      <c r="E117" s="136"/>
      <c r="F117" s="136"/>
      <c r="G117" s="136"/>
      <c r="H117" s="136" t="s">
        <v>179</v>
      </c>
      <c r="I117" s="136" t="s">
        <v>231</v>
      </c>
      <c r="J117" s="136"/>
      <c r="K117" s="136"/>
      <c r="L117" s="136"/>
      <c r="M117" s="136"/>
      <c r="N117" s="136"/>
      <c r="O117" s="136"/>
      <c r="P117" s="136"/>
      <c r="Q117" s="182">
        <v>41365</v>
      </c>
      <c r="R117" s="136"/>
      <c r="S117" s="251">
        <f>IF(R117="",1,(VLOOKUP(R117,LOOKUP!$A$3:$B$22,2,FALSE)))</f>
        <v>1</v>
      </c>
      <c r="T117" s="166">
        <f t="shared" si="2"/>
        <v>1</v>
      </c>
      <c r="U117" s="182">
        <v>41729</v>
      </c>
      <c r="V117" s="136"/>
      <c r="W117" s="251">
        <f>IF(V117="",1,(VLOOKUP(V117,LOOKUP!$A$22:$B$30,2,FALSE)))</f>
        <v>1</v>
      </c>
      <c r="X117" s="166">
        <f t="shared" si="3"/>
        <v>1</v>
      </c>
      <c r="Y117" s="136"/>
      <c r="Z117" s="136"/>
      <c r="AA117" s="266">
        <v>8.9276425482640356</v>
      </c>
      <c r="AB117" s="266"/>
      <c r="AC117" s="266"/>
      <c r="AD117" s="266">
        <v>8.9276425482640356</v>
      </c>
      <c r="AE117" s="266"/>
      <c r="AF117" s="170"/>
      <c r="AG117" s="136"/>
      <c r="AH117" s="136"/>
      <c r="AI117" s="136"/>
      <c r="AJ117" s="136"/>
      <c r="AK117" s="136"/>
      <c r="AL117" s="136"/>
      <c r="AM117" s="136"/>
      <c r="AN117" s="264" t="s">
        <v>3289</v>
      </c>
      <c r="AO117" s="136" t="s">
        <v>5</v>
      </c>
      <c r="AP117" s="136"/>
    </row>
    <row r="118" spans="1:42" s="4" customFormat="1" ht="60">
      <c r="A118" s="136" t="s">
        <v>0</v>
      </c>
      <c r="B118" s="136" t="s">
        <v>1</v>
      </c>
      <c r="C118" s="136"/>
      <c r="D118" s="136" t="s">
        <v>232</v>
      </c>
      <c r="E118" s="136"/>
      <c r="F118" s="136"/>
      <c r="G118" s="136"/>
      <c r="H118" s="136" t="s">
        <v>179</v>
      </c>
      <c r="I118" s="136" t="s">
        <v>233</v>
      </c>
      <c r="J118" s="136"/>
      <c r="K118" s="136"/>
      <c r="L118" s="136"/>
      <c r="M118" s="136"/>
      <c r="N118" s="136"/>
      <c r="O118" s="136"/>
      <c r="P118" s="136"/>
      <c r="Q118" s="182">
        <v>41365</v>
      </c>
      <c r="R118" s="136"/>
      <c r="S118" s="251">
        <f>IF(R118="",1,(VLOOKUP(R118,LOOKUP!$A$3:$B$22,2,FALSE)))</f>
        <v>1</v>
      </c>
      <c r="T118" s="166">
        <f t="shared" si="2"/>
        <v>1</v>
      </c>
      <c r="U118" s="182">
        <v>41729</v>
      </c>
      <c r="V118" s="136"/>
      <c r="W118" s="251">
        <f>IF(V118="",1,(VLOOKUP(V118,LOOKUP!$A$22:$B$30,2,FALSE)))</f>
        <v>1</v>
      </c>
      <c r="X118" s="166">
        <f t="shared" si="3"/>
        <v>1</v>
      </c>
      <c r="Y118" s="136"/>
      <c r="Z118" s="136"/>
      <c r="AA118" s="266">
        <v>17.70133131634741</v>
      </c>
      <c r="AB118" s="266"/>
      <c r="AC118" s="266"/>
      <c r="AD118" s="266">
        <v>17.70133131634741</v>
      </c>
      <c r="AE118" s="266"/>
      <c r="AF118" s="170"/>
      <c r="AG118" s="136"/>
      <c r="AH118" s="136"/>
      <c r="AI118" s="136"/>
      <c r="AJ118" s="136"/>
      <c r="AK118" s="136"/>
      <c r="AL118" s="136"/>
      <c r="AM118" s="136"/>
      <c r="AN118" s="264" t="s">
        <v>3289</v>
      </c>
      <c r="AO118" s="136" t="s">
        <v>5</v>
      </c>
      <c r="AP118" s="136"/>
    </row>
    <row r="119" spans="1:42" s="4" customFormat="1" ht="60">
      <c r="A119" s="136" t="s">
        <v>0</v>
      </c>
      <c r="B119" s="136" t="s">
        <v>1</v>
      </c>
      <c r="C119" s="136"/>
      <c r="D119" s="136" t="s">
        <v>234</v>
      </c>
      <c r="E119" s="136"/>
      <c r="F119" s="136"/>
      <c r="G119" s="136"/>
      <c r="H119" s="136" t="s">
        <v>179</v>
      </c>
      <c r="I119" s="136" t="s">
        <v>235</v>
      </c>
      <c r="J119" s="136"/>
      <c r="K119" s="136"/>
      <c r="L119" s="136"/>
      <c r="M119" s="136"/>
      <c r="N119" s="136"/>
      <c r="O119" s="136"/>
      <c r="P119" s="136"/>
      <c r="Q119" s="182">
        <v>41365</v>
      </c>
      <c r="R119" s="136"/>
      <c r="S119" s="251">
        <f>IF(R119="",1,(VLOOKUP(R119,LOOKUP!$A$3:$B$22,2,FALSE)))</f>
        <v>1</v>
      </c>
      <c r="T119" s="166">
        <f t="shared" si="2"/>
        <v>1</v>
      </c>
      <c r="U119" s="182">
        <v>41729</v>
      </c>
      <c r="V119" s="136"/>
      <c r="W119" s="251">
        <f>IF(V119="",1,(VLOOKUP(V119,LOOKUP!$A$22:$B$30,2,FALSE)))</f>
        <v>1</v>
      </c>
      <c r="X119" s="166">
        <f t="shared" si="3"/>
        <v>1</v>
      </c>
      <c r="Y119" s="136"/>
      <c r="Z119" s="136"/>
      <c r="AA119" s="266">
        <v>50.312525538533762</v>
      </c>
      <c r="AB119" s="266"/>
      <c r="AC119" s="266"/>
      <c r="AD119" s="266">
        <v>50.312525538533762</v>
      </c>
      <c r="AE119" s="266"/>
      <c r="AF119" s="170"/>
      <c r="AG119" s="136"/>
      <c r="AH119" s="136"/>
      <c r="AI119" s="136"/>
      <c r="AJ119" s="136"/>
      <c r="AK119" s="136"/>
      <c r="AL119" s="136"/>
      <c r="AM119" s="136"/>
      <c r="AN119" s="264" t="s">
        <v>3289</v>
      </c>
      <c r="AO119" s="136" t="s">
        <v>5</v>
      </c>
      <c r="AP119" s="136"/>
    </row>
    <row r="120" spans="1:42" s="4" customFormat="1" ht="60">
      <c r="A120" s="136" t="s">
        <v>0</v>
      </c>
      <c r="B120" s="136" t="s">
        <v>1</v>
      </c>
      <c r="C120" s="136"/>
      <c r="D120" s="136" t="s">
        <v>236</v>
      </c>
      <c r="E120" s="136"/>
      <c r="F120" s="136"/>
      <c r="G120" s="136"/>
      <c r="H120" s="136" t="s">
        <v>179</v>
      </c>
      <c r="I120" s="136" t="s">
        <v>237</v>
      </c>
      <c r="J120" s="136"/>
      <c r="K120" s="136"/>
      <c r="L120" s="136"/>
      <c r="M120" s="136"/>
      <c r="N120" s="136"/>
      <c r="O120" s="136"/>
      <c r="P120" s="136"/>
      <c r="Q120" s="182">
        <v>41365</v>
      </c>
      <c r="R120" s="136"/>
      <c r="S120" s="251">
        <f>IF(R120="",1,(VLOOKUP(R120,LOOKUP!$A$3:$B$22,2,FALSE)))</f>
        <v>1</v>
      </c>
      <c r="T120" s="166">
        <f t="shared" si="2"/>
        <v>1</v>
      </c>
      <c r="U120" s="182">
        <v>41729</v>
      </c>
      <c r="V120" s="136"/>
      <c r="W120" s="251">
        <f>IF(V120="",1,(VLOOKUP(V120,LOOKUP!$A$22:$B$30,2,FALSE)))</f>
        <v>1</v>
      </c>
      <c r="X120" s="166">
        <f t="shared" si="3"/>
        <v>1</v>
      </c>
      <c r="Y120" s="136"/>
      <c r="Z120" s="136"/>
      <c r="AA120" s="266">
        <v>9.688825764719315</v>
      </c>
      <c r="AB120" s="266"/>
      <c r="AC120" s="266"/>
      <c r="AD120" s="266">
        <v>9.688825764719315</v>
      </c>
      <c r="AE120" s="266"/>
      <c r="AF120" s="170"/>
      <c r="AG120" s="136"/>
      <c r="AH120" s="136"/>
      <c r="AI120" s="136"/>
      <c r="AJ120" s="136"/>
      <c r="AK120" s="136"/>
      <c r="AL120" s="136"/>
      <c r="AM120" s="136"/>
      <c r="AN120" s="264" t="s">
        <v>3289</v>
      </c>
      <c r="AO120" s="136" t="s">
        <v>5</v>
      </c>
      <c r="AP120" s="136"/>
    </row>
    <row r="121" spans="1:42" s="4" customFormat="1" ht="60">
      <c r="A121" s="136" t="s">
        <v>0</v>
      </c>
      <c r="B121" s="136" t="s">
        <v>1</v>
      </c>
      <c r="C121" s="136"/>
      <c r="D121" s="136" t="s">
        <v>238</v>
      </c>
      <c r="E121" s="136"/>
      <c r="F121" s="136"/>
      <c r="G121" s="136"/>
      <c r="H121" s="136" t="s">
        <v>179</v>
      </c>
      <c r="I121" s="136" t="s">
        <v>239</v>
      </c>
      <c r="J121" s="136"/>
      <c r="K121" s="136"/>
      <c r="L121" s="136"/>
      <c r="M121" s="136"/>
      <c r="N121" s="136"/>
      <c r="O121" s="136"/>
      <c r="P121" s="136"/>
      <c r="Q121" s="182">
        <v>41365</v>
      </c>
      <c r="R121" s="136"/>
      <c r="S121" s="251">
        <f>IF(R121="",1,(VLOOKUP(R121,LOOKUP!$A$3:$B$22,2,FALSE)))</f>
        <v>1</v>
      </c>
      <c r="T121" s="166">
        <f t="shared" si="2"/>
        <v>1</v>
      </c>
      <c r="U121" s="182">
        <v>41729</v>
      </c>
      <c r="V121" s="136"/>
      <c r="W121" s="251">
        <f>IF(V121="",1,(VLOOKUP(V121,LOOKUP!$A$22:$B$30,2,FALSE)))</f>
        <v>1</v>
      </c>
      <c r="X121" s="166">
        <f t="shared" si="3"/>
        <v>1</v>
      </c>
      <c r="Y121" s="136"/>
      <c r="Z121" s="136"/>
      <c r="AA121" s="266">
        <v>17.823278351056985</v>
      </c>
      <c r="AB121" s="266"/>
      <c r="AC121" s="266"/>
      <c r="AD121" s="266">
        <v>17.823278351056985</v>
      </c>
      <c r="AE121" s="266"/>
      <c r="AF121" s="170"/>
      <c r="AG121" s="136"/>
      <c r="AH121" s="136"/>
      <c r="AI121" s="136"/>
      <c r="AJ121" s="136"/>
      <c r="AK121" s="136"/>
      <c r="AL121" s="136"/>
      <c r="AM121" s="136"/>
      <c r="AN121" s="264" t="s">
        <v>3289</v>
      </c>
      <c r="AO121" s="136" t="s">
        <v>5</v>
      </c>
      <c r="AP121" s="136"/>
    </row>
    <row r="122" spans="1:42" s="4" customFormat="1" ht="60">
      <c r="A122" s="136" t="s">
        <v>0</v>
      </c>
      <c r="B122" s="136" t="s">
        <v>1</v>
      </c>
      <c r="C122" s="136"/>
      <c r="D122" s="136" t="s">
        <v>240</v>
      </c>
      <c r="E122" s="136"/>
      <c r="F122" s="136"/>
      <c r="G122" s="136"/>
      <c r="H122" s="136" t="s">
        <v>179</v>
      </c>
      <c r="I122" s="136" t="s">
        <v>241</v>
      </c>
      <c r="J122" s="136"/>
      <c r="K122" s="136"/>
      <c r="L122" s="136"/>
      <c r="M122" s="136"/>
      <c r="N122" s="136"/>
      <c r="O122" s="136"/>
      <c r="P122" s="136"/>
      <c r="Q122" s="182">
        <v>41365</v>
      </c>
      <c r="R122" s="136"/>
      <c r="S122" s="251">
        <f>IF(R122="",1,(VLOOKUP(R122,LOOKUP!$A$3:$B$22,2,FALSE)))</f>
        <v>1</v>
      </c>
      <c r="T122" s="166">
        <f t="shared" si="2"/>
        <v>1</v>
      </c>
      <c r="U122" s="182">
        <v>41729</v>
      </c>
      <c r="V122" s="136"/>
      <c r="W122" s="251">
        <f>IF(V122="",1,(VLOOKUP(V122,LOOKUP!$A$22:$B$30,2,FALSE)))</f>
        <v>1</v>
      </c>
      <c r="X122" s="166">
        <f t="shared" si="3"/>
        <v>1</v>
      </c>
      <c r="Y122" s="136"/>
      <c r="Z122" s="136"/>
      <c r="AA122" s="266">
        <v>40.487475320365562</v>
      </c>
      <c r="AB122" s="266"/>
      <c r="AC122" s="266"/>
      <c r="AD122" s="266">
        <v>40.487475320365562</v>
      </c>
      <c r="AE122" s="266"/>
      <c r="AF122" s="170"/>
      <c r="AG122" s="136"/>
      <c r="AH122" s="136"/>
      <c r="AI122" s="136"/>
      <c r="AJ122" s="136"/>
      <c r="AK122" s="136"/>
      <c r="AL122" s="136"/>
      <c r="AM122" s="136"/>
      <c r="AN122" s="264" t="s">
        <v>3289</v>
      </c>
      <c r="AO122" s="136" t="s">
        <v>5</v>
      </c>
      <c r="AP122" s="136"/>
    </row>
    <row r="123" spans="1:42" s="4" customFormat="1" ht="60">
      <c r="A123" s="136" t="s">
        <v>0</v>
      </c>
      <c r="B123" s="136" t="s">
        <v>1</v>
      </c>
      <c r="C123" s="136"/>
      <c r="D123" s="136" t="s">
        <v>242</v>
      </c>
      <c r="E123" s="136"/>
      <c r="F123" s="136"/>
      <c r="G123" s="136"/>
      <c r="H123" s="136" t="s">
        <v>243</v>
      </c>
      <c r="I123" s="136" t="s">
        <v>244</v>
      </c>
      <c r="J123" s="136"/>
      <c r="K123" s="136"/>
      <c r="L123" s="136"/>
      <c r="M123" s="136"/>
      <c r="N123" s="136"/>
      <c r="O123" s="136"/>
      <c r="P123" s="136"/>
      <c r="Q123" s="182">
        <v>41365</v>
      </c>
      <c r="R123" s="136"/>
      <c r="S123" s="251">
        <f>IF(R123="",1,(VLOOKUP(R123,LOOKUP!$A$3:$B$22,2,FALSE)))</f>
        <v>1</v>
      </c>
      <c r="T123" s="166">
        <f t="shared" si="2"/>
        <v>1</v>
      </c>
      <c r="U123" s="182">
        <v>41729</v>
      </c>
      <c r="V123" s="136"/>
      <c r="W123" s="251">
        <f>IF(V123="",1,(VLOOKUP(V123,LOOKUP!$A$22:$B$30,2,FALSE)))</f>
        <v>1</v>
      </c>
      <c r="X123" s="166">
        <f t="shared" si="3"/>
        <v>1</v>
      </c>
      <c r="Y123" s="136"/>
      <c r="Z123" s="136"/>
      <c r="AA123" s="266">
        <v>8.304128676319797</v>
      </c>
      <c r="AB123" s="266"/>
      <c r="AC123" s="266"/>
      <c r="AD123" s="266">
        <v>8.304128676319797</v>
      </c>
      <c r="AE123" s="266"/>
      <c r="AF123" s="170"/>
      <c r="AG123" s="136"/>
      <c r="AH123" s="136"/>
      <c r="AI123" s="136"/>
      <c r="AJ123" s="136"/>
      <c r="AK123" s="136"/>
      <c r="AL123" s="136"/>
      <c r="AM123" s="136"/>
      <c r="AN123" s="264" t="s">
        <v>3289</v>
      </c>
      <c r="AO123" s="136" t="s">
        <v>5</v>
      </c>
      <c r="AP123" s="136"/>
    </row>
    <row r="124" spans="1:42" s="4" customFormat="1" ht="60">
      <c r="A124" s="136" t="s">
        <v>0</v>
      </c>
      <c r="B124" s="136" t="s">
        <v>1</v>
      </c>
      <c r="C124" s="136"/>
      <c r="D124" s="136" t="s">
        <v>245</v>
      </c>
      <c r="E124" s="136"/>
      <c r="F124" s="136"/>
      <c r="G124" s="136"/>
      <c r="H124" s="136" t="s">
        <v>243</v>
      </c>
      <c r="I124" s="136"/>
      <c r="J124" s="136" t="s">
        <v>246</v>
      </c>
      <c r="K124" s="136"/>
      <c r="L124" s="136"/>
      <c r="M124" s="136"/>
      <c r="N124" s="136"/>
      <c r="O124" s="136"/>
      <c r="P124" s="136"/>
      <c r="Q124" s="182">
        <v>41365</v>
      </c>
      <c r="R124" s="136"/>
      <c r="S124" s="251">
        <f>IF(R124="",1,(VLOOKUP(R124,LOOKUP!$A$3:$B$22,2,FALSE)))</f>
        <v>1</v>
      </c>
      <c r="T124" s="166">
        <f t="shared" si="2"/>
        <v>1</v>
      </c>
      <c r="U124" s="182">
        <v>41729</v>
      </c>
      <c r="V124" s="136"/>
      <c r="W124" s="251">
        <f>IF(V124="",1,(VLOOKUP(V124,LOOKUP!$A$22:$B$30,2,FALSE)))</f>
        <v>1</v>
      </c>
      <c r="X124" s="166">
        <f t="shared" si="3"/>
        <v>1</v>
      </c>
      <c r="Y124" s="136"/>
      <c r="Z124" s="136"/>
      <c r="AA124" s="266">
        <v>12.529375418166957</v>
      </c>
      <c r="AB124" s="266"/>
      <c r="AC124" s="266"/>
      <c r="AD124" s="266">
        <v>12.529375418166957</v>
      </c>
      <c r="AE124" s="266"/>
      <c r="AF124" s="170"/>
      <c r="AG124" s="136"/>
      <c r="AH124" s="136"/>
      <c r="AI124" s="136"/>
      <c r="AJ124" s="136"/>
      <c r="AK124" s="136"/>
      <c r="AL124" s="136"/>
      <c r="AM124" s="136"/>
      <c r="AN124" s="264" t="s">
        <v>3289</v>
      </c>
      <c r="AO124" s="136" t="s">
        <v>5</v>
      </c>
      <c r="AP124" s="136"/>
    </row>
    <row r="125" spans="1:42" s="4" customFormat="1" ht="60">
      <c r="A125" s="136" t="s">
        <v>0</v>
      </c>
      <c r="B125" s="136" t="s">
        <v>1</v>
      </c>
      <c r="C125" s="136"/>
      <c r="D125" s="136" t="s">
        <v>247</v>
      </c>
      <c r="E125" s="136"/>
      <c r="F125" s="136"/>
      <c r="G125" s="136"/>
      <c r="H125" s="136" t="s">
        <v>243</v>
      </c>
      <c r="I125" s="136"/>
      <c r="J125" s="136" t="s">
        <v>248</v>
      </c>
      <c r="K125" s="136"/>
      <c r="L125" s="136"/>
      <c r="M125" s="136"/>
      <c r="N125" s="136"/>
      <c r="O125" s="136"/>
      <c r="P125" s="136"/>
      <c r="Q125" s="182">
        <v>41365</v>
      </c>
      <c r="R125" s="136"/>
      <c r="S125" s="251">
        <f>IF(R125="",1,(VLOOKUP(R125,LOOKUP!$A$3:$B$22,2,FALSE)))</f>
        <v>1</v>
      </c>
      <c r="T125" s="166">
        <f t="shared" si="2"/>
        <v>1</v>
      </c>
      <c r="U125" s="182">
        <v>41729</v>
      </c>
      <c r="V125" s="136"/>
      <c r="W125" s="251">
        <f>IF(V125="",1,(VLOOKUP(V125,LOOKUP!$A$22:$B$30,2,FALSE)))</f>
        <v>1</v>
      </c>
      <c r="X125" s="166">
        <f t="shared" si="3"/>
        <v>1</v>
      </c>
      <c r="Y125" s="136"/>
      <c r="Z125" s="136"/>
      <c r="AA125" s="266">
        <v>21.592445726871027</v>
      </c>
      <c r="AB125" s="266"/>
      <c r="AC125" s="266"/>
      <c r="AD125" s="266">
        <v>21.592445726871027</v>
      </c>
      <c r="AE125" s="266"/>
      <c r="AF125" s="170"/>
      <c r="AG125" s="136"/>
      <c r="AH125" s="136"/>
      <c r="AI125" s="136"/>
      <c r="AJ125" s="136"/>
      <c r="AK125" s="136"/>
      <c r="AL125" s="136"/>
      <c r="AM125" s="136"/>
      <c r="AN125" s="264" t="s">
        <v>3289</v>
      </c>
      <c r="AO125" s="136" t="s">
        <v>5</v>
      </c>
      <c r="AP125" s="136"/>
    </row>
    <row r="126" spans="1:42" s="4" customFormat="1" ht="60">
      <c r="A126" s="136" t="s">
        <v>0</v>
      </c>
      <c r="B126" s="136" t="s">
        <v>1</v>
      </c>
      <c r="C126" s="136"/>
      <c r="D126" s="136" t="s">
        <v>249</v>
      </c>
      <c r="E126" s="136"/>
      <c r="F126" s="136"/>
      <c r="G126" s="136"/>
      <c r="H126" s="136" t="s">
        <v>243</v>
      </c>
      <c r="I126" s="136"/>
      <c r="J126" s="136" t="s">
        <v>250</v>
      </c>
      <c r="K126" s="136"/>
      <c r="L126" s="136"/>
      <c r="M126" s="136"/>
      <c r="N126" s="136"/>
      <c r="O126" s="136"/>
      <c r="P126" s="136"/>
      <c r="Q126" s="182">
        <v>41365</v>
      </c>
      <c r="R126" s="136"/>
      <c r="S126" s="251">
        <f>IF(R126="",1,(VLOOKUP(R126,LOOKUP!$A$3:$B$22,2,FALSE)))</f>
        <v>1</v>
      </c>
      <c r="T126" s="166">
        <f t="shared" si="2"/>
        <v>1</v>
      </c>
      <c r="U126" s="182">
        <v>41729</v>
      </c>
      <c r="V126" s="136"/>
      <c r="W126" s="251">
        <f>IF(V126="",1,(VLOOKUP(V126,LOOKUP!$A$22:$B$30,2,FALSE)))</f>
        <v>1</v>
      </c>
      <c r="X126" s="166">
        <f t="shared" si="3"/>
        <v>1</v>
      </c>
      <c r="Y126" s="136"/>
      <c r="Z126" s="136"/>
      <c r="AA126" s="266">
        <v>22.218561117522007</v>
      </c>
      <c r="AB126" s="266"/>
      <c r="AC126" s="266"/>
      <c r="AD126" s="266">
        <v>22.218561117522007</v>
      </c>
      <c r="AE126" s="266"/>
      <c r="AF126" s="170"/>
      <c r="AG126" s="136"/>
      <c r="AH126" s="136"/>
      <c r="AI126" s="136"/>
      <c r="AJ126" s="136"/>
      <c r="AK126" s="136"/>
      <c r="AL126" s="136"/>
      <c r="AM126" s="136"/>
      <c r="AN126" s="264" t="s">
        <v>3289</v>
      </c>
      <c r="AO126" s="136" t="s">
        <v>5</v>
      </c>
      <c r="AP126" s="136"/>
    </row>
    <row r="127" spans="1:42" s="4" customFormat="1" ht="60">
      <c r="A127" s="136" t="s">
        <v>0</v>
      </c>
      <c r="B127" s="136" t="s">
        <v>1</v>
      </c>
      <c r="C127" s="136"/>
      <c r="D127" s="136" t="s">
        <v>251</v>
      </c>
      <c r="E127" s="136"/>
      <c r="F127" s="136"/>
      <c r="G127" s="136"/>
      <c r="H127" s="136" t="s">
        <v>243</v>
      </c>
      <c r="I127" s="136"/>
      <c r="J127" s="136" t="s">
        <v>252</v>
      </c>
      <c r="K127" s="136"/>
      <c r="L127" s="136"/>
      <c r="M127" s="136"/>
      <c r="N127" s="136"/>
      <c r="O127" s="136"/>
      <c r="P127" s="136"/>
      <c r="Q127" s="182">
        <v>41365</v>
      </c>
      <c r="R127" s="136"/>
      <c r="S127" s="251">
        <f>IF(R127="",1,(VLOOKUP(R127,LOOKUP!$A$3:$B$22,2,FALSE)))</f>
        <v>1</v>
      </c>
      <c r="T127" s="166">
        <f t="shared" si="2"/>
        <v>1</v>
      </c>
      <c r="U127" s="182">
        <v>41729</v>
      </c>
      <c r="V127" s="136"/>
      <c r="W127" s="251">
        <f>IF(V127="",1,(VLOOKUP(V127,LOOKUP!$A$22:$B$30,2,FALSE)))</f>
        <v>1</v>
      </c>
      <c r="X127" s="166">
        <f t="shared" si="3"/>
        <v>1</v>
      </c>
      <c r="Y127" s="136"/>
      <c r="Z127" s="136"/>
      <c r="AA127" s="266">
        <v>57.672822822764545</v>
      </c>
      <c r="AB127" s="266"/>
      <c r="AC127" s="266"/>
      <c r="AD127" s="266">
        <v>57.672822822764545</v>
      </c>
      <c r="AE127" s="266"/>
      <c r="AF127" s="170"/>
      <c r="AG127" s="136"/>
      <c r="AH127" s="136"/>
      <c r="AI127" s="136"/>
      <c r="AJ127" s="136"/>
      <c r="AK127" s="136"/>
      <c r="AL127" s="136"/>
      <c r="AM127" s="136"/>
      <c r="AN127" s="264" t="s">
        <v>3289</v>
      </c>
      <c r="AO127" s="136" t="s">
        <v>5</v>
      </c>
      <c r="AP127" s="136"/>
    </row>
    <row r="128" spans="1:42" s="4" customFormat="1" ht="60">
      <c r="A128" s="136" t="s">
        <v>0</v>
      </c>
      <c r="B128" s="136" t="s">
        <v>1</v>
      </c>
      <c r="C128" s="136"/>
      <c r="D128" s="136" t="s">
        <v>253</v>
      </c>
      <c r="E128" s="136"/>
      <c r="F128" s="136"/>
      <c r="G128" s="136"/>
      <c r="H128" s="136" t="s">
        <v>243</v>
      </c>
      <c r="I128" s="136"/>
      <c r="J128" s="136" t="s">
        <v>254</v>
      </c>
      <c r="K128" s="136"/>
      <c r="L128" s="136"/>
      <c r="M128" s="136"/>
      <c r="N128" s="136"/>
      <c r="O128" s="136"/>
      <c r="P128" s="136"/>
      <c r="Q128" s="182">
        <v>41365</v>
      </c>
      <c r="R128" s="136"/>
      <c r="S128" s="251">
        <f>IF(R128="",1,(VLOOKUP(R128,LOOKUP!$A$3:$B$22,2,FALSE)))</f>
        <v>1</v>
      </c>
      <c r="T128" s="166">
        <f t="shared" si="2"/>
        <v>1</v>
      </c>
      <c r="U128" s="182">
        <v>41729</v>
      </c>
      <c r="V128" s="136"/>
      <c r="W128" s="251">
        <f>IF(V128="",1,(VLOOKUP(V128,LOOKUP!$A$22:$B$30,2,FALSE)))</f>
        <v>1</v>
      </c>
      <c r="X128" s="166">
        <f t="shared" si="3"/>
        <v>1</v>
      </c>
      <c r="Y128" s="136"/>
      <c r="Z128" s="136"/>
      <c r="AA128" s="266">
        <v>2.506971159418272</v>
      </c>
      <c r="AB128" s="266"/>
      <c r="AC128" s="266"/>
      <c r="AD128" s="266">
        <v>2.506971159418272</v>
      </c>
      <c r="AE128" s="266"/>
      <c r="AF128" s="170"/>
      <c r="AG128" s="136"/>
      <c r="AH128" s="136"/>
      <c r="AI128" s="136"/>
      <c r="AJ128" s="136"/>
      <c r="AK128" s="136"/>
      <c r="AL128" s="136"/>
      <c r="AM128" s="136"/>
      <c r="AN128" s="264" t="s">
        <v>3289</v>
      </c>
      <c r="AO128" s="136" t="s">
        <v>5</v>
      </c>
      <c r="AP128" s="136"/>
    </row>
    <row r="129" spans="1:42" s="4" customFormat="1" ht="60">
      <c r="A129" s="136" t="s">
        <v>0</v>
      </c>
      <c r="B129" s="136" t="s">
        <v>1</v>
      </c>
      <c r="C129" s="136"/>
      <c r="D129" s="136" t="s">
        <v>255</v>
      </c>
      <c r="E129" s="136"/>
      <c r="F129" s="136"/>
      <c r="G129" s="136"/>
      <c r="H129" s="136" t="s">
        <v>243</v>
      </c>
      <c r="I129" s="136"/>
      <c r="J129" s="136" t="s">
        <v>256</v>
      </c>
      <c r="K129" s="136"/>
      <c r="L129" s="136"/>
      <c r="M129" s="136"/>
      <c r="N129" s="136"/>
      <c r="O129" s="136"/>
      <c r="P129" s="136"/>
      <c r="Q129" s="182">
        <v>41365</v>
      </c>
      <c r="R129" s="136"/>
      <c r="S129" s="251">
        <f>IF(R129="",1,(VLOOKUP(R129,LOOKUP!$A$3:$B$22,2,FALSE)))</f>
        <v>1</v>
      </c>
      <c r="T129" s="166">
        <f t="shared" si="2"/>
        <v>1</v>
      </c>
      <c r="U129" s="182">
        <v>41729</v>
      </c>
      <c r="V129" s="136"/>
      <c r="W129" s="251">
        <f>IF(V129="",1,(VLOOKUP(V129,LOOKUP!$A$22:$B$30,2,FALSE)))</f>
        <v>1</v>
      </c>
      <c r="X129" s="166">
        <f t="shared" si="3"/>
        <v>1</v>
      </c>
      <c r="Y129" s="136"/>
      <c r="Z129" s="136"/>
      <c r="AA129" s="266">
        <v>61.301876918224025</v>
      </c>
      <c r="AB129" s="266"/>
      <c r="AC129" s="266"/>
      <c r="AD129" s="266">
        <v>61.301876918224025</v>
      </c>
      <c r="AE129" s="266"/>
      <c r="AF129" s="170"/>
      <c r="AG129" s="136"/>
      <c r="AH129" s="136"/>
      <c r="AI129" s="136"/>
      <c r="AJ129" s="136"/>
      <c r="AK129" s="136"/>
      <c r="AL129" s="136"/>
      <c r="AM129" s="136"/>
      <c r="AN129" s="264" t="s">
        <v>3289</v>
      </c>
      <c r="AO129" s="136" t="s">
        <v>5</v>
      </c>
      <c r="AP129" s="136"/>
    </row>
    <row r="130" spans="1:42" s="4" customFormat="1" ht="60">
      <c r="A130" s="136" t="s">
        <v>0</v>
      </c>
      <c r="B130" s="136" t="s">
        <v>1</v>
      </c>
      <c r="C130" s="136"/>
      <c r="D130" s="136" t="s">
        <v>257</v>
      </c>
      <c r="E130" s="136"/>
      <c r="F130" s="136"/>
      <c r="G130" s="136"/>
      <c r="H130" s="136" t="s">
        <v>243</v>
      </c>
      <c r="I130" s="136"/>
      <c r="J130" s="136" t="s">
        <v>258</v>
      </c>
      <c r="K130" s="136"/>
      <c r="L130" s="136"/>
      <c r="M130" s="136"/>
      <c r="N130" s="136"/>
      <c r="O130" s="136"/>
      <c r="P130" s="136"/>
      <c r="Q130" s="182">
        <v>41365</v>
      </c>
      <c r="R130" s="136"/>
      <c r="S130" s="251">
        <f>IF(R130="",1,(VLOOKUP(R130,LOOKUP!$A$3:$B$22,2,FALSE)))</f>
        <v>1</v>
      </c>
      <c r="T130" s="166">
        <f t="shared" si="2"/>
        <v>1</v>
      </c>
      <c r="U130" s="182">
        <v>41729</v>
      </c>
      <c r="V130" s="136"/>
      <c r="W130" s="251">
        <f>IF(V130="",1,(VLOOKUP(V130,LOOKUP!$A$22:$B$30,2,FALSE)))</f>
        <v>1</v>
      </c>
      <c r="X130" s="166">
        <f t="shared" si="3"/>
        <v>1</v>
      </c>
      <c r="Y130" s="136"/>
      <c r="Z130" s="136"/>
      <c r="AA130" s="266">
        <v>9.114358384959699</v>
      </c>
      <c r="AB130" s="266"/>
      <c r="AC130" s="266"/>
      <c r="AD130" s="266">
        <v>9.114358384959699</v>
      </c>
      <c r="AE130" s="266"/>
      <c r="AF130" s="170"/>
      <c r="AG130" s="136"/>
      <c r="AH130" s="136"/>
      <c r="AI130" s="136"/>
      <c r="AJ130" s="136"/>
      <c r="AK130" s="136"/>
      <c r="AL130" s="136"/>
      <c r="AM130" s="136"/>
      <c r="AN130" s="264" t="s">
        <v>3289</v>
      </c>
      <c r="AO130" s="136" t="s">
        <v>5</v>
      </c>
      <c r="AP130" s="136"/>
    </row>
    <row r="131" spans="1:42" s="4" customFormat="1" ht="60">
      <c r="A131" s="136" t="s">
        <v>0</v>
      </c>
      <c r="B131" s="136" t="s">
        <v>1</v>
      </c>
      <c r="C131" s="136"/>
      <c r="D131" s="136" t="s">
        <v>259</v>
      </c>
      <c r="E131" s="136"/>
      <c r="F131" s="136"/>
      <c r="G131" s="136"/>
      <c r="H131" s="136" t="s">
        <v>243</v>
      </c>
      <c r="I131" s="136" t="s">
        <v>260</v>
      </c>
      <c r="J131" s="136"/>
      <c r="K131" s="136"/>
      <c r="L131" s="136"/>
      <c r="M131" s="136"/>
      <c r="N131" s="136"/>
      <c r="O131" s="136"/>
      <c r="P131" s="136"/>
      <c r="Q131" s="182">
        <v>41365</v>
      </c>
      <c r="R131" s="136"/>
      <c r="S131" s="251">
        <f>IF(R131="",1,(VLOOKUP(R131,LOOKUP!$A$3:$B$22,2,FALSE)))</f>
        <v>1</v>
      </c>
      <c r="T131" s="166">
        <f t="shared" ref="T131:T194" si="4">S131</f>
        <v>1</v>
      </c>
      <c r="U131" s="182">
        <v>41729</v>
      </c>
      <c r="V131" s="136"/>
      <c r="W131" s="251">
        <f>IF(V131="",1,(VLOOKUP(V131,LOOKUP!$A$22:$B$30,2,FALSE)))</f>
        <v>1</v>
      </c>
      <c r="X131" s="166">
        <f t="shared" ref="X131:X194" si="5">W131</f>
        <v>1</v>
      </c>
      <c r="Y131" s="136"/>
      <c r="Z131" s="136"/>
      <c r="AA131" s="266">
        <v>27.269454325323398</v>
      </c>
      <c r="AB131" s="266"/>
      <c r="AC131" s="266"/>
      <c r="AD131" s="266">
        <v>27.269454325323398</v>
      </c>
      <c r="AE131" s="266"/>
      <c r="AF131" s="170"/>
      <c r="AG131" s="136"/>
      <c r="AH131" s="136"/>
      <c r="AI131" s="136"/>
      <c r="AJ131" s="136"/>
      <c r="AK131" s="136"/>
      <c r="AL131" s="136"/>
      <c r="AM131" s="136"/>
      <c r="AN131" s="264" t="s">
        <v>3289</v>
      </c>
      <c r="AO131" s="136" t="s">
        <v>5</v>
      </c>
      <c r="AP131" s="136"/>
    </row>
    <row r="132" spans="1:42" s="4" customFormat="1" ht="60">
      <c r="A132" s="136" t="s">
        <v>0</v>
      </c>
      <c r="B132" s="136" t="s">
        <v>1</v>
      </c>
      <c r="C132" s="136"/>
      <c r="D132" s="136" t="s">
        <v>261</v>
      </c>
      <c r="E132" s="136"/>
      <c r="F132" s="136"/>
      <c r="G132" s="136"/>
      <c r="H132" s="136" t="s">
        <v>243</v>
      </c>
      <c r="I132" s="136"/>
      <c r="J132" s="136" t="s">
        <v>262</v>
      </c>
      <c r="K132" s="136"/>
      <c r="L132" s="136"/>
      <c r="M132" s="136"/>
      <c r="N132" s="136"/>
      <c r="O132" s="136"/>
      <c r="P132" s="136"/>
      <c r="Q132" s="182">
        <v>41365</v>
      </c>
      <c r="R132" s="136"/>
      <c r="S132" s="251">
        <f>IF(R132="",1,(VLOOKUP(R132,LOOKUP!$A$3:$B$22,2,FALSE)))</f>
        <v>1</v>
      </c>
      <c r="T132" s="166">
        <f t="shared" si="4"/>
        <v>1</v>
      </c>
      <c r="U132" s="182">
        <v>41729</v>
      </c>
      <c r="V132" s="136"/>
      <c r="W132" s="251">
        <f>IF(V132="",1,(VLOOKUP(V132,LOOKUP!$A$22:$B$30,2,FALSE)))</f>
        <v>1</v>
      </c>
      <c r="X132" s="166">
        <f t="shared" si="5"/>
        <v>1</v>
      </c>
      <c r="Y132" s="136"/>
      <c r="Z132" s="136"/>
      <c r="AA132" s="266">
        <v>27.644704096123583</v>
      </c>
      <c r="AB132" s="266"/>
      <c r="AC132" s="266"/>
      <c r="AD132" s="266">
        <v>27.644704096123583</v>
      </c>
      <c r="AE132" s="266"/>
      <c r="AF132" s="170"/>
      <c r="AG132" s="136"/>
      <c r="AH132" s="136"/>
      <c r="AI132" s="136"/>
      <c r="AJ132" s="136"/>
      <c r="AK132" s="136"/>
      <c r="AL132" s="136"/>
      <c r="AM132" s="136"/>
      <c r="AN132" s="264" t="s">
        <v>3289</v>
      </c>
      <c r="AO132" s="136" t="s">
        <v>5</v>
      </c>
      <c r="AP132" s="136"/>
    </row>
    <row r="133" spans="1:42" s="4" customFormat="1" ht="60">
      <c r="A133" s="136" t="s">
        <v>0</v>
      </c>
      <c r="B133" s="136" t="s">
        <v>1</v>
      </c>
      <c r="C133" s="136"/>
      <c r="D133" s="136" t="s">
        <v>263</v>
      </c>
      <c r="E133" s="136"/>
      <c r="F133" s="136"/>
      <c r="G133" s="136"/>
      <c r="H133" s="136" t="s">
        <v>243</v>
      </c>
      <c r="I133" s="136" t="s">
        <v>264</v>
      </c>
      <c r="J133" s="136"/>
      <c r="K133" s="136"/>
      <c r="L133" s="136"/>
      <c r="M133" s="136"/>
      <c r="N133" s="136"/>
      <c r="O133" s="136"/>
      <c r="P133" s="136"/>
      <c r="Q133" s="182">
        <v>41365</v>
      </c>
      <c r="R133" s="136"/>
      <c r="S133" s="251">
        <f>IF(R133="",1,(VLOOKUP(R133,LOOKUP!$A$3:$B$22,2,FALSE)))</f>
        <v>1</v>
      </c>
      <c r="T133" s="166">
        <f t="shared" si="4"/>
        <v>1</v>
      </c>
      <c r="U133" s="182">
        <v>41729</v>
      </c>
      <c r="V133" s="136"/>
      <c r="W133" s="251">
        <f>IF(V133="",1,(VLOOKUP(V133,LOOKUP!$A$22:$B$30,2,FALSE)))</f>
        <v>1</v>
      </c>
      <c r="X133" s="166">
        <f t="shared" si="5"/>
        <v>1</v>
      </c>
      <c r="Y133" s="136"/>
      <c r="Z133" s="136"/>
      <c r="AA133" s="266">
        <v>4.8564536937210727</v>
      </c>
      <c r="AB133" s="266"/>
      <c r="AC133" s="266"/>
      <c r="AD133" s="266">
        <v>4.8564536937210727</v>
      </c>
      <c r="AE133" s="266"/>
      <c r="AF133" s="170"/>
      <c r="AG133" s="136"/>
      <c r="AH133" s="136"/>
      <c r="AI133" s="136"/>
      <c r="AJ133" s="136"/>
      <c r="AK133" s="136"/>
      <c r="AL133" s="136"/>
      <c r="AM133" s="136"/>
      <c r="AN133" s="264" t="s">
        <v>3289</v>
      </c>
      <c r="AO133" s="136" t="s">
        <v>5</v>
      </c>
      <c r="AP133" s="136"/>
    </row>
    <row r="134" spans="1:42" s="4" customFormat="1" ht="60">
      <c r="A134" s="136" t="s">
        <v>0</v>
      </c>
      <c r="B134" s="136" t="s">
        <v>1</v>
      </c>
      <c r="C134" s="136"/>
      <c r="D134" s="136" t="s">
        <v>265</v>
      </c>
      <c r="E134" s="136"/>
      <c r="F134" s="136"/>
      <c r="G134" s="136"/>
      <c r="H134" s="136" t="s">
        <v>243</v>
      </c>
      <c r="I134" s="136" t="s">
        <v>266</v>
      </c>
      <c r="J134" s="136"/>
      <c r="K134" s="136"/>
      <c r="L134" s="136"/>
      <c r="M134" s="136"/>
      <c r="N134" s="136"/>
      <c r="O134" s="136"/>
      <c r="P134" s="136"/>
      <c r="Q134" s="182">
        <v>41365</v>
      </c>
      <c r="R134" s="136"/>
      <c r="S134" s="251">
        <f>IF(R134="",1,(VLOOKUP(R134,LOOKUP!$A$3:$B$22,2,FALSE)))</f>
        <v>1</v>
      </c>
      <c r="T134" s="166">
        <f t="shared" si="4"/>
        <v>1</v>
      </c>
      <c r="U134" s="182">
        <v>41729</v>
      </c>
      <c r="V134" s="136"/>
      <c r="W134" s="251">
        <f>IF(V134="",1,(VLOOKUP(V134,LOOKUP!$A$22:$B$30,2,FALSE)))</f>
        <v>1</v>
      </c>
      <c r="X134" s="166">
        <f t="shared" si="5"/>
        <v>1</v>
      </c>
      <c r="Y134" s="136"/>
      <c r="Z134" s="136"/>
      <c r="AA134" s="266">
        <v>10.126163770330242</v>
      </c>
      <c r="AB134" s="266"/>
      <c r="AC134" s="266"/>
      <c r="AD134" s="266">
        <v>10.126163770330242</v>
      </c>
      <c r="AE134" s="266"/>
      <c r="AF134" s="170"/>
      <c r="AG134" s="136"/>
      <c r="AH134" s="136"/>
      <c r="AI134" s="136"/>
      <c r="AJ134" s="136"/>
      <c r="AK134" s="136"/>
      <c r="AL134" s="136"/>
      <c r="AM134" s="136"/>
      <c r="AN134" s="264" t="s">
        <v>3289</v>
      </c>
      <c r="AO134" s="136" t="s">
        <v>5</v>
      </c>
      <c r="AP134" s="136"/>
    </row>
    <row r="135" spans="1:42" s="4" customFormat="1" ht="60">
      <c r="A135" s="136" t="s">
        <v>0</v>
      </c>
      <c r="B135" s="136" t="s">
        <v>1</v>
      </c>
      <c r="C135" s="136"/>
      <c r="D135" s="136" t="s">
        <v>267</v>
      </c>
      <c r="E135" s="136"/>
      <c r="F135" s="136"/>
      <c r="G135" s="136"/>
      <c r="H135" s="136" t="s">
        <v>243</v>
      </c>
      <c r="I135" s="136" t="s">
        <v>268</v>
      </c>
      <c r="J135" s="136"/>
      <c r="K135" s="136"/>
      <c r="L135" s="136"/>
      <c r="M135" s="136"/>
      <c r="N135" s="136"/>
      <c r="O135" s="136"/>
      <c r="P135" s="136"/>
      <c r="Q135" s="182">
        <v>41365</v>
      </c>
      <c r="R135" s="136"/>
      <c r="S135" s="251">
        <f>IF(R135="",1,(VLOOKUP(R135,LOOKUP!$A$3:$B$22,2,FALSE)))</f>
        <v>1</v>
      </c>
      <c r="T135" s="166">
        <f t="shared" si="4"/>
        <v>1</v>
      </c>
      <c r="U135" s="182">
        <v>41729</v>
      </c>
      <c r="V135" s="136"/>
      <c r="W135" s="251">
        <f>IF(V135="",1,(VLOOKUP(V135,LOOKUP!$A$22:$B$30,2,FALSE)))</f>
        <v>1</v>
      </c>
      <c r="X135" s="166">
        <f t="shared" si="5"/>
        <v>1</v>
      </c>
      <c r="Y135" s="136"/>
      <c r="Z135" s="136"/>
      <c r="AA135" s="266">
        <v>17.16849994231708</v>
      </c>
      <c r="AB135" s="266"/>
      <c r="AC135" s="266"/>
      <c r="AD135" s="266">
        <v>17.16849994231708</v>
      </c>
      <c r="AE135" s="266"/>
      <c r="AF135" s="170"/>
      <c r="AG135" s="136"/>
      <c r="AH135" s="136"/>
      <c r="AI135" s="136"/>
      <c r="AJ135" s="136"/>
      <c r="AK135" s="136"/>
      <c r="AL135" s="136"/>
      <c r="AM135" s="136"/>
      <c r="AN135" s="264" t="s">
        <v>3289</v>
      </c>
      <c r="AO135" s="136" t="s">
        <v>5</v>
      </c>
      <c r="AP135" s="136"/>
    </row>
    <row r="136" spans="1:42" s="4" customFormat="1" ht="60">
      <c r="A136" s="136" t="s">
        <v>0</v>
      </c>
      <c r="B136" s="136" t="s">
        <v>1</v>
      </c>
      <c r="C136" s="136"/>
      <c r="D136" s="136" t="s">
        <v>269</v>
      </c>
      <c r="E136" s="136"/>
      <c r="F136" s="136"/>
      <c r="G136" s="136"/>
      <c r="H136" s="136" t="s">
        <v>243</v>
      </c>
      <c r="I136" s="136" t="s">
        <v>270</v>
      </c>
      <c r="J136" s="136"/>
      <c r="K136" s="136"/>
      <c r="L136" s="136"/>
      <c r="M136" s="136"/>
      <c r="N136" s="136"/>
      <c r="O136" s="136"/>
      <c r="P136" s="136"/>
      <c r="Q136" s="182">
        <v>41365</v>
      </c>
      <c r="R136" s="136"/>
      <c r="S136" s="251">
        <f>IF(R136="",1,(VLOOKUP(R136,LOOKUP!$A$3:$B$22,2,FALSE)))</f>
        <v>1</v>
      </c>
      <c r="T136" s="166">
        <f t="shared" si="4"/>
        <v>1</v>
      </c>
      <c r="U136" s="182">
        <v>41729</v>
      </c>
      <c r="V136" s="136"/>
      <c r="W136" s="251">
        <f>IF(V136="",1,(VLOOKUP(V136,LOOKUP!$A$22:$B$30,2,FALSE)))</f>
        <v>1</v>
      </c>
      <c r="X136" s="166">
        <f t="shared" si="5"/>
        <v>1</v>
      </c>
      <c r="Y136" s="136"/>
      <c r="Z136" s="136"/>
      <c r="AA136" s="266">
        <v>12.897809491612179</v>
      </c>
      <c r="AB136" s="266"/>
      <c r="AC136" s="266"/>
      <c r="AD136" s="266">
        <v>12.897809491612179</v>
      </c>
      <c r="AE136" s="266"/>
      <c r="AF136" s="170"/>
      <c r="AG136" s="136"/>
      <c r="AH136" s="136"/>
      <c r="AI136" s="136"/>
      <c r="AJ136" s="136"/>
      <c r="AK136" s="136"/>
      <c r="AL136" s="136"/>
      <c r="AM136" s="136"/>
      <c r="AN136" s="264" t="s">
        <v>3289</v>
      </c>
      <c r="AO136" s="136" t="s">
        <v>5</v>
      </c>
      <c r="AP136" s="136"/>
    </row>
    <row r="137" spans="1:42" s="4" customFormat="1" ht="60">
      <c r="A137" s="136" t="s">
        <v>0</v>
      </c>
      <c r="B137" s="136" t="s">
        <v>1</v>
      </c>
      <c r="C137" s="136"/>
      <c r="D137" s="136" t="s">
        <v>271</v>
      </c>
      <c r="E137" s="136"/>
      <c r="F137" s="136"/>
      <c r="G137" s="136"/>
      <c r="H137" s="136" t="s">
        <v>243</v>
      </c>
      <c r="I137" s="136" t="s">
        <v>272</v>
      </c>
      <c r="J137" s="136"/>
      <c r="K137" s="136"/>
      <c r="L137" s="136"/>
      <c r="M137" s="136"/>
      <c r="N137" s="136"/>
      <c r="O137" s="136"/>
      <c r="P137" s="136"/>
      <c r="Q137" s="182">
        <v>41365</v>
      </c>
      <c r="R137" s="136"/>
      <c r="S137" s="251">
        <f>IF(R137="",1,(VLOOKUP(R137,LOOKUP!$A$3:$B$22,2,FALSE)))</f>
        <v>1</v>
      </c>
      <c r="T137" s="166">
        <f t="shared" si="4"/>
        <v>1</v>
      </c>
      <c r="U137" s="182">
        <v>41729</v>
      </c>
      <c r="V137" s="136"/>
      <c r="W137" s="251">
        <f>IF(V137="",1,(VLOOKUP(V137,LOOKUP!$A$22:$B$30,2,FALSE)))</f>
        <v>1</v>
      </c>
      <c r="X137" s="166">
        <f t="shared" si="5"/>
        <v>1</v>
      </c>
      <c r="Y137" s="136"/>
      <c r="Z137" s="136"/>
      <c r="AA137" s="266">
        <v>44.039575270718721</v>
      </c>
      <c r="AB137" s="266"/>
      <c r="AC137" s="266"/>
      <c r="AD137" s="266">
        <v>44.039575270718721</v>
      </c>
      <c r="AE137" s="266"/>
      <c r="AF137" s="170"/>
      <c r="AG137" s="136"/>
      <c r="AH137" s="136"/>
      <c r="AI137" s="136"/>
      <c r="AJ137" s="136"/>
      <c r="AK137" s="136"/>
      <c r="AL137" s="136"/>
      <c r="AM137" s="136"/>
      <c r="AN137" s="264" t="s">
        <v>3289</v>
      </c>
      <c r="AO137" s="136" t="s">
        <v>5</v>
      </c>
      <c r="AP137" s="136"/>
    </row>
    <row r="138" spans="1:42" s="4" customFormat="1" ht="60">
      <c r="A138" s="136" t="s">
        <v>0</v>
      </c>
      <c r="B138" s="136" t="s">
        <v>1</v>
      </c>
      <c r="C138" s="136"/>
      <c r="D138" s="136" t="s">
        <v>273</v>
      </c>
      <c r="E138" s="136"/>
      <c r="F138" s="136"/>
      <c r="G138" s="136"/>
      <c r="H138" s="136" t="s">
        <v>243</v>
      </c>
      <c r="I138" s="136"/>
      <c r="J138" s="136" t="s">
        <v>274</v>
      </c>
      <c r="K138" s="136"/>
      <c r="L138" s="136"/>
      <c r="M138" s="136"/>
      <c r="N138" s="136"/>
      <c r="O138" s="136"/>
      <c r="P138" s="136"/>
      <c r="Q138" s="182">
        <v>41365</v>
      </c>
      <c r="R138" s="136"/>
      <c r="S138" s="251">
        <f>IF(R138="",1,(VLOOKUP(R138,LOOKUP!$A$3:$B$22,2,FALSE)))</f>
        <v>1</v>
      </c>
      <c r="T138" s="166">
        <f t="shared" si="4"/>
        <v>1</v>
      </c>
      <c r="U138" s="182">
        <v>41729</v>
      </c>
      <c r="V138" s="136"/>
      <c r="W138" s="251">
        <f>IF(V138="",1,(VLOOKUP(V138,LOOKUP!$A$22:$B$30,2,FALSE)))</f>
        <v>1</v>
      </c>
      <c r="X138" s="166">
        <f t="shared" si="5"/>
        <v>1</v>
      </c>
      <c r="Y138" s="136"/>
      <c r="Z138" s="136"/>
      <c r="AA138" s="266">
        <v>6.3542822939444594</v>
      </c>
      <c r="AB138" s="266"/>
      <c r="AC138" s="266"/>
      <c r="AD138" s="266">
        <v>6.3542822939444594</v>
      </c>
      <c r="AE138" s="266"/>
      <c r="AF138" s="170"/>
      <c r="AG138" s="136"/>
      <c r="AH138" s="136"/>
      <c r="AI138" s="136"/>
      <c r="AJ138" s="136"/>
      <c r="AK138" s="136"/>
      <c r="AL138" s="136"/>
      <c r="AM138" s="136"/>
      <c r="AN138" s="264" t="s">
        <v>3289</v>
      </c>
      <c r="AO138" s="136" t="s">
        <v>5</v>
      </c>
      <c r="AP138" s="136"/>
    </row>
    <row r="139" spans="1:42" s="4" customFormat="1" ht="60">
      <c r="A139" s="136" t="s">
        <v>0</v>
      </c>
      <c r="B139" s="136" t="s">
        <v>1</v>
      </c>
      <c r="C139" s="136"/>
      <c r="D139" s="136" t="s">
        <v>275</v>
      </c>
      <c r="E139" s="136"/>
      <c r="F139" s="136"/>
      <c r="G139" s="136"/>
      <c r="H139" s="136" t="s">
        <v>243</v>
      </c>
      <c r="I139" s="136"/>
      <c r="J139" s="136" t="s">
        <v>276</v>
      </c>
      <c r="K139" s="136"/>
      <c r="L139" s="136"/>
      <c r="M139" s="136"/>
      <c r="N139" s="136"/>
      <c r="O139" s="136"/>
      <c r="P139" s="136"/>
      <c r="Q139" s="182">
        <v>41365</v>
      </c>
      <c r="R139" s="136"/>
      <c r="S139" s="251">
        <f>IF(R139="",1,(VLOOKUP(R139,LOOKUP!$A$3:$B$22,2,FALSE)))</f>
        <v>1</v>
      </c>
      <c r="T139" s="166">
        <f t="shared" si="4"/>
        <v>1</v>
      </c>
      <c r="U139" s="182">
        <v>41729</v>
      </c>
      <c r="V139" s="136"/>
      <c r="W139" s="251">
        <f>IF(V139="",1,(VLOOKUP(V139,LOOKUP!$A$22:$B$30,2,FALSE)))</f>
        <v>1</v>
      </c>
      <c r="X139" s="166">
        <f t="shared" si="5"/>
        <v>1</v>
      </c>
      <c r="Y139" s="136"/>
      <c r="Z139" s="136"/>
      <c r="AA139" s="266">
        <v>39.795370458163752</v>
      </c>
      <c r="AB139" s="266"/>
      <c r="AC139" s="266"/>
      <c r="AD139" s="266">
        <v>39.795370458163752</v>
      </c>
      <c r="AE139" s="266"/>
      <c r="AF139" s="170"/>
      <c r="AG139" s="136"/>
      <c r="AH139" s="136"/>
      <c r="AI139" s="136"/>
      <c r="AJ139" s="136"/>
      <c r="AK139" s="136"/>
      <c r="AL139" s="136"/>
      <c r="AM139" s="136"/>
      <c r="AN139" s="264" t="s">
        <v>3289</v>
      </c>
      <c r="AO139" s="136" t="s">
        <v>5</v>
      </c>
      <c r="AP139" s="136"/>
    </row>
    <row r="140" spans="1:42" s="4" customFormat="1" ht="60">
      <c r="A140" s="136" t="s">
        <v>0</v>
      </c>
      <c r="B140" s="136" t="s">
        <v>1</v>
      </c>
      <c r="C140" s="136"/>
      <c r="D140" s="136" t="s">
        <v>277</v>
      </c>
      <c r="E140" s="136"/>
      <c r="F140" s="136"/>
      <c r="G140" s="136"/>
      <c r="H140" s="136" t="s">
        <v>243</v>
      </c>
      <c r="I140" s="136"/>
      <c r="J140" s="136" t="s">
        <v>278</v>
      </c>
      <c r="K140" s="136"/>
      <c r="L140" s="136"/>
      <c r="M140" s="136"/>
      <c r="N140" s="136"/>
      <c r="O140" s="136"/>
      <c r="P140" s="136"/>
      <c r="Q140" s="182">
        <v>41365</v>
      </c>
      <c r="R140" s="136"/>
      <c r="S140" s="251">
        <f>IF(R140="",1,(VLOOKUP(R140,LOOKUP!$A$3:$B$22,2,FALSE)))</f>
        <v>1</v>
      </c>
      <c r="T140" s="166">
        <f t="shared" si="4"/>
        <v>1</v>
      </c>
      <c r="U140" s="182">
        <v>41729</v>
      </c>
      <c r="V140" s="136"/>
      <c r="W140" s="251">
        <f>IF(V140="",1,(VLOOKUP(V140,LOOKUP!$A$22:$B$30,2,FALSE)))</f>
        <v>1</v>
      </c>
      <c r="X140" s="166">
        <f t="shared" si="5"/>
        <v>1</v>
      </c>
      <c r="Y140" s="136"/>
      <c r="Z140" s="136"/>
      <c r="AA140" s="266">
        <v>8.1270539175778929</v>
      </c>
      <c r="AB140" s="266"/>
      <c r="AC140" s="266"/>
      <c r="AD140" s="266">
        <v>8.1270539175778929</v>
      </c>
      <c r="AE140" s="266"/>
      <c r="AF140" s="170"/>
      <c r="AG140" s="136"/>
      <c r="AH140" s="136"/>
      <c r="AI140" s="136"/>
      <c r="AJ140" s="136"/>
      <c r="AK140" s="136"/>
      <c r="AL140" s="136"/>
      <c r="AM140" s="136"/>
      <c r="AN140" s="264" t="s">
        <v>3289</v>
      </c>
      <c r="AO140" s="136" t="s">
        <v>5</v>
      </c>
      <c r="AP140" s="136"/>
    </row>
    <row r="141" spans="1:42" s="4" customFormat="1" ht="60">
      <c r="A141" s="136" t="s">
        <v>0</v>
      </c>
      <c r="B141" s="136" t="s">
        <v>1</v>
      </c>
      <c r="C141" s="136"/>
      <c r="D141" s="136" t="s">
        <v>279</v>
      </c>
      <c r="E141" s="136"/>
      <c r="F141" s="136"/>
      <c r="G141" s="136"/>
      <c r="H141" s="136" t="s">
        <v>243</v>
      </c>
      <c r="I141" s="136" t="s">
        <v>280</v>
      </c>
      <c r="J141" s="136"/>
      <c r="K141" s="136"/>
      <c r="L141" s="136"/>
      <c r="M141" s="136"/>
      <c r="N141" s="136"/>
      <c r="O141" s="136"/>
      <c r="P141" s="136"/>
      <c r="Q141" s="182">
        <v>41365</v>
      </c>
      <c r="R141" s="136"/>
      <c r="S141" s="251">
        <f>IF(R141="",1,(VLOOKUP(R141,LOOKUP!$A$3:$B$22,2,FALSE)))</f>
        <v>1</v>
      </c>
      <c r="T141" s="166">
        <f t="shared" si="4"/>
        <v>1</v>
      </c>
      <c r="U141" s="182">
        <v>41729</v>
      </c>
      <c r="V141" s="136"/>
      <c r="W141" s="251">
        <f>IF(V141="",1,(VLOOKUP(V141,LOOKUP!$A$22:$B$30,2,FALSE)))</f>
        <v>1</v>
      </c>
      <c r="X141" s="166">
        <f t="shared" si="5"/>
        <v>1</v>
      </c>
      <c r="Y141" s="136"/>
      <c r="Z141" s="136"/>
      <c r="AA141" s="266">
        <v>9.6306106111104128</v>
      </c>
      <c r="AB141" s="266"/>
      <c r="AC141" s="266"/>
      <c r="AD141" s="266">
        <v>9.6306106111104128</v>
      </c>
      <c r="AE141" s="266"/>
      <c r="AF141" s="170"/>
      <c r="AG141" s="136"/>
      <c r="AH141" s="136"/>
      <c r="AI141" s="136"/>
      <c r="AJ141" s="136"/>
      <c r="AK141" s="136"/>
      <c r="AL141" s="136"/>
      <c r="AM141" s="136"/>
      <c r="AN141" s="264" t="s">
        <v>3289</v>
      </c>
      <c r="AO141" s="136" t="s">
        <v>5</v>
      </c>
      <c r="AP141" s="136"/>
    </row>
    <row r="142" spans="1:42" s="4" customFormat="1" ht="60">
      <c r="A142" s="136" t="s">
        <v>0</v>
      </c>
      <c r="B142" s="136" t="s">
        <v>1</v>
      </c>
      <c r="C142" s="136"/>
      <c r="D142" s="136" t="s">
        <v>281</v>
      </c>
      <c r="E142" s="136"/>
      <c r="F142" s="136"/>
      <c r="G142" s="136"/>
      <c r="H142" s="136" t="s">
        <v>282</v>
      </c>
      <c r="I142" s="136"/>
      <c r="J142" s="136" t="s">
        <v>283</v>
      </c>
      <c r="K142" s="136"/>
      <c r="L142" s="136"/>
      <c r="M142" s="136"/>
      <c r="N142" s="136"/>
      <c r="O142" s="136"/>
      <c r="P142" s="136"/>
      <c r="Q142" s="182">
        <v>41365</v>
      </c>
      <c r="R142" s="136"/>
      <c r="S142" s="251">
        <f>IF(R142="",1,(VLOOKUP(R142,LOOKUP!$A$3:$B$22,2,FALSE)))</f>
        <v>1</v>
      </c>
      <c r="T142" s="166">
        <f t="shared" si="4"/>
        <v>1</v>
      </c>
      <c r="U142" s="182">
        <v>41729</v>
      </c>
      <c r="V142" s="136"/>
      <c r="W142" s="251">
        <f>IF(V142="",1,(VLOOKUP(V142,LOOKUP!$A$22:$B$30,2,FALSE)))</f>
        <v>1</v>
      </c>
      <c r="X142" s="166">
        <f t="shared" si="5"/>
        <v>1</v>
      </c>
      <c r="Y142" s="136"/>
      <c r="Z142" s="136"/>
      <c r="AA142" s="266">
        <v>5.5113878118088282</v>
      </c>
      <c r="AB142" s="266"/>
      <c r="AC142" s="266"/>
      <c r="AD142" s="266">
        <v>5.5113878118088282</v>
      </c>
      <c r="AE142" s="266"/>
      <c r="AF142" s="170"/>
      <c r="AG142" s="136"/>
      <c r="AH142" s="136"/>
      <c r="AI142" s="136"/>
      <c r="AJ142" s="136"/>
      <c r="AK142" s="136"/>
      <c r="AL142" s="136"/>
      <c r="AM142" s="136"/>
      <c r="AN142" s="264" t="s">
        <v>3289</v>
      </c>
      <c r="AO142" s="136" t="s">
        <v>5</v>
      </c>
      <c r="AP142" s="136"/>
    </row>
    <row r="143" spans="1:42" s="4" customFormat="1" ht="60">
      <c r="A143" s="136" t="s">
        <v>0</v>
      </c>
      <c r="B143" s="136" t="s">
        <v>1</v>
      </c>
      <c r="C143" s="136"/>
      <c r="D143" s="136" t="s">
        <v>284</v>
      </c>
      <c r="E143" s="136"/>
      <c r="F143" s="136"/>
      <c r="G143" s="136"/>
      <c r="H143" s="136" t="s">
        <v>282</v>
      </c>
      <c r="I143" s="136" t="s">
        <v>285</v>
      </c>
      <c r="J143" s="136"/>
      <c r="K143" s="136"/>
      <c r="L143" s="136"/>
      <c r="M143" s="136"/>
      <c r="N143" s="136"/>
      <c r="O143" s="136"/>
      <c r="P143" s="136"/>
      <c r="Q143" s="182">
        <v>41365</v>
      </c>
      <c r="R143" s="136"/>
      <c r="S143" s="251">
        <f>IF(R143="",1,(VLOOKUP(R143,LOOKUP!$A$3:$B$22,2,FALSE)))</f>
        <v>1</v>
      </c>
      <c r="T143" s="166">
        <f t="shared" si="4"/>
        <v>1</v>
      </c>
      <c r="U143" s="182">
        <v>41729</v>
      </c>
      <c r="V143" s="136"/>
      <c r="W143" s="251">
        <f>IF(V143="",1,(VLOOKUP(V143,LOOKUP!$A$22:$B$30,2,FALSE)))</f>
        <v>1</v>
      </c>
      <c r="X143" s="166">
        <f t="shared" si="5"/>
        <v>1</v>
      </c>
      <c r="Y143" s="136"/>
      <c r="Z143" s="136"/>
      <c r="AA143" s="266">
        <v>9.345490545951149</v>
      </c>
      <c r="AB143" s="266"/>
      <c r="AC143" s="266"/>
      <c r="AD143" s="266">
        <v>9.345490545951149</v>
      </c>
      <c r="AE143" s="266"/>
      <c r="AF143" s="170"/>
      <c r="AG143" s="136"/>
      <c r="AH143" s="136"/>
      <c r="AI143" s="136"/>
      <c r="AJ143" s="136"/>
      <c r="AK143" s="136"/>
      <c r="AL143" s="136"/>
      <c r="AM143" s="136"/>
      <c r="AN143" s="264" t="s">
        <v>3289</v>
      </c>
      <c r="AO143" s="136" t="s">
        <v>5</v>
      </c>
      <c r="AP143" s="136"/>
    </row>
    <row r="144" spans="1:42" s="4" customFormat="1" ht="60">
      <c r="A144" s="136" t="s">
        <v>0</v>
      </c>
      <c r="B144" s="136" t="s">
        <v>1</v>
      </c>
      <c r="C144" s="136"/>
      <c r="D144" s="136" t="s">
        <v>286</v>
      </c>
      <c r="E144" s="136"/>
      <c r="F144" s="136"/>
      <c r="G144" s="136"/>
      <c r="H144" s="136" t="s">
        <v>282</v>
      </c>
      <c r="I144" s="136" t="s">
        <v>287</v>
      </c>
      <c r="J144" s="136"/>
      <c r="K144" s="136"/>
      <c r="L144" s="136"/>
      <c r="M144" s="136"/>
      <c r="N144" s="136"/>
      <c r="O144" s="136"/>
      <c r="P144" s="136"/>
      <c r="Q144" s="182">
        <v>41365</v>
      </c>
      <c r="R144" s="136"/>
      <c r="S144" s="251">
        <f>IF(R144="",1,(VLOOKUP(R144,LOOKUP!$A$3:$B$22,2,FALSE)))</f>
        <v>1</v>
      </c>
      <c r="T144" s="166">
        <f t="shared" si="4"/>
        <v>1</v>
      </c>
      <c r="U144" s="182">
        <v>41729</v>
      </c>
      <c r="V144" s="136"/>
      <c r="W144" s="251">
        <f>IF(V144="",1,(VLOOKUP(V144,LOOKUP!$A$22:$B$30,2,FALSE)))</f>
        <v>1</v>
      </c>
      <c r="X144" s="166">
        <f t="shared" si="5"/>
        <v>1</v>
      </c>
      <c r="Y144" s="136"/>
      <c r="Z144" s="136"/>
      <c r="AA144" s="266">
        <v>38.797425924170973</v>
      </c>
      <c r="AB144" s="266"/>
      <c r="AC144" s="266"/>
      <c r="AD144" s="266">
        <v>38.797425924170973</v>
      </c>
      <c r="AE144" s="266"/>
      <c r="AF144" s="170"/>
      <c r="AG144" s="136"/>
      <c r="AH144" s="136"/>
      <c r="AI144" s="136"/>
      <c r="AJ144" s="136"/>
      <c r="AK144" s="136"/>
      <c r="AL144" s="136"/>
      <c r="AM144" s="136"/>
      <c r="AN144" s="264" t="s">
        <v>3289</v>
      </c>
      <c r="AO144" s="136" t="s">
        <v>5</v>
      </c>
      <c r="AP144" s="136"/>
    </row>
    <row r="145" spans="1:42" s="4" customFormat="1" ht="60">
      <c r="A145" s="136" t="s">
        <v>0</v>
      </c>
      <c r="B145" s="136" t="s">
        <v>1</v>
      </c>
      <c r="C145" s="136"/>
      <c r="D145" s="136" t="s">
        <v>288</v>
      </c>
      <c r="E145" s="136"/>
      <c r="F145" s="136"/>
      <c r="G145" s="136"/>
      <c r="H145" s="136" t="s">
        <v>282</v>
      </c>
      <c r="I145" s="136"/>
      <c r="J145" s="136" t="s">
        <v>289</v>
      </c>
      <c r="K145" s="136"/>
      <c r="L145" s="136"/>
      <c r="M145" s="136"/>
      <c r="N145" s="136"/>
      <c r="O145" s="136"/>
      <c r="P145" s="136"/>
      <c r="Q145" s="182">
        <v>41365</v>
      </c>
      <c r="R145" s="136"/>
      <c r="S145" s="251">
        <f>IF(R145="",1,(VLOOKUP(R145,LOOKUP!$A$3:$B$22,2,FALSE)))</f>
        <v>1</v>
      </c>
      <c r="T145" s="166">
        <f t="shared" si="4"/>
        <v>1</v>
      </c>
      <c r="U145" s="182">
        <v>41729</v>
      </c>
      <c r="V145" s="136"/>
      <c r="W145" s="251">
        <f>IF(V145="",1,(VLOOKUP(V145,LOOKUP!$A$22:$B$30,2,FALSE)))</f>
        <v>1</v>
      </c>
      <c r="X145" s="166">
        <f t="shared" si="5"/>
        <v>1</v>
      </c>
      <c r="Y145" s="136"/>
      <c r="Z145" s="136"/>
      <c r="AA145" s="266">
        <v>11.346840275804359</v>
      </c>
      <c r="AB145" s="266"/>
      <c r="AC145" s="266"/>
      <c r="AD145" s="266">
        <v>11.346840275804359</v>
      </c>
      <c r="AE145" s="266"/>
      <c r="AF145" s="170"/>
      <c r="AG145" s="136"/>
      <c r="AH145" s="136"/>
      <c r="AI145" s="136"/>
      <c r="AJ145" s="136"/>
      <c r="AK145" s="136"/>
      <c r="AL145" s="136"/>
      <c r="AM145" s="136"/>
      <c r="AN145" s="264" t="s">
        <v>3289</v>
      </c>
      <c r="AO145" s="136" t="s">
        <v>5</v>
      </c>
      <c r="AP145" s="136"/>
    </row>
    <row r="146" spans="1:42" s="4" customFormat="1" ht="60">
      <c r="A146" s="136" t="s">
        <v>0</v>
      </c>
      <c r="B146" s="136" t="s">
        <v>1</v>
      </c>
      <c r="C146" s="136"/>
      <c r="D146" s="136" t="s">
        <v>290</v>
      </c>
      <c r="E146" s="136"/>
      <c r="F146" s="136"/>
      <c r="G146" s="136"/>
      <c r="H146" s="136" t="s">
        <v>282</v>
      </c>
      <c r="I146" s="136"/>
      <c r="J146" s="136" t="s">
        <v>291</v>
      </c>
      <c r="K146" s="136"/>
      <c r="L146" s="136"/>
      <c r="M146" s="136"/>
      <c r="N146" s="136"/>
      <c r="O146" s="136"/>
      <c r="P146" s="136"/>
      <c r="Q146" s="182">
        <v>41365</v>
      </c>
      <c r="R146" s="136"/>
      <c r="S146" s="251">
        <f>IF(R146="",1,(VLOOKUP(R146,LOOKUP!$A$3:$B$22,2,FALSE)))</f>
        <v>1</v>
      </c>
      <c r="T146" s="166">
        <f t="shared" si="4"/>
        <v>1</v>
      </c>
      <c r="U146" s="182">
        <v>41729</v>
      </c>
      <c r="V146" s="136"/>
      <c r="W146" s="251">
        <f>IF(V146="",1,(VLOOKUP(V146,LOOKUP!$A$22:$B$30,2,FALSE)))</f>
        <v>1</v>
      </c>
      <c r="X146" s="166">
        <f t="shared" si="5"/>
        <v>1</v>
      </c>
      <c r="Y146" s="136"/>
      <c r="Z146" s="136"/>
      <c r="AA146" s="266">
        <v>23.297564185828008</v>
      </c>
      <c r="AB146" s="266"/>
      <c r="AC146" s="266"/>
      <c r="AD146" s="266">
        <v>23.297564185828008</v>
      </c>
      <c r="AE146" s="266"/>
      <c r="AF146" s="170"/>
      <c r="AG146" s="136"/>
      <c r="AH146" s="136"/>
      <c r="AI146" s="136"/>
      <c r="AJ146" s="136"/>
      <c r="AK146" s="136"/>
      <c r="AL146" s="136"/>
      <c r="AM146" s="136"/>
      <c r="AN146" s="264" t="s">
        <v>3289</v>
      </c>
      <c r="AO146" s="136" t="s">
        <v>5</v>
      </c>
      <c r="AP146" s="136"/>
    </row>
    <row r="147" spans="1:42" s="4" customFormat="1" ht="60">
      <c r="A147" s="136" t="s">
        <v>0</v>
      </c>
      <c r="B147" s="136" t="s">
        <v>1</v>
      </c>
      <c r="C147" s="136"/>
      <c r="D147" s="136" t="s">
        <v>292</v>
      </c>
      <c r="E147" s="136"/>
      <c r="F147" s="136"/>
      <c r="G147" s="136"/>
      <c r="H147" s="136" t="s">
        <v>282</v>
      </c>
      <c r="I147" s="136"/>
      <c r="J147" s="136" t="s">
        <v>293</v>
      </c>
      <c r="K147" s="136"/>
      <c r="L147" s="136"/>
      <c r="M147" s="136"/>
      <c r="N147" s="136"/>
      <c r="O147" s="136"/>
      <c r="P147" s="136"/>
      <c r="Q147" s="182">
        <v>41365</v>
      </c>
      <c r="R147" s="136"/>
      <c r="S147" s="251">
        <f>IF(R147="",1,(VLOOKUP(R147,LOOKUP!$A$3:$B$22,2,FALSE)))</f>
        <v>1</v>
      </c>
      <c r="T147" s="166">
        <f t="shared" si="4"/>
        <v>1</v>
      </c>
      <c r="U147" s="182">
        <v>41729</v>
      </c>
      <c r="V147" s="136"/>
      <c r="W147" s="251">
        <f>IF(V147="",1,(VLOOKUP(V147,LOOKUP!$A$22:$B$30,2,FALSE)))</f>
        <v>1</v>
      </c>
      <c r="X147" s="166">
        <f t="shared" si="5"/>
        <v>1</v>
      </c>
      <c r="Y147" s="136"/>
      <c r="Z147" s="136"/>
      <c r="AA147" s="266">
        <v>11.792073967909507</v>
      </c>
      <c r="AB147" s="266"/>
      <c r="AC147" s="266"/>
      <c r="AD147" s="266">
        <v>11.792073967909507</v>
      </c>
      <c r="AE147" s="266"/>
      <c r="AF147" s="170"/>
      <c r="AG147" s="136"/>
      <c r="AH147" s="136"/>
      <c r="AI147" s="136"/>
      <c r="AJ147" s="136"/>
      <c r="AK147" s="136"/>
      <c r="AL147" s="136"/>
      <c r="AM147" s="136"/>
      <c r="AN147" s="264" t="s">
        <v>3289</v>
      </c>
      <c r="AO147" s="136" t="s">
        <v>5</v>
      </c>
      <c r="AP147" s="136"/>
    </row>
    <row r="148" spans="1:42" s="4" customFormat="1" ht="60">
      <c r="A148" s="136" t="s">
        <v>0</v>
      </c>
      <c r="B148" s="136" t="s">
        <v>1</v>
      </c>
      <c r="C148" s="136"/>
      <c r="D148" s="136" t="s">
        <v>294</v>
      </c>
      <c r="E148" s="136"/>
      <c r="F148" s="136"/>
      <c r="G148" s="136"/>
      <c r="H148" s="136" t="s">
        <v>282</v>
      </c>
      <c r="I148" s="136"/>
      <c r="J148" s="136" t="s">
        <v>295</v>
      </c>
      <c r="K148" s="136"/>
      <c r="L148" s="136"/>
      <c r="M148" s="136"/>
      <c r="N148" s="136"/>
      <c r="O148" s="136"/>
      <c r="P148" s="136"/>
      <c r="Q148" s="182">
        <v>41365</v>
      </c>
      <c r="R148" s="136"/>
      <c r="S148" s="251">
        <f>IF(R148="",1,(VLOOKUP(R148,LOOKUP!$A$3:$B$22,2,FALSE)))</f>
        <v>1</v>
      </c>
      <c r="T148" s="166">
        <f t="shared" si="4"/>
        <v>1</v>
      </c>
      <c r="U148" s="182">
        <v>41729</v>
      </c>
      <c r="V148" s="136"/>
      <c r="W148" s="251">
        <f>IF(V148="",1,(VLOOKUP(V148,LOOKUP!$A$22:$B$30,2,FALSE)))</f>
        <v>1</v>
      </c>
      <c r="X148" s="166">
        <f t="shared" si="5"/>
        <v>1</v>
      </c>
      <c r="Y148" s="136"/>
      <c r="Z148" s="136"/>
      <c r="AA148" s="266">
        <v>19.573384858602839</v>
      </c>
      <c r="AB148" s="266"/>
      <c r="AC148" s="266"/>
      <c r="AD148" s="266">
        <v>19.573384858602839</v>
      </c>
      <c r="AE148" s="266"/>
      <c r="AF148" s="170"/>
      <c r="AG148" s="136"/>
      <c r="AH148" s="136"/>
      <c r="AI148" s="136"/>
      <c r="AJ148" s="136"/>
      <c r="AK148" s="136"/>
      <c r="AL148" s="136"/>
      <c r="AM148" s="136"/>
      <c r="AN148" s="264" t="s">
        <v>3289</v>
      </c>
      <c r="AO148" s="136" t="s">
        <v>5</v>
      </c>
      <c r="AP148" s="136"/>
    </row>
    <row r="149" spans="1:42" s="4" customFormat="1" ht="60">
      <c r="A149" s="136" t="s">
        <v>0</v>
      </c>
      <c r="B149" s="136" t="s">
        <v>1</v>
      </c>
      <c r="C149" s="136"/>
      <c r="D149" s="136" t="s">
        <v>296</v>
      </c>
      <c r="E149" s="136"/>
      <c r="F149" s="136"/>
      <c r="G149" s="136"/>
      <c r="H149" s="136" t="s">
        <v>282</v>
      </c>
      <c r="I149" s="136"/>
      <c r="J149" s="136" t="s">
        <v>297</v>
      </c>
      <c r="K149" s="136"/>
      <c r="L149" s="136"/>
      <c r="M149" s="136"/>
      <c r="N149" s="136"/>
      <c r="O149" s="136"/>
      <c r="P149" s="136"/>
      <c r="Q149" s="182">
        <v>41365</v>
      </c>
      <c r="R149" s="136"/>
      <c r="S149" s="251">
        <f>IF(R149="",1,(VLOOKUP(R149,LOOKUP!$A$3:$B$22,2,FALSE)))</f>
        <v>1</v>
      </c>
      <c r="T149" s="166">
        <f t="shared" si="4"/>
        <v>1</v>
      </c>
      <c r="U149" s="182">
        <v>41729</v>
      </c>
      <c r="V149" s="136"/>
      <c r="W149" s="251">
        <f>IF(V149="",1,(VLOOKUP(V149,LOOKUP!$A$22:$B$30,2,FALSE)))</f>
        <v>1</v>
      </c>
      <c r="X149" s="166">
        <f t="shared" si="5"/>
        <v>1</v>
      </c>
      <c r="Y149" s="136"/>
      <c r="Z149" s="136"/>
      <c r="AA149" s="266">
        <v>2.7963429235285768E-2</v>
      </c>
      <c r="AB149" s="266"/>
      <c r="AC149" s="266"/>
      <c r="AD149" s="266">
        <v>2.7963429235285768E-2</v>
      </c>
      <c r="AE149" s="266"/>
      <c r="AF149" s="170"/>
      <c r="AG149" s="136"/>
      <c r="AH149" s="136"/>
      <c r="AI149" s="136"/>
      <c r="AJ149" s="136"/>
      <c r="AK149" s="136"/>
      <c r="AL149" s="136"/>
      <c r="AM149" s="136"/>
      <c r="AN149" s="264" t="s">
        <v>3289</v>
      </c>
      <c r="AO149" s="136" t="s">
        <v>5</v>
      </c>
      <c r="AP149" s="136"/>
    </row>
    <row r="150" spans="1:42" s="4" customFormat="1" ht="60">
      <c r="A150" s="136" t="s">
        <v>0</v>
      </c>
      <c r="B150" s="136" t="s">
        <v>1</v>
      </c>
      <c r="C150" s="136"/>
      <c r="D150" s="136" t="s">
        <v>298</v>
      </c>
      <c r="E150" s="136"/>
      <c r="F150" s="136"/>
      <c r="G150" s="136"/>
      <c r="H150" s="136" t="s">
        <v>282</v>
      </c>
      <c r="I150" s="136"/>
      <c r="J150" s="136" t="s">
        <v>299</v>
      </c>
      <c r="K150" s="136"/>
      <c r="L150" s="136"/>
      <c r="M150" s="136"/>
      <c r="N150" s="136"/>
      <c r="O150" s="136"/>
      <c r="P150" s="136"/>
      <c r="Q150" s="182">
        <v>41365</v>
      </c>
      <c r="R150" s="136"/>
      <c r="S150" s="251">
        <f>IF(R150="",1,(VLOOKUP(R150,LOOKUP!$A$3:$B$22,2,FALSE)))</f>
        <v>1</v>
      </c>
      <c r="T150" s="166">
        <f t="shared" si="4"/>
        <v>1</v>
      </c>
      <c r="U150" s="182">
        <v>41729</v>
      </c>
      <c r="V150" s="136"/>
      <c r="W150" s="251">
        <f>IF(V150="",1,(VLOOKUP(V150,LOOKUP!$A$22:$B$30,2,FALSE)))</f>
        <v>1</v>
      </c>
      <c r="X150" s="166">
        <f t="shared" si="5"/>
        <v>1</v>
      </c>
      <c r="Y150" s="136"/>
      <c r="Z150" s="136"/>
      <c r="AA150" s="266">
        <v>10.978703449394406</v>
      </c>
      <c r="AB150" s="266"/>
      <c r="AC150" s="266"/>
      <c r="AD150" s="266">
        <v>10.978703449394406</v>
      </c>
      <c r="AE150" s="266"/>
      <c r="AF150" s="170"/>
      <c r="AG150" s="136"/>
      <c r="AH150" s="136"/>
      <c r="AI150" s="136"/>
      <c r="AJ150" s="136"/>
      <c r="AK150" s="136"/>
      <c r="AL150" s="136"/>
      <c r="AM150" s="136"/>
      <c r="AN150" s="264" t="s">
        <v>3289</v>
      </c>
      <c r="AO150" s="136" t="s">
        <v>5</v>
      </c>
      <c r="AP150" s="136"/>
    </row>
    <row r="151" spans="1:42" s="4" customFormat="1" ht="60">
      <c r="A151" s="136" t="s">
        <v>0</v>
      </c>
      <c r="B151" s="136" t="s">
        <v>1</v>
      </c>
      <c r="C151" s="136"/>
      <c r="D151" s="136" t="s">
        <v>300</v>
      </c>
      <c r="E151" s="136"/>
      <c r="F151" s="136"/>
      <c r="G151" s="136"/>
      <c r="H151" s="136" t="s">
        <v>282</v>
      </c>
      <c r="I151" s="136" t="s">
        <v>301</v>
      </c>
      <c r="J151" s="136"/>
      <c r="K151" s="136"/>
      <c r="L151" s="136"/>
      <c r="M151" s="136"/>
      <c r="N151" s="136"/>
      <c r="O151" s="136"/>
      <c r="P151" s="136"/>
      <c r="Q151" s="182">
        <v>41365</v>
      </c>
      <c r="R151" s="136"/>
      <c r="S151" s="251">
        <f>IF(R151="",1,(VLOOKUP(R151,LOOKUP!$A$3:$B$22,2,FALSE)))</f>
        <v>1</v>
      </c>
      <c r="T151" s="166">
        <f t="shared" si="4"/>
        <v>1</v>
      </c>
      <c r="U151" s="182">
        <v>41729</v>
      </c>
      <c r="V151" s="136"/>
      <c r="W151" s="251">
        <f>IF(V151="",1,(VLOOKUP(V151,LOOKUP!$A$22:$B$30,2,FALSE)))</f>
        <v>1</v>
      </c>
      <c r="X151" s="166">
        <f t="shared" si="5"/>
        <v>1</v>
      </c>
      <c r="Y151" s="136"/>
      <c r="Z151" s="136"/>
      <c r="AA151" s="266">
        <v>10.326604416616163</v>
      </c>
      <c r="AB151" s="266"/>
      <c r="AC151" s="266"/>
      <c r="AD151" s="266">
        <v>10.326604416616163</v>
      </c>
      <c r="AE151" s="266"/>
      <c r="AF151" s="170"/>
      <c r="AG151" s="136"/>
      <c r="AH151" s="136"/>
      <c r="AI151" s="136"/>
      <c r="AJ151" s="136"/>
      <c r="AK151" s="136"/>
      <c r="AL151" s="136"/>
      <c r="AM151" s="136"/>
      <c r="AN151" s="264" t="s">
        <v>3289</v>
      </c>
      <c r="AO151" s="136" t="s">
        <v>5</v>
      </c>
      <c r="AP151" s="136"/>
    </row>
    <row r="152" spans="1:42" s="4" customFormat="1" ht="60">
      <c r="A152" s="136" t="s">
        <v>0</v>
      </c>
      <c r="B152" s="136" t="s">
        <v>1</v>
      </c>
      <c r="C152" s="136"/>
      <c r="D152" s="136" t="s">
        <v>302</v>
      </c>
      <c r="E152" s="136"/>
      <c r="F152" s="136"/>
      <c r="G152" s="136"/>
      <c r="H152" s="136" t="s">
        <v>282</v>
      </c>
      <c r="I152" s="136" t="s">
        <v>303</v>
      </c>
      <c r="J152" s="136"/>
      <c r="K152" s="136"/>
      <c r="L152" s="136"/>
      <c r="M152" s="136"/>
      <c r="N152" s="136"/>
      <c r="O152" s="136"/>
      <c r="P152" s="136"/>
      <c r="Q152" s="182">
        <v>41365</v>
      </c>
      <c r="R152" s="136"/>
      <c r="S152" s="251">
        <f>IF(R152="",1,(VLOOKUP(R152,LOOKUP!$A$3:$B$22,2,FALSE)))</f>
        <v>1</v>
      </c>
      <c r="T152" s="166">
        <f t="shared" si="4"/>
        <v>1</v>
      </c>
      <c r="U152" s="182">
        <v>41729</v>
      </c>
      <c r="V152" s="136"/>
      <c r="W152" s="251">
        <f>IF(V152="",1,(VLOOKUP(V152,LOOKUP!$A$22:$B$30,2,FALSE)))</f>
        <v>1</v>
      </c>
      <c r="X152" s="166">
        <f t="shared" si="5"/>
        <v>1</v>
      </c>
      <c r="Y152" s="136"/>
      <c r="Z152" s="136"/>
      <c r="AA152" s="266">
        <v>7.0099343496437907</v>
      </c>
      <c r="AB152" s="266"/>
      <c r="AC152" s="266"/>
      <c r="AD152" s="266">
        <v>7.0099343496437907</v>
      </c>
      <c r="AE152" s="266"/>
      <c r="AF152" s="170"/>
      <c r="AG152" s="136"/>
      <c r="AH152" s="136"/>
      <c r="AI152" s="136"/>
      <c r="AJ152" s="136"/>
      <c r="AK152" s="136"/>
      <c r="AL152" s="136"/>
      <c r="AM152" s="136"/>
      <c r="AN152" s="264" t="s">
        <v>3289</v>
      </c>
      <c r="AO152" s="136" t="s">
        <v>5</v>
      </c>
      <c r="AP152" s="136"/>
    </row>
    <row r="153" spans="1:42" s="4" customFormat="1" ht="60">
      <c r="A153" s="136" t="s">
        <v>0</v>
      </c>
      <c r="B153" s="136" t="s">
        <v>1</v>
      </c>
      <c r="C153" s="136"/>
      <c r="D153" s="136" t="s">
        <v>304</v>
      </c>
      <c r="E153" s="136"/>
      <c r="F153" s="136"/>
      <c r="G153" s="136"/>
      <c r="H153" s="136" t="s">
        <v>282</v>
      </c>
      <c r="I153" s="136"/>
      <c r="J153" s="136" t="s">
        <v>305</v>
      </c>
      <c r="K153" s="136"/>
      <c r="L153" s="136"/>
      <c r="M153" s="136"/>
      <c r="N153" s="136"/>
      <c r="O153" s="136"/>
      <c r="P153" s="136"/>
      <c r="Q153" s="182">
        <v>41365</v>
      </c>
      <c r="R153" s="136"/>
      <c r="S153" s="251">
        <f>IF(R153="",1,(VLOOKUP(R153,LOOKUP!$A$3:$B$22,2,FALSE)))</f>
        <v>1</v>
      </c>
      <c r="T153" s="166">
        <f t="shared" si="4"/>
        <v>1</v>
      </c>
      <c r="U153" s="182">
        <v>41729</v>
      </c>
      <c r="V153" s="136"/>
      <c r="W153" s="251">
        <f>IF(V153="",1,(VLOOKUP(V153,LOOKUP!$A$22:$B$30,2,FALSE)))</f>
        <v>1</v>
      </c>
      <c r="X153" s="166">
        <f t="shared" si="5"/>
        <v>1</v>
      </c>
      <c r="Y153" s="136"/>
      <c r="Z153" s="136"/>
      <c r="AA153" s="266">
        <v>15.660333966811569</v>
      </c>
      <c r="AB153" s="266"/>
      <c r="AC153" s="266"/>
      <c r="AD153" s="266">
        <v>15.660333966811569</v>
      </c>
      <c r="AE153" s="266"/>
      <c r="AF153" s="170"/>
      <c r="AG153" s="136"/>
      <c r="AH153" s="136"/>
      <c r="AI153" s="136"/>
      <c r="AJ153" s="136"/>
      <c r="AK153" s="136"/>
      <c r="AL153" s="136"/>
      <c r="AM153" s="136"/>
      <c r="AN153" s="264" t="s">
        <v>3289</v>
      </c>
      <c r="AO153" s="136" t="s">
        <v>5</v>
      </c>
      <c r="AP153" s="136"/>
    </row>
    <row r="154" spans="1:42" s="4" customFormat="1" ht="60">
      <c r="A154" s="136" t="s">
        <v>0</v>
      </c>
      <c r="B154" s="136" t="s">
        <v>1</v>
      </c>
      <c r="C154" s="136"/>
      <c r="D154" s="136" t="s">
        <v>306</v>
      </c>
      <c r="E154" s="136"/>
      <c r="F154" s="136"/>
      <c r="G154" s="136"/>
      <c r="H154" s="136" t="s">
        <v>282</v>
      </c>
      <c r="I154" s="136"/>
      <c r="J154" s="136" t="s">
        <v>307</v>
      </c>
      <c r="K154" s="136"/>
      <c r="L154" s="136"/>
      <c r="M154" s="136"/>
      <c r="N154" s="136"/>
      <c r="O154" s="136"/>
      <c r="P154" s="136"/>
      <c r="Q154" s="182">
        <v>41365</v>
      </c>
      <c r="R154" s="136"/>
      <c r="S154" s="251">
        <f>IF(R154="",1,(VLOOKUP(R154,LOOKUP!$A$3:$B$22,2,FALSE)))</f>
        <v>1</v>
      </c>
      <c r="T154" s="166">
        <f t="shared" si="4"/>
        <v>1</v>
      </c>
      <c r="U154" s="182">
        <v>41729</v>
      </c>
      <c r="V154" s="136"/>
      <c r="W154" s="251">
        <f>IF(V154="",1,(VLOOKUP(V154,LOOKUP!$A$22:$B$30,2,FALSE)))</f>
        <v>1</v>
      </c>
      <c r="X154" s="166">
        <f t="shared" si="5"/>
        <v>1</v>
      </c>
      <c r="Y154" s="136"/>
      <c r="Z154" s="136"/>
      <c r="AA154" s="266">
        <v>10.642563156813413</v>
      </c>
      <c r="AB154" s="266"/>
      <c r="AC154" s="266"/>
      <c r="AD154" s="266">
        <v>10.642563156813413</v>
      </c>
      <c r="AE154" s="266"/>
      <c r="AF154" s="170"/>
      <c r="AG154" s="136"/>
      <c r="AH154" s="136"/>
      <c r="AI154" s="136"/>
      <c r="AJ154" s="136"/>
      <c r="AK154" s="136"/>
      <c r="AL154" s="136"/>
      <c r="AM154" s="136"/>
      <c r="AN154" s="264" t="s">
        <v>3289</v>
      </c>
      <c r="AO154" s="136" t="s">
        <v>5</v>
      </c>
      <c r="AP154" s="136"/>
    </row>
    <row r="155" spans="1:42" s="4" customFormat="1" ht="60">
      <c r="A155" s="136" t="s">
        <v>0</v>
      </c>
      <c r="B155" s="136" t="s">
        <v>1</v>
      </c>
      <c r="C155" s="136"/>
      <c r="D155" s="136" t="s">
        <v>308</v>
      </c>
      <c r="E155" s="136"/>
      <c r="F155" s="136"/>
      <c r="G155" s="136"/>
      <c r="H155" s="136" t="s">
        <v>282</v>
      </c>
      <c r="I155" s="136"/>
      <c r="J155" s="136" t="s">
        <v>309</v>
      </c>
      <c r="K155" s="136"/>
      <c r="L155" s="136"/>
      <c r="M155" s="136"/>
      <c r="N155" s="136"/>
      <c r="O155" s="136"/>
      <c r="P155" s="136"/>
      <c r="Q155" s="182">
        <v>41365</v>
      </c>
      <c r="R155" s="136"/>
      <c r="S155" s="251">
        <f>IF(R155="",1,(VLOOKUP(R155,LOOKUP!$A$3:$B$22,2,FALSE)))</f>
        <v>1</v>
      </c>
      <c r="T155" s="166">
        <f t="shared" si="4"/>
        <v>1</v>
      </c>
      <c r="U155" s="182">
        <v>41729</v>
      </c>
      <c r="V155" s="136"/>
      <c r="W155" s="251">
        <f>IF(V155="",1,(VLOOKUP(V155,LOOKUP!$A$22:$B$30,2,FALSE)))</f>
        <v>1</v>
      </c>
      <c r="X155" s="166">
        <f t="shared" si="5"/>
        <v>1</v>
      </c>
      <c r="Y155" s="136"/>
      <c r="Z155" s="136"/>
      <c r="AA155" s="266">
        <v>5.78267077940958</v>
      </c>
      <c r="AB155" s="266"/>
      <c r="AC155" s="266"/>
      <c r="AD155" s="266">
        <v>5.78267077940958</v>
      </c>
      <c r="AE155" s="266"/>
      <c r="AF155" s="170"/>
      <c r="AG155" s="136"/>
      <c r="AH155" s="136"/>
      <c r="AI155" s="136"/>
      <c r="AJ155" s="136"/>
      <c r="AK155" s="136"/>
      <c r="AL155" s="136"/>
      <c r="AM155" s="136"/>
      <c r="AN155" s="264" t="s">
        <v>3289</v>
      </c>
      <c r="AO155" s="136" t="s">
        <v>5</v>
      </c>
      <c r="AP155" s="136"/>
    </row>
    <row r="156" spans="1:42" s="4" customFormat="1" ht="60">
      <c r="A156" s="136" t="s">
        <v>0</v>
      </c>
      <c r="B156" s="136" t="s">
        <v>1</v>
      </c>
      <c r="C156" s="136"/>
      <c r="D156" s="136" t="s">
        <v>310</v>
      </c>
      <c r="E156" s="136"/>
      <c r="F156" s="136"/>
      <c r="G156" s="136"/>
      <c r="H156" s="136" t="s">
        <v>282</v>
      </c>
      <c r="I156" s="136"/>
      <c r="J156" s="136" t="s">
        <v>311</v>
      </c>
      <c r="K156" s="136"/>
      <c r="L156" s="136"/>
      <c r="M156" s="136"/>
      <c r="N156" s="136"/>
      <c r="O156" s="136"/>
      <c r="P156" s="136"/>
      <c r="Q156" s="182">
        <v>41365</v>
      </c>
      <c r="R156" s="136"/>
      <c r="S156" s="251">
        <f>IF(R156="",1,(VLOOKUP(R156,LOOKUP!$A$3:$B$22,2,FALSE)))</f>
        <v>1</v>
      </c>
      <c r="T156" s="166">
        <f t="shared" si="4"/>
        <v>1</v>
      </c>
      <c r="U156" s="182">
        <v>41729</v>
      </c>
      <c r="V156" s="136"/>
      <c r="W156" s="251">
        <f>IF(V156="",1,(VLOOKUP(V156,LOOKUP!$A$22:$B$30,2,FALSE)))</f>
        <v>1</v>
      </c>
      <c r="X156" s="166">
        <f t="shared" si="5"/>
        <v>1</v>
      </c>
      <c r="Y156" s="136"/>
      <c r="Z156" s="136"/>
      <c r="AA156" s="266">
        <v>3.3104143102721331</v>
      </c>
      <c r="AB156" s="266"/>
      <c r="AC156" s="266"/>
      <c r="AD156" s="266">
        <v>3.3104143102721331</v>
      </c>
      <c r="AE156" s="266"/>
      <c r="AF156" s="170"/>
      <c r="AG156" s="136"/>
      <c r="AH156" s="136"/>
      <c r="AI156" s="136"/>
      <c r="AJ156" s="136"/>
      <c r="AK156" s="136"/>
      <c r="AL156" s="136"/>
      <c r="AM156" s="136"/>
      <c r="AN156" s="264" t="s">
        <v>3289</v>
      </c>
      <c r="AO156" s="136" t="s">
        <v>5</v>
      </c>
      <c r="AP156" s="136"/>
    </row>
    <row r="157" spans="1:42" s="4" customFormat="1" ht="60">
      <c r="A157" s="136" t="s">
        <v>0</v>
      </c>
      <c r="B157" s="136" t="s">
        <v>1</v>
      </c>
      <c r="C157" s="136"/>
      <c r="D157" s="136" t="s">
        <v>312</v>
      </c>
      <c r="E157" s="136"/>
      <c r="F157" s="136"/>
      <c r="G157" s="136"/>
      <c r="H157" s="136" t="s">
        <v>282</v>
      </c>
      <c r="I157" s="136"/>
      <c r="J157" s="136" t="s">
        <v>313</v>
      </c>
      <c r="K157" s="136"/>
      <c r="L157" s="136"/>
      <c r="M157" s="136"/>
      <c r="N157" s="136"/>
      <c r="O157" s="136"/>
      <c r="P157" s="136"/>
      <c r="Q157" s="182">
        <v>41365</v>
      </c>
      <c r="R157" s="136"/>
      <c r="S157" s="251">
        <f>IF(R157="",1,(VLOOKUP(R157,LOOKUP!$A$3:$B$22,2,FALSE)))</f>
        <v>1</v>
      </c>
      <c r="T157" s="166">
        <f t="shared" si="4"/>
        <v>1</v>
      </c>
      <c r="U157" s="182">
        <v>41729</v>
      </c>
      <c r="V157" s="136"/>
      <c r="W157" s="251">
        <f>IF(V157="",1,(VLOOKUP(V157,LOOKUP!$A$22:$B$30,2,FALSE)))</f>
        <v>1</v>
      </c>
      <c r="X157" s="166">
        <f t="shared" si="5"/>
        <v>1</v>
      </c>
      <c r="Y157" s="136"/>
      <c r="Z157" s="136"/>
      <c r="AA157" s="266">
        <v>15.956488857003365</v>
      </c>
      <c r="AB157" s="266"/>
      <c r="AC157" s="266"/>
      <c r="AD157" s="266">
        <v>15.956488857003365</v>
      </c>
      <c r="AE157" s="266"/>
      <c r="AF157" s="170"/>
      <c r="AG157" s="136"/>
      <c r="AH157" s="136"/>
      <c r="AI157" s="136"/>
      <c r="AJ157" s="136"/>
      <c r="AK157" s="136"/>
      <c r="AL157" s="136"/>
      <c r="AM157" s="136"/>
      <c r="AN157" s="264" t="s">
        <v>3289</v>
      </c>
      <c r="AO157" s="136" t="s">
        <v>5</v>
      </c>
      <c r="AP157" s="136"/>
    </row>
    <row r="158" spans="1:42" s="4" customFormat="1" ht="60">
      <c r="A158" s="136" t="s">
        <v>0</v>
      </c>
      <c r="B158" s="136" t="s">
        <v>1</v>
      </c>
      <c r="C158" s="136"/>
      <c r="D158" s="136" t="s">
        <v>314</v>
      </c>
      <c r="E158" s="136"/>
      <c r="F158" s="136"/>
      <c r="G158" s="136"/>
      <c r="H158" s="136" t="s">
        <v>718</v>
      </c>
      <c r="I158" s="136"/>
      <c r="J158" s="136"/>
      <c r="K158" s="136"/>
      <c r="L158" s="136"/>
      <c r="M158" s="136"/>
      <c r="N158" s="136"/>
      <c r="O158" s="136"/>
      <c r="P158" s="136"/>
      <c r="Q158" s="182">
        <v>41365</v>
      </c>
      <c r="R158" s="136"/>
      <c r="S158" s="251">
        <f>IF(R158="",1,(VLOOKUP(R158,LOOKUP!$A$3:$B$22,2,FALSE)))</f>
        <v>1</v>
      </c>
      <c r="T158" s="166">
        <f t="shared" si="4"/>
        <v>1</v>
      </c>
      <c r="U158" s="182">
        <v>41729</v>
      </c>
      <c r="V158" s="136"/>
      <c r="W158" s="251">
        <f>IF(V158="",1,(VLOOKUP(V158,LOOKUP!$A$22:$B$30,2,FALSE)))</f>
        <v>1</v>
      </c>
      <c r="X158" s="166">
        <f t="shared" si="5"/>
        <v>1</v>
      </c>
      <c r="Y158" s="136"/>
      <c r="Z158" s="136"/>
      <c r="AA158" s="266">
        <v>15</v>
      </c>
      <c r="AB158" s="266"/>
      <c r="AC158" s="266"/>
      <c r="AD158" s="266">
        <v>15</v>
      </c>
      <c r="AE158" s="266"/>
      <c r="AF158" s="170"/>
      <c r="AG158" s="136"/>
      <c r="AH158" s="136"/>
      <c r="AI158" s="136"/>
      <c r="AJ158" s="136"/>
      <c r="AK158" s="136"/>
      <c r="AL158" s="136"/>
      <c r="AM158" s="136"/>
      <c r="AN158" s="264" t="s">
        <v>3289</v>
      </c>
      <c r="AO158" s="136" t="s">
        <v>5</v>
      </c>
      <c r="AP158" s="136"/>
    </row>
    <row r="159" spans="1:42" s="4" customFormat="1" ht="60">
      <c r="A159" s="136" t="s">
        <v>0</v>
      </c>
      <c r="B159" s="136" t="s">
        <v>1</v>
      </c>
      <c r="C159" s="136"/>
      <c r="D159" s="136" t="s">
        <v>316</v>
      </c>
      <c r="E159" s="136"/>
      <c r="F159" s="136"/>
      <c r="G159" s="136"/>
      <c r="H159" s="136" t="s">
        <v>718</v>
      </c>
      <c r="I159" s="136"/>
      <c r="J159" s="136"/>
      <c r="K159" s="136"/>
      <c r="L159" s="136"/>
      <c r="M159" s="136"/>
      <c r="N159" s="136"/>
      <c r="O159" s="136"/>
      <c r="P159" s="136"/>
      <c r="Q159" s="182">
        <v>41365</v>
      </c>
      <c r="R159" s="136"/>
      <c r="S159" s="251">
        <f>IF(R159="",1,(VLOOKUP(R159,LOOKUP!$A$3:$B$22,2,FALSE)))</f>
        <v>1</v>
      </c>
      <c r="T159" s="166">
        <f t="shared" si="4"/>
        <v>1</v>
      </c>
      <c r="U159" s="182">
        <v>41729</v>
      </c>
      <c r="V159" s="136"/>
      <c r="W159" s="251">
        <f>IF(V159="",1,(VLOOKUP(V159,LOOKUP!$A$22:$B$30,2,FALSE)))</f>
        <v>1</v>
      </c>
      <c r="X159" s="166">
        <f t="shared" si="5"/>
        <v>1</v>
      </c>
      <c r="Y159" s="136"/>
      <c r="Z159" s="136"/>
      <c r="AA159" s="266">
        <v>80</v>
      </c>
      <c r="AB159" s="266"/>
      <c r="AC159" s="266"/>
      <c r="AD159" s="266">
        <v>80</v>
      </c>
      <c r="AE159" s="266"/>
      <c r="AF159" s="170"/>
      <c r="AG159" s="136"/>
      <c r="AH159" s="136"/>
      <c r="AI159" s="136"/>
      <c r="AJ159" s="136"/>
      <c r="AK159" s="136"/>
      <c r="AL159" s="136"/>
      <c r="AM159" s="136"/>
      <c r="AN159" s="264" t="s">
        <v>3289</v>
      </c>
      <c r="AO159" s="136" t="s">
        <v>5</v>
      </c>
      <c r="AP159" s="136"/>
    </row>
    <row r="160" spans="1:42" s="4" customFormat="1" ht="60">
      <c r="A160" s="136" t="s">
        <v>0</v>
      </c>
      <c r="B160" s="136" t="s">
        <v>1</v>
      </c>
      <c r="C160" s="136"/>
      <c r="D160" s="136" t="s">
        <v>317</v>
      </c>
      <c r="E160" s="136"/>
      <c r="F160" s="136"/>
      <c r="G160" s="136"/>
      <c r="H160" s="136" t="s">
        <v>718</v>
      </c>
      <c r="I160" s="136"/>
      <c r="J160" s="136"/>
      <c r="K160" s="136"/>
      <c r="L160" s="136"/>
      <c r="M160" s="136"/>
      <c r="N160" s="136"/>
      <c r="O160" s="136"/>
      <c r="P160" s="136"/>
      <c r="Q160" s="182">
        <v>41365</v>
      </c>
      <c r="R160" s="136"/>
      <c r="S160" s="251">
        <f>IF(R160="",1,(VLOOKUP(R160,LOOKUP!$A$3:$B$22,2,FALSE)))</f>
        <v>1</v>
      </c>
      <c r="T160" s="166">
        <f t="shared" si="4"/>
        <v>1</v>
      </c>
      <c r="U160" s="182">
        <v>41729</v>
      </c>
      <c r="V160" s="136"/>
      <c r="W160" s="251">
        <f>IF(V160="",1,(VLOOKUP(V160,LOOKUP!$A$22:$B$30,2,FALSE)))</f>
        <v>1</v>
      </c>
      <c r="X160" s="166">
        <f t="shared" si="5"/>
        <v>1</v>
      </c>
      <c r="Y160" s="136"/>
      <c r="Z160" s="136"/>
      <c r="AA160" s="266">
        <v>45</v>
      </c>
      <c r="AB160" s="266"/>
      <c r="AC160" s="266"/>
      <c r="AD160" s="266">
        <v>45</v>
      </c>
      <c r="AE160" s="266"/>
      <c r="AF160" s="170"/>
      <c r="AG160" s="136"/>
      <c r="AH160" s="136"/>
      <c r="AI160" s="136"/>
      <c r="AJ160" s="136"/>
      <c r="AK160" s="136"/>
      <c r="AL160" s="136"/>
      <c r="AM160" s="136"/>
      <c r="AN160" s="264" t="s">
        <v>3289</v>
      </c>
      <c r="AO160" s="136" t="s">
        <v>5</v>
      </c>
      <c r="AP160" s="136"/>
    </row>
    <row r="161" spans="1:42 16349:16353" s="4" customFormat="1" ht="60">
      <c r="A161" s="136" t="s">
        <v>0</v>
      </c>
      <c r="B161" s="136" t="s">
        <v>1</v>
      </c>
      <c r="C161" s="136"/>
      <c r="D161" s="136" t="s">
        <v>318</v>
      </c>
      <c r="E161" s="136"/>
      <c r="F161" s="136"/>
      <c r="G161" s="136"/>
      <c r="H161" s="136" t="s">
        <v>718</v>
      </c>
      <c r="I161" s="136"/>
      <c r="J161" s="136"/>
      <c r="K161" s="136"/>
      <c r="L161" s="136"/>
      <c r="M161" s="136"/>
      <c r="N161" s="136"/>
      <c r="O161" s="136"/>
      <c r="P161" s="136"/>
      <c r="Q161" s="182">
        <v>41365</v>
      </c>
      <c r="R161" s="136"/>
      <c r="S161" s="251">
        <f>IF(R161="",1,(VLOOKUP(R161,LOOKUP!$A$3:$B$22,2,FALSE)))</f>
        <v>1</v>
      </c>
      <c r="T161" s="166">
        <f t="shared" si="4"/>
        <v>1</v>
      </c>
      <c r="U161" s="182">
        <v>41729</v>
      </c>
      <c r="V161" s="136"/>
      <c r="W161" s="251">
        <f>IF(V161="",1,(VLOOKUP(V161,LOOKUP!$A$22:$B$30,2,FALSE)))</f>
        <v>1</v>
      </c>
      <c r="X161" s="166">
        <f t="shared" si="5"/>
        <v>1</v>
      </c>
      <c r="Y161" s="136"/>
      <c r="Z161" s="136"/>
      <c r="AA161" s="266">
        <v>0</v>
      </c>
      <c r="AB161" s="266"/>
      <c r="AC161" s="266"/>
      <c r="AD161" s="266">
        <v>0</v>
      </c>
      <c r="AE161" s="266"/>
      <c r="AF161" s="170"/>
      <c r="AG161" s="136"/>
      <c r="AH161" s="136"/>
      <c r="AI161" s="136"/>
      <c r="AJ161" s="136"/>
      <c r="AK161" s="136"/>
      <c r="AL161" s="136"/>
      <c r="AM161" s="136"/>
      <c r="AN161" s="264" t="s">
        <v>3289</v>
      </c>
      <c r="AO161" s="136" t="s">
        <v>5</v>
      </c>
      <c r="AP161" s="136"/>
    </row>
    <row r="162" spans="1:42 16349:16353" s="4" customFormat="1" ht="60">
      <c r="A162" s="136" t="s">
        <v>0</v>
      </c>
      <c r="B162" s="136" t="s">
        <v>1</v>
      </c>
      <c r="C162" s="136"/>
      <c r="D162" s="136" t="s">
        <v>319</v>
      </c>
      <c r="E162" s="136"/>
      <c r="F162" s="136"/>
      <c r="G162" s="136"/>
      <c r="H162" s="136" t="s">
        <v>718</v>
      </c>
      <c r="I162" s="136"/>
      <c r="J162" s="136"/>
      <c r="K162" s="136"/>
      <c r="L162" s="136"/>
      <c r="M162" s="136"/>
      <c r="N162" s="136"/>
      <c r="O162" s="136"/>
      <c r="P162" s="136"/>
      <c r="Q162" s="182">
        <v>41365</v>
      </c>
      <c r="R162" s="136"/>
      <c r="S162" s="251">
        <f>IF(R162="",1,(VLOOKUP(R162,LOOKUP!$A$3:$B$22,2,FALSE)))</f>
        <v>1</v>
      </c>
      <c r="T162" s="166">
        <f t="shared" si="4"/>
        <v>1</v>
      </c>
      <c r="U162" s="182">
        <v>41729</v>
      </c>
      <c r="V162" s="136"/>
      <c r="W162" s="251">
        <f>IF(V162="",1,(VLOOKUP(V162,LOOKUP!$A$22:$B$30,2,FALSE)))</f>
        <v>1</v>
      </c>
      <c r="X162" s="166">
        <f t="shared" si="5"/>
        <v>1</v>
      </c>
      <c r="Y162" s="136"/>
      <c r="Z162" s="136"/>
      <c r="AA162" s="266">
        <v>0</v>
      </c>
      <c r="AB162" s="266"/>
      <c r="AC162" s="266"/>
      <c r="AD162" s="266">
        <v>0</v>
      </c>
      <c r="AE162" s="266"/>
      <c r="AF162" s="170"/>
      <c r="AG162" s="136"/>
      <c r="AH162" s="136"/>
      <c r="AI162" s="136"/>
      <c r="AJ162" s="136"/>
      <c r="AK162" s="136"/>
      <c r="AL162" s="136"/>
      <c r="AM162" s="136"/>
      <c r="AN162" s="264" t="s">
        <v>3289</v>
      </c>
      <c r="AO162" s="136" t="s">
        <v>5</v>
      </c>
      <c r="AP162" s="136"/>
    </row>
    <row r="163" spans="1:42 16349:16353" s="4" customFormat="1" ht="60">
      <c r="A163" s="136" t="s">
        <v>0</v>
      </c>
      <c r="B163" s="136" t="s">
        <v>1</v>
      </c>
      <c r="C163" s="136"/>
      <c r="D163" s="136" t="s">
        <v>320</v>
      </c>
      <c r="E163" s="136"/>
      <c r="F163" s="136"/>
      <c r="G163" s="136"/>
      <c r="H163" s="136" t="s">
        <v>718</v>
      </c>
      <c r="I163" s="136"/>
      <c r="J163" s="136"/>
      <c r="K163" s="136"/>
      <c r="L163" s="136"/>
      <c r="M163" s="136"/>
      <c r="N163" s="136"/>
      <c r="O163" s="136"/>
      <c r="P163" s="136"/>
      <c r="Q163" s="182">
        <v>41365</v>
      </c>
      <c r="R163" s="136"/>
      <c r="S163" s="251">
        <f>IF(R163="",1,(VLOOKUP(R163,LOOKUP!$A$3:$B$22,2,FALSE)))</f>
        <v>1</v>
      </c>
      <c r="T163" s="166">
        <f t="shared" si="4"/>
        <v>1</v>
      </c>
      <c r="U163" s="182">
        <v>41729</v>
      </c>
      <c r="V163" s="136"/>
      <c r="W163" s="251">
        <f>IF(V163="",1,(VLOOKUP(V163,LOOKUP!$A$22:$B$30,2,FALSE)))</f>
        <v>1</v>
      </c>
      <c r="X163" s="166">
        <f t="shared" si="5"/>
        <v>1</v>
      </c>
      <c r="Y163" s="136"/>
      <c r="Z163" s="136"/>
      <c r="AA163" s="266">
        <v>3.9164650000000001</v>
      </c>
      <c r="AB163" s="266"/>
      <c r="AC163" s="266"/>
      <c r="AD163" s="266">
        <v>3.9164650000000001</v>
      </c>
      <c r="AE163" s="266"/>
      <c r="AF163" s="170"/>
      <c r="AG163" s="136"/>
      <c r="AH163" s="136"/>
      <c r="AI163" s="136"/>
      <c r="AJ163" s="136"/>
      <c r="AK163" s="136"/>
      <c r="AL163" s="136"/>
      <c r="AM163" s="136"/>
      <c r="AN163" s="264" t="s">
        <v>3289</v>
      </c>
      <c r="AO163" s="136" t="s">
        <v>5</v>
      </c>
      <c r="AP163" s="136"/>
    </row>
    <row r="164" spans="1:42 16349:16353" s="4" customFormat="1" ht="60">
      <c r="A164" s="136" t="s">
        <v>0</v>
      </c>
      <c r="B164" s="136" t="s">
        <v>1</v>
      </c>
      <c r="C164" s="136"/>
      <c r="D164" s="136" t="s">
        <v>321</v>
      </c>
      <c r="E164" s="136"/>
      <c r="F164" s="136"/>
      <c r="G164" s="136"/>
      <c r="H164" s="136" t="s">
        <v>718</v>
      </c>
      <c r="I164" s="136"/>
      <c r="J164" s="136"/>
      <c r="K164" s="136"/>
      <c r="L164" s="136"/>
      <c r="M164" s="136"/>
      <c r="N164" s="136"/>
      <c r="O164" s="136"/>
      <c r="P164" s="136"/>
      <c r="Q164" s="182">
        <v>41365</v>
      </c>
      <c r="R164" s="136"/>
      <c r="S164" s="251">
        <f>IF(R164="",1,(VLOOKUP(R164,LOOKUP!$A$3:$B$22,2,FALSE)))</f>
        <v>1</v>
      </c>
      <c r="T164" s="166">
        <f t="shared" si="4"/>
        <v>1</v>
      </c>
      <c r="U164" s="182">
        <v>41729</v>
      </c>
      <c r="V164" s="136"/>
      <c r="W164" s="251">
        <f>IF(V164="",1,(VLOOKUP(V164,LOOKUP!$A$22:$B$30,2,FALSE)))</f>
        <v>1</v>
      </c>
      <c r="X164" s="166">
        <f t="shared" si="5"/>
        <v>1</v>
      </c>
      <c r="Y164" s="136"/>
      <c r="Z164" s="136"/>
      <c r="AA164" s="266">
        <v>391.59644400000002</v>
      </c>
      <c r="AB164" s="266"/>
      <c r="AC164" s="266"/>
      <c r="AD164" s="266">
        <v>391.59644400000002</v>
      </c>
      <c r="AE164" s="266"/>
      <c r="AF164" s="170"/>
      <c r="AG164" s="136"/>
      <c r="AH164" s="136"/>
      <c r="AI164" s="136"/>
      <c r="AJ164" s="136"/>
      <c r="AK164" s="136"/>
      <c r="AL164" s="136"/>
      <c r="AM164" s="136"/>
      <c r="AN164" s="264" t="s">
        <v>3289</v>
      </c>
      <c r="AO164" s="136" t="s">
        <v>5</v>
      </c>
      <c r="AP164" s="136"/>
    </row>
    <row r="165" spans="1:42 16349:16353" s="4" customFormat="1" ht="60">
      <c r="A165" s="136" t="s">
        <v>0</v>
      </c>
      <c r="B165" s="136" t="s">
        <v>1</v>
      </c>
      <c r="C165" s="136"/>
      <c r="D165" s="136" t="s">
        <v>322</v>
      </c>
      <c r="E165" s="136"/>
      <c r="F165" s="136"/>
      <c r="G165" s="136"/>
      <c r="H165" s="136" t="s">
        <v>718</v>
      </c>
      <c r="I165" s="136"/>
      <c r="J165" s="136"/>
      <c r="K165" s="136"/>
      <c r="L165" s="136"/>
      <c r="M165" s="136"/>
      <c r="N165" s="136"/>
      <c r="O165" s="136"/>
      <c r="P165" s="136"/>
      <c r="Q165" s="182">
        <v>41365</v>
      </c>
      <c r="R165" s="136"/>
      <c r="S165" s="251">
        <f>IF(R165="",1,(VLOOKUP(R165,LOOKUP!$A$3:$B$22,2,FALSE)))</f>
        <v>1</v>
      </c>
      <c r="T165" s="166">
        <f t="shared" si="4"/>
        <v>1</v>
      </c>
      <c r="U165" s="182">
        <v>41729</v>
      </c>
      <c r="V165" s="136"/>
      <c r="W165" s="251">
        <f>IF(V165="",1,(VLOOKUP(V165,LOOKUP!$A$22:$B$30,2,FALSE)))</f>
        <v>1</v>
      </c>
      <c r="X165" s="166">
        <f t="shared" si="5"/>
        <v>1</v>
      </c>
      <c r="Y165" s="136"/>
      <c r="Z165" s="136"/>
      <c r="AA165" s="266">
        <v>0.63270700000000002</v>
      </c>
      <c r="AB165" s="266"/>
      <c r="AC165" s="266"/>
      <c r="AD165" s="266">
        <v>0.63270700000000002</v>
      </c>
      <c r="AE165" s="266"/>
      <c r="AF165" s="170"/>
      <c r="AG165" s="136"/>
      <c r="AH165" s="136"/>
      <c r="AI165" s="136"/>
      <c r="AJ165" s="136"/>
      <c r="AK165" s="136"/>
      <c r="AL165" s="136"/>
      <c r="AM165" s="136"/>
      <c r="AN165" s="264" t="s">
        <v>3289</v>
      </c>
      <c r="AO165" s="136" t="s">
        <v>5</v>
      </c>
      <c r="AP165" s="136"/>
    </row>
    <row r="166" spans="1:42 16349:16353" s="4" customFormat="1" ht="60">
      <c r="A166" s="136" t="s">
        <v>0</v>
      </c>
      <c r="B166" s="136" t="s">
        <v>1</v>
      </c>
      <c r="C166" s="136"/>
      <c r="D166" s="136" t="s">
        <v>323</v>
      </c>
      <c r="E166" s="136"/>
      <c r="F166" s="136"/>
      <c r="G166" s="136"/>
      <c r="H166" s="136" t="s">
        <v>718</v>
      </c>
      <c r="I166" s="136"/>
      <c r="J166" s="136"/>
      <c r="K166" s="136"/>
      <c r="L166" s="136"/>
      <c r="M166" s="136"/>
      <c r="N166" s="136"/>
      <c r="O166" s="136"/>
      <c r="P166" s="136"/>
      <c r="Q166" s="182">
        <v>41365</v>
      </c>
      <c r="R166" s="136"/>
      <c r="S166" s="251">
        <f>IF(R166="",1,(VLOOKUP(R166,LOOKUP!$A$3:$B$22,2,FALSE)))</f>
        <v>1</v>
      </c>
      <c r="T166" s="166">
        <f t="shared" si="4"/>
        <v>1</v>
      </c>
      <c r="U166" s="182">
        <v>41729</v>
      </c>
      <c r="V166" s="136"/>
      <c r="W166" s="251">
        <f>IF(V166="",1,(VLOOKUP(V166,LOOKUP!$A$22:$B$30,2,FALSE)))</f>
        <v>1</v>
      </c>
      <c r="X166" s="166">
        <f t="shared" si="5"/>
        <v>1</v>
      </c>
      <c r="Y166" s="136"/>
      <c r="Z166" s="136"/>
      <c r="AA166" s="266">
        <v>1.5729169999999999</v>
      </c>
      <c r="AB166" s="266"/>
      <c r="AC166" s="266"/>
      <c r="AD166" s="266">
        <v>1.5729169999999999</v>
      </c>
      <c r="AE166" s="266"/>
      <c r="AF166" s="170"/>
      <c r="AG166" s="136"/>
      <c r="AH166" s="136"/>
      <c r="AI166" s="136"/>
      <c r="AJ166" s="136"/>
      <c r="AK166" s="136"/>
      <c r="AL166" s="136"/>
      <c r="AM166" s="136"/>
      <c r="AN166" s="264" t="s">
        <v>3289</v>
      </c>
      <c r="AO166" s="136" t="s">
        <v>5</v>
      </c>
      <c r="AP166" s="136"/>
    </row>
    <row r="167" spans="1:42 16349:16353" s="4" customFormat="1" ht="60">
      <c r="A167" s="136" t="s">
        <v>0</v>
      </c>
      <c r="B167" s="136" t="s">
        <v>1</v>
      </c>
      <c r="C167" s="136"/>
      <c r="D167" s="136" t="s">
        <v>324</v>
      </c>
      <c r="E167" s="136"/>
      <c r="F167" s="136"/>
      <c r="G167" s="136"/>
      <c r="H167" s="136" t="s">
        <v>718</v>
      </c>
      <c r="I167" s="136"/>
      <c r="J167" s="136"/>
      <c r="K167" s="136"/>
      <c r="L167" s="136"/>
      <c r="M167" s="136"/>
      <c r="N167" s="136"/>
      <c r="O167" s="136"/>
      <c r="P167" s="136"/>
      <c r="Q167" s="182">
        <v>41365</v>
      </c>
      <c r="R167" s="136"/>
      <c r="S167" s="251">
        <f>IF(R167="",1,(VLOOKUP(R167,LOOKUP!$A$3:$B$22,2,FALSE)))</f>
        <v>1</v>
      </c>
      <c r="T167" s="166">
        <f t="shared" si="4"/>
        <v>1</v>
      </c>
      <c r="U167" s="182">
        <v>41729</v>
      </c>
      <c r="V167" s="136"/>
      <c r="W167" s="251">
        <f>IF(V167="",1,(VLOOKUP(V167,LOOKUP!$A$22:$B$30,2,FALSE)))</f>
        <v>1</v>
      </c>
      <c r="X167" s="166">
        <f t="shared" si="5"/>
        <v>1</v>
      </c>
      <c r="Y167" s="136"/>
      <c r="Z167" s="136"/>
      <c r="AA167" s="266">
        <v>61.432378999999997</v>
      </c>
      <c r="AB167" s="266"/>
      <c r="AC167" s="266"/>
      <c r="AD167" s="266">
        <v>61.432378999999997</v>
      </c>
      <c r="AE167" s="266"/>
      <c r="AF167" s="170"/>
      <c r="AG167" s="136"/>
      <c r="AH167" s="136"/>
      <c r="AI167" s="136"/>
      <c r="AJ167" s="136"/>
      <c r="AK167" s="136"/>
      <c r="AL167" s="136"/>
      <c r="AM167" s="136"/>
      <c r="AN167" s="264" t="s">
        <v>3289</v>
      </c>
      <c r="AO167" s="136" t="s">
        <v>5</v>
      </c>
      <c r="AP167" s="136"/>
    </row>
    <row r="168" spans="1:42 16349:16353" s="4" customFormat="1" ht="30">
      <c r="A168" s="136" t="s">
        <v>0</v>
      </c>
      <c r="B168" s="136" t="s">
        <v>325</v>
      </c>
      <c r="C168" s="136"/>
      <c r="D168" s="136" t="s">
        <v>326</v>
      </c>
      <c r="E168" s="136"/>
      <c r="F168" s="136"/>
      <c r="G168" s="136"/>
      <c r="H168" s="136" t="s">
        <v>718</v>
      </c>
      <c r="I168" s="136"/>
      <c r="J168" s="136"/>
      <c r="K168" s="136"/>
      <c r="L168" s="136"/>
      <c r="M168" s="136"/>
      <c r="N168" s="136"/>
      <c r="O168" s="136"/>
      <c r="P168" s="136"/>
      <c r="Q168" s="182">
        <v>41365</v>
      </c>
      <c r="R168" s="136"/>
      <c r="S168" s="251">
        <f>IF(R168="",1,(VLOOKUP(R168,LOOKUP!$A$3:$B$22,2,FALSE)))</f>
        <v>1</v>
      </c>
      <c r="T168" s="166">
        <f t="shared" si="4"/>
        <v>1</v>
      </c>
      <c r="U168" s="159" t="s">
        <v>2823</v>
      </c>
      <c r="V168" s="136"/>
      <c r="W168" s="251">
        <f>IF(V168="",1,(VLOOKUP(V168,LOOKUP!$A$22:$B$30,2,FALSE)))</f>
        <v>1</v>
      </c>
      <c r="X168" s="166">
        <f t="shared" si="5"/>
        <v>1</v>
      </c>
      <c r="Y168" s="136"/>
      <c r="Z168" s="136"/>
      <c r="AA168" s="266">
        <v>350</v>
      </c>
      <c r="AB168" s="266">
        <v>126</v>
      </c>
      <c r="AC168" s="266"/>
      <c r="AD168" s="266">
        <v>476</v>
      </c>
      <c r="AE168" s="266"/>
      <c r="AF168" s="136"/>
      <c r="AG168" s="136"/>
      <c r="AH168" s="136"/>
      <c r="AI168" s="136"/>
      <c r="AJ168" s="136"/>
      <c r="AK168" s="136"/>
      <c r="AL168" s="136"/>
      <c r="AM168" s="136"/>
      <c r="AN168" s="264" t="s">
        <v>3289</v>
      </c>
      <c r="AO168" s="136"/>
      <c r="AP168" s="136"/>
      <c r="XDU168" s="4" t="s">
        <v>327</v>
      </c>
      <c r="XDW168" s="4" t="s">
        <v>328</v>
      </c>
      <c r="XDX168" s="4" t="s">
        <v>329</v>
      </c>
      <c r="XDY168" s="4" t="s">
        <v>330</v>
      </c>
    </row>
    <row r="169" spans="1:42 16349:16353" s="4" customFormat="1" ht="30">
      <c r="A169" s="136" t="s">
        <v>0</v>
      </c>
      <c r="B169" s="136" t="s">
        <v>325</v>
      </c>
      <c r="C169" s="136"/>
      <c r="D169" s="136" t="s">
        <v>331</v>
      </c>
      <c r="E169" s="136"/>
      <c r="F169" s="136"/>
      <c r="G169" s="136"/>
      <c r="H169" s="136" t="s">
        <v>718</v>
      </c>
      <c r="I169" s="136"/>
      <c r="J169" s="136"/>
      <c r="K169" s="136"/>
      <c r="L169" s="136"/>
      <c r="M169" s="136"/>
      <c r="N169" s="136"/>
      <c r="O169" s="136"/>
      <c r="P169" s="136"/>
      <c r="Q169" s="182">
        <v>41365</v>
      </c>
      <c r="R169" s="136"/>
      <c r="S169" s="251">
        <f>IF(R169="",1,(VLOOKUP(R169,LOOKUP!$A$3:$B$22,2,FALSE)))</f>
        <v>1</v>
      </c>
      <c r="T169" s="166">
        <f t="shared" si="4"/>
        <v>1</v>
      </c>
      <c r="U169" s="110" t="s">
        <v>2824</v>
      </c>
      <c r="V169" s="136"/>
      <c r="W169" s="251">
        <f>IF(V169="",1,(VLOOKUP(V169,LOOKUP!$A$22:$B$30,2,FALSE)))</f>
        <v>1</v>
      </c>
      <c r="X169" s="166">
        <f t="shared" si="5"/>
        <v>1</v>
      </c>
      <c r="Y169" s="136"/>
      <c r="Z169" s="136"/>
      <c r="AA169" s="266">
        <v>100</v>
      </c>
      <c r="AB169" s="266">
        <v>598</v>
      </c>
      <c r="AC169" s="266">
        <v>687</v>
      </c>
      <c r="AD169" s="266">
        <v>1385</v>
      </c>
      <c r="AE169" s="266"/>
      <c r="AF169" s="266"/>
      <c r="AG169" s="136"/>
      <c r="AH169" s="136"/>
      <c r="AI169" s="136"/>
      <c r="AJ169" s="136"/>
      <c r="AK169" s="136"/>
      <c r="AL169" s="136"/>
      <c r="AM169" s="136"/>
      <c r="AN169" s="264" t="s">
        <v>3289</v>
      </c>
      <c r="AO169" s="136"/>
      <c r="AP169" s="136"/>
      <c r="XDU169" s="4" t="s">
        <v>332</v>
      </c>
      <c r="XDW169" s="4" t="s">
        <v>333</v>
      </c>
      <c r="XDX169" s="4" t="s">
        <v>8</v>
      </c>
    </row>
    <row r="170" spans="1:42 16349:16353" s="4" customFormat="1" ht="30">
      <c r="A170" s="136" t="s">
        <v>0</v>
      </c>
      <c r="B170" s="136" t="s">
        <v>1</v>
      </c>
      <c r="C170" s="136"/>
      <c r="D170" s="194" t="s">
        <v>3432</v>
      </c>
      <c r="E170" s="136"/>
      <c r="F170" s="136"/>
      <c r="G170" s="136"/>
      <c r="H170" s="136" t="s">
        <v>718</v>
      </c>
      <c r="I170" s="136"/>
      <c r="J170" s="136"/>
      <c r="K170" s="136"/>
      <c r="L170" s="136"/>
      <c r="M170" s="136"/>
      <c r="N170" s="136"/>
      <c r="O170" s="136"/>
      <c r="P170" s="136"/>
      <c r="Q170" s="182">
        <v>41730</v>
      </c>
      <c r="R170" s="136"/>
      <c r="S170" s="251">
        <f>IF(R170="",1,(VLOOKUP(R170,LOOKUP!$A$3:$B$22,2,FALSE)))</f>
        <v>1</v>
      </c>
      <c r="T170" s="166">
        <f t="shared" si="4"/>
        <v>1</v>
      </c>
      <c r="U170" s="110" t="s">
        <v>2824</v>
      </c>
      <c r="V170" s="136"/>
      <c r="W170" s="251">
        <f>IF(V170="",1,(VLOOKUP(V170,LOOKUP!$A$22:$B$30,2,FALSE)))</f>
        <v>1</v>
      </c>
      <c r="X170" s="166">
        <f t="shared" si="5"/>
        <v>1</v>
      </c>
      <c r="Y170" s="136"/>
      <c r="Z170" s="136"/>
      <c r="AA170" s="266"/>
      <c r="AB170" s="266">
        <v>3876</v>
      </c>
      <c r="AC170" s="266">
        <v>3913</v>
      </c>
      <c r="AD170" s="266">
        <v>7789</v>
      </c>
      <c r="AE170" s="266"/>
      <c r="AF170" s="266"/>
      <c r="AG170" s="136"/>
      <c r="AH170" s="136"/>
      <c r="AI170" s="136"/>
      <c r="AJ170" s="136"/>
      <c r="AK170" s="136"/>
      <c r="AL170" s="136"/>
      <c r="AM170" s="136"/>
      <c r="AN170" s="264" t="s">
        <v>3289</v>
      </c>
      <c r="AO170" s="136" t="s">
        <v>334</v>
      </c>
      <c r="AP170" s="150" t="s">
        <v>3433</v>
      </c>
    </row>
    <row r="171" spans="1:42 16349:16353" s="4" customFormat="1" ht="30">
      <c r="A171" s="116" t="s">
        <v>2399</v>
      </c>
      <c r="B171" s="116" t="s">
        <v>2400</v>
      </c>
      <c r="C171" s="116" t="s">
        <v>2409</v>
      </c>
      <c r="D171" s="116"/>
      <c r="E171" s="116" t="s">
        <v>2410</v>
      </c>
      <c r="F171" s="208"/>
      <c r="G171" s="116" t="s">
        <v>2408</v>
      </c>
      <c r="H171" s="208" t="s">
        <v>157</v>
      </c>
      <c r="I171" s="208"/>
      <c r="J171" s="208"/>
      <c r="K171" s="208" t="s">
        <v>2411</v>
      </c>
      <c r="L171" s="208">
        <v>51.743347</v>
      </c>
      <c r="M171" s="208">
        <v>0.89607199999999998</v>
      </c>
      <c r="N171" s="211" t="s">
        <v>340</v>
      </c>
      <c r="O171" s="208" t="s">
        <v>468</v>
      </c>
      <c r="P171" s="208" t="s">
        <v>2991</v>
      </c>
      <c r="Q171" s="180" t="s">
        <v>341</v>
      </c>
      <c r="R171" s="208" t="s">
        <v>2992</v>
      </c>
      <c r="S171" s="251">
        <f>IF(R171="",1,(VLOOKUP(R171,LOOKUP!$A$3:$B$22,2,FALSE)))</f>
        <v>4</v>
      </c>
      <c r="T171" s="166">
        <f t="shared" si="4"/>
        <v>4</v>
      </c>
      <c r="U171" s="182">
        <v>42369</v>
      </c>
      <c r="V171" s="78"/>
      <c r="W171" s="251">
        <f>IF(V171="",1,(VLOOKUP(V171,LOOKUP!$A$22:$B$30,2,FALSE)))</f>
        <v>1</v>
      </c>
      <c r="X171" s="166">
        <f t="shared" si="5"/>
        <v>1</v>
      </c>
      <c r="Y171" s="137">
        <v>35.5</v>
      </c>
      <c r="Z171" s="137"/>
      <c r="AA171" s="126">
        <v>13.5</v>
      </c>
      <c r="AB171" s="126">
        <v>11.5</v>
      </c>
      <c r="AC171" s="126">
        <v>2</v>
      </c>
      <c r="AD171" s="126">
        <v>27</v>
      </c>
      <c r="AE171" s="126">
        <v>0</v>
      </c>
      <c r="AF171" s="126">
        <v>0</v>
      </c>
      <c r="AG171" s="208"/>
      <c r="AH171" s="208" t="s">
        <v>372</v>
      </c>
      <c r="AI171" s="208"/>
      <c r="AJ171" s="208"/>
      <c r="AK171" s="208"/>
      <c r="AL171" s="208"/>
      <c r="AM171" s="208"/>
      <c r="AN171" s="116" t="s">
        <v>2406</v>
      </c>
      <c r="AO171" s="116" t="s">
        <v>2407</v>
      </c>
      <c r="AP171" s="122" t="s">
        <v>3446</v>
      </c>
    </row>
    <row r="172" spans="1:42 16349:16353" s="4" customFormat="1" ht="60">
      <c r="A172" s="116" t="s">
        <v>2399</v>
      </c>
      <c r="B172" s="116" t="s">
        <v>2400</v>
      </c>
      <c r="C172" s="116" t="s">
        <v>2450</v>
      </c>
      <c r="D172" s="116"/>
      <c r="E172" s="116" t="s">
        <v>2451</v>
      </c>
      <c r="F172" s="208"/>
      <c r="G172" s="116" t="s">
        <v>2449</v>
      </c>
      <c r="H172" s="208" t="s">
        <v>718</v>
      </c>
      <c r="I172" s="208"/>
      <c r="J172" s="208"/>
      <c r="K172" s="208"/>
      <c r="L172" s="208"/>
      <c r="M172" s="208"/>
      <c r="N172" s="211" t="s">
        <v>340</v>
      </c>
      <c r="O172" s="208" t="s">
        <v>468</v>
      </c>
      <c r="P172" s="208" t="s">
        <v>2991</v>
      </c>
      <c r="Q172" s="180">
        <v>47484</v>
      </c>
      <c r="R172" s="208" t="s">
        <v>2419</v>
      </c>
      <c r="S172" s="251">
        <f>IF(R172="",1,(VLOOKUP(R172,LOOKUP!$A$3:$B$22,2,FALSE)))</f>
        <v>1</v>
      </c>
      <c r="T172" s="166">
        <f t="shared" si="4"/>
        <v>1</v>
      </c>
      <c r="U172" s="182">
        <v>51501</v>
      </c>
      <c r="V172" s="180"/>
      <c r="W172" s="251">
        <f>IF(V172="",1,(VLOOKUP(V172,LOOKUP!$A$22:$B$30,2,FALSE)))</f>
        <v>1</v>
      </c>
      <c r="X172" s="166">
        <f t="shared" si="5"/>
        <v>1</v>
      </c>
      <c r="Y172" s="137">
        <v>11018.8</v>
      </c>
      <c r="Z172" s="137"/>
      <c r="AA172" s="126">
        <v>23.8</v>
      </c>
      <c r="AB172" s="126">
        <v>24.8</v>
      </c>
      <c r="AC172" s="126">
        <v>23.9</v>
      </c>
      <c r="AD172" s="126">
        <v>72.5</v>
      </c>
      <c r="AE172" s="126">
        <v>213</v>
      </c>
      <c r="AF172" s="190">
        <v>10696</v>
      </c>
      <c r="AG172" s="208"/>
      <c r="AH172" s="208" t="s">
        <v>372</v>
      </c>
      <c r="AI172" s="208"/>
      <c r="AJ172" s="208"/>
      <c r="AK172" s="208"/>
      <c r="AL172" s="208"/>
      <c r="AM172" s="208"/>
      <c r="AN172" s="116" t="s">
        <v>2452</v>
      </c>
      <c r="AO172" s="116" t="s">
        <v>2453</v>
      </c>
      <c r="AP172" s="116" t="s">
        <v>2993</v>
      </c>
    </row>
    <row r="173" spans="1:42 16349:16353" s="4" customFormat="1" ht="30">
      <c r="A173" s="116" t="s">
        <v>2399</v>
      </c>
      <c r="B173" s="116" t="s">
        <v>2400</v>
      </c>
      <c r="C173" s="116" t="s">
        <v>2423</v>
      </c>
      <c r="D173" s="116"/>
      <c r="E173" s="116" t="s">
        <v>2424</v>
      </c>
      <c r="F173" s="208"/>
      <c r="G173" s="116" t="s">
        <v>2422</v>
      </c>
      <c r="H173" s="208" t="s">
        <v>33</v>
      </c>
      <c r="I173" s="208"/>
      <c r="J173" s="208"/>
      <c r="K173" s="208" t="s">
        <v>2425</v>
      </c>
      <c r="L173" s="208">
        <v>54.419929000000003</v>
      </c>
      <c r="M173" s="208">
        <v>-3.4990600000000001</v>
      </c>
      <c r="N173" s="211" t="s">
        <v>340</v>
      </c>
      <c r="O173" s="208" t="s">
        <v>468</v>
      </c>
      <c r="P173" s="208" t="s">
        <v>2991</v>
      </c>
      <c r="Q173" s="180">
        <v>43466</v>
      </c>
      <c r="R173" s="208" t="s">
        <v>2419</v>
      </c>
      <c r="S173" s="251">
        <f>IF(R173="",1,(VLOOKUP(R173,LOOKUP!$A$3:$B$22,2,FALSE)))</f>
        <v>1</v>
      </c>
      <c r="T173" s="166">
        <f t="shared" si="4"/>
        <v>1</v>
      </c>
      <c r="U173" s="182">
        <v>45291</v>
      </c>
      <c r="V173" s="201"/>
      <c r="W173" s="251">
        <f>IF(V173="",1,(VLOOKUP(V173,LOOKUP!$A$22:$B$30,2,FALSE)))</f>
        <v>1</v>
      </c>
      <c r="X173" s="166">
        <f t="shared" si="5"/>
        <v>1</v>
      </c>
      <c r="Y173" s="137">
        <v>34</v>
      </c>
      <c r="Z173" s="137" t="s">
        <v>2426</v>
      </c>
      <c r="AA173" s="126">
        <v>0</v>
      </c>
      <c r="AB173" s="126">
        <v>0</v>
      </c>
      <c r="AC173" s="126">
        <v>0</v>
      </c>
      <c r="AD173" s="126">
        <v>0</v>
      </c>
      <c r="AE173" s="126">
        <v>12.25</v>
      </c>
      <c r="AF173" s="126">
        <v>22</v>
      </c>
      <c r="AG173" s="208"/>
      <c r="AH173" s="208" t="s">
        <v>372</v>
      </c>
      <c r="AI173" s="208"/>
      <c r="AJ173" s="208"/>
      <c r="AK173" s="208"/>
      <c r="AL173" s="208"/>
      <c r="AM173" s="208"/>
      <c r="AN173" s="116" t="s">
        <v>2427</v>
      </c>
      <c r="AO173" s="116" t="s">
        <v>2407</v>
      </c>
      <c r="AP173" s="122" t="s">
        <v>3446</v>
      </c>
    </row>
    <row r="174" spans="1:42 16349:16353" s="4" customFormat="1" ht="30">
      <c r="A174" s="116" t="s">
        <v>2399</v>
      </c>
      <c r="B174" s="116" t="s">
        <v>2400</v>
      </c>
      <c r="C174" s="116" t="s">
        <v>2423</v>
      </c>
      <c r="D174" s="116"/>
      <c r="E174" s="116" t="s">
        <v>2428</v>
      </c>
      <c r="F174" s="208"/>
      <c r="G174" s="116" t="s">
        <v>2422</v>
      </c>
      <c r="H174" s="208" t="s">
        <v>33</v>
      </c>
      <c r="I174" s="208"/>
      <c r="J174" s="208"/>
      <c r="K174" s="208" t="s">
        <v>2425</v>
      </c>
      <c r="L174" s="208">
        <v>54.419929000000003</v>
      </c>
      <c r="M174" s="208">
        <v>-3.4990600000000001</v>
      </c>
      <c r="N174" s="211" t="s">
        <v>340</v>
      </c>
      <c r="O174" s="208" t="s">
        <v>468</v>
      </c>
      <c r="P174" s="208" t="s">
        <v>2991</v>
      </c>
      <c r="Q174" s="180" t="s">
        <v>341</v>
      </c>
      <c r="R174" s="208" t="s">
        <v>2992</v>
      </c>
      <c r="S174" s="251">
        <f>IF(R174="",1,(VLOOKUP(R174,LOOKUP!$A$3:$B$22,2,FALSE)))</f>
        <v>4</v>
      </c>
      <c r="T174" s="166">
        <f t="shared" si="4"/>
        <v>4</v>
      </c>
      <c r="U174" s="182">
        <v>42369</v>
      </c>
      <c r="V174" s="201"/>
      <c r="W174" s="251">
        <f>IF(V174="",1,(VLOOKUP(V174,LOOKUP!$A$22:$B$30,2,FALSE)))</f>
        <v>1</v>
      </c>
      <c r="X174" s="166">
        <f t="shared" si="5"/>
        <v>1</v>
      </c>
      <c r="Y174" s="137">
        <v>47</v>
      </c>
      <c r="Z174" s="137"/>
      <c r="AA174" s="126">
        <v>3.5</v>
      </c>
      <c r="AB174" s="126">
        <v>1</v>
      </c>
      <c r="AC174" s="126">
        <v>0.1</v>
      </c>
      <c r="AD174" s="126">
        <v>4.5999999999999996</v>
      </c>
      <c r="AE174" s="126">
        <v>0</v>
      </c>
      <c r="AF174" s="126">
        <v>0</v>
      </c>
      <c r="AG174" s="208"/>
      <c r="AH174" s="208" t="s">
        <v>372</v>
      </c>
      <c r="AI174" s="208"/>
      <c r="AJ174" s="208"/>
      <c r="AK174" s="208"/>
      <c r="AL174" s="208"/>
      <c r="AM174" s="208"/>
      <c r="AN174" s="116" t="s">
        <v>2427</v>
      </c>
      <c r="AO174" s="116" t="s">
        <v>2407</v>
      </c>
      <c r="AP174" s="122" t="s">
        <v>3446</v>
      </c>
    </row>
    <row r="175" spans="1:42 16349:16353" s="4" customFormat="1" ht="30">
      <c r="A175" s="116" t="s">
        <v>2399</v>
      </c>
      <c r="B175" s="116" t="s">
        <v>2400</v>
      </c>
      <c r="C175" s="116" t="s">
        <v>2423</v>
      </c>
      <c r="D175" s="138"/>
      <c r="E175" s="116" t="s">
        <v>2429</v>
      </c>
      <c r="F175" s="208"/>
      <c r="G175" s="116" t="s">
        <v>2422</v>
      </c>
      <c r="H175" s="208" t="s">
        <v>33</v>
      </c>
      <c r="I175" s="208"/>
      <c r="J175" s="208"/>
      <c r="K175" s="208" t="s">
        <v>2425</v>
      </c>
      <c r="L175" s="208">
        <v>54.419929000000003</v>
      </c>
      <c r="M175" s="208">
        <v>-3.4990600000000001</v>
      </c>
      <c r="N175" s="211" t="s">
        <v>340</v>
      </c>
      <c r="O175" s="208" t="s">
        <v>468</v>
      </c>
      <c r="P175" s="208" t="s">
        <v>2991</v>
      </c>
      <c r="Q175" s="180" t="s">
        <v>341</v>
      </c>
      <c r="R175" s="208" t="s">
        <v>2992</v>
      </c>
      <c r="S175" s="251">
        <f>IF(R175="",1,(VLOOKUP(R175,LOOKUP!$A$3:$B$22,2,FALSE)))</f>
        <v>4</v>
      </c>
      <c r="T175" s="166">
        <f t="shared" si="4"/>
        <v>4</v>
      </c>
      <c r="U175" s="182" t="s">
        <v>2405</v>
      </c>
      <c r="V175" s="201"/>
      <c r="W175" s="251">
        <f>IF(V175="",1,(VLOOKUP(V175,LOOKUP!$A$22:$B$30,2,FALSE)))</f>
        <v>1</v>
      </c>
      <c r="X175" s="166">
        <f t="shared" si="5"/>
        <v>1</v>
      </c>
      <c r="Y175" s="137">
        <v>240</v>
      </c>
      <c r="Z175" s="137"/>
      <c r="AA175" s="126">
        <v>92.5</v>
      </c>
      <c r="AB175" s="126">
        <v>73</v>
      </c>
      <c r="AC175" s="126">
        <v>22</v>
      </c>
      <c r="AD175" s="126">
        <v>187.5</v>
      </c>
      <c r="AE175" s="126">
        <v>0</v>
      </c>
      <c r="AF175" s="126">
        <v>0</v>
      </c>
      <c r="AG175" s="208"/>
      <c r="AH175" s="208" t="s">
        <v>372</v>
      </c>
      <c r="AI175" s="208"/>
      <c r="AJ175" s="208"/>
      <c r="AK175" s="208"/>
      <c r="AL175" s="208"/>
      <c r="AM175" s="208"/>
      <c r="AN175" s="116" t="s">
        <v>2427</v>
      </c>
      <c r="AO175" s="116" t="s">
        <v>2407</v>
      </c>
      <c r="AP175" s="122" t="s">
        <v>3446</v>
      </c>
    </row>
    <row r="176" spans="1:42 16349:16353" s="4" customFormat="1" ht="30">
      <c r="A176" s="116" t="s">
        <v>2399</v>
      </c>
      <c r="B176" s="116" t="s">
        <v>2400</v>
      </c>
      <c r="C176" s="116" t="s">
        <v>2423</v>
      </c>
      <c r="D176" s="116"/>
      <c r="E176" s="116" t="s">
        <v>2430</v>
      </c>
      <c r="F176" s="208"/>
      <c r="G176" s="116" t="s">
        <v>2422</v>
      </c>
      <c r="H176" s="208" t="s">
        <v>33</v>
      </c>
      <c r="I176" s="208"/>
      <c r="J176" s="208"/>
      <c r="K176" s="208" t="s">
        <v>2425</v>
      </c>
      <c r="L176" s="208">
        <v>54.419929000000003</v>
      </c>
      <c r="M176" s="208">
        <v>-3.4990600000000001</v>
      </c>
      <c r="N176" s="211" t="s">
        <v>340</v>
      </c>
      <c r="O176" s="208" t="s">
        <v>468</v>
      </c>
      <c r="P176" s="208" t="s">
        <v>2991</v>
      </c>
      <c r="Q176" s="180" t="s">
        <v>341</v>
      </c>
      <c r="R176" s="208" t="s">
        <v>2992</v>
      </c>
      <c r="S176" s="251">
        <f>IF(R176="",1,(VLOOKUP(R176,LOOKUP!$A$3:$B$22,2,FALSE)))</f>
        <v>4</v>
      </c>
      <c r="T176" s="166">
        <f t="shared" si="4"/>
        <v>4</v>
      </c>
      <c r="U176" s="182">
        <v>42735</v>
      </c>
      <c r="V176" s="201"/>
      <c r="W176" s="251">
        <f>IF(V176="",1,(VLOOKUP(V176,LOOKUP!$A$22:$B$30,2,FALSE)))</f>
        <v>1</v>
      </c>
      <c r="X176" s="166">
        <f t="shared" si="5"/>
        <v>1</v>
      </c>
      <c r="Y176" s="137">
        <v>57.25</v>
      </c>
      <c r="Z176" s="137"/>
      <c r="AA176" s="126">
        <v>1.5</v>
      </c>
      <c r="AB176" s="126">
        <v>22.5</v>
      </c>
      <c r="AC176" s="126">
        <v>6</v>
      </c>
      <c r="AD176" s="126">
        <v>30</v>
      </c>
      <c r="AE176" s="126">
        <v>7.2</v>
      </c>
      <c r="AF176" s="126">
        <v>12.2</v>
      </c>
      <c r="AG176" s="208"/>
      <c r="AH176" s="208" t="s">
        <v>372</v>
      </c>
      <c r="AI176" s="208"/>
      <c r="AJ176" s="208"/>
      <c r="AK176" s="208"/>
      <c r="AL176" s="208"/>
      <c r="AM176" s="208"/>
      <c r="AN176" s="116" t="s">
        <v>2427</v>
      </c>
      <c r="AO176" s="116" t="s">
        <v>2407</v>
      </c>
      <c r="AP176" s="122" t="s">
        <v>3446</v>
      </c>
    </row>
    <row r="177" spans="1:42" s="4" customFormat="1" ht="30">
      <c r="A177" s="116" t="s">
        <v>2399</v>
      </c>
      <c r="B177" s="116" t="s">
        <v>2400</v>
      </c>
      <c r="C177" s="116" t="s">
        <v>2431</v>
      </c>
      <c r="D177" s="116"/>
      <c r="E177" s="116" t="s">
        <v>2432</v>
      </c>
      <c r="F177" s="208"/>
      <c r="G177" s="116" t="s">
        <v>2422</v>
      </c>
      <c r="H177" s="208" t="s">
        <v>33</v>
      </c>
      <c r="I177" s="208"/>
      <c r="J177" s="208"/>
      <c r="K177" s="208" t="s">
        <v>2425</v>
      </c>
      <c r="L177" s="208">
        <v>54.419929000000003</v>
      </c>
      <c r="M177" s="208">
        <v>-3.4990600000000001</v>
      </c>
      <c r="N177" s="211" t="s">
        <v>340</v>
      </c>
      <c r="O177" s="208" t="s">
        <v>468</v>
      </c>
      <c r="P177" s="208" t="s">
        <v>2991</v>
      </c>
      <c r="Q177" s="180">
        <v>42005</v>
      </c>
      <c r="R177" s="208" t="s">
        <v>2992</v>
      </c>
      <c r="S177" s="251">
        <f>IF(R177="",1,(VLOOKUP(R177,LOOKUP!$A$3:$B$22,2,FALSE)))</f>
        <v>4</v>
      </c>
      <c r="T177" s="166">
        <f t="shared" si="4"/>
        <v>4</v>
      </c>
      <c r="U177" s="182">
        <v>44926</v>
      </c>
      <c r="V177" s="201"/>
      <c r="W177" s="251">
        <f>IF(V177="",1,(VLOOKUP(V177,LOOKUP!$A$22:$B$30,2,FALSE)))</f>
        <v>1</v>
      </c>
      <c r="X177" s="166">
        <f t="shared" si="5"/>
        <v>1</v>
      </c>
      <c r="Y177" s="137">
        <v>25.55</v>
      </c>
      <c r="Z177" s="137"/>
      <c r="AA177" s="126">
        <v>1.5</v>
      </c>
      <c r="AB177" s="126">
        <v>5.25</v>
      </c>
      <c r="AC177" s="126">
        <v>4.5</v>
      </c>
      <c r="AD177" s="126">
        <v>11.25</v>
      </c>
      <c r="AE177" s="126">
        <v>12.5</v>
      </c>
      <c r="AF177" s="126">
        <v>0.3</v>
      </c>
      <c r="AG177" s="208"/>
      <c r="AH177" s="208" t="s">
        <v>372</v>
      </c>
      <c r="AI177" s="208"/>
      <c r="AJ177" s="208"/>
      <c r="AK177" s="208"/>
      <c r="AL177" s="208"/>
      <c r="AM177" s="208"/>
      <c r="AN177" s="116" t="s">
        <v>2427</v>
      </c>
      <c r="AO177" s="116" t="s">
        <v>2407</v>
      </c>
      <c r="AP177" s="122" t="s">
        <v>3446</v>
      </c>
    </row>
    <row r="178" spans="1:42" s="4" customFormat="1" ht="30">
      <c r="A178" s="116" t="s">
        <v>2399</v>
      </c>
      <c r="B178" s="116" t="s">
        <v>2400</v>
      </c>
      <c r="C178" s="116" t="s">
        <v>2431</v>
      </c>
      <c r="D178" s="116"/>
      <c r="E178" s="116" t="s">
        <v>2433</v>
      </c>
      <c r="F178" s="208"/>
      <c r="G178" s="116" t="s">
        <v>2422</v>
      </c>
      <c r="H178" s="208" t="s">
        <v>33</v>
      </c>
      <c r="I178" s="208"/>
      <c r="J178" s="208"/>
      <c r="K178" s="208" t="s">
        <v>2425</v>
      </c>
      <c r="L178" s="208">
        <v>54.419929000000003</v>
      </c>
      <c r="M178" s="208">
        <v>-3.4990600000000001</v>
      </c>
      <c r="N178" s="211" t="s">
        <v>340</v>
      </c>
      <c r="O178" s="208" t="s">
        <v>468</v>
      </c>
      <c r="P178" s="208" t="s">
        <v>2991</v>
      </c>
      <c r="Q178" s="180">
        <v>43101</v>
      </c>
      <c r="R178" s="208" t="s">
        <v>2992</v>
      </c>
      <c r="S178" s="251">
        <f>IF(R178="",1,(VLOOKUP(R178,LOOKUP!$A$3:$B$22,2,FALSE)))</f>
        <v>4</v>
      </c>
      <c r="T178" s="166">
        <f t="shared" si="4"/>
        <v>4</v>
      </c>
      <c r="U178" s="182">
        <v>44196</v>
      </c>
      <c r="V178" s="201"/>
      <c r="W178" s="251">
        <f>IF(V178="",1,(VLOOKUP(V178,LOOKUP!$A$22:$B$30,2,FALSE)))</f>
        <v>1</v>
      </c>
      <c r="X178" s="166">
        <f t="shared" si="5"/>
        <v>1</v>
      </c>
      <c r="Y178" s="137">
        <v>59.5</v>
      </c>
      <c r="Z178" s="137"/>
      <c r="AA178" s="126">
        <v>0.5</v>
      </c>
      <c r="AB178" s="126">
        <v>1</v>
      </c>
      <c r="AC178" s="126">
        <v>1.5</v>
      </c>
      <c r="AD178" s="126">
        <v>3</v>
      </c>
      <c r="AE178" s="126">
        <v>26.5</v>
      </c>
      <c r="AF178" s="126">
        <v>30</v>
      </c>
      <c r="AG178" s="208"/>
      <c r="AH178" s="208" t="s">
        <v>372</v>
      </c>
      <c r="AI178" s="208"/>
      <c r="AJ178" s="208"/>
      <c r="AK178" s="208"/>
      <c r="AL178" s="208"/>
      <c r="AM178" s="208"/>
      <c r="AN178" s="116" t="s">
        <v>2427</v>
      </c>
      <c r="AO178" s="116" t="s">
        <v>2407</v>
      </c>
      <c r="AP178" s="122" t="s">
        <v>3446</v>
      </c>
    </row>
    <row r="179" spans="1:42" s="4" customFormat="1" ht="30">
      <c r="A179" s="116" t="s">
        <v>2399</v>
      </c>
      <c r="B179" s="116" t="s">
        <v>2400</v>
      </c>
      <c r="C179" s="116" t="s">
        <v>2402</v>
      </c>
      <c r="D179" s="116"/>
      <c r="E179" s="116" t="s">
        <v>2403</v>
      </c>
      <c r="F179" s="208"/>
      <c r="G179" s="116" t="s">
        <v>2401</v>
      </c>
      <c r="H179" s="208" t="s">
        <v>282</v>
      </c>
      <c r="I179" s="208"/>
      <c r="J179" s="208"/>
      <c r="K179" s="208" t="s">
        <v>2404</v>
      </c>
      <c r="L179" s="208">
        <v>51.694479999999999</v>
      </c>
      <c r="M179" s="208">
        <v>-2.493296</v>
      </c>
      <c r="N179" s="211" t="s">
        <v>340</v>
      </c>
      <c r="O179" s="208" t="s">
        <v>468</v>
      </c>
      <c r="P179" s="208" t="s">
        <v>2991</v>
      </c>
      <c r="Q179" s="78" t="s">
        <v>341</v>
      </c>
      <c r="R179" s="208" t="s">
        <v>2992</v>
      </c>
      <c r="S179" s="251">
        <f>IF(R179="",1,(VLOOKUP(R179,LOOKUP!$A$3:$B$22,2,FALSE)))</f>
        <v>4</v>
      </c>
      <c r="T179" s="166">
        <f t="shared" si="4"/>
        <v>4</v>
      </c>
      <c r="U179" s="182">
        <v>42004</v>
      </c>
      <c r="V179" s="78"/>
      <c r="W179" s="251">
        <f>IF(V179="",1,(VLOOKUP(V179,LOOKUP!$A$22:$B$30,2,FALSE)))</f>
        <v>1</v>
      </c>
      <c r="X179" s="166">
        <f t="shared" si="5"/>
        <v>1</v>
      </c>
      <c r="Y179" s="137">
        <v>31</v>
      </c>
      <c r="Z179" s="137"/>
      <c r="AA179" s="126">
        <v>7.5</v>
      </c>
      <c r="AB179" s="126">
        <v>0.5</v>
      </c>
      <c r="AC179" s="126">
        <v>1.5</v>
      </c>
      <c r="AD179" s="126">
        <v>9.5</v>
      </c>
      <c r="AE179" s="126">
        <v>0</v>
      </c>
      <c r="AF179" s="126">
        <v>0</v>
      </c>
      <c r="AG179" s="208"/>
      <c r="AH179" s="208" t="s">
        <v>372</v>
      </c>
      <c r="AI179" s="208"/>
      <c r="AJ179" s="208"/>
      <c r="AK179" s="208"/>
      <c r="AL179" s="208"/>
      <c r="AM179" s="208"/>
      <c r="AN179" s="116" t="s">
        <v>2406</v>
      </c>
      <c r="AO179" s="116" t="s">
        <v>2407</v>
      </c>
      <c r="AP179" s="122" t="s">
        <v>3446</v>
      </c>
    </row>
    <row r="180" spans="1:42" s="4" customFormat="1" ht="30">
      <c r="A180" s="116" t="s">
        <v>2399</v>
      </c>
      <c r="B180" s="116" t="s">
        <v>2400</v>
      </c>
      <c r="C180" s="116" t="s">
        <v>2402</v>
      </c>
      <c r="D180" s="116"/>
      <c r="E180" s="116" t="s">
        <v>3221</v>
      </c>
      <c r="F180" s="208"/>
      <c r="G180" s="116" t="s">
        <v>2401</v>
      </c>
      <c r="H180" s="208" t="s">
        <v>282</v>
      </c>
      <c r="I180" s="208"/>
      <c r="J180" s="208"/>
      <c r="K180" s="208" t="s">
        <v>2404</v>
      </c>
      <c r="L180" s="208">
        <v>51.694479999999999</v>
      </c>
      <c r="M180" s="208">
        <v>-2.493296</v>
      </c>
      <c r="N180" s="211" t="s">
        <v>340</v>
      </c>
      <c r="O180" s="208" t="s">
        <v>468</v>
      </c>
      <c r="P180" s="208" t="s">
        <v>2991</v>
      </c>
      <c r="Q180" s="78" t="s">
        <v>341</v>
      </c>
      <c r="R180" s="208" t="s">
        <v>2992</v>
      </c>
      <c r="S180" s="251">
        <f>IF(R180="",1,(VLOOKUP(R180,LOOKUP!$A$3:$B$22,2,FALSE)))</f>
        <v>4</v>
      </c>
      <c r="T180" s="166">
        <f t="shared" si="4"/>
        <v>4</v>
      </c>
      <c r="U180" s="182"/>
      <c r="V180" s="78"/>
      <c r="W180" s="251">
        <f>IF(V180="",1,(VLOOKUP(V180,LOOKUP!$A$22:$B$30,2,FALSE)))</f>
        <v>1</v>
      </c>
      <c r="X180" s="166">
        <f t="shared" si="5"/>
        <v>1</v>
      </c>
      <c r="Y180" s="137">
        <v>69.5</v>
      </c>
      <c r="Z180" s="137"/>
      <c r="AA180" s="126">
        <v>19</v>
      </c>
      <c r="AB180" s="126">
        <v>21.5</v>
      </c>
      <c r="AC180" s="126">
        <v>7</v>
      </c>
      <c r="AD180" s="126">
        <v>47.5</v>
      </c>
      <c r="AE180" s="126">
        <v>0.5</v>
      </c>
      <c r="AF180" s="126">
        <v>0</v>
      </c>
      <c r="AG180" s="208"/>
      <c r="AH180" s="208" t="s">
        <v>372</v>
      </c>
      <c r="AI180" s="208"/>
      <c r="AJ180" s="208"/>
      <c r="AK180" s="208"/>
      <c r="AL180" s="208"/>
      <c r="AM180" s="208"/>
      <c r="AN180" s="116" t="s">
        <v>2406</v>
      </c>
      <c r="AO180" s="116" t="s">
        <v>2407</v>
      </c>
      <c r="AP180" s="122" t="s">
        <v>3446</v>
      </c>
    </row>
    <row r="181" spans="1:42" s="4" customFormat="1" ht="30">
      <c r="A181" s="116" t="s">
        <v>2399</v>
      </c>
      <c r="B181" s="116" t="s">
        <v>2400</v>
      </c>
      <c r="C181" s="116" t="s">
        <v>2402</v>
      </c>
      <c r="D181" s="116"/>
      <c r="E181" s="116" t="s">
        <v>2412</v>
      </c>
      <c r="F181" s="208"/>
      <c r="G181" s="116" t="s">
        <v>2408</v>
      </c>
      <c r="H181" s="208" t="s">
        <v>157</v>
      </c>
      <c r="I181" s="208"/>
      <c r="J181" s="208"/>
      <c r="K181" s="208" t="s">
        <v>2411</v>
      </c>
      <c r="L181" s="208">
        <v>51.743347</v>
      </c>
      <c r="M181" s="208">
        <v>0.89607199999999998</v>
      </c>
      <c r="N181" s="211" t="s">
        <v>340</v>
      </c>
      <c r="O181" s="208" t="s">
        <v>468</v>
      </c>
      <c r="P181" s="208" t="s">
        <v>2991</v>
      </c>
      <c r="Q181" s="180" t="s">
        <v>341</v>
      </c>
      <c r="R181" s="208" t="s">
        <v>2992</v>
      </c>
      <c r="S181" s="251">
        <f>IF(R181="",1,(VLOOKUP(R181,LOOKUP!$A$3:$B$22,2,FALSE)))</f>
        <v>4</v>
      </c>
      <c r="T181" s="166">
        <f t="shared" si="4"/>
        <v>4</v>
      </c>
      <c r="U181" s="182">
        <v>42004</v>
      </c>
      <c r="V181" s="78"/>
      <c r="W181" s="251">
        <f>IF(V181="",1,(VLOOKUP(V181,LOOKUP!$A$22:$B$30,2,FALSE)))</f>
        <v>1</v>
      </c>
      <c r="X181" s="166">
        <f t="shared" si="5"/>
        <v>1</v>
      </c>
      <c r="Y181" s="137">
        <v>42</v>
      </c>
      <c r="Z181" s="137"/>
      <c r="AA181" s="126">
        <v>3</v>
      </c>
      <c r="AB181" s="126">
        <v>0</v>
      </c>
      <c r="AC181" s="126">
        <v>0</v>
      </c>
      <c r="AD181" s="126">
        <v>3</v>
      </c>
      <c r="AE181" s="126">
        <v>0</v>
      </c>
      <c r="AF181" s="126">
        <v>0</v>
      </c>
      <c r="AG181" s="208"/>
      <c r="AH181" s="208" t="s">
        <v>372</v>
      </c>
      <c r="AI181" s="208"/>
      <c r="AJ181" s="208"/>
      <c r="AK181" s="208"/>
      <c r="AL181" s="208"/>
      <c r="AM181" s="208"/>
      <c r="AN181" s="116" t="s">
        <v>2406</v>
      </c>
      <c r="AO181" s="116" t="s">
        <v>2407</v>
      </c>
      <c r="AP181" s="122" t="s">
        <v>3446</v>
      </c>
    </row>
    <row r="182" spans="1:42" s="4" customFormat="1" ht="30">
      <c r="A182" s="116" t="s">
        <v>2399</v>
      </c>
      <c r="B182" s="116" t="s">
        <v>2400</v>
      </c>
      <c r="C182" s="116" t="s">
        <v>2402</v>
      </c>
      <c r="D182" s="116"/>
      <c r="E182" s="116" t="s">
        <v>2414</v>
      </c>
      <c r="F182" s="208"/>
      <c r="G182" s="116" t="s">
        <v>2413</v>
      </c>
      <c r="H182" s="208" t="s">
        <v>360</v>
      </c>
      <c r="I182" s="208"/>
      <c r="J182" s="208"/>
      <c r="K182" s="208" t="s">
        <v>2415</v>
      </c>
      <c r="L182" s="208">
        <v>55.015031999999998</v>
      </c>
      <c r="M182" s="208">
        <v>-3.2262040000000001</v>
      </c>
      <c r="N182" s="211" t="s">
        <v>340</v>
      </c>
      <c r="O182" s="208" t="s">
        <v>468</v>
      </c>
      <c r="P182" s="208" t="s">
        <v>2991</v>
      </c>
      <c r="Q182" s="180">
        <v>41640</v>
      </c>
      <c r="R182" s="208" t="s">
        <v>2416</v>
      </c>
      <c r="S182" s="251">
        <f>IF(R182="",1,(VLOOKUP(R182,LOOKUP!$A$3:$B$22,2,FALSE)))</f>
        <v>1</v>
      </c>
      <c r="T182" s="166">
        <f t="shared" si="4"/>
        <v>1</v>
      </c>
      <c r="U182" s="182">
        <v>43100</v>
      </c>
      <c r="V182" s="78"/>
      <c r="W182" s="251">
        <f>IF(V182="",1,(VLOOKUP(V182,LOOKUP!$A$22:$B$30,2,FALSE)))</f>
        <v>1</v>
      </c>
      <c r="X182" s="166">
        <f t="shared" si="5"/>
        <v>1</v>
      </c>
      <c r="Y182" s="137">
        <v>8.42</v>
      </c>
      <c r="Z182" s="137"/>
      <c r="AA182" s="126">
        <v>0</v>
      </c>
      <c r="AB182" s="126">
        <v>0.4</v>
      </c>
      <c r="AC182" s="126">
        <v>3</v>
      </c>
      <c r="AD182" s="126">
        <v>3.4</v>
      </c>
      <c r="AE182" s="126">
        <v>5</v>
      </c>
      <c r="AF182" s="126">
        <v>0</v>
      </c>
      <c r="AG182" s="208"/>
      <c r="AH182" s="208" t="s">
        <v>372</v>
      </c>
      <c r="AI182" s="208"/>
      <c r="AJ182" s="208"/>
      <c r="AK182" s="208"/>
      <c r="AL182" s="208"/>
      <c r="AM182" s="208"/>
      <c r="AN182" s="116" t="s">
        <v>2406</v>
      </c>
      <c r="AO182" s="116" t="s">
        <v>2407</v>
      </c>
      <c r="AP182" s="122" t="s">
        <v>3446</v>
      </c>
    </row>
    <row r="183" spans="1:42" s="4" customFormat="1" ht="30">
      <c r="A183" s="116" t="s">
        <v>2399</v>
      </c>
      <c r="B183" s="116" t="s">
        <v>2400</v>
      </c>
      <c r="C183" s="116" t="s">
        <v>2402</v>
      </c>
      <c r="D183" s="116"/>
      <c r="E183" s="116" t="s">
        <v>2417</v>
      </c>
      <c r="F183" s="208"/>
      <c r="G183" s="116" t="s">
        <v>1875</v>
      </c>
      <c r="H183" s="208" t="s">
        <v>243</v>
      </c>
      <c r="I183" s="208"/>
      <c r="J183" s="208"/>
      <c r="K183" s="208" t="s">
        <v>2418</v>
      </c>
      <c r="L183" s="208">
        <v>51.580202999999997</v>
      </c>
      <c r="M183" s="208">
        <v>-1.3164709999999999</v>
      </c>
      <c r="N183" s="211" t="s">
        <v>340</v>
      </c>
      <c r="O183" s="208" t="s">
        <v>468</v>
      </c>
      <c r="P183" s="208" t="s">
        <v>2991</v>
      </c>
      <c r="Q183" s="180">
        <v>41640</v>
      </c>
      <c r="R183" s="208" t="s">
        <v>2419</v>
      </c>
      <c r="S183" s="251">
        <f>IF(R183="",1,(VLOOKUP(R183,LOOKUP!$A$3:$B$22,2,FALSE)))</f>
        <v>1</v>
      </c>
      <c r="T183" s="166">
        <f t="shared" si="4"/>
        <v>1</v>
      </c>
      <c r="U183" s="182">
        <v>43465</v>
      </c>
      <c r="V183" s="78"/>
      <c r="W183" s="251">
        <f>IF(V183="",1,(VLOOKUP(V183,LOOKUP!$A$22:$B$30,2,FALSE)))</f>
        <v>1</v>
      </c>
      <c r="X183" s="166">
        <f t="shared" si="5"/>
        <v>1</v>
      </c>
      <c r="Y183" s="137">
        <v>16</v>
      </c>
      <c r="Z183" s="137"/>
      <c r="AA183" s="126">
        <v>1</v>
      </c>
      <c r="AB183" s="126">
        <v>2</v>
      </c>
      <c r="AC183" s="126">
        <v>4</v>
      </c>
      <c r="AD183" s="126">
        <v>7</v>
      </c>
      <c r="AE183" s="126">
        <v>8.9</v>
      </c>
      <c r="AF183" s="126">
        <v>0</v>
      </c>
      <c r="AG183" s="208"/>
      <c r="AH183" s="208" t="s">
        <v>372</v>
      </c>
      <c r="AI183" s="208"/>
      <c r="AJ183" s="208"/>
      <c r="AK183" s="208"/>
      <c r="AL183" s="208"/>
      <c r="AM183" s="208"/>
      <c r="AN183" s="116" t="s">
        <v>2420</v>
      </c>
      <c r="AO183" s="116" t="s">
        <v>2407</v>
      </c>
      <c r="AP183" s="122" t="s">
        <v>3446</v>
      </c>
    </row>
    <row r="184" spans="1:42" s="4" customFormat="1" ht="30">
      <c r="A184" s="116" t="s">
        <v>2399</v>
      </c>
      <c r="B184" s="116" t="s">
        <v>2400</v>
      </c>
      <c r="C184" s="116" t="s">
        <v>2402</v>
      </c>
      <c r="D184" s="116"/>
      <c r="E184" s="116" t="s">
        <v>2994</v>
      </c>
      <c r="F184" s="208"/>
      <c r="G184" s="116" t="s">
        <v>3222</v>
      </c>
      <c r="H184" s="208" t="s">
        <v>282</v>
      </c>
      <c r="I184" s="208"/>
      <c r="J184" s="208"/>
      <c r="K184" s="208" t="s">
        <v>2421</v>
      </c>
      <c r="L184" s="208">
        <v>51.207904999999997</v>
      </c>
      <c r="M184" s="208">
        <v>-3.131618</v>
      </c>
      <c r="N184" s="211" t="s">
        <v>340</v>
      </c>
      <c r="O184" s="208" t="s">
        <v>468</v>
      </c>
      <c r="P184" s="208" t="s">
        <v>2991</v>
      </c>
      <c r="Q184" s="180" t="s">
        <v>341</v>
      </c>
      <c r="R184" s="208" t="s">
        <v>2992</v>
      </c>
      <c r="S184" s="251">
        <f>IF(R184="",1,(VLOOKUP(R184,LOOKUP!$A$3:$B$22,2,FALSE)))</f>
        <v>4</v>
      </c>
      <c r="T184" s="166">
        <f t="shared" si="4"/>
        <v>4</v>
      </c>
      <c r="U184" s="182"/>
      <c r="V184" s="78"/>
      <c r="W184" s="251">
        <f>IF(V184="",1,(VLOOKUP(V184,LOOKUP!$A$22:$B$30,2,FALSE)))</f>
        <v>1</v>
      </c>
      <c r="X184" s="166">
        <f t="shared" si="5"/>
        <v>1</v>
      </c>
      <c r="Y184" s="137">
        <v>2</v>
      </c>
      <c r="Z184" s="137"/>
      <c r="AA184" s="126">
        <v>0.5</v>
      </c>
      <c r="AB184" s="126">
        <v>0</v>
      </c>
      <c r="AC184" s="126">
        <v>0</v>
      </c>
      <c r="AD184" s="126">
        <v>0.5</v>
      </c>
      <c r="AE184" s="126">
        <v>0</v>
      </c>
      <c r="AF184" s="126">
        <v>0</v>
      </c>
      <c r="AG184" s="208"/>
      <c r="AH184" s="208" t="s">
        <v>372</v>
      </c>
      <c r="AI184" s="208"/>
      <c r="AJ184" s="208"/>
      <c r="AK184" s="208"/>
      <c r="AL184" s="208"/>
      <c r="AM184" s="208"/>
      <c r="AN184" s="116" t="s">
        <v>2406</v>
      </c>
      <c r="AO184" s="116" t="s">
        <v>2407</v>
      </c>
      <c r="AP184" s="122" t="s">
        <v>3446</v>
      </c>
    </row>
    <row r="185" spans="1:42" s="4" customFormat="1" ht="30">
      <c r="A185" s="116" t="s">
        <v>2399</v>
      </c>
      <c r="B185" s="116" t="s">
        <v>2400</v>
      </c>
      <c r="C185" s="116" t="s">
        <v>2402</v>
      </c>
      <c r="D185" s="116"/>
      <c r="E185" s="116" t="s">
        <v>2434</v>
      </c>
      <c r="F185" s="208"/>
      <c r="G185" s="116" t="s">
        <v>2422</v>
      </c>
      <c r="H185" s="208" t="s">
        <v>33</v>
      </c>
      <c r="I185" s="208"/>
      <c r="J185" s="208"/>
      <c r="K185" s="208" t="s">
        <v>2425</v>
      </c>
      <c r="L185" s="208">
        <v>54.419929000000003</v>
      </c>
      <c r="M185" s="208">
        <v>-3.4990600000000001</v>
      </c>
      <c r="N185" s="211" t="s">
        <v>340</v>
      </c>
      <c r="O185" s="208" t="s">
        <v>468</v>
      </c>
      <c r="P185" s="208" t="s">
        <v>2991</v>
      </c>
      <c r="Q185" s="180" t="s">
        <v>341</v>
      </c>
      <c r="R185" s="208" t="s">
        <v>2992</v>
      </c>
      <c r="S185" s="251">
        <f>IF(R185="",1,(VLOOKUP(R185,LOOKUP!$A$3:$B$22,2,FALSE)))</f>
        <v>4</v>
      </c>
      <c r="T185" s="166">
        <f t="shared" si="4"/>
        <v>4</v>
      </c>
      <c r="U185" s="182">
        <v>43465</v>
      </c>
      <c r="V185" s="201"/>
      <c r="W185" s="251">
        <f>IF(V185="",1,(VLOOKUP(V185,LOOKUP!$A$22:$B$30,2,FALSE)))</f>
        <v>1</v>
      </c>
      <c r="X185" s="166">
        <f t="shared" si="5"/>
        <v>1</v>
      </c>
      <c r="Y185" s="137">
        <v>176</v>
      </c>
      <c r="Z185" s="137"/>
      <c r="AA185" s="126">
        <v>54.5</v>
      </c>
      <c r="AB185" s="126">
        <v>53</v>
      </c>
      <c r="AC185" s="126">
        <v>22</v>
      </c>
      <c r="AD185" s="126">
        <v>129.5</v>
      </c>
      <c r="AE185" s="126">
        <v>0</v>
      </c>
      <c r="AF185" s="126">
        <v>2.2000000000000002</v>
      </c>
      <c r="AG185" s="208"/>
      <c r="AH185" s="208" t="s">
        <v>372</v>
      </c>
      <c r="AI185" s="208"/>
      <c r="AJ185" s="208"/>
      <c r="AK185" s="208"/>
      <c r="AL185" s="208"/>
      <c r="AM185" s="208"/>
      <c r="AN185" s="116" t="s">
        <v>2427</v>
      </c>
      <c r="AO185" s="116" t="s">
        <v>2407</v>
      </c>
      <c r="AP185" s="122" t="s">
        <v>3446</v>
      </c>
    </row>
    <row r="186" spans="1:42" s="4" customFormat="1" ht="30">
      <c r="A186" s="116" t="s">
        <v>2399</v>
      </c>
      <c r="B186" s="116" t="s">
        <v>2400</v>
      </c>
      <c r="C186" s="116" t="s">
        <v>2402</v>
      </c>
      <c r="D186" s="116"/>
      <c r="E186" s="116" t="s">
        <v>2435</v>
      </c>
      <c r="F186" s="208"/>
      <c r="G186" s="116" t="s">
        <v>2422</v>
      </c>
      <c r="H186" s="208" t="s">
        <v>33</v>
      </c>
      <c r="I186" s="208"/>
      <c r="J186" s="208"/>
      <c r="K186" s="208" t="s">
        <v>2425</v>
      </c>
      <c r="L186" s="208">
        <v>54.419929000000003</v>
      </c>
      <c r="M186" s="208">
        <v>-3.4990600000000001</v>
      </c>
      <c r="N186" s="211" t="s">
        <v>340</v>
      </c>
      <c r="O186" s="208" t="s">
        <v>468</v>
      </c>
      <c r="P186" s="208" t="s">
        <v>2991</v>
      </c>
      <c r="Q186" s="180" t="s">
        <v>341</v>
      </c>
      <c r="R186" s="208" t="s">
        <v>2992</v>
      </c>
      <c r="S186" s="251">
        <f>IF(R186="",1,(VLOOKUP(R186,LOOKUP!$A$3:$B$22,2,FALSE)))</f>
        <v>4</v>
      </c>
      <c r="T186" s="166">
        <f t="shared" si="4"/>
        <v>4</v>
      </c>
      <c r="U186" s="182">
        <v>42004</v>
      </c>
      <c r="V186" s="201"/>
      <c r="W186" s="251">
        <f>IF(V186="",1,(VLOOKUP(V186,LOOKUP!$A$22:$B$30,2,FALSE)))</f>
        <v>1</v>
      </c>
      <c r="X186" s="166">
        <f t="shared" si="5"/>
        <v>1</v>
      </c>
      <c r="Y186" s="137">
        <v>307.5</v>
      </c>
      <c r="Z186" s="137"/>
      <c r="AA186" s="126">
        <v>13</v>
      </c>
      <c r="AB186" s="126">
        <v>0</v>
      </c>
      <c r="AC186" s="126">
        <v>6</v>
      </c>
      <c r="AD186" s="126">
        <v>19</v>
      </c>
      <c r="AE186" s="126">
        <v>86</v>
      </c>
      <c r="AF186" s="126">
        <v>137</v>
      </c>
      <c r="AG186" s="208"/>
      <c r="AH186" s="208" t="s">
        <v>372</v>
      </c>
      <c r="AI186" s="208"/>
      <c r="AJ186" s="208"/>
      <c r="AK186" s="208"/>
      <c r="AL186" s="208"/>
      <c r="AM186" s="208"/>
      <c r="AN186" s="116" t="s">
        <v>2427</v>
      </c>
      <c r="AO186" s="116" t="s">
        <v>2407</v>
      </c>
      <c r="AP186" s="122" t="s">
        <v>3446</v>
      </c>
    </row>
    <row r="187" spans="1:42" s="4" customFormat="1" ht="30">
      <c r="A187" s="116" t="s">
        <v>2399</v>
      </c>
      <c r="B187" s="116" t="s">
        <v>2400</v>
      </c>
      <c r="C187" s="116" t="s">
        <v>2402</v>
      </c>
      <c r="D187" s="116"/>
      <c r="E187" s="116" t="s">
        <v>2436</v>
      </c>
      <c r="F187" s="208"/>
      <c r="G187" s="116" t="s">
        <v>2422</v>
      </c>
      <c r="H187" s="208" t="s">
        <v>33</v>
      </c>
      <c r="I187" s="208"/>
      <c r="J187" s="208"/>
      <c r="K187" s="208" t="s">
        <v>2425</v>
      </c>
      <c r="L187" s="208">
        <v>54.419929000000003</v>
      </c>
      <c r="M187" s="208">
        <v>-3.4990600000000001</v>
      </c>
      <c r="N187" s="211" t="s">
        <v>340</v>
      </c>
      <c r="O187" s="208" t="s">
        <v>468</v>
      </c>
      <c r="P187" s="208" t="s">
        <v>2991</v>
      </c>
      <c r="Q187" s="180">
        <v>42370</v>
      </c>
      <c r="R187" s="208" t="s">
        <v>2992</v>
      </c>
      <c r="S187" s="251">
        <f>IF(R187="",1,(VLOOKUP(R187,LOOKUP!$A$3:$B$22,2,FALSE)))</f>
        <v>4</v>
      </c>
      <c r="T187" s="166">
        <f t="shared" si="4"/>
        <v>4</v>
      </c>
      <c r="U187" s="182">
        <v>44196</v>
      </c>
      <c r="V187" s="201"/>
      <c r="W187" s="251">
        <f>IF(V187="",1,(VLOOKUP(V187,LOOKUP!$A$22:$B$30,2,FALSE)))</f>
        <v>1</v>
      </c>
      <c r="X187" s="166">
        <f t="shared" si="5"/>
        <v>1</v>
      </c>
      <c r="Y187" s="137">
        <v>115.2</v>
      </c>
      <c r="Z187" s="137"/>
      <c r="AA187" s="126">
        <v>1</v>
      </c>
      <c r="AB187" s="126">
        <v>2.25</v>
      </c>
      <c r="AC187" s="126">
        <v>10.75</v>
      </c>
      <c r="AD187" s="126">
        <v>14</v>
      </c>
      <c r="AE187" s="126">
        <v>58.2</v>
      </c>
      <c r="AF187" s="126">
        <v>43</v>
      </c>
      <c r="AG187" s="208"/>
      <c r="AH187" s="208" t="s">
        <v>372</v>
      </c>
      <c r="AI187" s="208"/>
      <c r="AJ187" s="208"/>
      <c r="AK187" s="208"/>
      <c r="AL187" s="208"/>
      <c r="AM187" s="208"/>
      <c r="AN187" s="116" t="s">
        <v>2427</v>
      </c>
      <c r="AO187" s="116" t="s">
        <v>2407</v>
      </c>
      <c r="AP187" s="122" t="s">
        <v>3446</v>
      </c>
    </row>
    <row r="188" spans="1:42" s="4" customFormat="1" ht="30">
      <c r="A188" s="116" t="s">
        <v>2399</v>
      </c>
      <c r="B188" s="116" t="s">
        <v>2400</v>
      </c>
      <c r="C188" s="116" t="s">
        <v>2402</v>
      </c>
      <c r="D188" s="116"/>
      <c r="E188" s="116" t="s">
        <v>2437</v>
      </c>
      <c r="F188" s="208"/>
      <c r="G188" s="116" t="s">
        <v>2422</v>
      </c>
      <c r="H188" s="208" t="s">
        <v>33</v>
      </c>
      <c r="I188" s="208"/>
      <c r="J188" s="208"/>
      <c r="K188" s="208" t="s">
        <v>2425</v>
      </c>
      <c r="L188" s="208">
        <v>54.419929000000003</v>
      </c>
      <c r="M188" s="208">
        <v>-3.4990600000000001</v>
      </c>
      <c r="N188" s="211" t="s">
        <v>340</v>
      </c>
      <c r="O188" s="208" t="s">
        <v>468</v>
      </c>
      <c r="P188" s="208" t="s">
        <v>2991</v>
      </c>
      <c r="Q188" s="180" t="s">
        <v>341</v>
      </c>
      <c r="R188" s="208" t="s">
        <v>2419</v>
      </c>
      <c r="S188" s="251">
        <f>IF(R188="",1,(VLOOKUP(R188,LOOKUP!$A$3:$B$22,2,FALSE)))</f>
        <v>1</v>
      </c>
      <c r="T188" s="166">
        <f t="shared" si="4"/>
        <v>1</v>
      </c>
      <c r="U188" s="182">
        <v>43830</v>
      </c>
      <c r="V188" s="201"/>
      <c r="W188" s="251">
        <f>IF(V188="",1,(VLOOKUP(V188,LOOKUP!$A$22:$B$30,2,FALSE)))</f>
        <v>1</v>
      </c>
      <c r="X188" s="166">
        <f t="shared" si="5"/>
        <v>1</v>
      </c>
      <c r="Y188" s="137">
        <v>71.5</v>
      </c>
      <c r="Z188" s="137"/>
      <c r="AA188" s="126">
        <v>0</v>
      </c>
      <c r="AB188" s="126">
        <v>2</v>
      </c>
      <c r="AC188" s="126">
        <v>5.5</v>
      </c>
      <c r="AD188" s="126">
        <v>7.5</v>
      </c>
      <c r="AE188" s="126">
        <v>31</v>
      </c>
      <c r="AF188" s="126">
        <v>33.200000000000003</v>
      </c>
      <c r="AG188" s="208"/>
      <c r="AH188" s="208" t="s">
        <v>372</v>
      </c>
      <c r="AI188" s="208"/>
      <c r="AJ188" s="208"/>
      <c r="AK188" s="208"/>
      <c r="AL188" s="208"/>
      <c r="AM188" s="208"/>
      <c r="AN188" s="116" t="s">
        <v>2427</v>
      </c>
      <c r="AO188" s="116" t="s">
        <v>2407</v>
      </c>
      <c r="AP188" s="122" t="s">
        <v>3446</v>
      </c>
    </row>
    <row r="189" spans="1:42" s="4" customFormat="1" ht="30">
      <c r="A189" s="116" t="s">
        <v>2399</v>
      </c>
      <c r="B189" s="116" t="s">
        <v>2400</v>
      </c>
      <c r="C189" s="116" t="s">
        <v>2402</v>
      </c>
      <c r="D189" s="116"/>
      <c r="E189" s="116" t="s">
        <v>2438</v>
      </c>
      <c r="F189" s="208"/>
      <c r="G189" s="116" t="s">
        <v>2422</v>
      </c>
      <c r="H189" s="208" t="s">
        <v>33</v>
      </c>
      <c r="I189" s="208"/>
      <c r="J189" s="208"/>
      <c r="K189" s="208" t="s">
        <v>2425</v>
      </c>
      <c r="L189" s="208">
        <v>54.419929000000003</v>
      </c>
      <c r="M189" s="208">
        <v>-3.4990600000000001</v>
      </c>
      <c r="N189" s="211" t="s">
        <v>340</v>
      </c>
      <c r="O189" s="208" t="s">
        <v>468</v>
      </c>
      <c r="P189" s="208" t="s">
        <v>2991</v>
      </c>
      <c r="Q189" s="180" t="s">
        <v>341</v>
      </c>
      <c r="R189" s="208" t="s">
        <v>2992</v>
      </c>
      <c r="S189" s="251">
        <f>IF(R189="",1,(VLOOKUP(R189,LOOKUP!$A$3:$B$22,2,FALSE)))</f>
        <v>4</v>
      </c>
      <c r="T189" s="166">
        <f t="shared" si="4"/>
        <v>4</v>
      </c>
      <c r="U189" s="182">
        <v>43100</v>
      </c>
      <c r="V189" s="180"/>
      <c r="W189" s="251">
        <f>IF(V189="",1,(VLOOKUP(V189,LOOKUP!$A$22:$B$30,2,FALSE)))</f>
        <v>1</v>
      </c>
      <c r="X189" s="166">
        <f t="shared" si="5"/>
        <v>1</v>
      </c>
      <c r="Y189" s="137">
        <v>105</v>
      </c>
      <c r="Z189" s="137"/>
      <c r="AA189" s="126">
        <v>9.5</v>
      </c>
      <c r="AB189" s="126">
        <v>41.5</v>
      </c>
      <c r="AC189" s="126">
        <v>40</v>
      </c>
      <c r="AD189" s="126">
        <v>91</v>
      </c>
      <c r="AE189" s="126">
        <v>13.5</v>
      </c>
      <c r="AF189" s="126">
        <v>0</v>
      </c>
      <c r="AG189" s="208"/>
      <c r="AH189" s="208" t="s">
        <v>372</v>
      </c>
      <c r="AI189" s="208"/>
      <c r="AJ189" s="208"/>
      <c r="AK189" s="208"/>
      <c r="AL189" s="208"/>
      <c r="AM189" s="208"/>
      <c r="AN189" s="116" t="s">
        <v>2427</v>
      </c>
      <c r="AO189" s="116" t="s">
        <v>2407</v>
      </c>
      <c r="AP189" s="122" t="s">
        <v>3446</v>
      </c>
    </row>
    <row r="190" spans="1:42" s="4" customFormat="1" ht="30">
      <c r="A190" s="116" t="s">
        <v>2399</v>
      </c>
      <c r="B190" s="116" t="s">
        <v>2400</v>
      </c>
      <c r="C190" s="116" t="s">
        <v>2402</v>
      </c>
      <c r="D190" s="116"/>
      <c r="E190" s="116" t="s">
        <v>2439</v>
      </c>
      <c r="F190" s="208"/>
      <c r="G190" s="116" t="s">
        <v>2422</v>
      </c>
      <c r="H190" s="208" t="s">
        <v>33</v>
      </c>
      <c r="I190" s="208"/>
      <c r="J190" s="208"/>
      <c r="K190" s="208" t="s">
        <v>2425</v>
      </c>
      <c r="L190" s="208">
        <v>54.419929000000003</v>
      </c>
      <c r="M190" s="208">
        <v>-3.4990600000000001</v>
      </c>
      <c r="N190" s="211" t="s">
        <v>340</v>
      </c>
      <c r="O190" s="208" t="s">
        <v>468</v>
      </c>
      <c r="P190" s="208" t="s">
        <v>2991</v>
      </c>
      <c r="Q190" s="180" t="s">
        <v>341</v>
      </c>
      <c r="R190" s="208" t="s">
        <v>2992</v>
      </c>
      <c r="S190" s="251">
        <f>IF(R190="",1,(VLOOKUP(R190,LOOKUP!$A$3:$B$22,2,FALSE)))</f>
        <v>4</v>
      </c>
      <c r="T190" s="166">
        <f t="shared" si="4"/>
        <v>4</v>
      </c>
      <c r="U190" s="182">
        <v>43465</v>
      </c>
      <c r="V190" s="180"/>
      <c r="W190" s="251">
        <f>IF(V190="",1,(VLOOKUP(V190,LOOKUP!$A$22:$B$30,2,FALSE)))</f>
        <v>1</v>
      </c>
      <c r="X190" s="166">
        <f t="shared" si="5"/>
        <v>1</v>
      </c>
      <c r="Y190" s="137">
        <v>92</v>
      </c>
      <c r="Z190" s="137"/>
      <c r="AA190" s="126">
        <v>22</v>
      </c>
      <c r="AB190" s="126">
        <v>16</v>
      </c>
      <c r="AC190" s="126">
        <v>7</v>
      </c>
      <c r="AD190" s="126">
        <v>45</v>
      </c>
      <c r="AE190" s="126">
        <v>6.5</v>
      </c>
      <c r="AF190" s="126">
        <v>0</v>
      </c>
      <c r="AG190" s="208"/>
      <c r="AH190" s="208" t="s">
        <v>372</v>
      </c>
      <c r="AI190" s="208"/>
      <c r="AJ190" s="208"/>
      <c r="AK190" s="208"/>
      <c r="AL190" s="208"/>
      <c r="AM190" s="208"/>
      <c r="AN190" s="116" t="s">
        <v>2427</v>
      </c>
      <c r="AO190" s="116" t="s">
        <v>2407</v>
      </c>
      <c r="AP190" s="122" t="s">
        <v>3446</v>
      </c>
    </row>
    <row r="191" spans="1:42" s="4" customFormat="1" ht="30">
      <c r="A191" s="116" t="s">
        <v>2399</v>
      </c>
      <c r="B191" s="116" t="s">
        <v>2400</v>
      </c>
      <c r="C191" s="116" t="s">
        <v>2402</v>
      </c>
      <c r="D191" s="116"/>
      <c r="E191" s="116" t="s">
        <v>2440</v>
      </c>
      <c r="F191" s="208"/>
      <c r="G191" s="116" t="s">
        <v>2422</v>
      </c>
      <c r="H191" s="208" t="s">
        <v>33</v>
      </c>
      <c r="I191" s="208"/>
      <c r="J191" s="208"/>
      <c r="K191" s="208" t="s">
        <v>2425</v>
      </c>
      <c r="L191" s="208">
        <v>54.419929000000003</v>
      </c>
      <c r="M191" s="208">
        <v>-3.4990600000000001</v>
      </c>
      <c r="N191" s="211" t="s">
        <v>340</v>
      </c>
      <c r="O191" s="208" t="s">
        <v>468</v>
      </c>
      <c r="P191" s="208" t="s">
        <v>2991</v>
      </c>
      <c r="Q191" s="180" t="s">
        <v>341</v>
      </c>
      <c r="R191" s="208" t="s">
        <v>2992</v>
      </c>
      <c r="S191" s="251">
        <f>IF(R191="",1,(VLOOKUP(R191,LOOKUP!$A$3:$B$22,2,FALSE)))</f>
        <v>4</v>
      </c>
      <c r="T191" s="166">
        <f t="shared" si="4"/>
        <v>4</v>
      </c>
      <c r="U191" s="182">
        <v>43100</v>
      </c>
      <c r="V191" s="180"/>
      <c r="W191" s="251">
        <f>IF(V191="",1,(VLOOKUP(V191,LOOKUP!$A$22:$B$30,2,FALSE)))</f>
        <v>1</v>
      </c>
      <c r="X191" s="166">
        <f t="shared" si="5"/>
        <v>1</v>
      </c>
      <c r="Y191" s="137">
        <v>611</v>
      </c>
      <c r="Z191" s="137"/>
      <c r="AA191" s="126">
        <v>51.5</v>
      </c>
      <c r="AB191" s="126">
        <v>102</v>
      </c>
      <c r="AC191" s="126">
        <v>172</v>
      </c>
      <c r="AD191" s="126">
        <v>325.5</v>
      </c>
      <c r="AE191" s="126">
        <v>227.5</v>
      </c>
      <c r="AF191" s="126">
        <v>0</v>
      </c>
      <c r="AG191" s="208"/>
      <c r="AH191" s="208" t="s">
        <v>372</v>
      </c>
      <c r="AI191" s="208"/>
      <c r="AJ191" s="208"/>
      <c r="AK191" s="208"/>
      <c r="AL191" s="208"/>
      <c r="AM191" s="208"/>
      <c r="AN191" s="116" t="s">
        <v>2427</v>
      </c>
      <c r="AO191" s="116" t="s">
        <v>2407</v>
      </c>
      <c r="AP191" s="122" t="s">
        <v>3446</v>
      </c>
    </row>
    <row r="192" spans="1:42" s="4" customFormat="1" ht="30">
      <c r="A192" s="116" t="s">
        <v>2399</v>
      </c>
      <c r="B192" s="116" t="s">
        <v>2400</v>
      </c>
      <c r="C192" s="116" t="s">
        <v>2402</v>
      </c>
      <c r="D192" s="116"/>
      <c r="E192" s="116" t="s">
        <v>2441</v>
      </c>
      <c r="F192" s="208"/>
      <c r="G192" s="116" t="s">
        <v>2422</v>
      </c>
      <c r="H192" s="208" t="s">
        <v>33</v>
      </c>
      <c r="I192" s="208"/>
      <c r="J192" s="208"/>
      <c r="K192" s="208" t="s">
        <v>2425</v>
      </c>
      <c r="L192" s="208">
        <v>54.419929000000003</v>
      </c>
      <c r="M192" s="208">
        <v>-3.4990600000000001</v>
      </c>
      <c r="N192" s="211" t="s">
        <v>340</v>
      </c>
      <c r="O192" s="208" t="s">
        <v>468</v>
      </c>
      <c r="P192" s="208" t="s">
        <v>2991</v>
      </c>
      <c r="Q192" s="180" t="s">
        <v>341</v>
      </c>
      <c r="R192" s="208" t="s">
        <v>2992</v>
      </c>
      <c r="S192" s="251">
        <f>IF(R192="",1,(VLOOKUP(R192,LOOKUP!$A$3:$B$22,2,FALSE)))</f>
        <v>4</v>
      </c>
      <c r="T192" s="166">
        <f t="shared" si="4"/>
        <v>4</v>
      </c>
      <c r="U192" s="182">
        <v>42735</v>
      </c>
      <c r="V192" s="180"/>
      <c r="W192" s="251">
        <f>IF(V192="",1,(VLOOKUP(V192,LOOKUP!$A$22:$B$30,2,FALSE)))</f>
        <v>1</v>
      </c>
      <c r="X192" s="166">
        <f t="shared" si="5"/>
        <v>1</v>
      </c>
      <c r="Y192" s="137">
        <v>262</v>
      </c>
      <c r="Z192" s="137"/>
      <c r="AA192" s="126">
        <v>60</v>
      </c>
      <c r="AB192" s="126">
        <v>31</v>
      </c>
      <c r="AC192" s="126">
        <v>11</v>
      </c>
      <c r="AD192" s="126">
        <v>102</v>
      </c>
      <c r="AE192" s="126">
        <v>0.3</v>
      </c>
      <c r="AF192" s="126">
        <v>0</v>
      </c>
      <c r="AG192" s="208"/>
      <c r="AH192" s="208" t="s">
        <v>372</v>
      </c>
      <c r="AI192" s="208"/>
      <c r="AJ192" s="208"/>
      <c r="AK192" s="208"/>
      <c r="AL192" s="208"/>
      <c r="AM192" s="208"/>
      <c r="AN192" s="116" t="s">
        <v>2427</v>
      </c>
      <c r="AO192" s="116" t="s">
        <v>2407</v>
      </c>
      <c r="AP192" s="122" t="s">
        <v>3446</v>
      </c>
    </row>
    <row r="193" spans="1:42" s="4" customFormat="1" ht="30">
      <c r="A193" s="116" t="s">
        <v>2399</v>
      </c>
      <c r="B193" s="116" t="s">
        <v>2400</v>
      </c>
      <c r="C193" s="116" t="s">
        <v>2402</v>
      </c>
      <c r="D193" s="116"/>
      <c r="E193" s="116" t="s">
        <v>2442</v>
      </c>
      <c r="F193" s="208"/>
      <c r="G193" s="116" t="s">
        <v>2422</v>
      </c>
      <c r="H193" s="208" t="s">
        <v>33</v>
      </c>
      <c r="I193" s="208"/>
      <c r="J193" s="208"/>
      <c r="K193" s="208" t="s">
        <v>2425</v>
      </c>
      <c r="L193" s="208">
        <v>54.419929000000003</v>
      </c>
      <c r="M193" s="208">
        <v>-3.4990600000000001</v>
      </c>
      <c r="N193" s="211" t="s">
        <v>340</v>
      </c>
      <c r="O193" s="208" t="s">
        <v>468</v>
      </c>
      <c r="P193" s="208" t="s">
        <v>2991</v>
      </c>
      <c r="Q193" s="180" t="s">
        <v>341</v>
      </c>
      <c r="R193" s="208" t="s">
        <v>2992</v>
      </c>
      <c r="S193" s="251">
        <f>IF(R193="",1,(VLOOKUP(R193,LOOKUP!$A$3:$B$22,2,FALSE)))</f>
        <v>4</v>
      </c>
      <c r="T193" s="166">
        <f t="shared" si="4"/>
        <v>4</v>
      </c>
      <c r="U193" s="182">
        <v>46387</v>
      </c>
      <c r="V193" s="180"/>
      <c r="W193" s="251">
        <f>IF(V193="",1,(VLOOKUP(V193,LOOKUP!$A$22:$B$30,2,FALSE)))</f>
        <v>1</v>
      </c>
      <c r="X193" s="166">
        <f t="shared" si="5"/>
        <v>1</v>
      </c>
      <c r="Y193" s="137">
        <v>380</v>
      </c>
      <c r="Z193" s="137"/>
      <c r="AA193" s="126">
        <v>39</v>
      </c>
      <c r="AB193" s="126">
        <v>50</v>
      </c>
      <c r="AC193" s="126">
        <v>47</v>
      </c>
      <c r="AD193" s="126">
        <v>136</v>
      </c>
      <c r="AE193" s="126">
        <v>92</v>
      </c>
      <c r="AF193" s="126">
        <v>72</v>
      </c>
      <c r="AG193" s="208"/>
      <c r="AH193" s="208" t="s">
        <v>372</v>
      </c>
      <c r="AI193" s="208"/>
      <c r="AJ193" s="208"/>
      <c r="AK193" s="208"/>
      <c r="AL193" s="208"/>
      <c r="AM193" s="208"/>
      <c r="AN193" s="116" t="s">
        <v>2427</v>
      </c>
      <c r="AO193" s="116" t="s">
        <v>2407</v>
      </c>
      <c r="AP193" s="122" t="s">
        <v>3446</v>
      </c>
    </row>
    <row r="194" spans="1:42" s="4" customFormat="1" ht="30">
      <c r="A194" s="116" t="s">
        <v>2399</v>
      </c>
      <c r="B194" s="116" t="s">
        <v>2400</v>
      </c>
      <c r="C194" s="116" t="s">
        <v>2402</v>
      </c>
      <c r="D194" s="116"/>
      <c r="E194" s="116" t="s">
        <v>2443</v>
      </c>
      <c r="F194" s="208"/>
      <c r="G194" s="116" t="s">
        <v>2422</v>
      </c>
      <c r="H194" s="208" t="s">
        <v>33</v>
      </c>
      <c r="I194" s="208"/>
      <c r="J194" s="208"/>
      <c r="K194" s="208" t="s">
        <v>2425</v>
      </c>
      <c r="L194" s="208">
        <v>54.419929000000003</v>
      </c>
      <c r="M194" s="208">
        <v>-3.4990600000000001</v>
      </c>
      <c r="N194" s="211" t="s">
        <v>340</v>
      </c>
      <c r="O194" s="208" t="s">
        <v>468</v>
      </c>
      <c r="P194" s="208" t="s">
        <v>2991</v>
      </c>
      <c r="Q194" s="180">
        <v>42370</v>
      </c>
      <c r="R194" s="208" t="s">
        <v>2416</v>
      </c>
      <c r="S194" s="251">
        <f>IF(R194="",1,(VLOOKUP(R194,LOOKUP!$A$3:$B$22,2,FALSE)))</f>
        <v>1</v>
      </c>
      <c r="T194" s="166">
        <f t="shared" si="4"/>
        <v>1</v>
      </c>
      <c r="U194" s="182">
        <v>43830</v>
      </c>
      <c r="V194" s="180"/>
      <c r="W194" s="251">
        <f>IF(V194="",1,(VLOOKUP(V194,LOOKUP!$A$22:$B$30,2,FALSE)))</f>
        <v>1</v>
      </c>
      <c r="X194" s="166">
        <f t="shared" si="5"/>
        <v>1</v>
      </c>
      <c r="Y194" s="137">
        <v>26</v>
      </c>
      <c r="Z194" s="137"/>
      <c r="AA194" s="126">
        <v>0</v>
      </c>
      <c r="AB194" s="126"/>
      <c r="AC194" s="126">
        <v>2</v>
      </c>
      <c r="AD194" s="126">
        <v>2</v>
      </c>
      <c r="AE194" s="126">
        <v>24</v>
      </c>
      <c r="AF194" s="126">
        <v>0</v>
      </c>
      <c r="AG194" s="208"/>
      <c r="AH194" s="208" t="s">
        <v>372</v>
      </c>
      <c r="AI194" s="208"/>
      <c r="AJ194" s="208"/>
      <c r="AK194" s="208"/>
      <c r="AL194" s="208"/>
      <c r="AM194" s="208"/>
      <c r="AN194" s="116" t="s">
        <v>2427</v>
      </c>
      <c r="AO194" s="116" t="s">
        <v>2407</v>
      </c>
      <c r="AP194" s="122" t="s">
        <v>3446</v>
      </c>
    </row>
    <row r="195" spans="1:42" s="4" customFormat="1" ht="30">
      <c r="A195" s="116" t="s">
        <v>2399</v>
      </c>
      <c r="B195" s="116" t="s">
        <v>2400</v>
      </c>
      <c r="C195" s="116" t="s">
        <v>2402</v>
      </c>
      <c r="D195" s="116"/>
      <c r="E195" s="116" t="s">
        <v>2444</v>
      </c>
      <c r="F195" s="208"/>
      <c r="G195" s="116" t="s">
        <v>2422</v>
      </c>
      <c r="H195" s="208" t="s">
        <v>33</v>
      </c>
      <c r="I195" s="208"/>
      <c r="J195" s="208"/>
      <c r="K195" s="208" t="s">
        <v>2425</v>
      </c>
      <c r="L195" s="208">
        <v>54.419929000000003</v>
      </c>
      <c r="M195" s="208">
        <v>-3.4990600000000001</v>
      </c>
      <c r="N195" s="211" t="s">
        <v>340</v>
      </c>
      <c r="O195" s="208" t="s">
        <v>468</v>
      </c>
      <c r="P195" s="208" t="s">
        <v>2991</v>
      </c>
      <c r="Q195" s="180" t="s">
        <v>341</v>
      </c>
      <c r="R195" s="208" t="s">
        <v>2992</v>
      </c>
      <c r="S195" s="251">
        <f>IF(R195="",1,(VLOOKUP(R195,LOOKUP!$A$3:$B$22,2,FALSE)))</f>
        <v>4</v>
      </c>
      <c r="T195" s="166">
        <f t="shared" ref="T195:T258" si="6">S195</f>
        <v>4</v>
      </c>
      <c r="U195" s="182">
        <v>44926</v>
      </c>
      <c r="V195" s="180"/>
      <c r="W195" s="251">
        <f>IF(V195="",1,(VLOOKUP(V195,LOOKUP!$A$22:$B$30,2,FALSE)))</f>
        <v>1</v>
      </c>
      <c r="X195" s="166">
        <f t="shared" ref="X195:X258" si="7">W195</f>
        <v>1</v>
      </c>
      <c r="Y195" s="137">
        <v>403</v>
      </c>
      <c r="Z195" s="137"/>
      <c r="AA195" s="126">
        <v>54</v>
      </c>
      <c r="AB195" s="126">
        <v>36</v>
      </c>
      <c r="AC195" s="126">
        <v>85</v>
      </c>
      <c r="AD195" s="126">
        <v>175</v>
      </c>
      <c r="AE195" s="126">
        <v>107</v>
      </c>
      <c r="AF195" s="126">
        <v>6.1</v>
      </c>
      <c r="AG195" s="208"/>
      <c r="AH195" s="208" t="s">
        <v>372</v>
      </c>
      <c r="AI195" s="208"/>
      <c r="AJ195" s="208"/>
      <c r="AK195" s="208"/>
      <c r="AL195" s="208"/>
      <c r="AM195" s="208"/>
      <c r="AN195" s="116" t="s">
        <v>2427</v>
      </c>
      <c r="AO195" s="116" t="s">
        <v>2407</v>
      </c>
      <c r="AP195" s="122" t="s">
        <v>3446</v>
      </c>
    </row>
    <row r="196" spans="1:42" s="4" customFormat="1" ht="30">
      <c r="A196" s="116" t="s">
        <v>2399</v>
      </c>
      <c r="B196" s="116" t="s">
        <v>2400</v>
      </c>
      <c r="C196" s="116" t="s">
        <v>2402</v>
      </c>
      <c r="D196" s="116"/>
      <c r="E196" s="116" t="s">
        <v>2445</v>
      </c>
      <c r="F196" s="208"/>
      <c r="G196" s="116" t="s">
        <v>2422</v>
      </c>
      <c r="H196" s="208" t="s">
        <v>33</v>
      </c>
      <c r="I196" s="208"/>
      <c r="J196" s="208"/>
      <c r="K196" s="208" t="s">
        <v>2425</v>
      </c>
      <c r="L196" s="208">
        <v>54.419929000000003</v>
      </c>
      <c r="M196" s="208">
        <v>-3.4990600000000001</v>
      </c>
      <c r="N196" s="211" t="s">
        <v>340</v>
      </c>
      <c r="O196" s="208" t="s">
        <v>468</v>
      </c>
      <c r="P196" s="208" t="s">
        <v>2991</v>
      </c>
      <c r="Q196" s="180" t="s">
        <v>341</v>
      </c>
      <c r="R196" s="208" t="s">
        <v>2992</v>
      </c>
      <c r="S196" s="251">
        <f>IF(R196="",1,(VLOOKUP(R196,LOOKUP!$A$3:$B$22,2,FALSE)))</f>
        <v>4</v>
      </c>
      <c r="T196" s="166">
        <f t="shared" si="6"/>
        <v>4</v>
      </c>
      <c r="U196" s="182">
        <v>43465</v>
      </c>
      <c r="V196" s="180"/>
      <c r="W196" s="251">
        <f>IF(V196="",1,(VLOOKUP(V196,LOOKUP!$A$22:$B$30,2,FALSE)))</f>
        <v>1</v>
      </c>
      <c r="X196" s="166">
        <f t="shared" si="7"/>
        <v>1</v>
      </c>
      <c r="Y196" s="137">
        <v>318</v>
      </c>
      <c r="Z196" s="137"/>
      <c r="AA196" s="126">
        <v>52</v>
      </c>
      <c r="AB196" s="126">
        <v>34.5</v>
      </c>
      <c r="AC196" s="126">
        <v>71</v>
      </c>
      <c r="AD196" s="126">
        <v>157.5</v>
      </c>
      <c r="AE196" s="126">
        <v>69.3</v>
      </c>
      <c r="AF196" s="126">
        <v>0</v>
      </c>
      <c r="AG196" s="208"/>
      <c r="AH196" s="208" t="s">
        <v>372</v>
      </c>
      <c r="AI196" s="208"/>
      <c r="AJ196" s="208"/>
      <c r="AK196" s="208"/>
      <c r="AL196" s="208"/>
      <c r="AM196" s="208"/>
      <c r="AN196" s="116" t="s">
        <v>2427</v>
      </c>
      <c r="AO196" s="116" t="s">
        <v>2407</v>
      </c>
      <c r="AP196" s="122" t="s">
        <v>3446</v>
      </c>
    </row>
    <row r="197" spans="1:42" s="4" customFormat="1" ht="30">
      <c r="A197" s="116" t="s">
        <v>2399</v>
      </c>
      <c r="B197" s="116" t="s">
        <v>2400</v>
      </c>
      <c r="C197" s="116" t="s">
        <v>2402</v>
      </c>
      <c r="D197" s="116"/>
      <c r="E197" s="116" t="s">
        <v>2446</v>
      </c>
      <c r="F197" s="208"/>
      <c r="G197" s="116" t="s">
        <v>2422</v>
      </c>
      <c r="H197" s="208" t="s">
        <v>33</v>
      </c>
      <c r="I197" s="208"/>
      <c r="J197" s="208"/>
      <c r="K197" s="208" t="s">
        <v>2425</v>
      </c>
      <c r="L197" s="208">
        <v>54.419929000000003</v>
      </c>
      <c r="M197" s="208">
        <v>-3.4990600000000001</v>
      </c>
      <c r="N197" s="211" t="s">
        <v>340</v>
      </c>
      <c r="O197" s="208" t="s">
        <v>468</v>
      </c>
      <c r="P197" s="208" t="s">
        <v>2991</v>
      </c>
      <c r="Q197" s="180">
        <v>42370</v>
      </c>
      <c r="R197" s="208" t="s">
        <v>2416</v>
      </c>
      <c r="S197" s="251">
        <f>IF(R197="",1,(VLOOKUP(R197,LOOKUP!$A$3:$B$22,2,FALSE)))</f>
        <v>1</v>
      </c>
      <c r="T197" s="166">
        <f t="shared" si="6"/>
        <v>1</v>
      </c>
      <c r="U197" s="182">
        <v>44196</v>
      </c>
      <c r="V197" s="180"/>
      <c r="W197" s="251">
        <f>IF(V197="",1,(VLOOKUP(V197,LOOKUP!$A$22:$B$30,2,FALSE)))</f>
        <v>1</v>
      </c>
      <c r="X197" s="166">
        <f t="shared" si="7"/>
        <v>1</v>
      </c>
      <c r="Y197" s="137">
        <v>123.5</v>
      </c>
      <c r="Z197" s="137"/>
      <c r="AA197" s="126">
        <v>0</v>
      </c>
      <c r="AB197" s="126"/>
      <c r="AC197" s="126">
        <v>16.5</v>
      </c>
      <c r="AD197" s="126">
        <v>16.5</v>
      </c>
      <c r="AE197" s="126">
        <v>106.7</v>
      </c>
      <c r="AF197" s="126">
        <v>0.04</v>
      </c>
      <c r="AG197" s="208"/>
      <c r="AH197" s="208" t="s">
        <v>372</v>
      </c>
      <c r="AI197" s="208"/>
      <c r="AJ197" s="208"/>
      <c r="AK197" s="208"/>
      <c r="AL197" s="208"/>
      <c r="AM197" s="208"/>
      <c r="AN197" s="116" t="s">
        <v>2427</v>
      </c>
      <c r="AO197" s="116" t="s">
        <v>2407</v>
      </c>
      <c r="AP197" s="122" t="s">
        <v>3446</v>
      </c>
    </row>
    <row r="198" spans="1:42" s="4" customFormat="1" ht="30">
      <c r="A198" s="116" t="s">
        <v>2399</v>
      </c>
      <c r="B198" s="116" t="s">
        <v>2400</v>
      </c>
      <c r="C198" s="116" t="s">
        <v>2402</v>
      </c>
      <c r="D198" s="116"/>
      <c r="E198" s="116" t="s">
        <v>2447</v>
      </c>
      <c r="F198" s="208"/>
      <c r="G198" s="116" t="s">
        <v>2422</v>
      </c>
      <c r="H198" s="208" t="s">
        <v>33</v>
      </c>
      <c r="I198" s="208"/>
      <c r="J198" s="208"/>
      <c r="K198" s="208" t="s">
        <v>2425</v>
      </c>
      <c r="L198" s="208">
        <v>54.419929000000003</v>
      </c>
      <c r="M198" s="208">
        <v>-3.4990600000000001</v>
      </c>
      <c r="N198" s="211" t="s">
        <v>340</v>
      </c>
      <c r="O198" s="208" t="s">
        <v>468</v>
      </c>
      <c r="P198" s="208" t="s">
        <v>2991</v>
      </c>
      <c r="Q198" s="180">
        <v>43101</v>
      </c>
      <c r="R198" s="208" t="s">
        <v>2416</v>
      </c>
      <c r="S198" s="251">
        <f>IF(R198="",1,(VLOOKUP(R198,LOOKUP!$A$3:$B$22,2,FALSE)))</f>
        <v>1</v>
      </c>
      <c r="T198" s="166">
        <f t="shared" si="6"/>
        <v>1</v>
      </c>
      <c r="U198" s="182"/>
      <c r="V198" s="180"/>
      <c r="W198" s="251">
        <f>IF(V198="",1,(VLOOKUP(V198,LOOKUP!$A$22:$B$30,2,FALSE)))</f>
        <v>1</v>
      </c>
      <c r="X198" s="166">
        <f t="shared" si="7"/>
        <v>1</v>
      </c>
      <c r="Y198" s="137">
        <v>624.25</v>
      </c>
      <c r="Z198" s="137"/>
      <c r="AA198" s="126">
        <v>0</v>
      </c>
      <c r="AB198" s="126"/>
      <c r="AC198" s="126">
        <v>11.25</v>
      </c>
      <c r="AD198" s="126">
        <v>11.25</v>
      </c>
      <c r="AE198" s="126">
        <v>130</v>
      </c>
      <c r="AF198" s="126">
        <v>483</v>
      </c>
      <c r="AG198" s="208"/>
      <c r="AH198" s="208" t="s">
        <v>372</v>
      </c>
      <c r="AI198" s="208"/>
      <c r="AJ198" s="208"/>
      <c r="AK198" s="208"/>
      <c r="AL198" s="208"/>
      <c r="AM198" s="208"/>
      <c r="AN198" s="116" t="s">
        <v>2427</v>
      </c>
      <c r="AO198" s="116" t="s">
        <v>2407</v>
      </c>
      <c r="AP198" s="122" t="s">
        <v>3446</v>
      </c>
    </row>
    <row r="199" spans="1:42" s="4" customFormat="1" ht="30">
      <c r="A199" s="116" t="s">
        <v>2399</v>
      </c>
      <c r="B199" s="116" t="s">
        <v>2400</v>
      </c>
      <c r="C199" s="116" t="s">
        <v>2402</v>
      </c>
      <c r="D199" s="116"/>
      <c r="E199" s="116" t="s">
        <v>2448</v>
      </c>
      <c r="F199" s="208"/>
      <c r="G199" s="116" t="s">
        <v>2422</v>
      </c>
      <c r="H199" s="208" t="s">
        <v>33</v>
      </c>
      <c r="I199" s="208"/>
      <c r="J199" s="208"/>
      <c r="K199" s="208" t="s">
        <v>2425</v>
      </c>
      <c r="L199" s="208">
        <v>54.419929000000003</v>
      </c>
      <c r="M199" s="208">
        <v>-3.4990600000000001</v>
      </c>
      <c r="N199" s="211" t="s">
        <v>340</v>
      </c>
      <c r="O199" s="208" t="s">
        <v>468</v>
      </c>
      <c r="P199" s="208" t="s">
        <v>2991</v>
      </c>
      <c r="Q199" s="180" t="s">
        <v>341</v>
      </c>
      <c r="R199" s="208" t="s">
        <v>2992</v>
      </c>
      <c r="S199" s="251">
        <f>IF(R199="",1,(VLOOKUP(R199,LOOKUP!$A$3:$B$22,2,FALSE)))</f>
        <v>4</v>
      </c>
      <c r="T199" s="166">
        <f t="shared" si="6"/>
        <v>4</v>
      </c>
      <c r="U199" s="182"/>
      <c r="V199" s="180"/>
      <c r="W199" s="251">
        <f>IF(V199="",1,(VLOOKUP(V199,LOOKUP!$A$22:$B$30,2,FALSE)))</f>
        <v>1</v>
      </c>
      <c r="X199" s="166">
        <f t="shared" si="7"/>
        <v>1</v>
      </c>
      <c r="Y199" s="137">
        <v>41.5</v>
      </c>
      <c r="Z199" s="137"/>
      <c r="AA199" s="126">
        <v>1.25</v>
      </c>
      <c r="AB199" s="126">
        <v>4.5</v>
      </c>
      <c r="AC199" s="126">
        <v>10.5</v>
      </c>
      <c r="AD199" s="126">
        <v>16.25</v>
      </c>
      <c r="AE199" s="126">
        <v>20.100000000000001</v>
      </c>
      <c r="AF199" s="126">
        <v>0</v>
      </c>
      <c r="AG199" s="208"/>
      <c r="AH199" s="208" t="s">
        <v>372</v>
      </c>
      <c r="AI199" s="208"/>
      <c r="AJ199" s="208"/>
      <c r="AK199" s="208"/>
      <c r="AL199" s="208"/>
      <c r="AM199" s="208"/>
      <c r="AN199" s="116" t="s">
        <v>2427</v>
      </c>
      <c r="AO199" s="116" t="s">
        <v>2407</v>
      </c>
      <c r="AP199" s="122" t="s">
        <v>3446</v>
      </c>
    </row>
    <row r="200" spans="1:42" s="4" customFormat="1" ht="30">
      <c r="A200" s="136" t="s">
        <v>714</v>
      </c>
      <c r="B200" s="136" t="s">
        <v>715</v>
      </c>
      <c r="C200" s="136"/>
      <c r="D200" s="136" t="s">
        <v>716</v>
      </c>
      <c r="E200" s="136"/>
      <c r="F200" s="136">
        <v>160</v>
      </c>
      <c r="G200" s="136" t="s">
        <v>717</v>
      </c>
      <c r="H200" s="136" t="s">
        <v>715</v>
      </c>
      <c r="I200" s="136"/>
      <c r="J200" s="136"/>
      <c r="K200" s="136"/>
      <c r="L200" s="136"/>
      <c r="M200" s="136"/>
      <c r="N200" s="211" t="s">
        <v>340</v>
      </c>
      <c r="O200" s="136" t="s">
        <v>468</v>
      </c>
      <c r="P200" s="136" t="s">
        <v>340</v>
      </c>
      <c r="Q200" s="182">
        <v>41275</v>
      </c>
      <c r="R200" s="136"/>
      <c r="S200" s="251">
        <f>IF(R200="",1,(VLOOKUP(R200,LOOKUP!$A$3:$B$22,2,FALSE)))</f>
        <v>1</v>
      </c>
      <c r="T200" s="166">
        <f t="shared" si="6"/>
        <v>1</v>
      </c>
      <c r="U200" s="110" t="s">
        <v>2824</v>
      </c>
      <c r="V200" s="136"/>
      <c r="W200" s="251">
        <f>IF(V200="",1,(VLOOKUP(V200,LOOKUP!$A$22:$B$30,2,FALSE)))</f>
        <v>1</v>
      </c>
      <c r="X200" s="166">
        <f t="shared" si="7"/>
        <v>1</v>
      </c>
      <c r="Y200" s="266"/>
      <c r="Z200" s="266"/>
      <c r="AA200" s="266">
        <v>131</v>
      </c>
      <c r="AB200" s="266">
        <v>227</v>
      </c>
      <c r="AC200" s="266">
        <v>230</v>
      </c>
      <c r="AD200" s="266">
        <v>588</v>
      </c>
      <c r="AE200" s="136"/>
      <c r="AF200" s="136"/>
      <c r="AG200" s="136"/>
      <c r="AH200" s="136"/>
      <c r="AI200" s="136"/>
      <c r="AJ200" s="136"/>
      <c r="AK200" s="136"/>
      <c r="AL200" s="136"/>
      <c r="AM200" s="136"/>
      <c r="AN200" s="264" t="s">
        <v>3289</v>
      </c>
      <c r="AO200" s="136"/>
      <c r="AP200" s="136"/>
    </row>
    <row r="201" spans="1:42" s="4" customFormat="1" ht="45">
      <c r="A201" s="136" t="s">
        <v>714</v>
      </c>
      <c r="B201" s="136" t="s">
        <v>718</v>
      </c>
      <c r="C201" s="136"/>
      <c r="D201" s="136" t="s">
        <v>716</v>
      </c>
      <c r="E201" s="136"/>
      <c r="F201" s="136">
        <v>4</v>
      </c>
      <c r="G201" s="136" t="s">
        <v>719</v>
      </c>
      <c r="H201" s="136" t="s">
        <v>179</v>
      </c>
      <c r="I201" s="136" t="s">
        <v>179</v>
      </c>
      <c r="J201" s="136"/>
      <c r="K201" s="136"/>
      <c r="L201" s="136"/>
      <c r="M201" s="136"/>
      <c r="N201" s="211" t="s">
        <v>340</v>
      </c>
      <c r="O201" s="136" t="s">
        <v>468</v>
      </c>
      <c r="P201" s="136" t="s">
        <v>340</v>
      </c>
      <c r="Q201" s="182">
        <v>41275</v>
      </c>
      <c r="R201" s="136"/>
      <c r="S201" s="251">
        <f>IF(R201="",1,(VLOOKUP(R201,LOOKUP!$A$3:$B$22,2,FALSE)))</f>
        <v>1</v>
      </c>
      <c r="T201" s="166">
        <f t="shared" si="6"/>
        <v>1</v>
      </c>
      <c r="U201" s="182">
        <v>42735</v>
      </c>
      <c r="V201" s="136"/>
      <c r="W201" s="251">
        <f>IF(V201="",1,(VLOOKUP(V201,LOOKUP!$A$22:$B$30,2,FALSE)))</f>
        <v>1</v>
      </c>
      <c r="X201" s="166">
        <f t="shared" si="7"/>
        <v>1</v>
      </c>
      <c r="Y201" s="266"/>
      <c r="Z201" s="266"/>
      <c r="AA201" s="266">
        <v>7</v>
      </c>
      <c r="AB201" s="266">
        <v>30</v>
      </c>
      <c r="AC201" s="266">
        <v>16</v>
      </c>
      <c r="AD201" s="266">
        <v>53</v>
      </c>
      <c r="AE201" s="136"/>
      <c r="AF201" s="136"/>
      <c r="AG201" s="136"/>
      <c r="AH201" s="136"/>
      <c r="AI201" s="136"/>
      <c r="AJ201" s="136"/>
      <c r="AK201" s="136"/>
      <c r="AL201" s="136"/>
      <c r="AM201" s="136"/>
      <c r="AN201" s="264" t="s">
        <v>3289</v>
      </c>
      <c r="AO201" s="136"/>
      <c r="AP201" s="136"/>
    </row>
    <row r="202" spans="1:42" s="4" customFormat="1" ht="45">
      <c r="A202" s="108" t="s">
        <v>2296</v>
      </c>
      <c r="B202" s="108" t="s">
        <v>2296</v>
      </c>
      <c r="C202" s="108" t="s">
        <v>2454</v>
      </c>
      <c r="D202" s="138"/>
      <c r="E202" s="197" t="s">
        <v>2455</v>
      </c>
      <c r="F202" s="243"/>
      <c r="G202" s="252"/>
      <c r="H202" s="131" t="s">
        <v>33</v>
      </c>
      <c r="I202" s="131"/>
      <c r="J202" s="131"/>
      <c r="K202" s="131" t="s">
        <v>2995</v>
      </c>
      <c r="L202" s="208">
        <v>331180</v>
      </c>
      <c r="M202" s="208">
        <v>442190</v>
      </c>
      <c r="N202" s="211" t="s">
        <v>340</v>
      </c>
      <c r="O202" s="210" t="s">
        <v>468</v>
      </c>
      <c r="P202" s="131" t="s">
        <v>2991</v>
      </c>
      <c r="Q202" s="208">
        <v>2013</v>
      </c>
      <c r="R202" s="210" t="s">
        <v>2992</v>
      </c>
      <c r="S202" s="251">
        <f>IF(R202="",1,(VLOOKUP(R202,LOOKUP!$A$3:$B$22,2,FALSE)))</f>
        <v>4</v>
      </c>
      <c r="T202" s="166">
        <f t="shared" si="6"/>
        <v>4</v>
      </c>
      <c r="U202" s="208">
        <v>2025</v>
      </c>
      <c r="V202" s="208"/>
      <c r="W202" s="251">
        <f>IF(V202="",1,(VLOOKUP(V202,LOOKUP!$A$22:$B$30,2,FALSE)))</f>
        <v>1</v>
      </c>
      <c r="X202" s="166">
        <f t="shared" si="7"/>
        <v>1</v>
      </c>
      <c r="Y202" s="175">
        <v>23.1</v>
      </c>
      <c r="Z202" s="175"/>
      <c r="AA202" s="86">
        <v>5.6</v>
      </c>
      <c r="AB202" s="86">
        <v>15.3</v>
      </c>
      <c r="AC202" s="86">
        <v>2.2000000000000002</v>
      </c>
      <c r="AD202" s="86">
        <v>23.099999999999998</v>
      </c>
      <c r="AE202" s="86">
        <v>0</v>
      </c>
      <c r="AF202" s="86">
        <v>0</v>
      </c>
      <c r="AG202" s="131" t="s">
        <v>1154</v>
      </c>
      <c r="AH202" s="131" t="s">
        <v>372</v>
      </c>
      <c r="AI202" s="131"/>
      <c r="AJ202" s="131"/>
      <c r="AK202" s="131"/>
      <c r="AL202" s="131"/>
      <c r="AM202" s="131"/>
      <c r="AN202" s="76" t="s">
        <v>2996</v>
      </c>
      <c r="AO202" s="108" t="s">
        <v>2456</v>
      </c>
      <c r="AP202" s="256" t="s">
        <v>3447</v>
      </c>
    </row>
    <row r="203" spans="1:42" s="4" customFormat="1" ht="105">
      <c r="A203" s="108" t="s">
        <v>2296</v>
      </c>
      <c r="B203" s="108" t="s">
        <v>2296</v>
      </c>
      <c r="C203" s="108" t="s">
        <v>2454</v>
      </c>
      <c r="D203" s="138"/>
      <c r="E203" s="197" t="s">
        <v>2457</v>
      </c>
      <c r="F203" s="165"/>
      <c r="G203" s="252" t="s">
        <v>2458</v>
      </c>
      <c r="H203" s="131" t="s">
        <v>243</v>
      </c>
      <c r="I203" s="131"/>
      <c r="J203" s="131"/>
      <c r="K203" s="131" t="s">
        <v>2997</v>
      </c>
      <c r="L203" s="208">
        <v>598080</v>
      </c>
      <c r="M203" s="208">
        <v>118230</v>
      </c>
      <c r="N203" s="211" t="s">
        <v>340</v>
      </c>
      <c r="O203" s="210" t="s">
        <v>468</v>
      </c>
      <c r="P203" s="131" t="s">
        <v>2991</v>
      </c>
      <c r="Q203" s="208">
        <v>2019</v>
      </c>
      <c r="R203" s="210" t="s">
        <v>2419</v>
      </c>
      <c r="S203" s="251">
        <f>IF(R203="",1,(VLOOKUP(R203,LOOKUP!$A$3:$B$22,2,FALSE)))</f>
        <v>1</v>
      </c>
      <c r="T203" s="166">
        <f t="shared" si="6"/>
        <v>1</v>
      </c>
      <c r="U203" s="208">
        <v>2025</v>
      </c>
      <c r="V203" s="208"/>
      <c r="W203" s="251">
        <f>IF(V203="",1,(VLOOKUP(V203,LOOKUP!$A$22:$B$30,2,FALSE)))</f>
        <v>1</v>
      </c>
      <c r="X203" s="166">
        <f t="shared" si="7"/>
        <v>1</v>
      </c>
      <c r="Y203" s="175">
        <v>26.701293629999999</v>
      </c>
      <c r="Z203" s="175"/>
      <c r="AA203" s="86">
        <v>0.33151815999999995</v>
      </c>
      <c r="AB203" s="86">
        <v>16.207999999999998</v>
      </c>
      <c r="AC203" s="86">
        <v>9</v>
      </c>
      <c r="AD203" s="86">
        <v>25.53951816</v>
      </c>
      <c r="AE203" s="86">
        <v>0.05</v>
      </c>
      <c r="AF203" s="86">
        <v>0</v>
      </c>
      <c r="AG203" s="131" t="s">
        <v>1154</v>
      </c>
      <c r="AH203" s="131" t="s">
        <v>372</v>
      </c>
      <c r="AI203" s="131"/>
      <c r="AJ203" s="131"/>
      <c r="AK203" s="131"/>
      <c r="AL203" s="131"/>
      <c r="AM203" s="131"/>
      <c r="AN203" s="76" t="s">
        <v>2996</v>
      </c>
      <c r="AO203" s="108" t="s">
        <v>2456</v>
      </c>
      <c r="AP203" s="256" t="s">
        <v>3447</v>
      </c>
    </row>
    <row r="204" spans="1:42" s="4" customFormat="1" ht="45">
      <c r="A204" s="108" t="s">
        <v>2296</v>
      </c>
      <c r="B204" s="108" t="s">
        <v>2296</v>
      </c>
      <c r="C204" s="108" t="s">
        <v>2454</v>
      </c>
      <c r="D204" s="138"/>
      <c r="E204" s="197" t="s">
        <v>2459</v>
      </c>
      <c r="F204" s="165"/>
      <c r="G204" s="252" t="s">
        <v>2460</v>
      </c>
      <c r="H204" s="131" t="s">
        <v>33</v>
      </c>
      <c r="I204" s="131"/>
      <c r="J204" s="131"/>
      <c r="K204" s="131" t="s">
        <v>2998</v>
      </c>
      <c r="L204" s="208">
        <v>337720</v>
      </c>
      <c r="M204" s="208">
        <v>420670</v>
      </c>
      <c r="N204" s="211" t="s">
        <v>340</v>
      </c>
      <c r="O204" s="210" t="s">
        <v>468</v>
      </c>
      <c r="P204" s="131" t="s">
        <v>2991</v>
      </c>
      <c r="Q204" s="208">
        <v>2021</v>
      </c>
      <c r="R204" s="210" t="s">
        <v>2419</v>
      </c>
      <c r="S204" s="251">
        <f>IF(R204="",1,(VLOOKUP(R204,LOOKUP!$A$3:$B$22,2,FALSE)))</f>
        <v>1</v>
      </c>
      <c r="T204" s="166">
        <f t="shared" si="6"/>
        <v>1</v>
      </c>
      <c r="U204" s="208">
        <v>2025</v>
      </c>
      <c r="V204" s="208"/>
      <c r="W204" s="251">
        <f>IF(V204="",1,(VLOOKUP(V204,LOOKUP!$A$22:$B$30,2,FALSE)))</f>
        <v>1</v>
      </c>
      <c r="X204" s="166">
        <f t="shared" si="7"/>
        <v>1</v>
      </c>
      <c r="Y204" s="175">
        <v>5.03</v>
      </c>
      <c r="Z204" s="175"/>
      <c r="AA204" s="86">
        <v>8.073575999999999E-2</v>
      </c>
      <c r="AB204" s="86">
        <v>2.468</v>
      </c>
      <c r="AC204" s="86">
        <v>2.4830000000000001</v>
      </c>
      <c r="AD204" s="86">
        <v>5.0317357600000001</v>
      </c>
      <c r="AE204" s="86">
        <v>0</v>
      </c>
      <c r="AF204" s="86">
        <v>0</v>
      </c>
      <c r="AG204" s="131" t="s">
        <v>1154</v>
      </c>
      <c r="AH204" s="131" t="s">
        <v>372</v>
      </c>
      <c r="AI204" s="131"/>
      <c r="AJ204" s="131"/>
      <c r="AK204" s="131"/>
      <c r="AL204" s="131"/>
      <c r="AM204" s="131"/>
      <c r="AN204" s="76" t="s">
        <v>2996</v>
      </c>
      <c r="AO204" s="108" t="s">
        <v>2456</v>
      </c>
      <c r="AP204" s="256" t="s">
        <v>3447</v>
      </c>
    </row>
    <row r="205" spans="1:42" s="4" customFormat="1" ht="60">
      <c r="A205" s="108" t="s">
        <v>2296</v>
      </c>
      <c r="B205" s="108" t="s">
        <v>2296</v>
      </c>
      <c r="C205" s="108" t="s">
        <v>2454</v>
      </c>
      <c r="D205" s="138"/>
      <c r="E205" s="197" t="s">
        <v>2461</v>
      </c>
      <c r="F205" s="165"/>
      <c r="G205" s="252" t="s">
        <v>2462</v>
      </c>
      <c r="H205" s="131" t="s">
        <v>33</v>
      </c>
      <c r="I205" s="131"/>
      <c r="J205" s="131"/>
      <c r="K205" s="131" t="s">
        <v>2999</v>
      </c>
      <c r="L205" s="208">
        <v>348910</v>
      </c>
      <c r="M205" s="208">
        <v>418610</v>
      </c>
      <c r="N205" s="211" t="s">
        <v>340</v>
      </c>
      <c r="O205" s="210" t="s">
        <v>468</v>
      </c>
      <c r="P205" s="131" t="s">
        <v>2991</v>
      </c>
      <c r="Q205" s="208">
        <v>2018</v>
      </c>
      <c r="R205" s="210" t="s">
        <v>2419</v>
      </c>
      <c r="S205" s="251">
        <f>IF(R205="",1,(VLOOKUP(R205,LOOKUP!$A$3:$B$22,2,FALSE)))</f>
        <v>1</v>
      </c>
      <c r="T205" s="166">
        <f t="shared" si="6"/>
        <v>1</v>
      </c>
      <c r="U205" s="208">
        <v>2021</v>
      </c>
      <c r="V205" s="208"/>
      <c r="W205" s="251">
        <f>IF(V205="",1,(VLOOKUP(V205,LOOKUP!$A$22:$B$30,2,FALSE)))</f>
        <v>1</v>
      </c>
      <c r="X205" s="166">
        <f t="shared" si="7"/>
        <v>1</v>
      </c>
      <c r="Y205" s="175">
        <v>4.92</v>
      </c>
      <c r="Z205" s="175"/>
      <c r="AA205" s="86">
        <v>0.27603842000000001</v>
      </c>
      <c r="AB205" s="86">
        <v>0.94099999999999995</v>
      </c>
      <c r="AC205" s="86">
        <v>3.1</v>
      </c>
      <c r="AD205" s="86">
        <v>4.3170384200000003</v>
      </c>
      <c r="AE205" s="86">
        <v>0</v>
      </c>
      <c r="AF205" s="86">
        <v>0</v>
      </c>
      <c r="AG205" s="131" t="s">
        <v>1154</v>
      </c>
      <c r="AH205" s="131" t="s">
        <v>372</v>
      </c>
      <c r="AI205" s="131"/>
      <c r="AJ205" s="131"/>
      <c r="AK205" s="131"/>
      <c r="AL205" s="131"/>
      <c r="AM205" s="131"/>
      <c r="AN205" s="76" t="s">
        <v>2996</v>
      </c>
      <c r="AO205" s="108" t="s">
        <v>2456</v>
      </c>
      <c r="AP205" s="256" t="s">
        <v>3447</v>
      </c>
    </row>
    <row r="206" spans="1:42" s="4" customFormat="1" ht="45">
      <c r="A206" s="108" t="s">
        <v>2296</v>
      </c>
      <c r="B206" s="108" t="s">
        <v>2296</v>
      </c>
      <c r="C206" s="108" t="s">
        <v>2454</v>
      </c>
      <c r="D206" s="138"/>
      <c r="E206" s="197" t="s">
        <v>2463</v>
      </c>
      <c r="F206" s="165"/>
      <c r="G206" s="252"/>
      <c r="H206" s="131" t="s">
        <v>282</v>
      </c>
      <c r="I206" s="131"/>
      <c r="J206" s="131"/>
      <c r="K206" s="131" t="s">
        <v>3000</v>
      </c>
      <c r="L206" s="208">
        <v>297759</v>
      </c>
      <c r="M206" s="208">
        <v>77870</v>
      </c>
      <c r="N206" s="211" t="s">
        <v>340</v>
      </c>
      <c r="O206" s="210" t="s">
        <v>468</v>
      </c>
      <c r="P206" s="131" t="s">
        <v>2991</v>
      </c>
      <c r="Q206" s="208">
        <v>2018</v>
      </c>
      <c r="R206" s="210" t="s">
        <v>2419</v>
      </c>
      <c r="S206" s="251">
        <f>IF(R206="",1,(VLOOKUP(R206,LOOKUP!$A$3:$B$22,2,FALSE)))</f>
        <v>1</v>
      </c>
      <c r="T206" s="166">
        <f t="shared" si="6"/>
        <v>1</v>
      </c>
      <c r="U206" s="208">
        <v>2022</v>
      </c>
      <c r="V206" s="208"/>
      <c r="W206" s="251">
        <f>IF(V206="",1,(VLOOKUP(V206,LOOKUP!$A$22:$B$30,2,FALSE)))</f>
        <v>1</v>
      </c>
      <c r="X206" s="166">
        <f t="shared" si="7"/>
        <v>1</v>
      </c>
      <c r="Y206" s="175">
        <v>8.8116000000000003</v>
      </c>
      <c r="Z206" s="175"/>
      <c r="AA206" s="86">
        <v>0.39841399999999999</v>
      </c>
      <c r="AB206" s="86">
        <v>0.47049999999999997</v>
      </c>
      <c r="AC206" s="86">
        <v>0.42</v>
      </c>
      <c r="AD206" s="86">
        <v>1.2889139999999999</v>
      </c>
      <c r="AE206" s="86">
        <v>7.35</v>
      </c>
      <c r="AF206" s="86">
        <v>0</v>
      </c>
      <c r="AG206" s="131" t="s">
        <v>1154</v>
      </c>
      <c r="AH206" s="131" t="s">
        <v>372</v>
      </c>
      <c r="AI206" s="131"/>
      <c r="AJ206" s="131"/>
      <c r="AK206" s="131"/>
      <c r="AL206" s="131"/>
      <c r="AM206" s="131"/>
      <c r="AN206" s="76" t="s">
        <v>2996</v>
      </c>
      <c r="AO206" s="108" t="s">
        <v>2456</v>
      </c>
      <c r="AP206" s="256" t="s">
        <v>3447</v>
      </c>
    </row>
    <row r="207" spans="1:42" s="4" customFormat="1" ht="45">
      <c r="A207" s="108" t="s">
        <v>2296</v>
      </c>
      <c r="B207" s="108" t="s">
        <v>2296</v>
      </c>
      <c r="C207" s="108" t="s">
        <v>2454</v>
      </c>
      <c r="D207" s="138"/>
      <c r="E207" s="197" t="s">
        <v>2464</v>
      </c>
      <c r="F207" s="165"/>
      <c r="G207" s="252" t="s">
        <v>2465</v>
      </c>
      <c r="H207" s="131" t="s">
        <v>282</v>
      </c>
      <c r="I207" s="131"/>
      <c r="J207" s="131"/>
      <c r="K207" s="131" t="s">
        <v>3001</v>
      </c>
      <c r="L207" s="208"/>
      <c r="M207" s="208"/>
      <c r="N207" s="211" t="s">
        <v>340</v>
      </c>
      <c r="O207" s="210" t="s">
        <v>468</v>
      </c>
      <c r="P207" s="131" t="s">
        <v>2991</v>
      </c>
      <c r="Q207" s="208">
        <v>2018</v>
      </c>
      <c r="R207" s="210" t="s">
        <v>2466</v>
      </c>
      <c r="S207" s="251">
        <f>IF(R207="",1,(VLOOKUP(R207,LOOKUP!$A$3:$B$22,2,FALSE)))</f>
        <v>1</v>
      </c>
      <c r="T207" s="166">
        <f t="shared" si="6"/>
        <v>1</v>
      </c>
      <c r="U207" s="208">
        <v>2023</v>
      </c>
      <c r="V207" s="208"/>
      <c r="W207" s="251">
        <f>IF(V207="",1,(VLOOKUP(V207,LOOKUP!$A$22:$B$30,2,FALSE)))</f>
        <v>1</v>
      </c>
      <c r="X207" s="166">
        <f t="shared" si="7"/>
        <v>1</v>
      </c>
      <c r="Y207" s="175">
        <v>4.2480000000000002</v>
      </c>
      <c r="Z207" s="175"/>
      <c r="AA207" s="86">
        <v>1.0974999999999999</v>
      </c>
      <c r="AB207" s="86">
        <v>1.454E-3</v>
      </c>
      <c r="AC207" s="86">
        <v>0</v>
      </c>
      <c r="AD207" s="86">
        <v>1.098954</v>
      </c>
      <c r="AE207" s="86">
        <v>0</v>
      </c>
      <c r="AF207" s="86">
        <v>0</v>
      </c>
      <c r="AG207" s="131" t="s">
        <v>2467</v>
      </c>
      <c r="AH207" s="131" t="s">
        <v>372</v>
      </c>
      <c r="AI207" s="131"/>
      <c r="AJ207" s="131"/>
      <c r="AK207" s="131"/>
      <c r="AL207" s="131"/>
      <c r="AM207" s="131"/>
      <c r="AN207" s="76" t="s">
        <v>2996</v>
      </c>
      <c r="AO207" s="108" t="s">
        <v>2456</v>
      </c>
      <c r="AP207" s="256" t="s">
        <v>3447</v>
      </c>
    </row>
    <row r="208" spans="1:42" s="4" customFormat="1" ht="45">
      <c r="A208" s="108" t="s">
        <v>2296</v>
      </c>
      <c r="B208" s="108" t="s">
        <v>2296</v>
      </c>
      <c r="C208" s="108" t="s">
        <v>2454</v>
      </c>
      <c r="D208" s="139"/>
      <c r="E208" s="197" t="s">
        <v>2468</v>
      </c>
      <c r="F208" s="165"/>
      <c r="G208" s="139" t="s">
        <v>2469</v>
      </c>
      <c r="H208" s="131" t="s">
        <v>157</v>
      </c>
      <c r="I208" s="131"/>
      <c r="J208" s="131"/>
      <c r="K208" s="131" t="s">
        <v>3002</v>
      </c>
      <c r="L208" s="208">
        <v>653180</v>
      </c>
      <c r="M208" s="208">
        <v>306790</v>
      </c>
      <c r="N208" s="211" t="s">
        <v>340</v>
      </c>
      <c r="O208" s="210" t="s">
        <v>468</v>
      </c>
      <c r="P208" s="131" t="s">
        <v>2991</v>
      </c>
      <c r="Q208" s="208">
        <v>2013</v>
      </c>
      <c r="R208" s="210" t="s">
        <v>2992</v>
      </c>
      <c r="S208" s="251">
        <f>IF(R208="",1,(VLOOKUP(R208,LOOKUP!$A$3:$B$22,2,FALSE)))</f>
        <v>4</v>
      </c>
      <c r="T208" s="166">
        <f t="shared" si="6"/>
        <v>4</v>
      </c>
      <c r="U208" s="208">
        <v>2025</v>
      </c>
      <c r="V208" s="208"/>
      <c r="W208" s="251">
        <f>IF(V208="",1,(VLOOKUP(V208,LOOKUP!$A$22:$B$30,2,FALSE)))</f>
        <v>1</v>
      </c>
      <c r="X208" s="166">
        <f t="shared" si="7"/>
        <v>1</v>
      </c>
      <c r="Y208" s="175">
        <v>25.8</v>
      </c>
      <c r="Z208" s="175"/>
      <c r="AA208" s="86">
        <v>7.2784631399999995</v>
      </c>
      <c r="AB208" s="86">
        <v>9.9281101500000002</v>
      </c>
      <c r="AC208" s="86">
        <v>8.1083909999999992</v>
      </c>
      <c r="AD208" s="86">
        <v>25.314964289999999</v>
      </c>
      <c r="AE208" s="86">
        <v>0.01</v>
      </c>
      <c r="AF208" s="86">
        <v>0</v>
      </c>
      <c r="AG208" s="131" t="s">
        <v>1154</v>
      </c>
      <c r="AH208" s="131" t="s">
        <v>372</v>
      </c>
      <c r="AI208" s="131"/>
      <c r="AJ208" s="131"/>
      <c r="AK208" s="131"/>
      <c r="AL208" s="131"/>
      <c r="AM208" s="131"/>
      <c r="AN208" s="76" t="s">
        <v>2996</v>
      </c>
      <c r="AO208" s="108" t="s">
        <v>2456</v>
      </c>
      <c r="AP208" s="256" t="s">
        <v>3447</v>
      </c>
    </row>
    <row r="209" spans="1:42" s="4" customFormat="1" ht="45">
      <c r="A209" s="108" t="s">
        <v>2296</v>
      </c>
      <c r="B209" s="108" t="s">
        <v>2296</v>
      </c>
      <c r="C209" s="108" t="s">
        <v>2454</v>
      </c>
      <c r="D209" s="138"/>
      <c r="E209" s="197" t="s">
        <v>2470</v>
      </c>
      <c r="F209" s="165"/>
      <c r="G209" s="252" t="s">
        <v>2471</v>
      </c>
      <c r="H209" s="174" t="s">
        <v>3</v>
      </c>
      <c r="I209" s="174"/>
      <c r="J209" s="174"/>
      <c r="K209" s="131" t="s">
        <v>3003</v>
      </c>
      <c r="L209" s="208">
        <v>453000</v>
      </c>
      <c r="M209" s="208">
        <v>534190</v>
      </c>
      <c r="N209" s="211" t="s">
        <v>340</v>
      </c>
      <c r="O209" s="210" t="s">
        <v>468</v>
      </c>
      <c r="P209" s="131" t="s">
        <v>2991</v>
      </c>
      <c r="Q209" s="208">
        <v>2018</v>
      </c>
      <c r="R209" s="210" t="s">
        <v>2419</v>
      </c>
      <c r="S209" s="251">
        <f>IF(R209="",1,(VLOOKUP(R209,LOOKUP!$A$3:$B$22,2,FALSE)))</f>
        <v>1</v>
      </c>
      <c r="T209" s="166">
        <f t="shared" si="6"/>
        <v>1</v>
      </c>
      <c r="U209" s="208">
        <v>2024</v>
      </c>
      <c r="V209" s="208"/>
      <c r="W209" s="251">
        <f>IF(V209="",1,(VLOOKUP(V209,LOOKUP!$A$22:$B$30,2,FALSE)))</f>
        <v>1</v>
      </c>
      <c r="X209" s="166">
        <f t="shared" si="7"/>
        <v>1</v>
      </c>
      <c r="Y209" s="175">
        <v>8.23</v>
      </c>
      <c r="Z209" s="175"/>
      <c r="AA209" s="86">
        <v>0.08</v>
      </c>
      <c r="AB209" s="86">
        <v>6.73</v>
      </c>
      <c r="AC209" s="86">
        <v>1.42</v>
      </c>
      <c r="AD209" s="86">
        <v>8.23</v>
      </c>
      <c r="AE209" s="86">
        <v>0</v>
      </c>
      <c r="AF209" s="86">
        <v>0</v>
      </c>
      <c r="AG209" s="131" t="s">
        <v>1154</v>
      </c>
      <c r="AH209" s="131" t="s">
        <v>372</v>
      </c>
      <c r="AI209" s="131"/>
      <c r="AJ209" s="131"/>
      <c r="AK209" s="131"/>
      <c r="AL209" s="131"/>
      <c r="AM209" s="131"/>
      <c r="AN209" s="76" t="s">
        <v>2996</v>
      </c>
      <c r="AO209" s="108" t="s">
        <v>2456</v>
      </c>
      <c r="AP209" s="256" t="s">
        <v>3447</v>
      </c>
    </row>
    <row r="210" spans="1:42" s="4" customFormat="1" ht="60">
      <c r="A210" s="108" t="s">
        <v>2296</v>
      </c>
      <c r="B210" s="108" t="s">
        <v>2296</v>
      </c>
      <c r="C210" s="108" t="s">
        <v>2454</v>
      </c>
      <c r="D210" s="138"/>
      <c r="E210" s="197" t="s">
        <v>2472</v>
      </c>
      <c r="F210" s="165"/>
      <c r="G210" s="252" t="s">
        <v>2473</v>
      </c>
      <c r="H210" s="131" t="s">
        <v>3</v>
      </c>
      <c r="I210" s="131"/>
      <c r="J210" s="131"/>
      <c r="K210" s="131" t="s">
        <v>3004</v>
      </c>
      <c r="L210" s="208">
        <v>523070</v>
      </c>
      <c r="M210" s="208">
        <v>350120</v>
      </c>
      <c r="N210" s="211" t="s">
        <v>340</v>
      </c>
      <c r="O210" s="210" t="s">
        <v>468</v>
      </c>
      <c r="P210" s="131" t="s">
        <v>2991</v>
      </c>
      <c r="Q210" s="208">
        <v>2017</v>
      </c>
      <c r="R210" s="210" t="s">
        <v>2419</v>
      </c>
      <c r="S210" s="251">
        <f>IF(R210="",1,(VLOOKUP(R210,LOOKUP!$A$3:$B$22,2,FALSE)))</f>
        <v>1</v>
      </c>
      <c r="T210" s="166">
        <f t="shared" si="6"/>
        <v>1</v>
      </c>
      <c r="U210" s="208">
        <v>2021</v>
      </c>
      <c r="V210" s="208"/>
      <c r="W210" s="251">
        <f>IF(V210="",1,(VLOOKUP(V210,LOOKUP!$A$22:$B$30,2,FALSE)))</f>
        <v>1</v>
      </c>
      <c r="X210" s="166">
        <f t="shared" si="7"/>
        <v>1</v>
      </c>
      <c r="Y210" s="175">
        <v>7.43</v>
      </c>
      <c r="Z210" s="175"/>
      <c r="AA210" s="86">
        <v>0.20134447</v>
      </c>
      <c r="AB210" s="86">
        <v>0.88061766000000008</v>
      </c>
      <c r="AC210" s="86">
        <v>4.2975000000000003</v>
      </c>
      <c r="AD210" s="86">
        <v>5.3794621300000003</v>
      </c>
      <c r="AE210" s="86">
        <v>1.49</v>
      </c>
      <c r="AF210" s="86">
        <v>0</v>
      </c>
      <c r="AG210" s="131" t="s">
        <v>1154</v>
      </c>
      <c r="AH210" s="131" t="s">
        <v>372</v>
      </c>
      <c r="AI210" s="131"/>
      <c r="AJ210" s="131"/>
      <c r="AK210" s="131"/>
      <c r="AL210" s="131"/>
      <c r="AM210" s="131"/>
      <c r="AN210" s="76" t="s">
        <v>2996</v>
      </c>
      <c r="AO210" s="108" t="s">
        <v>2456</v>
      </c>
      <c r="AP210" s="256" t="s">
        <v>3447</v>
      </c>
    </row>
    <row r="211" spans="1:42" s="4" customFormat="1" ht="45">
      <c r="A211" s="108" t="s">
        <v>2296</v>
      </c>
      <c r="B211" s="108" t="s">
        <v>2296</v>
      </c>
      <c r="C211" s="108" t="s">
        <v>2454</v>
      </c>
      <c r="D211" s="138"/>
      <c r="E211" s="197" t="s">
        <v>2474</v>
      </c>
      <c r="F211" s="165"/>
      <c r="G211" s="252"/>
      <c r="H211" s="174" t="s">
        <v>2398</v>
      </c>
      <c r="I211" s="267"/>
      <c r="J211" s="267"/>
      <c r="K211" s="131" t="s">
        <v>3005</v>
      </c>
      <c r="L211" s="208">
        <v>527310</v>
      </c>
      <c r="M211" s="208">
        <v>410590</v>
      </c>
      <c r="N211" s="211" t="s">
        <v>340</v>
      </c>
      <c r="O211" s="210" t="s">
        <v>468</v>
      </c>
      <c r="P211" s="131" t="s">
        <v>2991</v>
      </c>
      <c r="Q211" s="208">
        <v>2013</v>
      </c>
      <c r="R211" s="210" t="s">
        <v>2992</v>
      </c>
      <c r="S211" s="251">
        <f>IF(R211="",1,(VLOOKUP(R211,LOOKUP!$A$3:$B$22,2,FALSE)))</f>
        <v>4</v>
      </c>
      <c r="T211" s="166">
        <f t="shared" si="6"/>
        <v>4</v>
      </c>
      <c r="U211" s="208">
        <v>2022</v>
      </c>
      <c r="V211" s="208"/>
      <c r="W211" s="251">
        <f>IF(V211="",1,(VLOOKUP(V211,LOOKUP!$A$22:$B$30,2,FALSE)))</f>
        <v>1</v>
      </c>
      <c r="X211" s="166">
        <f t="shared" si="7"/>
        <v>1</v>
      </c>
      <c r="Y211" s="175">
        <v>21.92</v>
      </c>
      <c r="Z211" s="175"/>
      <c r="AA211" s="86">
        <v>4.6125210000000001</v>
      </c>
      <c r="AB211" s="86">
        <v>6.5</v>
      </c>
      <c r="AC211" s="86">
        <v>9.4369999999999994</v>
      </c>
      <c r="AD211" s="86">
        <v>20.549520999999999</v>
      </c>
      <c r="AE211" s="86">
        <v>0</v>
      </c>
      <c r="AF211" s="86">
        <v>0</v>
      </c>
      <c r="AG211" s="131" t="s">
        <v>2467</v>
      </c>
      <c r="AH211" s="131" t="s">
        <v>372</v>
      </c>
      <c r="AI211" s="131"/>
      <c r="AJ211" s="131"/>
      <c r="AK211" s="131"/>
      <c r="AL211" s="131"/>
      <c r="AM211" s="131"/>
      <c r="AN211" s="76" t="s">
        <v>2996</v>
      </c>
      <c r="AO211" s="108" t="s">
        <v>2456</v>
      </c>
      <c r="AP211" s="256" t="s">
        <v>3447</v>
      </c>
    </row>
    <row r="212" spans="1:42" s="4" customFormat="1" ht="45">
      <c r="A212" s="108" t="s">
        <v>2296</v>
      </c>
      <c r="B212" s="108" t="s">
        <v>2296</v>
      </c>
      <c r="C212" s="108" t="s">
        <v>2454</v>
      </c>
      <c r="D212" s="138"/>
      <c r="E212" s="197" t="s">
        <v>2475</v>
      </c>
      <c r="F212" s="165"/>
      <c r="G212" s="252"/>
      <c r="H212" s="131" t="s">
        <v>157</v>
      </c>
      <c r="I212" s="131"/>
      <c r="J212" s="131"/>
      <c r="K212" s="131" t="s">
        <v>3006</v>
      </c>
      <c r="L212" s="208">
        <v>561450</v>
      </c>
      <c r="M212" s="208">
        <v>320860</v>
      </c>
      <c r="N212" s="211" t="s">
        <v>340</v>
      </c>
      <c r="O212" s="210" t="s">
        <v>468</v>
      </c>
      <c r="P212" s="131" t="s">
        <v>2991</v>
      </c>
      <c r="Q212" s="208">
        <v>2018</v>
      </c>
      <c r="R212" s="210" t="s">
        <v>2419</v>
      </c>
      <c r="S212" s="251">
        <f>IF(R212="",1,(VLOOKUP(R212,LOOKUP!$A$3:$B$22,2,FALSE)))</f>
        <v>1</v>
      </c>
      <c r="T212" s="166">
        <f t="shared" si="6"/>
        <v>1</v>
      </c>
      <c r="U212" s="208">
        <v>2025</v>
      </c>
      <c r="V212" s="208"/>
      <c r="W212" s="251">
        <f>IF(V212="",1,(VLOOKUP(V212,LOOKUP!$A$22:$B$30,2,FALSE)))</f>
        <v>1</v>
      </c>
      <c r="X212" s="166">
        <f t="shared" si="7"/>
        <v>1</v>
      </c>
      <c r="Y212" s="175">
        <v>1.1000000000000001</v>
      </c>
      <c r="Z212" s="175"/>
      <c r="AA212" s="86">
        <v>0.31524036</v>
      </c>
      <c r="AB212" s="86">
        <v>0.78749999999999998</v>
      </c>
      <c r="AC212" s="86">
        <v>0</v>
      </c>
      <c r="AD212" s="86">
        <v>1.1027403599999999</v>
      </c>
      <c r="AE212" s="86">
        <v>0</v>
      </c>
      <c r="AF212" s="86">
        <v>0</v>
      </c>
      <c r="AG212" s="131" t="s">
        <v>1154</v>
      </c>
      <c r="AH212" s="131" t="s">
        <v>372</v>
      </c>
      <c r="AI212" s="131"/>
      <c r="AJ212" s="131"/>
      <c r="AK212" s="131"/>
      <c r="AL212" s="131"/>
      <c r="AM212" s="131"/>
      <c r="AN212" s="76" t="s">
        <v>2996</v>
      </c>
      <c r="AO212" s="108" t="s">
        <v>2456</v>
      </c>
      <c r="AP212" s="256" t="s">
        <v>3447</v>
      </c>
    </row>
    <row r="213" spans="1:42" s="4" customFormat="1" ht="60">
      <c r="A213" s="108" t="s">
        <v>2296</v>
      </c>
      <c r="B213" s="108" t="s">
        <v>2296</v>
      </c>
      <c r="C213" s="108" t="s">
        <v>2454</v>
      </c>
      <c r="D213" s="138"/>
      <c r="E213" s="197" t="s">
        <v>2476</v>
      </c>
      <c r="F213" s="165"/>
      <c r="G213" s="252" t="s">
        <v>2477</v>
      </c>
      <c r="H213" s="131" t="s">
        <v>243</v>
      </c>
      <c r="I213" s="131"/>
      <c r="J213" s="131"/>
      <c r="K213" s="131" t="s">
        <v>3007</v>
      </c>
      <c r="L213" s="208">
        <v>502370</v>
      </c>
      <c r="M213" s="208">
        <v>102080</v>
      </c>
      <c r="N213" s="211" t="s">
        <v>340</v>
      </c>
      <c r="O213" s="210" t="s">
        <v>468</v>
      </c>
      <c r="P213" s="131" t="s">
        <v>2991</v>
      </c>
      <c r="Q213" s="208">
        <v>2013</v>
      </c>
      <c r="R213" s="210" t="s">
        <v>2992</v>
      </c>
      <c r="S213" s="251">
        <f>IF(R213="",1,(VLOOKUP(R213,LOOKUP!$A$3:$B$22,2,FALSE)))</f>
        <v>4</v>
      </c>
      <c r="T213" s="166">
        <f t="shared" si="6"/>
        <v>4</v>
      </c>
      <c r="U213" s="208">
        <v>2026</v>
      </c>
      <c r="V213" s="208"/>
      <c r="W213" s="251">
        <f>IF(V213="",1,(VLOOKUP(V213,LOOKUP!$A$22:$B$30,2,FALSE)))</f>
        <v>1</v>
      </c>
      <c r="X213" s="166">
        <f t="shared" si="7"/>
        <v>1</v>
      </c>
      <c r="Y213" s="175">
        <v>11.56</v>
      </c>
      <c r="Z213" s="175"/>
      <c r="AA213" s="86">
        <v>3.6224804500000003</v>
      </c>
      <c r="AB213" s="86">
        <v>4.7050000000000001</v>
      </c>
      <c r="AC213" s="86">
        <v>0.1</v>
      </c>
      <c r="AD213" s="86">
        <v>8.4274804499999991</v>
      </c>
      <c r="AE213" s="86">
        <v>0</v>
      </c>
      <c r="AF213" s="86">
        <v>0</v>
      </c>
      <c r="AG213" s="131" t="s">
        <v>1154</v>
      </c>
      <c r="AH213" s="131" t="s">
        <v>372</v>
      </c>
      <c r="AI213" s="131"/>
      <c r="AJ213" s="131"/>
      <c r="AK213" s="131"/>
      <c r="AL213" s="131"/>
      <c r="AM213" s="131"/>
      <c r="AN213" s="76" t="s">
        <v>2996</v>
      </c>
      <c r="AO213" s="108" t="s">
        <v>2456</v>
      </c>
      <c r="AP213" s="256" t="s">
        <v>3447</v>
      </c>
    </row>
    <row r="214" spans="1:42" s="4" customFormat="1" ht="45">
      <c r="A214" s="108" t="s">
        <v>2296</v>
      </c>
      <c r="B214" s="108" t="s">
        <v>2296</v>
      </c>
      <c r="C214" s="108" t="s">
        <v>2454</v>
      </c>
      <c r="D214" s="138"/>
      <c r="E214" s="197" t="s">
        <v>2478</v>
      </c>
      <c r="F214" s="165"/>
      <c r="G214" s="252"/>
      <c r="H214" s="131" t="s">
        <v>33</v>
      </c>
      <c r="I214" s="131"/>
      <c r="J214" s="131"/>
      <c r="K214" s="131" t="s">
        <v>3008</v>
      </c>
      <c r="L214" s="208">
        <v>312340</v>
      </c>
      <c r="M214" s="208">
        <v>512340</v>
      </c>
      <c r="N214" s="211" t="s">
        <v>340</v>
      </c>
      <c r="O214" s="210" t="s">
        <v>468</v>
      </c>
      <c r="P214" s="131" t="s">
        <v>2991</v>
      </c>
      <c r="Q214" s="208">
        <v>2016</v>
      </c>
      <c r="R214" s="210" t="s">
        <v>2419</v>
      </c>
      <c r="S214" s="251">
        <f>IF(R214="",1,(VLOOKUP(R214,LOOKUP!$A$3:$B$22,2,FALSE)))</f>
        <v>1</v>
      </c>
      <c r="T214" s="166">
        <f t="shared" si="6"/>
        <v>1</v>
      </c>
      <c r="U214" s="208">
        <v>2022</v>
      </c>
      <c r="V214" s="208"/>
      <c r="W214" s="251">
        <f>IF(V214="",1,(VLOOKUP(V214,LOOKUP!$A$22:$B$30,2,FALSE)))</f>
        <v>1</v>
      </c>
      <c r="X214" s="166">
        <f t="shared" si="7"/>
        <v>1</v>
      </c>
      <c r="Y214" s="175">
        <v>0.35</v>
      </c>
      <c r="Z214" s="175"/>
      <c r="AA214" s="86">
        <v>0.15</v>
      </c>
      <c r="AB214" s="86">
        <v>0.2</v>
      </c>
      <c r="AC214" s="86">
        <v>0</v>
      </c>
      <c r="AD214" s="86">
        <v>0.35</v>
      </c>
      <c r="AE214" s="86">
        <v>0</v>
      </c>
      <c r="AF214" s="86">
        <v>0</v>
      </c>
      <c r="AG214" s="131" t="s">
        <v>1154</v>
      </c>
      <c r="AH214" s="131" t="s">
        <v>372</v>
      </c>
      <c r="AI214" s="131"/>
      <c r="AJ214" s="131"/>
      <c r="AK214" s="131"/>
      <c r="AL214" s="131"/>
      <c r="AM214" s="131"/>
      <c r="AN214" s="76" t="s">
        <v>2996</v>
      </c>
      <c r="AO214" s="108" t="s">
        <v>2456</v>
      </c>
      <c r="AP214" s="256" t="s">
        <v>3447</v>
      </c>
    </row>
    <row r="215" spans="1:42" s="4" customFormat="1" ht="45">
      <c r="A215" s="108" t="s">
        <v>2296</v>
      </c>
      <c r="B215" s="108" t="s">
        <v>2296</v>
      </c>
      <c r="C215" s="108" t="s">
        <v>2454</v>
      </c>
      <c r="D215" s="138"/>
      <c r="E215" s="197" t="s">
        <v>2479</v>
      </c>
      <c r="F215" s="165"/>
      <c r="G215" s="252"/>
      <c r="H215" s="131" t="s">
        <v>128</v>
      </c>
      <c r="I215" s="131"/>
      <c r="J215" s="131"/>
      <c r="K215" s="131" t="s">
        <v>3009</v>
      </c>
      <c r="L215" s="208">
        <v>434380</v>
      </c>
      <c r="M215" s="208">
        <v>268060</v>
      </c>
      <c r="N215" s="211" t="s">
        <v>340</v>
      </c>
      <c r="O215" s="210" t="s">
        <v>468</v>
      </c>
      <c r="P215" s="131" t="s">
        <v>2991</v>
      </c>
      <c r="Q215" s="208">
        <v>2013</v>
      </c>
      <c r="R215" s="210" t="s">
        <v>2992</v>
      </c>
      <c r="S215" s="251">
        <f>IF(R215="",1,(VLOOKUP(R215,LOOKUP!$A$3:$B$22,2,FALSE)))</f>
        <v>4</v>
      </c>
      <c r="T215" s="166">
        <f t="shared" si="6"/>
        <v>4</v>
      </c>
      <c r="U215" s="208">
        <v>2024</v>
      </c>
      <c r="V215" s="208"/>
      <c r="W215" s="251">
        <f>IF(V215="",1,(VLOOKUP(V215,LOOKUP!$A$22:$B$30,2,FALSE)))</f>
        <v>1</v>
      </c>
      <c r="X215" s="166">
        <f t="shared" si="7"/>
        <v>1</v>
      </c>
      <c r="Y215" s="175">
        <v>1.66</v>
      </c>
      <c r="Z215" s="175"/>
      <c r="AA215" s="86">
        <v>1.0609999999999999</v>
      </c>
      <c r="AB215" s="86">
        <v>0.1</v>
      </c>
      <c r="AC215" s="86">
        <v>0</v>
      </c>
      <c r="AD215" s="86">
        <v>1.161</v>
      </c>
      <c r="AE215" s="86">
        <v>0</v>
      </c>
      <c r="AF215" s="86">
        <v>0</v>
      </c>
      <c r="AG215" s="131" t="s">
        <v>2467</v>
      </c>
      <c r="AH215" s="131" t="s">
        <v>372</v>
      </c>
      <c r="AI215" s="131"/>
      <c r="AJ215" s="131"/>
      <c r="AK215" s="131"/>
      <c r="AL215" s="131"/>
      <c r="AM215" s="131"/>
      <c r="AN215" s="76" t="s">
        <v>2996</v>
      </c>
      <c r="AO215" s="108" t="s">
        <v>2456</v>
      </c>
      <c r="AP215" s="256" t="s">
        <v>3447</v>
      </c>
    </row>
    <row r="216" spans="1:42" s="4" customFormat="1" ht="45">
      <c r="A216" s="108" t="s">
        <v>2296</v>
      </c>
      <c r="B216" s="108" t="s">
        <v>2296</v>
      </c>
      <c r="C216" s="108" t="s">
        <v>2454</v>
      </c>
      <c r="D216" s="138"/>
      <c r="E216" s="197" t="s">
        <v>2480</v>
      </c>
      <c r="F216" s="165"/>
      <c r="G216" s="252" t="s">
        <v>2481</v>
      </c>
      <c r="H216" s="131" t="s">
        <v>282</v>
      </c>
      <c r="I216" s="131"/>
      <c r="J216" s="131"/>
      <c r="K216" s="131" t="s">
        <v>3010</v>
      </c>
      <c r="L216" s="208">
        <v>251980</v>
      </c>
      <c r="M216" s="224" t="s">
        <v>2482</v>
      </c>
      <c r="N216" s="211" t="s">
        <v>340</v>
      </c>
      <c r="O216" s="210" t="s">
        <v>468</v>
      </c>
      <c r="P216" s="131" t="s">
        <v>2991</v>
      </c>
      <c r="Q216" s="208">
        <v>2016</v>
      </c>
      <c r="R216" s="210" t="s">
        <v>2416</v>
      </c>
      <c r="S216" s="251">
        <f>IF(R216="",1,(VLOOKUP(R216,LOOKUP!$A$3:$B$22,2,FALSE)))</f>
        <v>1</v>
      </c>
      <c r="T216" s="166">
        <f t="shared" si="6"/>
        <v>1</v>
      </c>
      <c r="U216" s="208">
        <v>2021</v>
      </c>
      <c r="V216" s="208"/>
      <c r="W216" s="251">
        <f>IF(V216="",1,(VLOOKUP(V216,LOOKUP!$A$22:$B$30,2,FALSE)))</f>
        <v>1</v>
      </c>
      <c r="X216" s="166">
        <f t="shared" si="7"/>
        <v>1</v>
      </c>
      <c r="Y216" s="175">
        <v>0.35</v>
      </c>
      <c r="Z216" s="175"/>
      <c r="AA216" s="86">
        <v>0.35</v>
      </c>
      <c r="AB216" s="86">
        <v>0</v>
      </c>
      <c r="AC216" s="86">
        <v>0</v>
      </c>
      <c r="AD216" s="86">
        <v>0.35</v>
      </c>
      <c r="AE216" s="86">
        <v>0</v>
      </c>
      <c r="AF216" s="86">
        <v>0</v>
      </c>
      <c r="AG216" s="131" t="s">
        <v>1154</v>
      </c>
      <c r="AH216" s="131" t="s">
        <v>372</v>
      </c>
      <c r="AI216" s="131"/>
      <c r="AJ216" s="131"/>
      <c r="AK216" s="131"/>
      <c r="AL216" s="131"/>
      <c r="AM216" s="131"/>
      <c r="AN216" s="76" t="s">
        <v>2996</v>
      </c>
      <c r="AO216" s="108" t="s">
        <v>2456</v>
      </c>
      <c r="AP216" s="256" t="s">
        <v>3447</v>
      </c>
    </row>
    <row r="217" spans="1:42" s="4" customFormat="1" ht="135">
      <c r="A217" s="108" t="s">
        <v>2296</v>
      </c>
      <c r="B217" s="108" t="s">
        <v>2296</v>
      </c>
      <c r="C217" s="108" t="s">
        <v>2454</v>
      </c>
      <c r="D217" s="138"/>
      <c r="E217" s="197" t="s">
        <v>2483</v>
      </c>
      <c r="F217" s="165"/>
      <c r="G217" s="252" t="s">
        <v>2484</v>
      </c>
      <c r="H217" s="174" t="s">
        <v>3</v>
      </c>
      <c r="I217" s="174"/>
      <c r="J217" s="174"/>
      <c r="K217" s="131" t="s">
        <v>3011</v>
      </c>
      <c r="L217" s="208">
        <v>451140</v>
      </c>
      <c r="M217" s="208">
        <v>525260</v>
      </c>
      <c r="N217" s="211" t="s">
        <v>340</v>
      </c>
      <c r="O217" s="210" t="s">
        <v>468</v>
      </c>
      <c r="P217" s="131" t="s">
        <v>2991</v>
      </c>
      <c r="Q217" s="208">
        <v>2014</v>
      </c>
      <c r="R217" s="210" t="s">
        <v>3012</v>
      </c>
      <c r="S217" s="251">
        <f>IF(R217="",1,(VLOOKUP(R217,LOOKUP!$A$3:$B$22,2,FALSE)))</f>
        <v>1</v>
      </c>
      <c r="T217" s="166">
        <f t="shared" si="6"/>
        <v>1</v>
      </c>
      <c r="U217" s="208">
        <v>2021</v>
      </c>
      <c r="V217" s="208"/>
      <c r="W217" s="251">
        <f>IF(V217="",1,(VLOOKUP(V217,LOOKUP!$A$22:$B$30,2,FALSE)))</f>
        <v>1</v>
      </c>
      <c r="X217" s="166">
        <f t="shared" si="7"/>
        <v>1</v>
      </c>
      <c r="Y217" s="175">
        <v>9.4313000000000002</v>
      </c>
      <c r="Z217" s="175"/>
      <c r="AA217" s="86">
        <v>0.35550399999999999</v>
      </c>
      <c r="AB217" s="86">
        <v>1.0740000000000001</v>
      </c>
      <c r="AC217" s="86">
        <v>7.3</v>
      </c>
      <c r="AD217" s="86">
        <v>8.7295040000000004</v>
      </c>
      <c r="AE217" s="86">
        <v>0</v>
      </c>
      <c r="AF217" s="86">
        <v>0</v>
      </c>
      <c r="AG217" s="131" t="s">
        <v>1154</v>
      </c>
      <c r="AH217" s="131" t="s">
        <v>372</v>
      </c>
      <c r="AI217" s="131"/>
      <c r="AJ217" s="131"/>
      <c r="AK217" s="131"/>
      <c r="AL217" s="131"/>
      <c r="AM217" s="131"/>
      <c r="AN217" s="76" t="s">
        <v>2996</v>
      </c>
      <c r="AO217" s="108" t="s">
        <v>2456</v>
      </c>
      <c r="AP217" s="256" t="s">
        <v>3447</v>
      </c>
    </row>
    <row r="218" spans="1:42" s="4" customFormat="1" ht="45">
      <c r="A218" s="108" t="s">
        <v>2296</v>
      </c>
      <c r="B218" s="108" t="s">
        <v>2296</v>
      </c>
      <c r="C218" s="108" t="s">
        <v>2454</v>
      </c>
      <c r="D218" s="138"/>
      <c r="E218" s="197" t="s">
        <v>2485</v>
      </c>
      <c r="F218" s="165"/>
      <c r="G218" s="252"/>
      <c r="H218" s="131" t="s">
        <v>243</v>
      </c>
      <c r="I218" s="131"/>
      <c r="J218" s="131"/>
      <c r="K218" s="131" t="s">
        <v>3013</v>
      </c>
      <c r="L218" s="208">
        <v>464688</v>
      </c>
      <c r="M218" s="208">
        <v>103690</v>
      </c>
      <c r="N218" s="211" t="s">
        <v>340</v>
      </c>
      <c r="O218" s="210" t="s">
        <v>468</v>
      </c>
      <c r="P218" s="131" t="s">
        <v>2991</v>
      </c>
      <c r="Q218" s="208">
        <v>2015</v>
      </c>
      <c r="R218" s="210" t="s">
        <v>3012</v>
      </c>
      <c r="S218" s="251">
        <f>IF(R218="",1,(VLOOKUP(R218,LOOKUP!$A$3:$B$22,2,FALSE)))</f>
        <v>1</v>
      </c>
      <c r="T218" s="166">
        <f t="shared" si="6"/>
        <v>1</v>
      </c>
      <c r="U218" s="208">
        <v>2021</v>
      </c>
      <c r="V218" s="208"/>
      <c r="W218" s="251">
        <f>IF(V218="",1,(VLOOKUP(V218,LOOKUP!$A$22:$B$30,2,FALSE)))</f>
        <v>1</v>
      </c>
      <c r="X218" s="166">
        <f t="shared" si="7"/>
        <v>1</v>
      </c>
      <c r="Y218" s="175">
        <v>29.46</v>
      </c>
      <c r="Z218" s="175"/>
      <c r="AA218" s="86">
        <v>0.20155764000000001</v>
      </c>
      <c r="AB218" s="86">
        <v>0.13500000000000001</v>
      </c>
      <c r="AC218" s="86">
        <v>10</v>
      </c>
      <c r="AD218" s="86">
        <v>10.336557640000001</v>
      </c>
      <c r="AE218" s="86">
        <v>19</v>
      </c>
      <c r="AF218" s="86">
        <v>0</v>
      </c>
      <c r="AG218" s="131" t="s">
        <v>1154</v>
      </c>
      <c r="AH218" s="131" t="s">
        <v>372</v>
      </c>
      <c r="AI218" s="131"/>
      <c r="AJ218" s="131"/>
      <c r="AK218" s="131"/>
      <c r="AL218" s="131"/>
      <c r="AM218" s="131"/>
      <c r="AN218" s="76" t="s">
        <v>2996</v>
      </c>
      <c r="AO218" s="108" t="s">
        <v>2456</v>
      </c>
      <c r="AP218" s="256" t="s">
        <v>3447</v>
      </c>
    </row>
    <row r="219" spans="1:42" s="4" customFormat="1" ht="45">
      <c r="A219" s="108" t="s">
        <v>2296</v>
      </c>
      <c r="B219" s="108" t="s">
        <v>2296</v>
      </c>
      <c r="C219" s="108" t="s">
        <v>2454</v>
      </c>
      <c r="D219" s="138"/>
      <c r="E219" s="197" t="s">
        <v>2486</v>
      </c>
      <c r="F219" s="165"/>
      <c r="G219" s="252" t="s">
        <v>2487</v>
      </c>
      <c r="H219" s="208" t="s">
        <v>243</v>
      </c>
      <c r="I219" s="208"/>
      <c r="J219" s="208"/>
      <c r="K219" s="131" t="s">
        <v>3014</v>
      </c>
      <c r="L219" s="208">
        <v>408480</v>
      </c>
      <c r="M219" s="208">
        <v>290320</v>
      </c>
      <c r="N219" s="211" t="s">
        <v>340</v>
      </c>
      <c r="O219" s="210" t="s">
        <v>468</v>
      </c>
      <c r="P219" s="131" t="s">
        <v>2991</v>
      </c>
      <c r="Q219" s="208">
        <v>2011</v>
      </c>
      <c r="R219" s="210" t="s">
        <v>2992</v>
      </c>
      <c r="S219" s="251">
        <f>IF(R219="",1,(VLOOKUP(R219,LOOKUP!$A$3:$B$22,2,FALSE)))</f>
        <v>4</v>
      </c>
      <c r="T219" s="166">
        <f t="shared" si="6"/>
        <v>4</v>
      </c>
      <c r="U219" s="208">
        <v>2021</v>
      </c>
      <c r="V219" s="208"/>
      <c r="W219" s="251">
        <f>IF(V219="",1,(VLOOKUP(V219,LOOKUP!$A$22:$B$30,2,FALSE)))</f>
        <v>1</v>
      </c>
      <c r="X219" s="166">
        <f t="shared" si="7"/>
        <v>1</v>
      </c>
      <c r="Y219" s="175">
        <v>23.099</v>
      </c>
      <c r="Z219" s="175"/>
      <c r="AA219" s="86">
        <v>1.10994696</v>
      </c>
      <c r="AB219" s="86">
        <v>14.795223999999999</v>
      </c>
      <c r="AC219" s="86">
        <v>4.602735</v>
      </c>
      <c r="AD219" s="86">
        <v>20.507905959999999</v>
      </c>
      <c r="AE219" s="86">
        <v>0.44</v>
      </c>
      <c r="AF219" s="86">
        <v>0</v>
      </c>
      <c r="AG219" s="131" t="s">
        <v>1154</v>
      </c>
      <c r="AH219" s="131" t="s">
        <v>372</v>
      </c>
      <c r="AI219" s="131"/>
      <c r="AJ219" s="131"/>
      <c r="AK219" s="131"/>
      <c r="AL219" s="131"/>
      <c r="AM219" s="131"/>
      <c r="AN219" s="76" t="s">
        <v>2996</v>
      </c>
      <c r="AO219" s="108" t="s">
        <v>2456</v>
      </c>
      <c r="AP219" s="256" t="s">
        <v>3447</v>
      </c>
    </row>
    <row r="220" spans="1:42" s="4" customFormat="1" ht="45">
      <c r="A220" s="108" t="s">
        <v>2296</v>
      </c>
      <c r="B220" s="108" t="s">
        <v>2296</v>
      </c>
      <c r="C220" s="108" t="s">
        <v>2454</v>
      </c>
      <c r="D220" s="138"/>
      <c r="E220" s="197" t="s">
        <v>2488</v>
      </c>
      <c r="F220" s="165"/>
      <c r="G220" s="252" t="s">
        <v>2487</v>
      </c>
      <c r="H220" s="208" t="s">
        <v>243</v>
      </c>
      <c r="I220" s="208"/>
      <c r="J220" s="208"/>
      <c r="K220" s="131" t="s">
        <v>3015</v>
      </c>
      <c r="L220" s="208">
        <v>399370</v>
      </c>
      <c r="M220" s="208">
        <v>289880</v>
      </c>
      <c r="N220" s="211" t="s">
        <v>340</v>
      </c>
      <c r="O220" s="210" t="s">
        <v>468</v>
      </c>
      <c r="P220" s="131" t="s">
        <v>2991</v>
      </c>
      <c r="Q220" s="208">
        <v>2012</v>
      </c>
      <c r="R220" s="210" t="s">
        <v>2992</v>
      </c>
      <c r="S220" s="251">
        <f>IF(R220="",1,(VLOOKUP(R220,LOOKUP!$A$3:$B$22,2,FALSE)))</f>
        <v>4</v>
      </c>
      <c r="T220" s="166">
        <f t="shared" si="6"/>
        <v>4</v>
      </c>
      <c r="U220" s="208">
        <v>2021</v>
      </c>
      <c r="V220" s="208"/>
      <c r="W220" s="251">
        <f>IF(V220="",1,(VLOOKUP(V220,LOOKUP!$A$22:$B$30,2,FALSE)))</f>
        <v>1</v>
      </c>
      <c r="X220" s="166">
        <f t="shared" si="7"/>
        <v>1</v>
      </c>
      <c r="Y220" s="175">
        <v>2.99</v>
      </c>
      <c r="Z220" s="175"/>
      <c r="AA220" s="86">
        <v>0.20903890999999999</v>
      </c>
      <c r="AB220" s="86">
        <v>2.117</v>
      </c>
      <c r="AC220" s="86">
        <v>9.9000000000000005E-2</v>
      </c>
      <c r="AD220" s="86">
        <v>2.42503891</v>
      </c>
      <c r="AE220" s="86">
        <v>0.03</v>
      </c>
      <c r="AF220" s="86">
        <v>0</v>
      </c>
      <c r="AG220" s="131" t="s">
        <v>1154</v>
      </c>
      <c r="AH220" s="131" t="s">
        <v>372</v>
      </c>
      <c r="AI220" s="131"/>
      <c r="AJ220" s="131"/>
      <c r="AK220" s="131"/>
      <c r="AL220" s="131"/>
      <c r="AM220" s="131"/>
      <c r="AN220" s="76" t="s">
        <v>2996</v>
      </c>
      <c r="AO220" s="108" t="s">
        <v>2456</v>
      </c>
      <c r="AP220" s="256" t="s">
        <v>3447</v>
      </c>
    </row>
    <row r="221" spans="1:42" s="4" customFormat="1" ht="45">
      <c r="A221" s="108" t="s">
        <v>2296</v>
      </c>
      <c r="B221" s="108" t="s">
        <v>2296</v>
      </c>
      <c r="C221" s="108" t="s">
        <v>2454</v>
      </c>
      <c r="D221" s="138"/>
      <c r="E221" s="197" t="s">
        <v>2489</v>
      </c>
      <c r="F221" s="165"/>
      <c r="G221" s="252" t="s">
        <v>2487</v>
      </c>
      <c r="H221" s="131" t="s">
        <v>243</v>
      </c>
      <c r="I221" s="131"/>
      <c r="J221" s="131"/>
      <c r="K221" s="131" t="s">
        <v>3016</v>
      </c>
      <c r="L221" s="208">
        <v>394200</v>
      </c>
      <c r="M221" s="208">
        <v>294360</v>
      </c>
      <c r="N221" s="211" t="s">
        <v>340</v>
      </c>
      <c r="O221" s="210" t="s">
        <v>468</v>
      </c>
      <c r="P221" s="131" t="s">
        <v>2991</v>
      </c>
      <c r="Q221" s="208">
        <v>2014</v>
      </c>
      <c r="R221" s="210" t="s">
        <v>2466</v>
      </c>
      <c r="S221" s="251">
        <f>IF(R221="",1,(VLOOKUP(R221,LOOKUP!$A$3:$B$22,2,FALSE)))</f>
        <v>1</v>
      </c>
      <c r="T221" s="166">
        <f t="shared" si="6"/>
        <v>1</v>
      </c>
      <c r="U221" s="208">
        <v>2020</v>
      </c>
      <c r="V221" s="208"/>
      <c r="W221" s="251">
        <f>IF(V221="",1,(VLOOKUP(V221,LOOKUP!$A$22:$B$30,2,FALSE)))</f>
        <v>1</v>
      </c>
      <c r="X221" s="166">
        <f t="shared" si="7"/>
        <v>1</v>
      </c>
      <c r="Y221" s="175">
        <v>2.2669999999999999</v>
      </c>
      <c r="Z221" s="175"/>
      <c r="AA221" s="86">
        <v>0.12400352000000001</v>
      </c>
      <c r="AB221" s="86">
        <v>0.42143599999999998</v>
      </c>
      <c r="AC221" s="86">
        <v>0</v>
      </c>
      <c r="AD221" s="86">
        <v>0.54543951999999996</v>
      </c>
      <c r="AE221" s="86">
        <v>0</v>
      </c>
      <c r="AF221" s="86">
        <v>0</v>
      </c>
      <c r="AG221" s="131" t="s">
        <v>1154</v>
      </c>
      <c r="AH221" s="131" t="s">
        <v>372</v>
      </c>
      <c r="AI221" s="131"/>
      <c r="AJ221" s="131"/>
      <c r="AK221" s="131"/>
      <c r="AL221" s="131"/>
      <c r="AM221" s="131"/>
      <c r="AN221" s="76" t="s">
        <v>2996</v>
      </c>
      <c r="AO221" s="108" t="s">
        <v>2456</v>
      </c>
      <c r="AP221" s="256" t="s">
        <v>3447</v>
      </c>
    </row>
    <row r="222" spans="1:42" s="4" customFormat="1" ht="90">
      <c r="A222" s="108" t="s">
        <v>2296</v>
      </c>
      <c r="B222" s="108" t="s">
        <v>2296</v>
      </c>
      <c r="C222" s="108" t="s">
        <v>2454</v>
      </c>
      <c r="D222" s="139"/>
      <c r="E222" s="197" t="s">
        <v>2490</v>
      </c>
      <c r="F222" s="165"/>
      <c r="G222" s="132" t="s">
        <v>2491</v>
      </c>
      <c r="H222" s="131" t="s">
        <v>33</v>
      </c>
      <c r="I222" s="131"/>
      <c r="J222" s="131"/>
      <c r="K222" s="131" t="s">
        <v>3017</v>
      </c>
      <c r="L222" s="208">
        <v>331140</v>
      </c>
      <c r="M222" s="208">
        <v>445680</v>
      </c>
      <c r="N222" s="211" t="s">
        <v>340</v>
      </c>
      <c r="O222" s="210" t="s">
        <v>468</v>
      </c>
      <c r="P222" s="131" t="s">
        <v>2991</v>
      </c>
      <c r="Q222" s="208">
        <v>2013</v>
      </c>
      <c r="R222" s="210" t="s">
        <v>2992</v>
      </c>
      <c r="S222" s="251">
        <f>IF(R222="",1,(VLOOKUP(R222,LOOKUP!$A$3:$B$22,2,FALSE)))</f>
        <v>4</v>
      </c>
      <c r="T222" s="166">
        <f t="shared" si="6"/>
        <v>4</v>
      </c>
      <c r="U222" s="208">
        <v>2017</v>
      </c>
      <c r="V222" s="208"/>
      <c r="W222" s="251">
        <f>IF(V222="",1,(VLOOKUP(V222,LOOKUP!$A$22:$B$30,2,FALSE)))</f>
        <v>1</v>
      </c>
      <c r="X222" s="166">
        <f t="shared" si="7"/>
        <v>1</v>
      </c>
      <c r="Y222" s="175">
        <v>125.95</v>
      </c>
      <c r="Z222" s="175">
        <v>79.823999999999998</v>
      </c>
      <c r="AA222" s="86">
        <v>3.6</v>
      </c>
      <c r="AB222" s="86">
        <v>20.100000000000001</v>
      </c>
      <c r="AC222" s="86">
        <v>20.100000000000001</v>
      </c>
      <c r="AD222" s="86">
        <v>43.800000000000004</v>
      </c>
      <c r="AE222" s="86">
        <v>76.5</v>
      </c>
      <c r="AF222" s="86">
        <v>5.34</v>
      </c>
      <c r="AG222" s="131" t="s">
        <v>1154</v>
      </c>
      <c r="AH222" s="131" t="s">
        <v>372</v>
      </c>
      <c r="AI222" s="131"/>
      <c r="AJ222" s="131"/>
      <c r="AK222" s="131"/>
      <c r="AL222" s="131"/>
      <c r="AM222" s="131"/>
      <c r="AN222" s="76" t="s">
        <v>2996</v>
      </c>
      <c r="AO222" s="108" t="s">
        <v>2456</v>
      </c>
      <c r="AP222" s="256" t="s">
        <v>3447</v>
      </c>
    </row>
    <row r="223" spans="1:42" s="4" customFormat="1" ht="45">
      <c r="A223" s="108" t="s">
        <v>2296</v>
      </c>
      <c r="B223" s="108" t="s">
        <v>2296</v>
      </c>
      <c r="C223" s="108" t="s">
        <v>2454</v>
      </c>
      <c r="D223" s="138"/>
      <c r="E223" s="197" t="s">
        <v>2492</v>
      </c>
      <c r="F223" s="165"/>
      <c r="G223" s="252" t="s">
        <v>2493</v>
      </c>
      <c r="H223" s="174" t="s">
        <v>3</v>
      </c>
      <c r="I223" s="174"/>
      <c r="J223" s="174"/>
      <c r="K223" s="131" t="s">
        <v>3018</v>
      </c>
      <c r="L223" s="208">
        <v>486080</v>
      </c>
      <c r="M223" s="208">
        <v>512730</v>
      </c>
      <c r="N223" s="211" t="s">
        <v>340</v>
      </c>
      <c r="O223" s="210" t="s">
        <v>468</v>
      </c>
      <c r="P223" s="131" t="s">
        <v>2991</v>
      </c>
      <c r="Q223" s="208">
        <v>2014</v>
      </c>
      <c r="R223" s="210" t="s">
        <v>2466</v>
      </c>
      <c r="S223" s="251">
        <f>IF(R223="",1,(VLOOKUP(R223,LOOKUP!$A$3:$B$22,2,FALSE)))</f>
        <v>1</v>
      </c>
      <c r="T223" s="166">
        <f t="shared" si="6"/>
        <v>1</v>
      </c>
      <c r="U223" s="208">
        <v>2021</v>
      </c>
      <c r="V223" s="208"/>
      <c r="W223" s="251">
        <f>IF(V223="",1,(VLOOKUP(V223,LOOKUP!$A$22:$B$30,2,FALSE)))</f>
        <v>1</v>
      </c>
      <c r="X223" s="166">
        <f t="shared" si="7"/>
        <v>1</v>
      </c>
      <c r="Y223" s="175">
        <v>9.3339999999999996</v>
      </c>
      <c r="Z223" s="175"/>
      <c r="AA223" s="86">
        <v>0</v>
      </c>
      <c r="AB223" s="86">
        <v>7.8635743399999996</v>
      </c>
      <c r="AC223" s="86">
        <v>0</v>
      </c>
      <c r="AD223" s="86">
        <v>7.8635743399999996</v>
      </c>
      <c r="AE223" s="86">
        <v>0</v>
      </c>
      <c r="AF223" s="86">
        <v>0</v>
      </c>
      <c r="AG223" s="131" t="s">
        <v>1154</v>
      </c>
      <c r="AH223" s="131" t="s">
        <v>372</v>
      </c>
      <c r="AI223" s="131"/>
      <c r="AJ223" s="131"/>
      <c r="AK223" s="131"/>
      <c r="AL223" s="131"/>
      <c r="AM223" s="131"/>
      <c r="AN223" s="76" t="s">
        <v>2996</v>
      </c>
      <c r="AO223" s="108" t="s">
        <v>2456</v>
      </c>
      <c r="AP223" s="256" t="s">
        <v>3447</v>
      </c>
    </row>
    <row r="224" spans="1:42" s="4" customFormat="1" ht="45">
      <c r="A224" s="108" t="s">
        <v>2296</v>
      </c>
      <c r="B224" s="108" t="s">
        <v>2296</v>
      </c>
      <c r="C224" s="108" t="s">
        <v>2454</v>
      </c>
      <c r="D224" s="138"/>
      <c r="E224" s="197" t="s">
        <v>2494</v>
      </c>
      <c r="F224" s="165"/>
      <c r="G224" s="252" t="s">
        <v>2495</v>
      </c>
      <c r="H224" s="174" t="s">
        <v>2398</v>
      </c>
      <c r="I224" s="174"/>
      <c r="J224" s="174"/>
      <c r="K224" s="131" t="s">
        <v>3019</v>
      </c>
      <c r="L224" s="208">
        <v>504220</v>
      </c>
      <c r="M224" s="208">
        <v>487390</v>
      </c>
      <c r="N224" s="211" t="s">
        <v>340</v>
      </c>
      <c r="O224" s="210" t="s">
        <v>468</v>
      </c>
      <c r="P224" s="131" t="s">
        <v>2991</v>
      </c>
      <c r="Q224" s="208">
        <v>2019</v>
      </c>
      <c r="R224" s="210" t="s">
        <v>2419</v>
      </c>
      <c r="S224" s="251">
        <f>IF(R224="",1,(VLOOKUP(R224,LOOKUP!$A$3:$B$22,2,FALSE)))</f>
        <v>1</v>
      </c>
      <c r="T224" s="166">
        <f t="shared" si="6"/>
        <v>1</v>
      </c>
      <c r="U224" s="208">
        <v>2018</v>
      </c>
      <c r="V224" s="208"/>
      <c r="W224" s="251">
        <f>IF(V224="",1,(VLOOKUP(V224,LOOKUP!$A$22:$B$30,2,FALSE)))</f>
        <v>1</v>
      </c>
      <c r="X224" s="166">
        <f t="shared" si="7"/>
        <v>1</v>
      </c>
      <c r="Y224" s="175">
        <v>21.850999999999999</v>
      </c>
      <c r="Z224" s="175"/>
      <c r="AA224" s="86">
        <v>0</v>
      </c>
      <c r="AB224" s="86">
        <v>0.35299999999999998</v>
      </c>
      <c r="AC224" s="86">
        <v>0</v>
      </c>
      <c r="AD224" s="86">
        <v>0.35299999999999998</v>
      </c>
      <c r="AE224" s="86">
        <v>0</v>
      </c>
      <c r="AF224" s="86">
        <v>0</v>
      </c>
      <c r="AG224" s="131" t="s">
        <v>1154</v>
      </c>
      <c r="AH224" s="131" t="s">
        <v>372</v>
      </c>
      <c r="AI224" s="131"/>
      <c r="AJ224" s="131"/>
      <c r="AK224" s="131"/>
      <c r="AL224" s="131"/>
      <c r="AM224" s="131"/>
      <c r="AN224" s="76" t="s">
        <v>2996</v>
      </c>
      <c r="AO224" s="108" t="s">
        <v>2456</v>
      </c>
      <c r="AP224" s="256" t="s">
        <v>3447</v>
      </c>
    </row>
    <row r="225" spans="1:42" s="4" customFormat="1" ht="105">
      <c r="A225" s="108" t="s">
        <v>2296</v>
      </c>
      <c r="B225" s="108" t="s">
        <v>2296</v>
      </c>
      <c r="C225" s="108" t="s">
        <v>2454</v>
      </c>
      <c r="D225" s="138"/>
      <c r="E225" s="197" t="s">
        <v>2496</v>
      </c>
      <c r="F225" s="165"/>
      <c r="G225" s="252" t="s">
        <v>3389</v>
      </c>
      <c r="H225" s="174" t="s">
        <v>3</v>
      </c>
      <c r="I225" s="174"/>
      <c r="J225" s="174"/>
      <c r="K225" s="131" t="s">
        <v>3020</v>
      </c>
      <c r="L225" s="208">
        <v>443073</v>
      </c>
      <c r="M225" s="208">
        <v>549665</v>
      </c>
      <c r="N225" s="211" t="s">
        <v>340</v>
      </c>
      <c r="O225" s="210" t="s">
        <v>468</v>
      </c>
      <c r="P225" s="131" t="s">
        <v>2991</v>
      </c>
      <c r="Q225" s="208">
        <v>2019</v>
      </c>
      <c r="R225" s="210" t="s">
        <v>2419</v>
      </c>
      <c r="S225" s="251">
        <f>IF(R225="",1,(VLOOKUP(R225,LOOKUP!$A$3:$B$22,2,FALSE)))</f>
        <v>1</v>
      </c>
      <c r="T225" s="166">
        <f t="shared" si="6"/>
        <v>1</v>
      </c>
      <c r="U225" s="208">
        <v>2022</v>
      </c>
      <c r="V225" s="208"/>
      <c r="W225" s="251">
        <f>IF(V225="",1,(VLOOKUP(V225,LOOKUP!$A$22:$B$30,2,FALSE)))</f>
        <v>1</v>
      </c>
      <c r="X225" s="166">
        <f t="shared" si="7"/>
        <v>1</v>
      </c>
      <c r="Y225" s="175">
        <v>3</v>
      </c>
      <c r="Z225" s="175"/>
      <c r="AA225" s="86">
        <v>0.15</v>
      </c>
      <c r="AB225" s="86">
        <v>2</v>
      </c>
      <c r="AC225" s="86">
        <v>0</v>
      </c>
      <c r="AD225" s="86">
        <v>2.15</v>
      </c>
      <c r="AE225" s="86">
        <v>0</v>
      </c>
      <c r="AF225" s="86">
        <v>0</v>
      </c>
      <c r="AG225" s="131" t="s">
        <v>1154</v>
      </c>
      <c r="AH225" s="131" t="s">
        <v>372</v>
      </c>
      <c r="AI225" s="131"/>
      <c r="AJ225" s="131"/>
      <c r="AK225" s="131"/>
      <c r="AL225" s="131"/>
      <c r="AM225" s="131"/>
      <c r="AN225" s="76" t="s">
        <v>2996</v>
      </c>
      <c r="AO225" s="108" t="s">
        <v>2456</v>
      </c>
      <c r="AP225" s="256" t="s">
        <v>3447</v>
      </c>
    </row>
    <row r="226" spans="1:42" s="4" customFormat="1" ht="45">
      <c r="A226" s="108" t="s">
        <v>2296</v>
      </c>
      <c r="B226" s="108" t="s">
        <v>2296</v>
      </c>
      <c r="C226" s="108" t="s">
        <v>2454</v>
      </c>
      <c r="D226" s="138"/>
      <c r="E226" s="197" t="s">
        <v>2497</v>
      </c>
      <c r="F226" s="165"/>
      <c r="G226" s="252" t="s">
        <v>2498</v>
      </c>
      <c r="H226" s="174" t="s">
        <v>3</v>
      </c>
      <c r="I226" s="174"/>
      <c r="J226" s="174"/>
      <c r="K226" s="131" t="s">
        <v>3021</v>
      </c>
      <c r="L226" s="208">
        <v>477120</v>
      </c>
      <c r="M226" s="208">
        <v>520430</v>
      </c>
      <c r="N226" s="211" t="s">
        <v>340</v>
      </c>
      <c r="O226" s="210" t="s">
        <v>468</v>
      </c>
      <c r="P226" s="131" t="s">
        <v>2991</v>
      </c>
      <c r="Q226" s="208">
        <v>2017</v>
      </c>
      <c r="R226" s="210" t="s">
        <v>2419</v>
      </c>
      <c r="S226" s="251">
        <f>IF(R226="",1,(VLOOKUP(R226,LOOKUP!$A$3:$B$22,2,FALSE)))</f>
        <v>1</v>
      </c>
      <c r="T226" s="166">
        <f t="shared" si="6"/>
        <v>1</v>
      </c>
      <c r="U226" s="208">
        <v>2022</v>
      </c>
      <c r="V226" s="208"/>
      <c r="W226" s="251">
        <f>IF(V226="",1,(VLOOKUP(V226,LOOKUP!$A$22:$B$30,2,FALSE)))</f>
        <v>1</v>
      </c>
      <c r="X226" s="166">
        <f t="shared" si="7"/>
        <v>1</v>
      </c>
      <c r="Y226" s="175">
        <v>4.49</v>
      </c>
      <c r="Z226" s="175"/>
      <c r="AA226" s="86">
        <v>0.20799999999999999</v>
      </c>
      <c r="AB226" s="86">
        <v>3.4</v>
      </c>
      <c r="AC226" s="86">
        <v>0</v>
      </c>
      <c r="AD226" s="86">
        <v>3.6080000000000001</v>
      </c>
      <c r="AE226" s="86">
        <v>0</v>
      </c>
      <c r="AF226" s="86">
        <v>0</v>
      </c>
      <c r="AG226" s="131" t="s">
        <v>1154</v>
      </c>
      <c r="AH226" s="131" t="s">
        <v>372</v>
      </c>
      <c r="AI226" s="131"/>
      <c r="AJ226" s="131"/>
      <c r="AK226" s="131"/>
      <c r="AL226" s="131"/>
      <c r="AM226" s="131"/>
      <c r="AN226" s="76" t="s">
        <v>2996</v>
      </c>
      <c r="AO226" s="108" t="s">
        <v>2456</v>
      </c>
      <c r="AP226" s="256" t="s">
        <v>3447</v>
      </c>
    </row>
    <row r="227" spans="1:42" s="4" customFormat="1" ht="105">
      <c r="A227" s="108" t="s">
        <v>2296</v>
      </c>
      <c r="B227" s="108" t="s">
        <v>2296</v>
      </c>
      <c r="C227" s="108" t="s">
        <v>2454</v>
      </c>
      <c r="D227" s="138"/>
      <c r="E227" s="197" t="s">
        <v>2499</v>
      </c>
      <c r="F227" s="165"/>
      <c r="G227" s="252" t="s">
        <v>3223</v>
      </c>
      <c r="H227" s="131" t="s">
        <v>128</v>
      </c>
      <c r="I227" s="131"/>
      <c r="J227" s="131"/>
      <c r="K227" s="131" t="s">
        <v>3022</v>
      </c>
      <c r="L227" s="208">
        <v>382760</v>
      </c>
      <c r="M227" s="208">
        <v>277740</v>
      </c>
      <c r="N227" s="211" t="s">
        <v>340</v>
      </c>
      <c r="O227" s="210" t="s">
        <v>468</v>
      </c>
      <c r="P227" s="131" t="s">
        <v>2991</v>
      </c>
      <c r="Q227" s="208">
        <v>2013</v>
      </c>
      <c r="R227" s="210" t="s">
        <v>2992</v>
      </c>
      <c r="S227" s="251">
        <f>IF(R227="",1,(VLOOKUP(R227,LOOKUP!$A$3:$B$22,2,FALSE)))</f>
        <v>4</v>
      </c>
      <c r="T227" s="166">
        <f t="shared" si="6"/>
        <v>4</v>
      </c>
      <c r="U227" s="208">
        <v>2019</v>
      </c>
      <c r="V227" s="208"/>
      <c r="W227" s="251">
        <f>IF(V227="",1,(VLOOKUP(V227,LOOKUP!$A$22:$B$30,2,FALSE)))</f>
        <v>1</v>
      </c>
      <c r="X227" s="166">
        <f t="shared" si="7"/>
        <v>1</v>
      </c>
      <c r="Y227" s="175">
        <v>0.45</v>
      </c>
      <c r="Z227" s="175"/>
      <c r="AA227" s="86">
        <v>0.22000582000000002</v>
      </c>
      <c r="AB227" s="86">
        <v>1E-3</v>
      </c>
      <c r="AC227" s="86">
        <v>0</v>
      </c>
      <c r="AD227" s="86">
        <v>0.22100582000000002</v>
      </c>
      <c r="AE227" s="86">
        <v>0</v>
      </c>
      <c r="AF227" s="86">
        <v>0</v>
      </c>
      <c r="AG227" s="131" t="s">
        <v>2467</v>
      </c>
      <c r="AH227" s="131" t="s">
        <v>372</v>
      </c>
      <c r="AI227" s="131"/>
      <c r="AJ227" s="131"/>
      <c r="AK227" s="131"/>
      <c r="AL227" s="131"/>
      <c r="AM227" s="131"/>
      <c r="AN227" s="76" t="s">
        <v>2996</v>
      </c>
      <c r="AO227" s="108" t="s">
        <v>2456</v>
      </c>
      <c r="AP227" s="256" t="s">
        <v>3447</v>
      </c>
    </row>
    <row r="228" spans="1:42" s="4" customFormat="1" ht="45">
      <c r="A228" s="108" t="s">
        <v>2296</v>
      </c>
      <c r="B228" s="108" t="s">
        <v>2296</v>
      </c>
      <c r="C228" s="108" t="s">
        <v>2454</v>
      </c>
      <c r="D228" s="138"/>
      <c r="E228" s="197" t="s">
        <v>2500</v>
      </c>
      <c r="F228" s="165"/>
      <c r="G228" s="252" t="s">
        <v>2501</v>
      </c>
      <c r="H228" s="174" t="s">
        <v>3</v>
      </c>
      <c r="I228" s="174"/>
      <c r="J228" s="174"/>
      <c r="K228" s="131" t="s">
        <v>3023</v>
      </c>
      <c r="L228" s="208">
        <v>489900</v>
      </c>
      <c r="M228" s="208">
        <v>511200</v>
      </c>
      <c r="N228" s="211" t="s">
        <v>340</v>
      </c>
      <c r="O228" s="210" t="s">
        <v>468</v>
      </c>
      <c r="P228" s="131" t="s">
        <v>2991</v>
      </c>
      <c r="Q228" s="208">
        <v>2015</v>
      </c>
      <c r="R228" s="210" t="s">
        <v>2419</v>
      </c>
      <c r="S228" s="251">
        <f>IF(R228="",1,(VLOOKUP(R228,LOOKUP!$A$3:$B$22,2,FALSE)))</f>
        <v>1</v>
      </c>
      <c r="T228" s="166">
        <f t="shared" si="6"/>
        <v>1</v>
      </c>
      <c r="U228" s="208">
        <v>2015</v>
      </c>
      <c r="V228" s="208"/>
      <c r="W228" s="251">
        <f>IF(V228="",1,(VLOOKUP(V228,LOOKUP!$A$22:$B$30,2,FALSE)))</f>
        <v>1</v>
      </c>
      <c r="X228" s="166">
        <f t="shared" si="7"/>
        <v>1</v>
      </c>
      <c r="Y228" s="175">
        <v>8.5220000000000002</v>
      </c>
      <c r="Z228" s="175"/>
      <c r="AA228" s="86">
        <v>0.10000001</v>
      </c>
      <c r="AB228" s="86">
        <v>0.5</v>
      </c>
      <c r="AC228" s="86">
        <v>0</v>
      </c>
      <c r="AD228" s="86">
        <v>0.60000001000000003</v>
      </c>
      <c r="AE228" s="86">
        <v>0</v>
      </c>
      <c r="AF228" s="86">
        <v>0</v>
      </c>
      <c r="AG228" s="131" t="s">
        <v>1154</v>
      </c>
      <c r="AH228" s="131" t="s">
        <v>372</v>
      </c>
      <c r="AI228" s="131"/>
      <c r="AJ228" s="131"/>
      <c r="AK228" s="131"/>
      <c r="AL228" s="131"/>
      <c r="AM228" s="131"/>
      <c r="AN228" s="76" t="s">
        <v>2996</v>
      </c>
      <c r="AO228" s="108" t="s">
        <v>2456</v>
      </c>
      <c r="AP228" s="256" t="s">
        <v>3447</v>
      </c>
    </row>
    <row r="229" spans="1:42" s="4" customFormat="1" ht="45">
      <c r="A229" s="108" t="s">
        <v>2296</v>
      </c>
      <c r="B229" s="108" t="s">
        <v>2296</v>
      </c>
      <c r="C229" s="108" t="s">
        <v>2454</v>
      </c>
      <c r="D229" s="138"/>
      <c r="E229" s="197" t="s">
        <v>2502</v>
      </c>
      <c r="F229" s="165"/>
      <c r="G229" s="252" t="s">
        <v>2503</v>
      </c>
      <c r="H229" s="131" t="s">
        <v>109</v>
      </c>
      <c r="I229" s="131"/>
      <c r="J229" s="131"/>
      <c r="K229" s="131" t="s">
        <v>2727</v>
      </c>
      <c r="L229" s="208">
        <v>459470</v>
      </c>
      <c r="M229" s="208">
        <v>306210</v>
      </c>
      <c r="N229" s="211" t="s">
        <v>340</v>
      </c>
      <c r="O229" s="210" t="s">
        <v>468</v>
      </c>
      <c r="P229" s="131" t="s">
        <v>2991</v>
      </c>
      <c r="Q229" s="208">
        <v>2014</v>
      </c>
      <c r="R229" s="210" t="s">
        <v>2466</v>
      </c>
      <c r="S229" s="251">
        <f>IF(R229="",1,(VLOOKUP(R229,LOOKUP!$A$3:$B$22,2,FALSE)))</f>
        <v>1</v>
      </c>
      <c r="T229" s="166">
        <f t="shared" si="6"/>
        <v>1</v>
      </c>
      <c r="U229" s="208">
        <v>2016</v>
      </c>
      <c r="V229" s="208"/>
      <c r="W229" s="251">
        <f>IF(V229="",1,(VLOOKUP(V229,LOOKUP!$A$22:$B$30,2,FALSE)))</f>
        <v>1</v>
      </c>
      <c r="X229" s="166">
        <f t="shared" si="7"/>
        <v>1</v>
      </c>
      <c r="Y229" s="175">
        <v>13.56</v>
      </c>
      <c r="Z229" s="175"/>
      <c r="AA229" s="86">
        <v>0.30724380000000001</v>
      </c>
      <c r="AB229" s="86">
        <v>0.255</v>
      </c>
      <c r="AC229" s="86">
        <v>3.5</v>
      </c>
      <c r="AD229" s="86">
        <v>4.0622438000000001</v>
      </c>
      <c r="AE229" s="86">
        <v>9.5</v>
      </c>
      <c r="AF229" s="86">
        <v>0</v>
      </c>
      <c r="AG229" s="131" t="s">
        <v>1154</v>
      </c>
      <c r="AH229" s="131" t="s">
        <v>372</v>
      </c>
      <c r="AI229" s="131"/>
      <c r="AJ229" s="131"/>
      <c r="AK229" s="131"/>
      <c r="AL229" s="131"/>
      <c r="AM229" s="131"/>
      <c r="AN229" s="76" t="s">
        <v>2996</v>
      </c>
      <c r="AO229" s="108" t="s">
        <v>2456</v>
      </c>
      <c r="AP229" s="256" t="s">
        <v>3447</v>
      </c>
    </row>
    <row r="230" spans="1:42" s="4" customFormat="1" ht="30">
      <c r="A230" s="108" t="s">
        <v>2296</v>
      </c>
      <c r="B230" s="108" t="s">
        <v>2296</v>
      </c>
      <c r="C230" s="152" t="s">
        <v>2504</v>
      </c>
      <c r="D230" s="152" t="s">
        <v>2504</v>
      </c>
      <c r="E230" s="270"/>
      <c r="F230" s="119"/>
      <c r="G230" s="187"/>
      <c r="H230" s="268" t="s">
        <v>718</v>
      </c>
      <c r="I230" s="268"/>
      <c r="J230" s="268"/>
      <c r="K230" s="268"/>
      <c r="L230" s="268"/>
      <c r="M230" s="268"/>
      <c r="N230" s="211" t="s">
        <v>340</v>
      </c>
      <c r="O230" s="210" t="s">
        <v>468</v>
      </c>
      <c r="P230" s="239" t="s">
        <v>2991</v>
      </c>
      <c r="Q230" s="180"/>
      <c r="R230" s="210" t="s">
        <v>2419</v>
      </c>
      <c r="S230" s="251">
        <f>IF(R230="",1,(VLOOKUP(R230,LOOKUP!$A$3:$B$22,2,FALSE)))</f>
        <v>1</v>
      </c>
      <c r="T230" s="166">
        <f t="shared" si="6"/>
        <v>1</v>
      </c>
      <c r="U230" s="180"/>
      <c r="V230" s="180"/>
      <c r="W230" s="251">
        <f>IF(V230="",1,(VLOOKUP(V230,LOOKUP!$A$22:$B$30,2,FALSE)))</f>
        <v>1</v>
      </c>
      <c r="X230" s="166">
        <f t="shared" si="7"/>
        <v>1</v>
      </c>
      <c r="Y230" s="84">
        <v>244.9</v>
      </c>
      <c r="Z230" s="84"/>
      <c r="AA230" s="190"/>
      <c r="AB230" s="190"/>
      <c r="AC230" s="190"/>
      <c r="AD230" s="190">
        <v>0</v>
      </c>
      <c r="AE230" s="190">
        <v>244.9</v>
      </c>
      <c r="AF230" s="190"/>
      <c r="AG230" s="131" t="s">
        <v>1154</v>
      </c>
      <c r="AH230" s="231" t="s">
        <v>372</v>
      </c>
      <c r="AI230" s="231"/>
      <c r="AJ230" s="231"/>
      <c r="AK230" s="231"/>
      <c r="AL230" s="231"/>
      <c r="AM230" s="231"/>
      <c r="AN230" s="76" t="s">
        <v>2996</v>
      </c>
      <c r="AO230" s="200"/>
      <c r="AP230" s="256" t="s">
        <v>3024</v>
      </c>
    </row>
    <row r="231" spans="1:42" s="4" customFormat="1" ht="75">
      <c r="A231" s="108" t="s">
        <v>2296</v>
      </c>
      <c r="B231" s="108" t="s">
        <v>2296</v>
      </c>
      <c r="C231" s="108" t="s">
        <v>2505</v>
      </c>
      <c r="D231" s="139"/>
      <c r="E231" s="197" t="s">
        <v>2506</v>
      </c>
      <c r="F231" s="119"/>
      <c r="G231" s="139" t="s">
        <v>2507</v>
      </c>
      <c r="H231" s="131" t="s">
        <v>157</v>
      </c>
      <c r="I231" s="131"/>
      <c r="J231" s="131"/>
      <c r="K231" s="131" t="s">
        <v>3025</v>
      </c>
      <c r="L231" s="208">
        <v>619430</v>
      </c>
      <c r="M231" s="208">
        <v>215610</v>
      </c>
      <c r="N231" s="211" t="s">
        <v>340</v>
      </c>
      <c r="O231" s="210" t="s">
        <v>468</v>
      </c>
      <c r="P231" s="131" t="s">
        <v>2991</v>
      </c>
      <c r="Q231" s="208">
        <v>2014</v>
      </c>
      <c r="R231" s="210" t="s">
        <v>2419</v>
      </c>
      <c r="S231" s="251">
        <f>IF(R231="",1,(VLOOKUP(R231,LOOKUP!$A$3:$B$22,2,FALSE)))</f>
        <v>1</v>
      </c>
      <c r="T231" s="166">
        <f t="shared" si="6"/>
        <v>1</v>
      </c>
      <c r="U231" s="208">
        <v>2017</v>
      </c>
      <c r="V231" s="208"/>
      <c r="W231" s="251">
        <f>IF(V231="",1,(VLOOKUP(V231,LOOKUP!$A$22:$B$30,2,FALSE)))</f>
        <v>1</v>
      </c>
      <c r="X231" s="166">
        <f t="shared" si="7"/>
        <v>1</v>
      </c>
      <c r="Y231" s="175">
        <v>36.999000000000002</v>
      </c>
      <c r="Z231" s="175"/>
      <c r="AA231" s="86">
        <v>0.66700000000000004</v>
      </c>
      <c r="AB231" s="86">
        <v>11.157999999999999</v>
      </c>
      <c r="AC231" s="86">
        <v>11.638</v>
      </c>
      <c r="AD231" s="86">
        <v>23.463000000000001</v>
      </c>
      <c r="AE231" s="86">
        <v>0</v>
      </c>
      <c r="AF231" s="86">
        <v>0</v>
      </c>
      <c r="AG231" s="131" t="s">
        <v>1154</v>
      </c>
      <c r="AH231" s="131" t="s">
        <v>372</v>
      </c>
      <c r="AI231" s="131"/>
      <c r="AJ231" s="131"/>
      <c r="AK231" s="131"/>
      <c r="AL231" s="131"/>
      <c r="AM231" s="131"/>
      <c r="AN231" s="76" t="s">
        <v>2996</v>
      </c>
      <c r="AO231" s="108" t="s">
        <v>2456</v>
      </c>
      <c r="AP231" s="112" t="s">
        <v>3448</v>
      </c>
    </row>
    <row r="232" spans="1:42" s="4" customFormat="1" ht="120">
      <c r="A232" s="108" t="s">
        <v>2296</v>
      </c>
      <c r="B232" s="108" t="s">
        <v>2296</v>
      </c>
      <c r="C232" s="108" t="s">
        <v>2508</v>
      </c>
      <c r="D232" s="138"/>
      <c r="E232" s="197" t="s">
        <v>2509</v>
      </c>
      <c r="F232" s="119"/>
      <c r="G232" s="252" t="s">
        <v>2510</v>
      </c>
      <c r="H232" s="131" t="s">
        <v>282</v>
      </c>
      <c r="I232" s="131"/>
      <c r="J232" s="131"/>
      <c r="K232" s="131" t="s">
        <v>2771</v>
      </c>
      <c r="L232" s="208">
        <v>294000</v>
      </c>
      <c r="M232" s="208">
        <v>90200</v>
      </c>
      <c r="N232" s="211" t="s">
        <v>340</v>
      </c>
      <c r="O232" s="210" t="s">
        <v>468</v>
      </c>
      <c r="P232" s="131" t="s">
        <v>2991</v>
      </c>
      <c r="Q232" s="208">
        <v>2014</v>
      </c>
      <c r="R232" s="210" t="s">
        <v>2419</v>
      </c>
      <c r="S232" s="251">
        <f>IF(R232="",1,(VLOOKUP(R232,LOOKUP!$A$3:$B$22,2,FALSE)))</f>
        <v>1</v>
      </c>
      <c r="T232" s="166">
        <f t="shared" si="6"/>
        <v>1</v>
      </c>
      <c r="U232" s="208">
        <v>2017</v>
      </c>
      <c r="V232" s="208"/>
      <c r="W232" s="251">
        <f>IF(V232="",1,(VLOOKUP(V232,LOOKUP!$A$22:$B$30,2,FALSE)))</f>
        <v>1</v>
      </c>
      <c r="X232" s="166">
        <f t="shared" si="7"/>
        <v>1</v>
      </c>
      <c r="Y232" s="175">
        <v>25.53</v>
      </c>
      <c r="Z232" s="175"/>
      <c r="AA232" s="86">
        <v>1.23443452</v>
      </c>
      <c r="AB232" s="86">
        <v>2.8980000000000001</v>
      </c>
      <c r="AC232" s="86">
        <v>10.233000000000001</v>
      </c>
      <c r="AD232" s="86">
        <v>14.365434520000001</v>
      </c>
      <c r="AE232" s="86">
        <v>5.47</v>
      </c>
      <c r="AF232" s="86">
        <v>5.4720000000000004</v>
      </c>
      <c r="AG232" s="131" t="s">
        <v>1154</v>
      </c>
      <c r="AH232" s="131" t="s">
        <v>372</v>
      </c>
      <c r="AI232" s="131"/>
      <c r="AJ232" s="131"/>
      <c r="AK232" s="131"/>
      <c r="AL232" s="131"/>
      <c r="AM232" s="131"/>
      <c r="AN232" s="76" t="s">
        <v>2996</v>
      </c>
      <c r="AO232" s="108" t="s">
        <v>2456</v>
      </c>
      <c r="AP232" s="112" t="s">
        <v>3448</v>
      </c>
    </row>
    <row r="233" spans="1:42" s="4" customFormat="1" ht="75">
      <c r="A233" s="108" t="s">
        <v>2296</v>
      </c>
      <c r="B233" s="108" t="s">
        <v>2296</v>
      </c>
      <c r="C233" s="108" t="s">
        <v>2508</v>
      </c>
      <c r="D233" s="138"/>
      <c r="E233" s="197" t="s">
        <v>2511</v>
      </c>
      <c r="F233" s="119"/>
      <c r="G233" s="252"/>
      <c r="H233" s="131" t="s">
        <v>157</v>
      </c>
      <c r="I233" s="131"/>
      <c r="J233" s="131"/>
      <c r="K233" s="131" t="s">
        <v>3026</v>
      </c>
      <c r="L233" s="208">
        <v>616630</v>
      </c>
      <c r="M233" s="208">
        <v>243530</v>
      </c>
      <c r="N233" s="211" t="s">
        <v>340</v>
      </c>
      <c r="O233" s="210" t="s">
        <v>468</v>
      </c>
      <c r="P233" s="131" t="s">
        <v>2991</v>
      </c>
      <c r="Q233" s="208">
        <v>2014</v>
      </c>
      <c r="R233" s="210" t="s">
        <v>2466</v>
      </c>
      <c r="S233" s="251">
        <f>IF(R233="",1,(VLOOKUP(R233,LOOKUP!$A$3:$B$22,2,FALSE)))</f>
        <v>1</v>
      </c>
      <c r="T233" s="166">
        <f t="shared" si="6"/>
        <v>1</v>
      </c>
      <c r="U233" s="208">
        <v>2017</v>
      </c>
      <c r="V233" s="208"/>
      <c r="W233" s="251">
        <f>IF(V233="",1,(VLOOKUP(V233,LOOKUP!$A$22:$B$30,2,FALSE)))</f>
        <v>1</v>
      </c>
      <c r="X233" s="166">
        <f t="shared" si="7"/>
        <v>1</v>
      </c>
      <c r="Y233" s="175">
        <v>39.982500000000002</v>
      </c>
      <c r="Z233" s="175"/>
      <c r="AA233" s="86">
        <v>6.8220264800000008</v>
      </c>
      <c r="AB233" s="86">
        <v>6.1359430000000001</v>
      </c>
      <c r="AC233" s="86">
        <v>10.826383999999999</v>
      </c>
      <c r="AD233" s="86">
        <v>23.78435348</v>
      </c>
      <c r="AE233" s="86">
        <v>3.2</v>
      </c>
      <c r="AF233" s="86">
        <v>3.2037629999999999</v>
      </c>
      <c r="AG233" s="131" t="s">
        <v>1154</v>
      </c>
      <c r="AH233" s="131" t="s">
        <v>372</v>
      </c>
      <c r="AI233" s="131"/>
      <c r="AJ233" s="131"/>
      <c r="AK233" s="131"/>
      <c r="AL233" s="131"/>
      <c r="AM233" s="131"/>
      <c r="AN233" s="76" t="s">
        <v>2996</v>
      </c>
      <c r="AO233" s="108" t="s">
        <v>2456</v>
      </c>
      <c r="AP233" s="112" t="s">
        <v>3448</v>
      </c>
    </row>
    <row r="234" spans="1:42" s="4" customFormat="1" ht="150">
      <c r="A234" s="108" t="s">
        <v>2296</v>
      </c>
      <c r="B234" s="108" t="s">
        <v>2296</v>
      </c>
      <c r="C234" s="108" t="s">
        <v>2505</v>
      </c>
      <c r="D234" s="139"/>
      <c r="E234" s="197" t="s">
        <v>2512</v>
      </c>
      <c r="F234" s="119"/>
      <c r="G234" s="252" t="s">
        <v>2513</v>
      </c>
      <c r="H234" s="174" t="s">
        <v>2398</v>
      </c>
      <c r="I234" s="174"/>
      <c r="J234" s="174"/>
      <c r="K234" s="131" t="s">
        <v>3027</v>
      </c>
      <c r="L234" s="208">
        <v>430820</v>
      </c>
      <c r="M234" s="208">
        <v>432770</v>
      </c>
      <c r="N234" s="211" t="s">
        <v>340</v>
      </c>
      <c r="O234" s="210" t="s">
        <v>468</v>
      </c>
      <c r="P234" s="131" t="s">
        <v>2991</v>
      </c>
      <c r="Q234" s="208">
        <v>2014</v>
      </c>
      <c r="R234" s="210" t="s">
        <v>2466</v>
      </c>
      <c r="S234" s="251">
        <f>IF(R234="",1,(VLOOKUP(R234,LOOKUP!$A$3:$B$22,2,FALSE)))</f>
        <v>1</v>
      </c>
      <c r="T234" s="166">
        <f t="shared" si="6"/>
        <v>1</v>
      </c>
      <c r="U234" s="208">
        <v>2016</v>
      </c>
      <c r="V234" s="208"/>
      <c r="W234" s="251">
        <f>IF(V234="",1,(VLOOKUP(V234,LOOKUP!$A$22:$B$30,2,FALSE)))</f>
        <v>1</v>
      </c>
      <c r="X234" s="166">
        <f t="shared" si="7"/>
        <v>1</v>
      </c>
      <c r="Y234" s="175">
        <v>50.5</v>
      </c>
      <c r="Z234" s="175">
        <v>32.5</v>
      </c>
      <c r="AA234" s="86">
        <v>2.1539999999999999</v>
      </c>
      <c r="AB234" s="86">
        <v>9.0719999999999992</v>
      </c>
      <c r="AC234" s="86">
        <v>15.135999999999999</v>
      </c>
      <c r="AD234" s="86">
        <v>26.361999999999998</v>
      </c>
      <c r="AE234" s="86">
        <v>10.5</v>
      </c>
      <c r="AF234" s="86">
        <v>0</v>
      </c>
      <c r="AG234" s="131" t="s">
        <v>1154</v>
      </c>
      <c r="AH234" s="131" t="s">
        <v>372</v>
      </c>
      <c r="AI234" s="131"/>
      <c r="AJ234" s="131"/>
      <c r="AK234" s="131"/>
      <c r="AL234" s="131"/>
      <c r="AM234" s="131"/>
      <c r="AN234" s="76" t="s">
        <v>2996</v>
      </c>
      <c r="AO234" s="108" t="s">
        <v>2456</v>
      </c>
      <c r="AP234" s="112" t="s">
        <v>3448</v>
      </c>
    </row>
    <row r="235" spans="1:42" s="4" customFormat="1" ht="75">
      <c r="A235" s="108" t="s">
        <v>2296</v>
      </c>
      <c r="B235" s="108" t="s">
        <v>2296</v>
      </c>
      <c r="C235" s="108" t="s">
        <v>2508</v>
      </c>
      <c r="D235" s="138"/>
      <c r="E235" s="197" t="s">
        <v>2514</v>
      </c>
      <c r="F235" s="119"/>
      <c r="G235" s="252" t="s">
        <v>2515</v>
      </c>
      <c r="H235" s="131" t="s">
        <v>33</v>
      </c>
      <c r="I235" s="131"/>
      <c r="J235" s="131"/>
      <c r="K235" s="131" t="s">
        <v>3028</v>
      </c>
      <c r="L235" s="208">
        <v>365990</v>
      </c>
      <c r="M235" s="208">
        <v>473780</v>
      </c>
      <c r="N235" s="211" t="s">
        <v>340</v>
      </c>
      <c r="O235" s="210" t="s">
        <v>468</v>
      </c>
      <c r="P235" s="131" t="s">
        <v>2991</v>
      </c>
      <c r="Q235" s="208">
        <v>2014</v>
      </c>
      <c r="R235" s="210" t="s">
        <v>2419</v>
      </c>
      <c r="S235" s="251">
        <f>IF(R235="",1,(VLOOKUP(R235,LOOKUP!$A$3:$B$22,2,FALSE)))</f>
        <v>1</v>
      </c>
      <c r="T235" s="166">
        <f t="shared" si="6"/>
        <v>1</v>
      </c>
      <c r="U235" s="208">
        <v>2016</v>
      </c>
      <c r="V235" s="208"/>
      <c r="W235" s="251">
        <f>IF(V235="",1,(VLOOKUP(V235,LOOKUP!$A$22:$B$30,2,FALSE)))</f>
        <v>1</v>
      </c>
      <c r="X235" s="166">
        <f t="shared" si="7"/>
        <v>1</v>
      </c>
      <c r="Y235" s="175">
        <v>5.34</v>
      </c>
      <c r="Z235" s="175"/>
      <c r="AA235" s="86">
        <v>0.37089264</v>
      </c>
      <c r="AB235" s="86">
        <v>0.47299999999999998</v>
      </c>
      <c r="AC235" s="86">
        <v>4.0004</v>
      </c>
      <c r="AD235" s="86">
        <v>4.8442926399999999</v>
      </c>
      <c r="AE235" s="86">
        <v>0</v>
      </c>
      <c r="AF235" s="86">
        <v>0</v>
      </c>
      <c r="AG235" s="131" t="s">
        <v>1154</v>
      </c>
      <c r="AH235" s="131" t="s">
        <v>372</v>
      </c>
      <c r="AI235" s="131"/>
      <c r="AJ235" s="131"/>
      <c r="AK235" s="131"/>
      <c r="AL235" s="131"/>
      <c r="AM235" s="131"/>
      <c r="AN235" s="76" t="s">
        <v>2996</v>
      </c>
      <c r="AO235" s="108" t="s">
        <v>2456</v>
      </c>
      <c r="AP235" s="112" t="s">
        <v>3448</v>
      </c>
    </row>
    <row r="236" spans="1:42" s="4" customFormat="1" ht="120">
      <c r="A236" s="108" t="s">
        <v>2296</v>
      </c>
      <c r="B236" s="108" t="s">
        <v>2296</v>
      </c>
      <c r="C236" s="108" t="s">
        <v>2505</v>
      </c>
      <c r="D236" s="132"/>
      <c r="E236" s="197" t="s">
        <v>2516</v>
      </c>
      <c r="F236" s="119"/>
      <c r="G236" s="132" t="s">
        <v>3224</v>
      </c>
      <c r="H236" s="131" t="s">
        <v>109</v>
      </c>
      <c r="I236" s="131"/>
      <c r="J236" s="131"/>
      <c r="K236" s="131" t="s">
        <v>3029</v>
      </c>
      <c r="L236" s="208">
        <v>437140</v>
      </c>
      <c r="M236" s="208">
        <v>340000</v>
      </c>
      <c r="N236" s="211" t="s">
        <v>340</v>
      </c>
      <c r="O236" s="210" t="s">
        <v>468</v>
      </c>
      <c r="P236" s="131" t="s">
        <v>2991</v>
      </c>
      <c r="Q236" s="208">
        <v>2014</v>
      </c>
      <c r="R236" s="210" t="s">
        <v>2419</v>
      </c>
      <c r="S236" s="251">
        <f>IF(R236="",1,(VLOOKUP(R236,LOOKUP!$A$3:$B$22,2,FALSE)))</f>
        <v>1</v>
      </c>
      <c r="T236" s="166">
        <f t="shared" si="6"/>
        <v>1</v>
      </c>
      <c r="U236" s="208">
        <v>2021</v>
      </c>
      <c r="V236" s="208"/>
      <c r="W236" s="251">
        <f>IF(V236="",1,(VLOOKUP(V236,LOOKUP!$A$22:$B$30,2,FALSE)))</f>
        <v>1</v>
      </c>
      <c r="X236" s="166">
        <f t="shared" si="7"/>
        <v>1</v>
      </c>
      <c r="Y236" s="175">
        <v>91.42</v>
      </c>
      <c r="Z236" s="175">
        <v>79.662999999999997</v>
      </c>
      <c r="AA236" s="86">
        <v>1.89665822</v>
      </c>
      <c r="AB236" s="86">
        <v>5.7648000000000001</v>
      </c>
      <c r="AC236" s="86">
        <v>14.317</v>
      </c>
      <c r="AD236" s="86">
        <v>21.97845822</v>
      </c>
      <c r="AE236" s="86">
        <v>36.6</v>
      </c>
      <c r="AF236" s="86">
        <v>31.79</v>
      </c>
      <c r="AG236" s="131" t="s">
        <v>1154</v>
      </c>
      <c r="AH236" s="131" t="s">
        <v>372</v>
      </c>
      <c r="AI236" s="131"/>
      <c r="AJ236" s="131"/>
      <c r="AK236" s="131"/>
      <c r="AL236" s="131"/>
      <c r="AM236" s="131"/>
      <c r="AN236" s="76" t="s">
        <v>2996</v>
      </c>
      <c r="AO236" s="108" t="s">
        <v>2456</v>
      </c>
      <c r="AP236" s="112" t="s">
        <v>3448</v>
      </c>
    </row>
    <row r="237" spans="1:42" s="4" customFormat="1" ht="75">
      <c r="A237" s="108" t="s">
        <v>2296</v>
      </c>
      <c r="B237" s="108" t="s">
        <v>2296</v>
      </c>
      <c r="C237" s="108" t="s">
        <v>2508</v>
      </c>
      <c r="D237" s="138"/>
      <c r="E237" s="197" t="s">
        <v>2517</v>
      </c>
      <c r="F237" s="119"/>
      <c r="G237" s="252"/>
      <c r="H237" s="131" t="s">
        <v>33</v>
      </c>
      <c r="I237" s="131"/>
      <c r="J237" s="131"/>
      <c r="K237" s="131" t="s">
        <v>3030</v>
      </c>
      <c r="L237" s="208">
        <v>379586</v>
      </c>
      <c r="M237" s="208">
        <v>397655</v>
      </c>
      <c r="N237" s="211" t="s">
        <v>340</v>
      </c>
      <c r="O237" s="210" t="s">
        <v>468</v>
      </c>
      <c r="P237" s="131" t="s">
        <v>2991</v>
      </c>
      <c r="Q237" s="208">
        <v>2014</v>
      </c>
      <c r="R237" s="210" t="s">
        <v>2419</v>
      </c>
      <c r="S237" s="251">
        <f>IF(R237="",1,(VLOOKUP(R237,LOOKUP!$A$3:$B$22,2,FALSE)))</f>
        <v>1</v>
      </c>
      <c r="T237" s="166">
        <f t="shared" si="6"/>
        <v>1</v>
      </c>
      <c r="U237" s="208">
        <v>2017</v>
      </c>
      <c r="V237" s="208"/>
      <c r="W237" s="251">
        <f>IF(V237="",1,(VLOOKUP(V237,LOOKUP!$A$22:$B$30,2,FALSE)))</f>
        <v>1</v>
      </c>
      <c r="X237" s="166">
        <f t="shared" si="7"/>
        <v>1</v>
      </c>
      <c r="Y237" s="175">
        <v>14.109</v>
      </c>
      <c r="Z237" s="175"/>
      <c r="AA237" s="86">
        <v>0.25743262</v>
      </c>
      <c r="AB237" s="86">
        <v>2.63</v>
      </c>
      <c r="AC237" s="86">
        <v>10.4</v>
      </c>
      <c r="AD237" s="86">
        <v>13.287432620000001</v>
      </c>
      <c r="AE237" s="86">
        <v>0</v>
      </c>
      <c r="AF237" s="86">
        <v>0</v>
      </c>
      <c r="AG237" s="131" t="s">
        <v>1154</v>
      </c>
      <c r="AH237" s="131" t="s">
        <v>372</v>
      </c>
      <c r="AI237" s="131"/>
      <c r="AJ237" s="131"/>
      <c r="AK237" s="131"/>
      <c r="AL237" s="131"/>
      <c r="AM237" s="131"/>
      <c r="AN237" s="76" t="s">
        <v>2996</v>
      </c>
      <c r="AO237" s="108" t="s">
        <v>2456</v>
      </c>
      <c r="AP237" s="112" t="s">
        <v>3448</v>
      </c>
    </row>
    <row r="238" spans="1:42" s="4" customFormat="1" ht="105">
      <c r="A238" s="108" t="s">
        <v>2296</v>
      </c>
      <c r="B238" s="108" t="s">
        <v>2296</v>
      </c>
      <c r="C238" s="108" t="s">
        <v>2508</v>
      </c>
      <c r="D238" s="138"/>
      <c r="E238" s="197" t="s">
        <v>2518</v>
      </c>
      <c r="F238" s="119"/>
      <c r="G238" s="252" t="s">
        <v>2519</v>
      </c>
      <c r="H238" s="174" t="s">
        <v>2398</v>
      </c>
      <c r="I238" s="174"/>
      <c r="J238" s="174"/>
      <c r="K238" s="131" t="s">
        <v>3031</v>
      </c>
      <c r="L238" s="208">
        <v>438310</v>
      </c>
      <c r="M238" s="208">
        <v>389800</v>
      </c>
      <c r="N238" s="211" t="s">
        <v>340</v>
      </c>
      <c r="O238" s="210" t="s">
        <v>468</v>
      </c>
      <c r="P238" s="131" t="s">
        <v>2991</v>
      </c>
      <c r="Q238" s="208">
        <v>2014</v>
      </c>
      <c r="R238" s="210" t="s">
        <v>2419</v>
      </c>
      <c r="S238" s="251">
        <f>IF(R238="",1,(VLOOKUP(R238,LOOKUP!$A$3:$B$22,2,FALSE)))</f>
        <v>1</v>
      </c>
      <c r="T238" s="166">
        <f t="shared" si="6"/>
        <v>1</v>
      </c>
      <c r="U238" s="208">
        <v>2015</v>
      </c>
      <c r="V238" s="208"/>
      <c r="W238" s="251">
        <f>IF(V238="",1,(VLOOKUP(V238,LOOKUP!$A$22:$B$30,2,FALSE)))</f>
        <v>1</v>
      </c>
      <c r="X238" s="166">
        <f t="shared" si="7"/>
        <v>1</v>
      </c>
      <c r="Y238" s="175">
        <v>9.5</v>
      </c>
      <c r="Z238" s="175"/>
      <c r="AA238" s="86">
        <v>2.1970000000000001</v>
      </c>
      <c r="AB238" s="86">
        <v>6.7530000000000001</v>
      </c>
      <c r="AC238" s="86">
        <v>0.34499999999999997</v>
      </c>
      <c r="AD238" s="86">
        <v>9.2949999999999999</v>
      </c>
      <c r="AE238" s="86">
        <v>0</v>
      </c>
      <c r="AF238" s="86">
        <v>0</v>
      </c>
      <c r="AG238" s="131" t="s">
        <v>1154</v>
      </c>
      <c r="AH238" s="131" t="s">
        <v>372</v>
      </c>
      <c r="AI238" s="131"/>
      <c r="AJ238" s="131"/>
      <c r="AK238" s="131"/>
      <c r="AL238" s="131"/>
      <c r="AM238" s="131"/>
      <c r="AN238" s="76" t="s">
        <v>2996</v>
      </c>
      <c r="AO238" s="108" t="s">
        <v>2456</v>
      </c>
      <c r="AP238" s="112" t="s">
        <v>3448</v>
      </c>
    </row>
    <row r="239" spans="1:42" s="4" customFormat="1" ht="75">
      <c r="A239" s="108" t="s">
        <v>2296</v>
      </c>
      <c r="B239" s="108" t="s">
        <v>2296</v>
      </c>
      <c r="C239" s="108" t="s">
        <v>2508</v>
      </c>
      <c r="D239" s="138"/>
      <c r="E239" s="197" t="s">
        <v>2520</v>
      </c>
      <c r="F239" s="119"/>
      <c r="G239" s="252" t="s">
        <v>3225</v>
      </c>
      <c r="H239" s="174" t="s">
        <v>3</v>
      </c>
      <c r="I239" s="174"/>
      <c r="J239" s="174"/>
      <c r="K239" s="131" t="s">
        <v>3032</v>
      </c>
      <c r="L239" s="208">
        <v>397750</v>
      </c>
      <c r="M239" s="208">
        <v>451050</v>
      </c>
      <c r="N239" s="211" t="s">
        <v>340</v>
      </c>
      <c r="O239" s="210" t="s">
        <v>468</v>
      </c>
      <c r="P239" s="131" t="s">
        <v>2991</v>
      </c>
      <c r="Q239" s="208">
        <v>2014</v>
      </c>
      <c r="R239" s="210" t="s">
        <v>2419</v>
      </c>
      <c r="S239" s="251">
        <f>IF(R239="",1,(VLOOKUP(R239,LOOKUP!$A$3:$B$22,2,FALSE)))</f>
        <v>1</v>
      </c>
      <c r="T239" s="166">
        <f t="shared" si="6"/>
        <v>1</v>
      </c>
      <c r="U239" s="208">
        <v>2015</v>
      </c>
      <c r="V239" s="208"/>
      <c r="W239" s="251">
        <f>IF(V239="",1,(VLOOKUP(V239,LOOKUP!$A$22:$B$30,2,FALSE)))</f>
        <v>1</v>
      </c>
      <c r="X239" s="166">
        <f t="shared" si="7"/>
        <v>1</v>
      </c>
      <c r="Y239" s="175">
        <v>9.7693999999999992</v>
      </c>
      <c r="Z239" s="175"/>
      <c r="AA239" s="86">
        <v>0.95561096000000001</v>
      </c>
      <c r="AB239" s="86">
        <v>4.9144551399999994</v>
      </c>
      <c r="AC239" s="86">
        <v>3.23814286</v>
      </c>
      <c r="AD239" s="86">
        <v>9.1082089599999989</v>
      </c>
      <c r="AE239" s="86">
        <v>0</v>
      </c>
      <c r="AF239" s="86">
        <v>0</v>
      </c>
      <c r="AG239" s="131" t="s">
        <v>1154</v>
      </c>
      <c r="AH239" s="131" t="s">
        <v>372</v>
      </c>
      <c r="AI239" s="131"/>
      <c r="AJ239" s="131"/>
      <c r="AK239" s="131"/>
      <c r="AL239" s="131"/>
      <c r="AM239" s="131"/>
      <c r="AN239" s="76" t="s">
        <v>2996</v>
      </c>
      <c r="AO239" s="108" t="s">
        <v>2456</v>
      </c>
      <c r="AP239" s="112" t="s">
        <v>3448</v>
      </c>
    </row>
    <row r="240" spans="1:42" s="4" customFormat="1" ht="60">
      <c r="A240" s="108" t="s">
        <v>2296</v>
      </c>
      <c r="B240" s="108" t="s">
        <v>2296</v>
      </c>
      <c r="C240" s="108" t="s">
        <v>2521</v>
      </c>
      <c r="D240" s="108" t="s">
        <v>2522</v>
      </c>
      <c r="E240" s="220"/>
      <c r="F240" s="131">
        <v>26</v>
      </c>
      <c r="G240" s="108"/>
      <c r="H240" s="131" t="s">
        <v>157</v>
      </c>
      <c r="I240" s="131"/>
      <c r="J240" s="131"/>
      <c r="K240" s="268"/>
      <c r="L240" s="241"/>
      <c r="M240" s="268"/>
      <c r="N240" s="211" t="s">
        <v>340</v>
      </c>
      <c r="O240" s="210" t="s">
        <v>468</v>
      </c>
      <c r="P240" s="131" t="s">
        <v>2991</v>
      </c>
      <c r="Q240" s="217" t="s">
        <v>2405</v>
      </c>
      <c r="R240" s="210" t="s">
        <v>3033</v>
      </c>
      <c r="S240" s="251">
        <f>IF(R240="",1,(VLOOKUP(R240,LOOKUP!$A$3:$B$22,2,FALSE)))</f>
        <v>1</v>
      </c>
      <c r="T240" s="166">
        <f t="shared" si="6"/>
        <v>1</v>
      </c>
      <c r="U240" s="217" t="s">
        <v>2405</v>
      </c>
      <c r="V240" s="217"/>
      <c r="W240" s="251">
        <f>IF(V240="",1,(VLOOKUP(V240,LOOKUP!$A$22:$B$30,2,FALSE)))</f>
        <v>1</v>
      </c>
      <c r="X240" s="166">
        <f t="shared" si="7"/>
        <v>1</v>
      </c>
      <c r="Y240" s="157">
        <v>28.086127507116402</v>
      </c>
      <c r="Z240" s="157">
        <v>27.276427507116399</v>
      </c>
      <c r="AA240" s="163">
        <v>3.5405850000000001</v>
      </c>
      <c r="AB240" s="163">
        <v>3.82464</v>
      </c>
      <c r="AC240" s="163">
        <v>1.82575</v>
      </c>
      <c r="AD240" s="163">
        <v>9.1909749999999999</v>
      </c>
      <c r="AE240" s="163">
        <v>3.9552499999999999</v>
      </c>
      <c r="AF240" s="163">
        <v>0.92700000000000005</v>
      </c>
      <c r="AG240" s="231" t="s">
        <v>726</v>
      </c>
      <c r="AH240" s="231" t="s">
        <v>372</v>
      </c>
      <c r="AI240" s="231"/>
      <c r="AJ240" s="231"/>
      <c r="AK240" s="231"/>
      <c r="AL240" s="231"/>
      <c r="AM240" s="231"/>
      <c r="AN240" s="76" t="s">
        <v>2996</v>
      </c>
      <c r="AO240" s="153" t="s">
        <v>2523</v>
      </c>
      <c r="AP240" s="121" t="s">
        <v>3034</v>
      </c>
    </row>
    <row r="241" spans="1:42" s="4" customFormat="1" ht="60">
      <c r="A241" s="108" t="s">
        <v>2296</v>
      </c>
      <c r="B241" s="108" t="s">
        <v>2296</v>
      </c>
      <c r="C241" s="108" t="s">
        <v>2521</v>
      </c>
      <c r="D241" s="108" t="s">
        <v>2524</v>
      </c>
      <c r="E241" s="220"/>
      <c r="F241" s="131">
        <v>20</v>
      </c>
      <c r="G241" s="108"/>
      <c r="H241" s="131" t="s">
        <v>157</v>
      </c>
      <c r="I241" s="131"/>
      <c r="J241" s="131"/>
      <c r="K241" s="268"/>
      <c r="L241" s="241"/>
      <c r="M241" s="268"/>
      <c r="N241" s="211" t="s">
        <v>340</v>
      </c>
      <c r="O241" s="210" t="s">
        <v>468</v>
      </c>
      <c r="P241" s="131" t="s">
        <v>2991</v>
      </c>
      <c r="Q241" s="217" t="s">
        <v>2405</v>
      </c>
      <c r="R241" s="210" t="s">
        <v>3033</v>
      </c>
      <c r="S241" s="251">
        <f>IF(R241="",1,(VLOOKUP(R241,LOOKUP!$A$3:$B$22,2,FALSE)))</f>
        <v>1</v>
      </c>
      <c r="T241" s="166">
        <f t="shared" si="6"/>
        <v>1</v>
      </c>
      <c r="U241" s="217" t="s">
        <v>2405</v>
      </c>
      <c r="V241" s="217"/>
      <c r="W241" s="251">
        <f>IF(V241="",1,(VLOOKUP(V241,LOOKUP!$A$22:$B$30,2,FALSE)))</f>
        <v>1</v>
      </c>
      <c r="X241" s="166">
        <f t="shared" si="7"/>
        <v>1</v>
      </c>
      <c r="Y241" s="157">
        <v>51.17</v>
      </c>
      <c r="Z241" s="157">
        <v>40.066966765396643</v>
      </c>
      <c r="AA241" s="163">
        <v>3.3774899999999999</v>
      </c>
      <c r="AB241" s="163">
        <v>4.100950000000001</v>
      </c>
      <c r="AC241" s="163">
        <v>3.8049500000000003</v>
      </c>
      <c r="AD241" s="163">
        <v>11.283390000000001</v>
      </c>
      <c r="AE241" s="163">
        <v>13.549758000000002</v>
      </c>
      <c r="AF241" s="163">
        <v>3.510392</v>
      </c>
      <c r="AG241" s="231" t="s">
        <v>726</v>
      </c>
      <c r="AH241" s="231" t="s">
        <v>372</v>
      </c>
      <c r="AI241" s="231"/>
      <c r="AJ241" s="231"/>
      <c r="AK241" s="231"/>
      <c r="AL241" s="231"/>
      <c r="AM241" s="231"/>
      <c r="AN241" s="76" t="s">
        <v>2996</v>
      </c>
      <c r="AO241" s="153" t="s">
        <v>2523</v>
      </c>
      <c r="AP241" s="121" t="s">
        <v>3034</v>
      </c>
    </row>
    <row r="242" spans="1:42" s="4" customFormat="1" ht="60">
      <c r="A242" s="108" t="s">
        <v>2296</v>
      </c>
      <c r="B242" s="108" t="s">
        <v>2296</v>
      </c>
      <c r="C242" s="108" t="s">
        <v>2521</v>
      </c>
      <c r="D242" s="108" t="s">
        <v>2525</v>
      </c>
      <c r="E242" s="220"/>
      <c r="F242" s="131">
        <v>18</v>
      </c>
      <c r="G242" s="108"/>
      <c r="H242" s="131" t="s">
        <v>157</v>
      </c>
      <c r="I242" s="131"/>
      <c r="J242" s="131"/>
      <c r="K242" s="268"/>
      <c r="L242" s="241"/>
      <c r="M242" s="268"/>
      <c r="N242" s="211" t="s">
        <v>340</v>
      </c>
      <c r="O242" s="210" t="s">
        <v>468</v>
      </c>
      <c r="P242" s="131" t="s">
        <v>2991</v>
      </c>
      <c r="Q242" s="217" t="s">
        <v>2405</v>
      </c>
      <c r="R242" s="210" t="s">
        <v>3033</v>
      </c>
      <c r="S242" s="251">
        <f>IF(R242="",1,(VLOOKUP(R242,LOOKUP!$A$3:$B$22,2,FALSE)))</f>
        <v>1</v>
      </c>
      <c r="T242" s="166">
        <f t="shared" si="6"/>
        <v>1</v>
      </c>
      <c r="U242" s="217" t="s">
        <v>2405</v>
      </c>
      <c r="V242" s="217"/>
      <c r="W242" s="251">
        <f>IF(V242="",1,(VLOOKUP(V242,LOOKUP!$A$22:$B$30,2,FALSE)))</f>
        <v>1</v>
      </c>
      <c r="X242" s="166">
        <f t="shared" si="7"/>
        <v>1</v>
      </c>
      <c r="Y242" s="157">
        <v>27.8</v>
      </c>
      <c r="Z242" s="157">
        <v>22.628349494259158</v>
      </c>
      <c r="AA242" s="163">
        <v>3.6503950000000001</v>
      </c>
      <c r="AB242" s="163">
        <v>4.5228799999999998</v>
      </c>
      <c r="AC242" s="163">
        <v>3.3975500000000003</v>
      </c>
      <c r="AD242" s="163">
        <v>11.570825000000001</v>
      </c>
      <c r="AE242" s="163">
        <v>8.1674500000000005</v>
      </c>
      <c r="AF242" s="163">
        <v>1.35</v>
      </c>
      <c r="AG242" s="231" t="s">
        <v>726</v>
      </c>
      <c r="AH242" s="231" t="s">
        <v>372</v>
      </c>
      <c r="AI242" s="231"/>
      <c r="AJ242" s="231"/>
      <c r="AK242" s="231"/>
      <c r="AL242" s="231"/>
      <c r="AM242" s="231"/>
      <c r="AN242" s="76" t="s">
        <v>2996</v>
      </c>
      <c r="AO242" s="153" t="s">
        <v>2523</v>
      </c>
      <c r="AP242" s="121" t="s">
        <v>3034</v>
      </c>
    </row>
    <row r="243" spans="1:42" s="4" customFormat="1" ht="60">
      <c r="A243" s="108" t="s">
        <v>2296</v>
      </c>
      <c r="B243" s="108" t="s">
        <v>2296</v>
      </c>
      <c r="C243" s="108" t="s">
        <v>2521</v>
      </c>
      <c r="D243" s="108" t="s">
        <v>2526</v>
      </c>
      <c r="E243" s="220"/>
      <c r="F243" s="131">
        <v>9</v>
      </c>
      <c r="G243" s="108"/>
      <c r="H243" s="174" t="s">
        <v>33</v>
      </c>
      <c r="I243" s="174"/>
      <c r="J243" s="174"/>
      <c r="K243" s="268"/>
      <c r="L243" s="241"/>
      <c r="M243" s="268"/>
      <c r="N243" s="211" t="s">
        <v>340</v>
      </c>
      <c r="O243" s="210" t="s">
        <v>468</v>
      </c>
      <c r="P243" s="131" t="s">
        <v>2991</v>
      </c>
      <c r="Q243" s="217" t="s">
        <v>2405</v>
      </c>
      <c r="R243" s="210" t="s">
        <v>3033</v>
      </c>
      <c r="S243" s="251">
        <f>IF(R243="",1,(VLOOKUP(R243,LOOKUP!$A$3:$B$22,2,FALSE)))</f>
        <v>1</v>
      </c>
      <c r="T243" s="166">
        <f t="shared" si="6"/>
        <v>1</v>
      </c>
      <c r="U243" s="217" t="s">
        <v>2405</v>
      </c>
      <c r="V243" s="217"/>
      <c r="W243" s="251">
        <f>IF(V243="",1,(VLOOKUP(V243,LOOKUP!$A$22:$B$30,2,FALSE)))</f>
        <v>1</v>
      </c>
      <c r="X243" s="166">
        <f t="shared" si="7"/>
        <v>1</v>
      </c>
      <c r="Y243" s="157">
        <v>42.84</v>
      </c>
      <c r="Z243" s="157">
        <v>32.941199999999995</v>
      </c>
      <c r="AA243" s="163">
        <v>1.9967000000000001</v>
      </c>
      <c r="AB243" s="163">
        <v>1.5572000000000001</v>
      </c>
      <c r="AC243" s="163">
        <v>1.7230999999999999</v>
      </c>
      <c r="AD243" s="163">
        <v>5.2770000000000001</v>
      </c>
      <c r="AE243" s="163">
        <v>9.6902999999999988</v>
      </c>
      <c r="AF243" s="163">
        <v>12.644</v>
      </c>
      <c r="AG243" s="231" t="s">
        <v>726</v>
      </c>
      <c r="AH243" s="231" t="s">
        <v>372</v>
      </c>
      <c r="AI243" s="231"/>
      <c r="AJ243" s="231"/>
      <c r="AK243" s="231"/>
      <c r="AL243" s="231"/>
      <c r="AM243" s="231"/>
      <c r="AN243" s="76" t="s">
        <v>2996</v>
      </c>
      <c r="AO243" s="153" t="s">
        <v>2523</v>
      </c>
      <c r="AP243" s="121" t="s">
        <v>3034</v>
      </c>
    </row>
    <row r="244" spans="1:42" s="4" customFormat="1" ht="60">
      <c r="A244" s="108" t="s">
        <v>2296</v>
      </c>
      <c r="B244" s="108" t="s">
        <v>2296</v>
      </c>
      <c r="C244" s="108" t="s">
        <v>2521</v>
      </c>
      <c r="D244" s="108" t="s">
        <v>2527</v>
      </c>
      <c r="E244" s="220"/>
      <c r="F244" s="131">
        <v>8</v>
      </c>
      <c r="G244" s="108"/>
      <c r="H244" s="174" t="s">
        <v>3</v>
      </c>
      <c r="I244" s="174"/>
      <c r="J244" s="174"/>
      <c r="K244" s="268"/>
      <c r="L244" s="241"/>
      <c r="M244" s="268"/>
      <c r="N244" s="211" t="s">
        <v>340</v>
      </c>
      <c r="O244" s="210" t="s">
        <v>468</v>
      </c>
      <c r="P244" s="131" t="s">
        <v>2991</v>
      </c>
      <c r="Q244" s="217" t="s">
        <v>2405</v>
      </c>
      <c r="R244" s="210" t="s">
        <v>3033</v>
      </c>
      <c r="S244" s="251">
        <f>IF(R244="",1,(VLOOKUP(R244,LOOKUP!$A$3:$B$22,2,FALSE)))</f>
        <v>1</v>
      </c>
      <c r="T244" s="166">
        <f t="shared" si="6"/>
        <v>1</v>
      </c>
      <c r="U244" s="217" t="s">
        <v>2405</v>
      </c>
      <c r="V244" s="217"/>
      <c r="W244" s="251">
        <f>IF(V244="",1,(VLOOKUP(V244,LOOKUP!$A$22:$B$30,2,FALSE)))</f>
        <v>1</v>
      </c>
      <c r="X244" s="166">
        <f t="shared" si="7"/>
        <v>1</v>
      </c>
      <c r="Y244" s="157">
        <v>14.022</v>
      </c>
      <c r="Z244" s="157">
        <v>7.577</v>
      </c>
      <c r="AA244" s="163">
        <v>3.0998999999999999</v>
      </c>
      <c r="AB244" s="163">
        <v>1.2832999999999999</v>
      </c>
      <c r="AC244" s="163">
        <v>1.0575999999999999</v>
      </c>
      <c r="AD244" s="163">
        <v>5.4407999999999994</v>
      </c>
      <c r="AE244" s="163">
        <v>2.4707999999999997</v>
      </c>
      <c r="AF244" s="163">
        <v>0.35199999999999998</v>
      </c>
      <c r="AG244" s="231" t="s">
        <v>726</v>
      </c>
      <c r="AH244" s="231" t="s">
        <v>372</v>
      </c>
      <c r="AI244" s="231"/>
      <c r="AJ244" s="231"/>
      <c r="AK244" s="231"/>
      <c r="AL244" s="231"/>
      <c r="AM244" s="231"/>
      <c r="AN244" s="76" t="s">
        <v>2996</v>
      </c>
      <c r="AO244" s="153" t="s">
        <v>2523</v>
      </c>
      <c r="AP244" s="121" t="s">
        <v>3034</v>
      </c>
    </row>
    <row r="245" spans="1:42" s="4" customFormat="1" ht="60">
      <c r="A245" s="108" t="s">
        <v>2296</v>
      </c>
      <c r="B245" s="108" t="s">
        <v>2296</v>
      </c>
      <c r="C245" s="108" t="s">
        <v>2521</v>
      </c>
      <c r="D245" s="108" t="s">
        <v>2528</v>
      </c>
      <c r="E245" s="220"/>
      <c r="F245" s="131">
        <v>1</v>
      </c>
      <c r="G245" s="108"/>
      <c r="H245" s="131" t="s">
        <v>128</v>
      </c>
      <c r="I245" s="131"/>
      <c r="J245" s="131"/>
      <c r="K245" s="268"/>
      <c r="L245" s="241"/>
      <c r="M245" s="268"/>
      <c r="N245" s="211" t="s">
        <v>340</v>
      </c>
      <c r="O245" s="210" t="s">
        <v>468</v>
      </c>
      <c r="P245" s="131" t="s">
        <v>2991</v>
      </c>
      <c r="Q245" s="217" t="s">
        <v>2405</v>
      </c>
      <c r="R245" s="210" t="s">
        <v>3033</v>
      </c>
      <c r="S245" s="251">
        <f>IF(R245="",1,(VLOOKUP(R245,LOOKUP!$A$3:$B$22,2,FALSE)))</f>
        <v>1</v>
      </c>
      <c r="T245" s="166">
        <f t="shared" si="6"/>
        <v>1</v>
      </c>
      <c r="U245" s="217" t="s">
        <v>2405</v>
      </c>
      <c r="V245" s="217"/>
      <c r="W245" s="251">
        <f>IF(V245="",1,(VLOOKUP(V245,LOOKUP!$A$22:$B$30,2,FALSE)))</f>
        <v>1</v>
      </c>
      <c r="X245" s="166">
        <f t="shared" si="7"/>
        <v>1</v>
      </c>
      <c r="Y245" s="157">
        <v>14.82</v>
      </c>
      <c r="Z245" s="157">
        <v>4.9082470588235294</v>
      </c>
      <c r="AA245" s="163">
        <v>1.8739267379679145</v>
      </c>
      <c r="AB245" s="163">
        <v>1.3802058823529413</v>
      </c>
      <c r="AC245" s="163">
        <v>0.3367048128342246</v>
      </c>
      <c r="AD245" s="163">
        <v>3.5908374331550803</v>
      </c>
      <c r="AE245" s="163">
        <v>0.61011443850267366</v>
      </c>
      <c r="AF245" s="163">
        <v>0</v>
      </c>
      <c r="AG245" s="231" t="s">
        <v>726</v>
      </c>
      <c r="AH245" s="231" t="s">
        <v>372</v>
      </c>
      <c r="AI245" s="231"/>
      <c r="AJ245" s="231"/>
      <c r="AK245" s="231"/>
      <c r="AL245" s="231"/>
      <c r="AM245" s="231"/>
      <c r="AN245" s="76" t="s">
        <v>2996</v>
      </c>
      <c r="AO245" s="153" t="s">
        <v>2523</v>
      </c>
      <c r="AP245" s="121" t="s">
        <v>3034</v>
      </c>
    </row>
    <row r="246" spans="1:42" s="4" customFormat="1" ht="60">
      <c r="A246" s="108" t="s">
        <v>2296</v>
      </c>
      <c r="B246" s="108" t="s">
        <v>2296</v>
      </c>
      <c r="C246" s="108" t="s">
        <v>2521</v>
      </c>
      <c r="D246" s="108" t="s">
        <v>2529</v>
      </c>
      <c r="E246" s="220"/>
      <c r="F246" s="131">
        <v>20</v>
      </c>
      <c r="G246" s="108"/>
      <c r="H246" s="174" t="s">
        <v>282</v>
      </c>
      <c r="I246" s="174"/>
      <c r="J246" s="174"/>
      <c r="K246" s="268"/>
      <c r="L246" s="241"/>
      <c r="M246" s="268"/>
      <c r="N246" s="211" t="s">
        <v>340</v>
      </c>
      <c r="O246" s="210" t="s">
        <v>468</v>
      </c>
      <c r="P246" s="131" t="s">
        <v>2991</v>
      </c>
      <c r="Q246" s="217" t="s">
        <v>2405</v>
      </c>
      <c r="R246" s="210" t="s">
        <v>3033</v>
      </c>
      <c r="S246" s="251">
        <f>IF(R246="",1,(VLOOKUP(R246,LOOKUP!$A$3:$B$22,2,FALSE)))</f>
        <v>1</v>
      </c>
      <c r="T246" s="166">
        <f t="shared" si="6"/>
        <v>1</v>
      </c>
      <c r="U246" s="217" t="s">
        <v>2405</v>
      </c>
      <c r="V246" s="217"/>
      <c r="W246" s="251">
        <f>IF(V246="",1,(VLOOKUP(V246,LOOKUP!$A$22:$B$30,2,FALSE)))</f>
        <v>1</v>
      </c>
      <c r="X246" s="166">
        <f t="shared" si="7"/>
        <v>1</v>
      </c>
      <c r="Y246" s="157">
        <v>23.08</v>
      </c>
      <c r="Z246" s="157">
        <v>17.485804423283671</v>
      </c>
      <c r="AA246" s="163">
        <v>1.4901569518716575</v>
      </c>
      <c r="AB246" s="163">
        <v>1.4470275764091538</v>
      </c>
      <c r="AC246" s="163">
        <v>1.0018732983342875</v>
      </c>
      <c r="AD246" s="163">
        <v>3.9390578266150991</v>
      </c>
      <c r="AE246" s="163">
        <v>6.3338198950028621</v>
      </c>
      <c r="AF246" s="163">
        <v>6.1348000000000003</v>
      </c>
      <c r="AG246" s="231" t="s">
        <v>726</v>
      </c>
      <c r="AH246" s="231" t="s">
        <v>372</v>
      </c>
      <c r="AI246" s="231"/>
      <c r="AJ246" s="231"/>
      <c r="AK246" s="231"/>
      <c r="AL246" s="231"/>
      <c r="AM246" s="231"/>
      <c r="AN246" s="76" t="s">
        <v>2996</v>
      </c>
      <c r="AO246" s="153" t="s">
        <v>2523</v>
      </c>
      <c r="AP246" s="121" t="s">
        <v>3034</v>
      </c>
    </row>
    <row r="247" spans="1:42" s="4" customFormat="1" ht="60">
      <c r="A247" s="108" t="s">
        <v>2296</v>
      </c>
      <c r="B247" s="108" t="s">
        <v>2296</v>
      </c>
      <c r="C247" s="108" t="s">
        <v>2521</v>
      </c>
      <c r="D247" s="108" t="s">
        <v>2530</v>
      </c>
      <c r="E247" s="220"/>
      <c r="F247" s="131">
        <v>25</v>
      </c>
      <c r="G247" s="108"/>
      <c r="H247" s="174" t="s">
        <v>243</v>
      </c>
      <c r="I247" s="174"/>
      <c r="J247" s="174"/>
      <c r="K247" s="268"/>
      <c r="L247" s="241"/>
      <c r="M247" s="268"/>
      <c r="N247" s="211" t="s">
        <v>340</v>
      </c>
      <c r="O247" s="210" t="s">
        <v>468</v>
      </c>
      <c r="P247" s="131" t="s">
        <v>2991</v>
      </c>
      <c r="Q247" s="217" t="s">
        <v>2405</v>
      </c>
      <c r="R247" s="210" t="s">
        <v>3033</v>
      </c>
      <c r="S247" s="251">
        <f>IF(R247="",1,(VLOOKUP(R247,LOOKUP!$A$3:$B$22,2,FALSE)))</f>
        <v>1</v>
      </c>
      <c r="T247" s="166">
        <f t="shared" si="6"/>
        <v>1</v>
      </c>
      <c r="U247" s="217" t="s">
        <v>2405</v>
      </c>
      <c r="V247" s="217"/>
      <c r="W247" s="251">
        <f>IF(V247="",1,(VLOOKUP(V247,LOOKUP!$A$22:$B$30,2,FALSE)))</f>
        <v>1</v>
      </c>
      <c r="X247" s="166">
        <f t="shared" si="7"/>
        <v>1</v>
      </c>
      <c r="Y247" s="157">
        <v>85.96</v>
      </c>
      <c r="Z247" s="157">
        <v>61.675475365256453</v>
      </c>
      <c r="AA247" s="163">
        <v>5.0230441554646408</v>
      </c>
      <c r="AB247" s="163">
        <v>3.9028555230859148</v>
      </c>
      <c r="AC247" s="163">
        <v>3.8988646405610754</v>
      </c>
      <c r="AD247" s="163">
        <v>12.824764319111631</v>
      </c>
      <c r="AE247" s="163">
        <v>41.239175686732906</v>
      </c>
      <c r="AF247" s="163">
        <v>22.644800000000004</v>
      </c>
      <c r="AG247" s="231" t="s">
        <v>726</v>
      </c>
      <c r="AH247" s="231" t="s">
        <v>372</v>
      </c>
      <c r="AI247" s="231"/>
      <c r="AJ247" s="231"/>
      <c r="AK247" s="231"/>
      <c r="AL247" s="231"/>
      <c r="AM247" s="231"/>
      <c r="AN247" s="76" t="s">
        <v>2996</v>
      </c>
      <c r="AO247" s="153" t="s">
        <v>2523</v>
      </c>
      <c r="AP247" s="121" t="s">
        <v>3034</v>
      </c>
    </row>
    <row r="248" spans="1:42" s="4" customFormat="1" ht="60">
      <c r="A248" s="108" t="s">
        <v>2296</v>
      </c>
      <c r="B248" s="108" t="s">
        <v>2296</v>
      </c>
      <c r="C248" s="108" t="s">
        <v>2521</v>
      </c>
      <c r="D248" s="108" t="s">
        <v>2531</v>
      </c>
      <c r="E248" s="220"/>
      <c r="F248" s="131">
        <v>31</v>
      </c>
      <c r="G248" s="108"/>
      <c r="H248" s="174" t="s">
        <v>243</v>
      </c>
      <c r="I248" s="174"/>
      <c r="J248" s="174"/>
      <c r="K248" s="268"/>
      <c r="L248" s="241"/>
      <c r="M248" s="268"/>
      <c r="N248" s="211" t="s">
        <v>340</v>
      </c>
      <c r="O248" s="210" t="s">
        <v>468</v>
      </c>
      <c r="P248" s="131" t="s">
        <v>2991</v>
      </c>
      <c r="Q248" s="217" t="s">
        <v>2405</v>
      </c>
      <c r="R248" s="210" t="s">
        <v>3033</v>
      </c>
      <c r="S248" s="251">
        <f>IF(R248="",1,(VLOOKUP(R248,LOOKUP!$A$3:$B$22,2,FALSE)))</f>
        <v>1</v>
      </c>
      <c r="T248" s="166">
        <f t="shared" si="6"/>
        <v>1</v>
      </c>
      <c r="U248" s="217" t="s">
        <v>2405</v>
      </c>
      <c r="V248" s="217"/>
      <c r="W248" s="251">
        <f>IF(V248="",1,(VLOOKUP(V248,LOOKUP!$A$22:$B$30,2,FALSE)))</f>
        <v>1</v>
      </c>
      <c r="X248" s="166">
        <f t="shared" si="7"/>
        <v>1</v>
      </c>
      <c r="Y248" s="157">
        <v>20.02</v>
      </c>
      <c r="Z248" s="157">
        <v>15.694809631688251</v>
      </c>
      <c r="AA248" s="163">
        <v>1.4678499999999999</v>
      </c>
      <c r="AB248" s="163">
        <v>1.421030657940062</v>
      </c>
      <c r="AC248" s="163">
        <v>2.2035306579400622</v>
      </c>
      <c r="AD248" s="163">
        <v>5.0924113158801241</v>
      </c>
      <c r="AE248" s="163">
        <v>7.5271919738201865</v>
      </c>
      <c r="AF248" s="163">
        <v>0.71440000000000015</v>
      </c>
      <c r="AG248" s="231" t="s">
        <v>726</v>
      </c>
      <c r="AH248" s="231" t="s">
        <v>372</v>
      </c>
      <c r="AI248" s="231"/>
      <c r="AJ248" s="231"/>
      <c r="AK248" s="231"/>
      <c r="AL248" s="231"/>
      <c r="AM248" s="231"/>
      <c r="AN248" s="76" t="s">
        <v>2996</v>
      </c>
      <c r="AO248" s="153" t="s">
        <v>2523</v>
      </c>
      <c r="AP248" s="121" t="s">
        <v>3034</v>
      </c>
    </row>
    <row r="249" spans="1:42" s="4" customFormat="1" ht="60">
      <c r="A249" s="108" t="s">
        <v>2296</v>
      </c>
      <c r="B249" s="108" t="s">
        <v>2296</v>
      </c>
      <c r="C249" s="108" t="s">
        <v>2521</v>
      </c>
      <c r="D249" s="108" t="s">
        <v>2532</v>
      </c>
      <c r="E249" s="220"/>
      <c r="F249" s="131">
        <v>4</v>
      </c>
      <c r="G249" s="108"/>
      <c r="H249" s="131" t="s">
        <v>109</v>
      </c>
      <c r="I249" s="131"/>
      <c r="J249" s="131"/>
      <c r="K249" s="268"/>
      <c r="L249" s="241"/>
      <c r="M249" s="268"/>
      <c r="N249" s="211" t="s">
        <v>340</v>
      </c>
      <c r="O249" s="210" t="s">
        <v>468</v>
      </c>
      <c r="P249" s="131" t="s">
        <v>2991</v>
      </c>
      <c r="Q249" s="217" t="s">
        <v>2405</v>
      </c>
      <c r="R249" s="210" t="s">
        <v>3033</v>
      </c>
      <c r="S249" s="251">
        <f>IF(R249="",1,(VLOOKUP(R249,LOOKUP!$A$3:$B$22,2,FALSE)))</f>
        <v>1</v>
      </c>
      <c r="T249" s="166">
        <f t="shared" si="6"/>
        <v>1</v>
      </c>
      <c r="U249" s="217" t="s">
        <v>2405</v>
      </c>
      <c r="V249" s="217"/>
      <c r="W249" s="251">
        <f>IF(V249="",1,(VLOOKUP(V249,LOOKUP!$A$22:$B$30,2,FALSE)))</f>
        <v>1</v>
      </c>
      <c r="X249" s="166">
        <f t="shared" si="7"/>
        <v>1</v>
      </c>
      <c r="Y249" s="157">
        <v>13.15</v>
      </c>
      <c r="Z249" s="157">
        <v>11.30086848637367</v>
      </c>
      <c r="AA249" s="163">
        <v>1.5209824863736683</v>
      </c>
      <c r="AB249" s="163">
        <v>2.5609999999999999</v>
      </c>
      <c r="AC249" s="163">
        <v>2.3210000000000002</v>
      </c>
      <c r="AD249" s="163">
        <v>6.4029824863736682</v>
      </c>
      <c r="AE249" s="163">
        <v>5.7270000000000003</v>
      </c>
      <c r="AF249" s="163">
        <v>1.02</v>
      </c>
      <c r="AG249" s="231" t="s">
        <v>726</v>
      </c>
      <c r="AH249" s="231" t="s">
        <v>372</v>
      </c>
      <c r="AI249" s="231"/>
      <c r="AJ249" s="231"/>
      <c r="AK249" s="231"/>
      <c r="AL249" s="231"/>
      <c r="AM249" s="231"/>
      <c r="AN249" s="76" t="s">
        <v>2996</v>
      </c>
      <c r="AO249" s="153" t="s">
        <v>2523</v>
      </c>
      <c r="AP249" s="121" t="s">
        <v>3034</v>
      </c>
    </row>
    <row r="250" spans="1:42" s="4" customFormat="1" ht="60">
      <c r="A250" s="108" t="s">
        <v>2296</v>
      </c>
      <c r="B250" s="108" t="s">
        <v>2296</v>
      </c>
      <c r="C250" s="108" t="s">
        <v>2521</v>
      </c>
      <c r="D250" s="108" t="s">
        <v>2533</v>
      </c>
      <c r="E250" s="220"/>
      <c r="F250" s="131">
        <v>17</v>
      </c>
      <c r="G250" s="108"/>
      <c r="H250" s="174" t="s">
        <v>282</v>
      </c>
      <c r="I250" s="174"/>
      <c r="J250" s="174"/>
      <c r="K250" s="268"/>
      <c r="L250" s="241"/>
      <c r="M250" s="268"/>
      <c r="N250" s="211" t="s">
        <v>340</v>
      </c>
      <c r="O250" s="210" t="s">
        <v>468</v>
      </c>
      <c r="P250" s="131" t="s">
        <v>2991</v>
      </c>
      <c r="Q250" s="217" t="s">
        <v>2405</v>
      </c>
      <c r="R250" s="210" t="s">
        <v>3033</v>
      </c>
      <c r="S250" s="251">
        <f>IF(R250="",1,(VLOOKUP(R250,LOOKUP!$A$3:$B$22,2,FALSE)))</f>
        <v>1</v>
      </c>
      <c r="T250" s="166">
        <f t="shared" si="6"/>
        <v>1</v>
      </c>
      <c r="U250" s="217" t="s">
        <v>2405</v>
      </c>
      <c r="V250" s="217"/>
      <c r="W250" s="251">
        <f>IF(V250="",1,(VLOOKUP(V250,LOOKUP!$A$22:$B$30,2,FALSE)))</f>
        <v>1</v>
      </c>
      <c r="X250" s="166">
        <f t="shared" si="7"/>
        <v>1</v>
      </c>
      <c r="Y250" s="157">
        <v>58.14</v>
      </c>
      <c r="Z250" s="157">
        <v>40.553797202234115</v>
      </c>
      <c r="AA250" s="163">
        <v>3.9055221546957872</v>
      </c>
      <c r="AB250" s="163">
        <v>4.140479530558185</v>
      </c>
      <c r="AC250" s="163">
        <v>4.4567257606766066</v>
      </c>
      <c r="AD250" s="163">
        <v>12.50272744593058</v>
      </c>
      <c r="AE250" s="163">
        <v>13.104795516980143</v>
      </c>
      <c r="AF250" s="163">
        <v>22.907</v>
      </c>
      <c r="AG250" s="231" t="s">
        <v>726</v>
      </c>
      <c r="AH250" s="231" t="s">
        <v>372</v>
      </c>
      <c r="AI250" s="231"/>
      <c r="AJ250" s="231"/>
      <c r="AK250" s="231"/>
      <c r="AL250" s="231"/>
      <c r="AM250" s="231"/>
      <c r="AN250" s="76" t="s">
        <v>2996</v>
      </c>
      <c r="AO250" s="153" t="s">
        <v>2523</v>
      </c>
      <c r="AP250" s="121" t="s">
        <v>3034</v>
      </c>
    </row>
    <row r="251" spans="1:42" s="4" customFormat="1" ht="60">
      <c r="A251" s="108" t="s">
        <v>2296</v>
      </c>
      <c r="B251" s="108" t="s">
        <v>2296</v>
      </c>
      <c r="C251" s="108" t="s">
        <v>2521</v>
      </c>
      <c r="D251" s="108" t="s">
        <v>2534</v>
      </c>
      <c r="E251" s="220"/>
      <c r="F251" s="131">
        <v>15</v>
      </c>
      <c r="G251" s="108"/>
      <c r="H251" s="174" t="s">
        <v>2398</v>
      </c>
      <c r="I251" s="174"/>
      <c r="J251" s="174"/>
      <c r="K251" s="268"/>
      <c r="L251" s="241"/>
      <c r="M251" s="268"/>
      <c r="N251" s="211" t="s">
        <v>340</v>
      </c>
      <c r="O251" s="210" t="s">
        <v>468</v>
      </c>
      <c r="P251" s="131" t="s">
        <v>2991</v>
      </c>
      <c r="Q251" s="217" t="s">
        <v>2405</v>
      </c>
      <c r="R251" s="210" t="s">
        <v>3033</v>
      </c>
      <c r="S251" s="251">
        <f>IF(R251="",1,(VLOOKUP(R251,LOOKUP!$A$3:$B$22,2,FALSE)))</f>
        <v>1</v>
      </c>
      <c r="T251" s="166">
        <f t="shared" si="6"/>
        <v>1</v>
      </c>
      <c r="U251" s="217" t="s">
        <v>2405</v>
      </c>
      <c r="V251" s="217"/>
      <c r="W251" s="251">
        <f>IF(V251="",1,(VLOOKUP(V251,LOOKUP!$A$22:$B$30,2,FALSE)))</f>
        <v>1</v>
      </c>
      <c r="X251" s="166">
        <f t="shared" si="7"/>
        <v>1</v>
      </c>
      <c r="Y251" s="157">
        <v>51</v>
      </c>
      <c r="Z251" s="157">
        <v>29.561170000000001</v>
      </c>
      <c r="AA251" s="163">
        <v>2.2916999999999996</v>
      </c>
      <c r="AB251" s="163">
        <v>14.3375</v>
      </c>
      <c r="AC251" s="163">
        <v>1.45479</v>
      </c>
      <c r="AD251" s="163">
        <v>18.08399</v>
      </c>
      <c r="AE251" s="163">
        <v>13.029770000000001</v>
      </c>
      <c r="AF251" s="163">
        <v>6.4109000000000007</v>
      </c>
      <c r="AG251" s="231" t="s">
        <v>726</v>
      </c>
      <c r="AH251" s="231" t="s">
        <v>372</v>
      </c>
      <c r="AI251" s="231"/>
      <c r="AJ251" s="231"/>
      <c r="AK251" s="231"/>
      <c r="AL251" s="231"/>
      <c r="AM251" s="231"/>
      <c r="AN251" s="76" t="s">
        <v>2996</v>
      </c>
      <c r="AO251" s="153" t="s">
        <v>2523</v>
      </c>
      <c r="AP251" s="121" t="s">
        <v>3034</v>
      </c>
    </row>
    <row r="252" spans="1:42" s="4" customFormat="1" ht="45">
      <c r="A252" s="108" t="s">
        <v>2296</v>
      </c>
      <c r="B252" s="108" t="s">
        <v>2296</v>
      </c>
      <c r="C252" s="196" t="s">
        <v>3035</v>
      </c>
      <c r="D252" s="108"/>
      <c r="E252" s="139" t="s">
        <v>2536</v>
      </c>
      <c r="F252" s="165"/>
      <c r="G252" s="139" t="s">
        <v>2537</v>
      </c>
      <c r="H252" s="131" t="s">
        <v>157</v>
      </c>
      <c r="I252" s="131"/>
      <c r="J252" s="131"/>
      <c r="K252" s="268" t="s">
        <v>2538</v>
      </c>
      <c r="L252" s="241">
        <v>533330</v>
      </c>
      <c r="M252" s="268">
        <v>342960</v>
      </c>
      <c r="N252" s="211" t="s">
        <v>340</v>
      </c>
      <c r="O252" s="210" t="s">
        <v>468</v>
      </c>
      <c r="P252" s="131" t="s">
        <v>3036</v>
      </c>
      <c r="Q252" s="208">
        <v>2013</v>
      </c>
      <c r="R252" s="210" t="s">
        <v>2992</v>
      </c>
      <c r="S252" s="251">
        <f>IF(R252="",1,(VLOOKUP(R252,LOOKUP!$A$3:$B$22,2,FALSE)))</f>
        <v>4</v>
      </c>
      <c r="T252" s="166">
        <f t="shared" si="6"/>
        <v>4</v>
      </c>
      <c r="U252" s="208">
        <v>2017</v>
      </c>
      <c r="V252" s="208"/>
      <c r="W252" s="251">
        <f>IF(V252="",1,(VLOOKUP(V252,LOOKUP!$A$22:$B$30,2,FALSE)))</f>
        <v>1</v>
      </c>
      <c r="X252" s="166">
        <f t="shared" si="7"/>
        <v>1</v>
      </c>
      <c r="Y252" s="175">
        <v>68.13</v>
      </c>
      <c r="Z252" s="175">
        <v>64.386399999999995</v>
      </c>
      <c r="AA252" s="86">
        <v>1.6279999999999999</v>
      </c>
      <c r="AB252" s="86">
        <v>3.6</v>
      </c>
      <c r="AC252" s="86">
        <v>3.1</v>
      </c>
      <c r="AD252" s="86">
        <v>8.3279999999999994</v>
      </c>
      <c r="AE252" s="86">
        <v>56.795999999999999</v>
      </c>
      <c r="AF252" s="86">
        <v>1.24</v>
      </c>
      <c r="AG252" s="131" t="s">
        <v>726</v>
      </c>
      <c r="AH252" s="131" t="s">
        <v>372</v>
      </c>
      <c r="AI252" s="131"/>
      <c r="AJ252" s="131"/>
      <c r="AK252" s="131"/>
      <c r="AL252" s="131"/>
      <c r="AM252" s="131"/>
      <c r="AN252" s="76" t="s">
        <v>2996</v>
      </c>
      <c r="AO252" s="108" t="s">
        <v>2523</v>
      </c>
      <c r="AP252" s="108"/>
    </row>
    <row r="253" spans="1:42" s="4" customFormat="1" ht="60">
      <c r="A253" s="108" t="s">
        <v>2296</v>
      </c>
      <c r="B253" s="108" t="s">
        <v>2296</v>
      </c>
      <c r="C253" s="196" t="s">
        <v>3035</v>
      </c>
      <c r="D253" s="108"/>
      <c r="E253" s="139" t="s">
        <v>2539</v>
      </c>
      <c r="F253" s="165"/>
      <c r="G253" s="139" t="s">
        <v>2540</v>
      </c>
      <c r="H253" s="131" t="s">
        <v>157</v>
      </c>
      <c r="I253" s="131"/>
      <c r="J253" s="131"/>
      <c r="K253" s="268"/>
      <c r="L253" s="241">
        <v>644290</v>
      </c>
      <c r="M253" s="268">
        <v>311250</v>
      </c>
      <c r="N253" s="211" t="s">
        <v>340</v>
      </c>
      <c r="O253" s="210" t="s">
        <v>468</v>
      </c>
      <c r="P253" s="131" t="s">
        <v>3036</v>
      </c>
      <c r="Q253" s="208">
        <v>2002</v>
      </c>
      <c r="R253" s="210" t="s">
        <v>2992</v>
      </c>
      <c r="S253" s="251">
        <f>IF(R253="",1,(VLOOKUP(R253,LOOKUP!$A$3:$B$22,2,FALSE)))</f>
        <v>4</v>
      </c>
      <c r="T253" s="166">
        <f t="shared" si="6"/>
        <v>4</v>
      </c>
      <c r="U253" s="208">
        <v>2020</v>
      </c>
      <c r="V253" s="208"/>
      <c r="W253" s="251">
        <f>IF(V253="",1,(VLOOKUP(V253,LOOKUP!$A$22:$B$30,2,FALSE)))</f>
        <v>1</v>
      </c>
      <c r="X253" s="166">
        <f t="shared" si="7"/>
        <v>1</v>
      </c>
      <c r="Y253" s="175">
        <v>151.642</v>
      </c>
      <c r="Z253" s="175">
        <v>151.642</v>
      </c>
      <c r="AA253" s="86">
        <v>7.399</v>
      </c>
      <c r="AB253" s="86">
        <v>8.1</v>
      </c>
      <c r="AC253" s="86">
        <v>2.02</v>
      </c>
      <c r="AD253" s="86">
        <v>17.518999999999998</v>
      </c>
      <c r="AE253" s="86">
        <v>14.224200000000002</v>
      </c>
      <c r="AF253" s="86">
        <v>4.4708000000000006</v>
      </c>
      <c r="AG253" s="135" t="s">
        <v>710</v>
      </c>
      <c r="AH253" s="131" t="s">
        <v>372</v>
      </c>
      <c r="AI253" s="131"/>
      <c r="AJ253" s="131"/>
      <c r="AK253" s="131"/>
      <c r="AL253" s="131"/>
      <c r="AM253" s="131"/>
      <c r="AN253" s="76" t="s">
        <v>2996</v>
      </c>
      <c r="AO253" s="108" t="s">
        <v>2523</v>
      </c>
      <c r="AP253" s="108" t="s">
        <v>3037</v>
      </c>
    </row>
    <row r="254" spans="1:42" s="4" customFormat="1" ht="45">
      <c r="A254" s="108" t="s">
        <v>2296</v>
      </c>
      <c r="B254" s="108" t="s">
        <v>2296</v>
      </c>
      <c r="C254" s="196" t="s">
        <v>3035</v>
      </c>
      <c r="D254" s="108"/>
      <c r="E254" s="139" t="s">
        <v>2541</v>
      </c>
      <c r="F254" s="165"/>
      <c r="G254" s="139" t="s">
        <v>2542</v>
      </c>
      <c r="H254" s="174" t="s">
        <v>243</v>
      </c>
      <c r="I254" s="174"/>
      <c r="J254" s="174"/>
      <c r="K254" s="268" t="s">
        <v>2543</v>
      </c>
      <c r="L254" s="241">
        <v>566000</v>
      </c>
      <c r="M254" s="268">
        <v>140000</v>
      </c>
      <c r="N254" s="211" t="s">
        <v>340</v>
      </c>
      <c r="O254" s="210" t="s">
        <v>468</v>
      </c>
      <c r="P254" s="131" t="s">
        <v>3036</v>
      </c>
      <c r="Q254" s="208">
        <v>2000</v>
      </c>
      <c r="R254" s="210" t="s">
        <v>2992</v>
      </c>
      <c r="S254" s="251">
        <f>IF(R254="",1,(VLOOKUP(R254,LOOKUP!$A$3:$B$22,2,FALSE)))</f>
        <v>4</v>
      </c>
      <c r="T254" s="166">
        <f t="shared" si="6"/>
        <v>4</v>
      </c>
      <c r="U254" s="208">
        <v>2025</v>
      </c>
      <c r="V254" s="208"/>
      <c r="W254" s="251">
        <f>IF(V254="",1,(VLOOKUP(V254,LOOKUP!$A$22:$B$30,2,FALSE)))</f>
        <v>1</v>
      </c>
      <c r="X254" s="166">
        <f t="shared" si="7"/>
        <v>1</v>
      </c>
      <c r="Y254" s="175">
        <v>50.488799999997994</v>
      </c>
      <c r="Z254" s="175">
        <v>45.317799999997995</v>
      </c>
      <c r="AA254" s="86">
        <v>1.72</v>
      </c>
      <c r="AB254" s="86">
        <v>1.78</v>
      </c>
      <c r="AC254" s="86">
        <v>1.84</v>
      </c>
      <c r="AD254" s="86">
        <v>5.34</v>
      </c>
      <c r="AE254" s="86">
        <v>13.45</v>
      </c>
      <c r="AF254" s="86">
        <v>9.3514000000000017</v>
      </c>
      <c r="AG254" s="135" t="s">
        <v>710</v>
      </c>
      <c r="AH254" s="131" t="s">
        <v>372</v>
      </c>
      <c r="AI254" s="131"/>
      <c r="AJ254" s="131"/>
      <c r="AK254" s="131"/>
      <c r="AL254" s="131"/>
      <c r="AM254" s="131"/>
      <c r="AN254" s="76" t="s">
        <v>2996</v>
      </c>
      <c r="AO254" s="108" t="s">
        <v>2523</v>
      </c>
      <c r="AP254" s="108"/>
    </row>
    <row r="255" spans="1:42" s="4" customFormat="1" ht="75">
      <c r="A255" s="108" t="s">
        <v>2296</v>
      </c>
      <c r="B255" s="108" t="s">
        <v>2296</v>
      </c>
      <c r="C255" s="196" t="s">
        <v>3035</v>
      </c>
      <c r="D255" s="108"/>
      <c r="E255" s="139" t="s">
        <v>2544</v>
      </c>
      <c r="F255" s="165"/>
      <c r="G255" s="139" t="s">
        <v>2545</v>
      </c>
      <c r="H255" s="174" t="s">
        <v>243</v>
      </c>
      <c r="I255" s="174"/>
      <c r="J255" s="174"/>
      <c r="K255" s="268"/>
      <c r="L255" s="241">
        <v>457830</v>
      </c>
      <c r="M255" s="268">
        <v>102970</v>
      </c>
      <c r="N255" s="211" t="s">
        <v>340</v>
      </c>
      <c r="O255" s="210" t="s">
        <v>468</v>
      </c>
      <c r="P255" s="131" t="s">
        <v>3036</v>
      </c>
      <c r="Q255" s="208">
        <v>2017</v>
      </c>
      <c r="R255" s="210" t="s">
        <v>2419</v>
      </c>
      <c r="S255" s="251">
        <f>IF(R255="",1,(VLOOKUP(R255,LOOKUP!$A$3:$B$22,2,FALSE)))</f>
        <v>1</v>
      </c>
      <c r="T255" s="166">
        <f t="shared" si="6"/>
        <v>1</v>
      </c>
      <c r="U255" s="208">
        <v>2019</v>
      </c>
      <c r="V255" s="208"/>
      <c r="W255" s="251">
        <f>IF(V255="",1,(VLOOKUP(V255,LOOKUP!$A$22:$B$30,2,FALSE)))</f>
        <v>1</v>
      </c>
      <c r="X255" s="166">
        <f t="shared" si="7"/>
        <v>1</v>
      </c>
      <c r="Y255" s="175">
        <v>54.3</v>
      </c>
      <c r="Z255" s="175"/>
      <c r="AA255" s="86">
        <v>0</v>
      </c>
      <c r="AB255" s="86">
        <v>0</v>
      </c>
      <c r="AC255" s="86">
        <v>0.13</v>
      </c>
      <c r="AD255" s="86">
        <v>0.13</v>
      </c>
      <c r="AE255" s="86">
        <v>12.26</v>
      </c>
      <c r="AF255" s="86">
        <v>41.908999999999999</v>
      </c>
      <c r="AG255" s="131" t="s">
        <v>726</v>
      </c>
      <c r="AH255" s="131" t="s">
        <v>372</v>
      </c>
      <c r="AI255" s="131"/>
      <c r="AJ255" s="131"/>
      <c r="AK255" s="131"/>
      <c r="AL255" s="131"/>
      <c r="AM255" s="131"/>
      <c r="AN255" s="76" t="s">
        <v>2996</v>
      </c>
      <c r="AO255" s="108" t="s">
        <v>2523</v>
      </c>
      <c r="AP255" s="108"/>
    </row>
    <row r="256" spans="1:42" s="4" customFormat="1">
      <c r="A256" s="108" t="s">
        <v>2296</v>
      </c>
      <c r="B256" s="108" t="s">
        <v>2296</v>
      </c>
      <c r="C256" s="196" t="s">
        <v>3035</v>
      </c>
      <c r="D256" s="108"/>
      <c r="E256" s="139" t="s">
        <v>2546</v>
      </c>
      <c r="F256" s="165"/>
      <c r="G256" s="139" t="s">
        <v>2547</v>
      </c>
      <c r="H256" s="174" t="s">
        <v>243</v>
      </c>
      <c r="I256" s="174"/>
      <c r="J256" s="174"/>
      <c r="K256" s="268"/>
      <c r="L256" s="241">
        <v>541810</v>
      </c>
      <c r="M256" s="268">
        <v>107930</v>
      </c>
      <c r="N256" s="211" t="s">
        <v>340</v>
      </c>
      <c r="O256" s="210" t="s">
        <v>468</v>
      </c>
      <c r="P256" s="131" t="s">
        <v>3036</v>
      </c>
      <c r="Q256" s="208">
        <v>2014</v>
      </c>
      <c r="R256" s="210" t="s">
        <v>2419</v>
      </c>
      <c r="S256" s="251">
        <f>IF(R256="",1,(VLOOKUP(R256,LOOKUP!$A$3:$B$22,2,FALSE)))</f>
        <v>1</v>
      </c>
      <c r="T256" s="166">
        <f t="shared" si="6"/>
        <v>1</v>
      </c>
      <c r="U256" s="208">
        <v>2024</v>
      </c>
      <c r="V256" s="208"/>
      <c r="W256" s="251">
        <f>IF(V256="",1,(VLOOKUP(V256,LOOKUP!$A$22:$B$30,2,FALSE)))</f>
        <v>1</v>
      </c>
      <c r="X256" s="166">
        <f t="shared" si="7"/>
        <v>1</v>
      </c>
      <c r="Y256" s="175">
        <v>314.48</v>
      </c>
      <c r="Z256" s="175">
        <v>314.48</v>
      </c>
      <c r="AA256" s="86">
        <v>0</v>
      </c>
      <c r="AB256" s="86">
        <v>1.37</v>
      </c>
      <c r="AC256" s="86">
        <v>7.35</v>
      </c>
      <c r="AD256" s="86">
        <v>8.7199999999999989</v>
      </c>
      <c r="AE256" s="86">
        <v>168.96</v>
      </c>
      <c r="AF256" s="86">
        <v>136.80000000000001</v>
      </c>
      <c r="AG256" s="131" t="s">
        <v>726</v>
      </c>
      <c r="AH256" s="131" t="s">
        <v>372</v>
      </c>
      <c r="AI256" s="131"/>
      <c r="AJ256" s="131"/>
      <c r="AK256" s="131"/>
      <c r="AL256" s="131"/>
      <c r="AM256" s="131"/>
      <c r="AN256" s="76" t="s">
        <v>2996</v>
      </c>
      <c r="AO256" s="108" t="s">
        <v>2523</v>
      </c>
      <c r="AP256" s="108"/>
    </row>
    <row r="257" spans="1:42" s="4" customFormat="1" ht="30">
      <c r="A257" s="108" t="s">
        <v>2296</v>
      </c>
      <c r="B257" s="108" t="s">
        <v>2296</v>
      </c>
      <c r="C257" s="108" t="s">
        <v>2535</v>
      </c>
      <c r="D257" s="108" t="s">
        <v>2522</v>
      </c>
      <c r="E257" s="220"/>
      <c r="F257" s="131">
        <v>22</v>
      </c>
      <c r="G257" s="108"/>
      <c r="H257" s="131" t="s">
        <v>157</v>
      </c>
      <c r="I257" s="131"/>
      <c r="J257" s="131"/>
      <c r="K257" s="268"/>
      <c r="L257" s="241"/>
      <c r="M257" s="268"/>
      <c r="N257" s="211" t="s">
        <v>340</v>
      </c>
      <c r="O257" s="210" t="s">
        <v>468</v>
      </c>
      <c r="P257" s="131" t="s">
        <v>3036</v>
      </c>
      <c r="Q257" s="217" t="s">
        <v>2405</v>
      </c>
      <c r="R257" s="210" t="s">
        <v>3033</v>
      </c>
      <c r="S257" s="251">
        <f>IF(R257="",1,(VLOOKUP(R257,LOOKUP!$A$3:$B$22,2,FALSE)))</f>
        <v>1</v>
      </c>
      <c r="T257" s="166">
        <f t="shared" si="6"/>
        <v>1</v>
      </c>
      <c r="U257" s="217" t="s">
        <v>2405</v>
      </c>
      <c r="V257" s="217"/>
      <c r="W257" s="251">
        <f>IF(V257="",1,(VLOOKUP(V257,LOOKUP!$A$22:$B$30,2,FALSE)))</f>
        <v>1</v>
      </c>
      <c r="X257" s="166">
        <f t="shared" si="7"/>
        <v>1</v>
      </c>
      <c r="Y257" s="157">
        <v>77.282971434457224</v>
      </c>
      <c r="Z257" s="157">
        <v>51.052038434457224</v>
      </c>
      <c r="AA257" s="163">
        <v>9.420839803410221</v>
      </c>
      <c r="AB257" s="163">
        <v>6.4910219227921733</v>
      </c>
      <c r="AC257" s="163">
        <v>5.4314319684376366</v>
      </c>
      <c r="AD257" s="163">
        <v>21.343293694640032</v>
      </c>
      <c r="AE257" s="163">
        <v>20.968403617286437</v>
      </c>
      <c r="AF257" s="163">
        <v>25.020636744186046</v>
      </c>
      <c r="AG257" s="231" t="s">
        <v>726</v>
      </c>
      <c r="AH257" s="231" t="s">
        <v>372</v>
      </c>
      <c r="AI257" s="231"/>
      <c r="AJ257" s="231"/>
      <c r="AK257" s="231"/>
      <c r="AL257" s="231"/>
      <c r="AM257" s="231"/>
      <c r="AN257" s="76" t="s">
        <v>2996</v>
      </c>
      <c r="AO257" s="153" t="s">
        <v>2523</v>
      </c>
      <c r="AP257" s="121" t="s">
        <v>3038</v>
      </c>
    </row>
    <row r="258" spans="1:42" s="4" customFormat="1" ht="30">
      <c r="A258" s="108" t="s">
        <v>2296</v>
      </c>
      <c r="B258" s="108" t="s">
        <v>2296</v>
      </c>
      <c r="C258" s="108" t="s">
        <v>2535</v>
      </c>
      <c r="D258" s="108" t="s">
        <v>2524</v>
      </c>
      <c r="E258" s="220"/>
      <c r="F258" s="131">
        <v>21</v>
      </c>
      <c r="G258" s="108"/>
      <c r="H258" s="131" t="s">
        <v>157</v>
      </c>
      <c r="I258" s="131"/>
      <c r="J258" s="131"/>
      <c r="K258" s="268"/>
      <c r="L258" s="241"/>
      <c r="M258" s="268"/>
      <c r="N258" s="211" t="s">
        <v>340</v>
      </c>
      <c r="O258" s="210" t="s">
        <v>468</v>
      </c>
      <c r="P258" s="131" t="s">
        <v>3036</v>
      </c>
      <c r="Q258" s="217" t="s">
        <v>2405</v>
      </c>
      <c r="R258" s="210" t="s">
        <v>3033</v>
      </c>
      <c r="S258" s="251">
        <f>IF(R258="",1,(VLOOKUP(R258,LOOKUP!$A$3:$B$22,2,FALSE)))</f>
        <v>1</v>
      </c>
      <c r="T258" s="166">
        <f t="shared" si="6"/>
        <v>1</v>
      </c>
      <c r="U258" s="217" t="s">
        <v>2405</v>
      </c>
      <c r="V258" s="217"/>
      <c r="W258" s="251">
        <f>IF(V258="",1,(VLOOKUP(V258,LOOKUP!$A$22:$B$30,2,FALSE)))</f>
        <v>1</v>
      </c>
      <c r="X258" s="166">
        <f t="shared" si="7"/>
        <v>1</v>
      </c>
      <c r="Y258" s="157">
        <v>268.31144</v>
      </c>
      <c r="Z258" s="157">
        <v>216.27323999999999</v>
      </c>
      <c r="AA258" s="163">
        <v>33.447438007272503</v>
      </c>
      <c r="AB258" s="163">
        <v>30.199780927076144</v>
      </c>
      <c r="AC258" s="163">
        <v>24.594639427357855</v>
      </c>
      <c r="AD258" s="163">
        <v>88.241858361706505</v>
      </c>
      <c r="AE258" s="163">
        <v>58.14950065517516</v>
      </c>
      <c r="AF258" s="163">
        <v>57.83728</v>
      </c>
      <c r="AG258" s="231" t="s">
        <v>726</v>
      </c>
      <c r="AH258" s="231" t="s">
        <v>372</v>
      </c>
      <c r="AI258" s="231"/>
      <c r="AJ258" s="231"/>
      <c r="AK258" s="231"/>
      <c r="AL258" s="231"/>
      <c r="AM258" s="231"/>
      <c r="AN258" s="76" t="s">
        <v>2996</v>
      </c>
      <c r="AO258" s="153" t="s">
        <v>2523</v>
      </c>
      <c r="AP258" s="121" t="s">
        <v>3038</v>
      </c>
    </row>
    <row r="259" spans="1:42" s="4" customFormat="1" ht="30">
      <c r="A259" s="108" t="s">
        <v>2296</v>
      </c>
      <c r="B259" s="108" t="s">
        <v>2296</v>
      </c>
      <c r="C259" s="108" t="s">
        <v>2535</v>
      </c>
      <c r="D259" s="108" t="s">
        <v>2525</v>
      </c>
      <c r="E259" s="220"/>
      <c r="F259" s="131">
        <v>21</v>
      </c>
      <c r="G259" s="108"/>
      <c r="H259" s="131" t="s">
        <v>157</v>
      </c>
      <c r="I259" s="131"/>
      <c r="J259" s="131"/>
      <c r="K259" s="268"/>
      <c r="L259" s="241"/>
      <c r="M259" s="268"/>
      <c r="N259" s="211" t="s">
        <v>340</v>
      </c>
      <c r="O259" s="210" t="s">
        <v>468</v>
      </c>
      <c r="P259" s="131" t="s">
        <v>3036</v>
      </c>
      <c r="Q259" s="217" t="s">
        <v>2405</v>
      </c>
      <c r="R259" s="210" t="s">
        <v>3033</v>
      </c>
      <c r="S259" s="251">
        <f>IF(R259="",1,(VLOOKUP(R259,LOOKUP!$A$3:$B$22,2,FALSE)))</f>
        <v>1</v>
      </c>
      <c r="T259" s="166">
        <f t="shared" ref="T259:T322" si="8">S259</f>
        <v>1</v>
      </c>
      <c r="U259" s="217" t="s">
        <v>2405</v>
      </c>
      <c r="V259" s="217"/>
      <c r="W259" s="251">
        <f>IF(V259="",1,(VLOOKUP(V259,LOOKUP!$A$22:$B$30,2,FALSE)))</f>
        <v>1</v>
      </c>
      <c r="X259" s="166">
        <f t="shared" ref="X259:X322" si="9">W259</f>
        <v>1</v>
      </c>
      <c r="Y259" s="157">
        <v>284.82005400000003</v>
      </c>
      <c r="Z259" s="157">
        <v>255.96214169999999</v>
      </c>
      <c r="AA259" s="163">
        <v>34.131674729477702</v>
      </c>
      <c r="AB259" s="163">
        <v>33.52800738785767</v>
      </c>
      <c r="AC259" s="163">
        <v>11.888617434346338</v>
      </c>
      <c r="AD259" s="163">
        <v>79.548299551681708</v>
      </c>
      <c r="AE259" s="163">
        <v>94.215058622928439</v>
      </c>
      <c r="AF259" s="163">
        <v>64.927440000000004</v>
      </c>
      <c r="AG259" s="231" t="s">
        <v>726</v>
      </c>
      <c r="AH259" s="231" t="s">
        <v>372</v>
      </c>
      <c r="AI259" s="231"/>
      <c r="AJ259" s="231"/>
      <c r="AK259" s="231"/>
      <c r="AL259" s="231"/>
      <c r="AM259" s="231"/>
      <c r="AN259" s="76" t="s">
        <v>2996</v>
      </c>
      <c r="AO259" s="153" t="s">
        <v>2523</v>
      </c>
      <c r="AP259" s="121" t="s">
        <v>3038</v>
      </c>
    </row>
    <row r="260" spans="1:42" s="4" customFormat="1" ht="30">
      <c r="A260" s="108" t="s">
        <v>2296</v>
      </c>
      <c r="B260" s="108" t="s">
        <v>2296</v>
      </c>
      <c r="C260" s="108" t="s">
        <v>2535</v>
      </c>
      <c r="D260" s="108" t="s">
        <v>2526</v>
      </c>
      <c r="E260" s="220"/>
      <c r="F260" s="131">
        <v>36</v>
      </c>
      <c r="G260" s="108"/>
      <c r="H260" s="174" t="s">
        <v>33</v>
      </c>
      <c r="I260" s="174"/>
      <c r="J260" s="174"/>
      <c r="K260" s="268"/>
      <c r="L260" s="241"/>
      <c r="M260" s="268"/>
      <c r="N260" s="211" t="s">
        <v>340</v>
      </c>
      <c r="O260" s="210" t="s">
        <v>468</v>
      </c>
      <c r="P260" s="131" t="s">
        <v>3036</v>
      </c>
      <c r="Q260" s="217" t="s">
        <v>2405</v>
      </c>
      <c r="R260" s="210" t="s">
        <v>3033</v>
      </c>
      <c r="S260" s="251">
        <f>IF(R260="",1,(VLOOKUP(R260,LOOKUP!$A$3:$B$22,2,FALSE)))</f>
        <v>1</v>
      </c>
      <c r="T260" s="166">
        <f t="shared" si="8"/>
        <v>1</v>
      </c>
      <c r="U260" s="217" t="s">
        <v>2405</v>
      </c>
      <c r="V260" s="217"/>
      <c r="W260" s="251">
        <f>IF(V260="",1,(VLOOKUP(V260,LOOKUP!$A$22:$B$30,2,FALSE)))</f>
        <v>1</v>
      </c>
      <c r="X260" s="166">
        <f t="shared" si="9"/>
        <v>1</v>
      </c>
      <c r="Y260" s="157">
        <v>270.27600000000001</v>
      </c>
      <c r="Z260" s="157">
        <v>246.78299999999999</v>
      </c>
      <c r="AA260" s="163">
        <v>26.061932956346897</v>
      </c>
      <c r="AB260" s="163">
        <v>33.366507869882049</v>
      </c>
      <c r="AC260" s="163">
        <v>20.178874194294522</v>
      </c>
      <c r="AD260" s="163">
        <v>79.607315020523473</v>
      </c>
      <c r="AE260" s="163">
        <v>104.02128167499211</v>
      </c>
      <c r="AF260" s="163">
        <v>49.514400000000002</v>
      </c>
      <c r="AG260" s="231" t="s">
        <v>726</v>
      </c>
      <c r="AH260" s="231" t="s">
        <v>372</v>
      </c>
      <c r="AI260" s="231"/>
      <c r="AJ260" s="231"/>
      <c r="AK260" s="231"/>
      <c r="AL260" s="231"/>
      <c r="AM260" s="231"/>
      <c r="AN260" s="76" t="s">
        <v>2996</v>
      </c>
      <c r="AO260" s="153" t="s">
        <v>2523</v>
      </c>
      <c r="AP260" s="121" t="s">
        <v>3038</v>
      </c>
    </row>
    <row r="261" spans="1:42" s="4" customFormat="1" ht="30">
      <c r="A261" s="108" t="s">
        <v>2296</v>
      </c>
      <c r="B261" s="108" t="s">
        <v>2296</v>
      </c>
      <c r="C261" s="108" t="s">
        <v>2535</v>
      </c>
      <c r="D261" s="108" t="s">
        <v>2527</v>
      </c>
      <c r="E261" s="220"/>
      <c r="F261" s="131">
        <v>28</v>
      </c>
      <c r="G261" s="108"/>
      <c r="H261" s="174" t="s">
        <v>3</v>
      </c>
      <c r="I261" s="174"/>
      <c r="J261" s="174"/>
      <c r="K261" s="268"/>
      <c r="L261" s="241"/>
      <c r="M261" s="268"/>
      <c r="N261" s="211" t="s">
        <v>340</v>
      </c>
      <c r="O261" s="210" t="s">
        <v>468</v>
      </c>
      <c r="P261" s="131" t="s">
        <v>3036</v>
      </c>
      <c r="Q261" s="217" t="s">
        <v>2405</v>
      </c>
      <c r="R261" s="210" t="s">
        <v>3033</v>
      </c>
      <c r="S261" s="251">
        <f>IF(R261="",1,(VLOOKUP(R261,LOOKUP!$A$3:$B$22,2,FALSE)))</f>
        <v>1</v>
      </c>
      <c r="T261" s="166">
        <f t="shared" si="8"/>
        <v>1</v>
      </c>
      <c r="U261" s="217" t="s">
        <v>2405</v>
      </c>
      <c r="V261" s="217"/>
      <c r="W261" s="251">
        <f>IF(V261="",1,(VLOOKUP(V261,LOOKUP!$A$22:$B$30,2,FALSE)))</f>
        <v>1</v>
      </c>
      <c r="X261" s="166">
        <f t="shared" si="9"/>
        <v>1</v>
      </c>
      <c r="Y261" s="157">
        <v>164.7517</v>
      </c>
      <c r="Z261" s="157">
        <v>102.6737</v>
      </c>
      <c r="AA261" s="163">
        <v>22.454743275810703</v>
      </c>
      <c r="AB261" s="163">
        <v>39.324106835884329</v>
      </c>
      <c r="AC261" s="163">
        <v>11.641173407826793</v>
      </c>
      <c r="AD261" s="163">
        <v>73.420023519521834</v>
      </c>
      <c r="AE261" s="163">
        <v>32.806820299766272</v>
      </c>
      <c r="AF261" s="163">
        <v>11.115200000000002</v>
      </c>
      <c r="AG261" s="231" t="s">
        <v>726</v>
      </c>
      <c r="AH261" s="231" t="s">
        <v>372</v>
      </c>
      <c r="AI261" s="231"/>
      <c r="AJ261" s="231"/>
      <c r="AK261" s="231"/>
      <c r="AL261" s="231"/>
      <c r="AM261" s="231"/>
      <c r="AN261" s="76" t="s">
        <v>2996</v>
      </c>
      <c r="AO261" s="153" t="s">
        <v>2523</v>
      </c>
      <c r="AP261" s="121" t="s">
        <v>3038</v>
      </c>
    </row>
    <row r="262" spans="1:42" s="4" customFormat="1" ht="30">
      <c r="A262" s="108" t="s">
        <v>2296</v>
      </c>
      <c r="B262" s="108" t="s">
        <v>2296</v>
      </c>
      <c r="C262" s="108" t="s">
        <v>2535</v>
      </c>
      <c r="D262" s="108" t="s">
        <v>2528</v>
      </c>
      <c r="E262" s="220"/>
      <c r="F262" s="131">
        <v>19</v>
      </c>
      <c r="G262" s="108"/>
      <c r="H262" s="131" t="s">
        <v>128</v>
      </c>
      <c r="I262" s="131"/>
      <c r="J262" s="131"/>
      <c r="K262" s="268"/>
      <c r="L262" s="241"/>
      <c r="M262" s="268"/>
      <c r="N262" s="211" t="s">
        <v>340</v>
      </c>
      <c r="O262" s="210" t="s">
        <v>468</v>
      </c>
      <c r="P262" s="131" t="s">
        <v>3036</v>
      </c>
      <c r="Q262" s="217" t="s">
        <v>2405</v>
      </c>
      <c r="R262" s="210" t="s">
        <v>3033</v>
      </c>
      <c r="S262" s="251">
        <f>IF(R262="",1,(VLOOKUP(R262,LOOKUP!$A$3:$B$22,2,FALSE)))</f>
        <v>1</v>
      </c>
      <c r="T262" s="166">
        <f t="shared" si="8"/>
        <v>1</v>
      </c>
      <c r="U262" s="217" t="s">
        <v>2405</v>
      </c>
      <c r="V262" s="217"/>
      <c r="W262" s="251">
        <f>IF(V262="",1,(VLOOKUP(V262,LOOKUP!$A$22:$B$30,2,FALSE)))</f>
        <v>1</v>
      </c>
      <c r="X262" s="166">
        <f t="shared" si="9"/>
        <v>1</v>
      </c>
      <c r="Y262" s="157">
        <v>50.3</v>
      </c>
      <c r="Z262" s="157">
        <v>5.9658999999999995</v>
      </c>
      <c r="AA262" s="163">
        <v>3.2052191015908584</v>
      </c>
      <c r="AB262" s="163">
        <v>1.3182118501455882</v>
      </c>
      <c r="AC262" s="163">
        <v>0.8404782588074563</v>
      </c>
      <c r="AD262" s="163">
        <v>5.3639092105439028</v>
      </c>
      <c r="AE262" s="163">
        <v>7.7681313129613407</v>
      </c>
      <c r="AF262" s="163">
        <v>2.4292000000000002</v>
      </c>
      <c r="AG262" s="231" t="s">
        <v>726</v>
      </c>
      <c r="AH262" s="231" t="s">
        <v>372</v>
      </c>
      <c r="AI262" s="231"/>
      <c r="AJ262" s="231"/>
      <c r="AK262" s="231"/>
      <c r="AL262" s="231"/>
      <c r="AM262" s="231"/>
      <c r="AN262" s="76" t="s">
        <v>2996</v>
      </c>
      <c r="AO262" s="153" t="s">
        <v>2523</v>
      </c>
      <c r="AP262" s="121" t="s">
        <v>3038</v>
      </c>
    </row>
    <row r="263" spans="1:42" s="4" customFormat="1" ht="30">
      <c r="A263" s="108" t="s">
        <v>2296</v>
      </c>
      <c r="B263" s="108" t="s">
        <v>2296</v>
      </c>
      <c r="C263" s="108" t="s">
        <v>2535</v>
      </c>
      <c r="D263" s="108" t="s">
        <v>2529</v>
      </c>
      <c r="E263" s="220"/>
      <c r="F263" s="131">
        <v>25</v>
      </c>
      <c r="G263" s="108"/>
      <c r="H263" s="174" t="s">
        <v>282</v>
      </c>
      <c r="I263" s="174"/>
      <c r="J263" s="174"/>
      <c r="K263" s="268"/>
      <c r="L263" s="241"/>
      <c r="M263" s="268"/>
      <c r="N263" s="211" t="s">
        <v>340</v>
      </c>
      <c r="O263" s="210" t="s">
        <v>468</v>
      </c>
      <c r="P263" s="131" t="s">
        <v>3036</v>
      </c>
      <c r="Q263" s="217" t="s">
        <v>2405</v>
      </c>
      <c r="R263" s="210" t="s">
        <v>3033</v>
      </c>
      <c r="S263" s="251">
        <f>IF(R263="",1,(VLOOKUP(R263,LOOKUP!$A$3:$B$22,2,FALSE)))</f>
        <v>1</v>
      </c>
      <c r="T263" s="166">
        <f t="shared" si="8"/>
        <v>1</v>
      </c>
      <c r="U263" s="217" t="s">
        <v>2405</v>
      </c>
      <c r="V263" s="217"/>
      <c r="W263" s="251">
        <f>IF(V263="",1,(VLOOKUP(V263,LOOKUP!$A$22:$B$30,2,FALSE)))</f>
        <v>1</v>
      </c>
      <c r="X263" s="166">
        <f t="shared" si="9"/>
        <v>1</v>
      </c>
      <c r="Y263" s="157">
        <v>143.86000000000001</v>
      </c>
      <c r="Z263" s="157">
        <v>86.724828971889565</v>
      </c>
      <c r="AA263" s="163">
        <v>13.427904777285667</v>
      </c>
      <c r="AB263" s="163">
        <v>11.099197071480059</v>
      </c>
      <c r="AC263" s="163">
        <v>16.753080362942175</v>
      </c>
      <c r="AD263" s="163">
        <v>41.280182211707896</v>
      </c>
      <c r="AE263" s="163">
        <v>67.16320015211852</v>
      </c>
      <c r="AF263" s="163">
        <v>25.793228971889562</v>
      </c>
      <c r="AG263" s="231" t="s">
        <v>726</v>
      </c>
      <c r="AH263" s="231" t="s">
        <v>372</v>
      </c>
      <c r="AI263" s="231"/>
      <c r="AJ263" s="231"/>
      <c r="AK263" s="231"/>
      <c r="AL263" s="231"/>
      <c r="AM263" s="231"/>
      <c r="AN263" s="76" t="s">
        <v>2996</v>
      </c>
      <c r="AO263" s="153" t="s">
        <v>2523</v>
      </c>
      <c r="AP263" s="121" t="s">
        <v>3038</v>
      </c>
    </row>
    <row r="264" spans="1:42" s="4" customFormat="1" ht="30">
      <c r="A264" s="108" t="s">
        <v>2296</v>
      </c>
      <c r="B264" s="108" t="s">
        <v>2296</v>
      </c>
      <c r="C264" s="108" t="s">
        <v>2535</v>
      </c>
      <c r="D264" s="108" t="s">
        <v>2530</v>
      </c>
      <c r="E264" s="220"/>
      <c r="F264" s="131">
        <v>56</v>
      </c>
      <c r="G264" s="108"/>
      <c r="H264" s="174" t="s">
        <v>243</v>
      </c>
      <c r="I264" s="174"/>
      <c r="J264" s="174"/>
      <c r="K264" s="268"/>
      <c r="L264" s="241"/>
      <c r="M264" s="268"/>
      <c r="N264" s="211" t="s">
        <v>340</v>
      </c>
      <c r="O264" s="210" t="s">
        <v>468</v>
      </c>
      <c r="P264" s="131" t="s">
        <v>3036</v>
      </c>
      <c r="Q264" s="217" t="s">
        <v>2405</v>
      </c>
      <c r="R264" s="210" t="s">
        <v>3033</v>
      </c>
      <c r="S264" s="251">
        <f>IF(R264="",1,(VLOOKUP(R264,LOOKUP!$A$3:$B$22,2,FALSE)))</f>
        <v>1</v>
      </c>
      <c r="T264" s="166">
        <f t="shared" si="8"/>
        <v>1</v>
      </c>
      <c r="U264" s="217" t="s">
        <v>2405</v>
      </c>
      <c r="V264" s="217"/>
      <c r="W264" s="251">
        <f>IF(V264="",1,(VLOOKUP(V264,LOOKUP!$A$22:$B$30,2,FALSE)))</f>
        <v>1</v>
      </c>
      <c r="X264" s="166">
        <f t="shared" si="9"/>
        <v>1</v>
      </c>
      <c r="Y264" s="157">
        <v>779.4483446285584</v>
      </c>
      <c r="Z264" s="157">
        <v>501.67882372051616</v>
      </c>
      <c r="AA264" s="163">
        <v>34.084046865958378</v>
      </c>
      <c r="AB264" s="163">
        <v>67.279599431540149</v>
      </c>
      <c r="AC264" s="163">
        <v>58.564212995636218</v>
      </c>
      <c r="AD264" s="163">
        <v>159.92785929313473</v>
      </c>
      <c r="AE264" s="163">
        <v>312.27761086969031</v>
      </c>
      <c r="AF264" s="163">
        <v>200.98447544675426</v>
      </c>
      <c r="AG264" s="231" t="s">
        <v>726</v>
      </c>
      <c r="AH264" s="231" t="s">
        <v>372</v>
      </c>
      <c r="AI264" s="231"/>
      <c r="AJ264" s="231"/>
      <c r="AK264" s="231"/>
      <c r="AL264" s="231"/>
      <c r="AM264" s="231"/>
      <c r="AN264" s="76" t="s">
        <v>2996</v>
      </c>
      <c r="AO264" s="153" t="s">
        <v>2523</v>
      </c>
      <c r="AP264" s="121" t="s">
        <v>3038</v>
      </c>
    </row>
    <row r="265" spans="1:42" s="4" customFormat="1" ht="30">
      <c r="A265" s="108" t="s">
        <v>2296</v>
      </c>
      <c r="B265" s="108" t="s">
        <v>2296</v>
      </c>
      <c r="C265" s="108" t="s">
        <v>2535</v>
      </c>
      <c r="D265" s="108" t="s">
        <v>2531</v>
      </c>
      <c r="E265" s="220"/>
      <c r="F265" s="131">
        <v>75</v>
      </c>
      <c r="G265" s="108"/>
      <c r="H265" s="174" t="s">
        <v>243</v>
      </c>
      <c r="I265" s="174"/>
      <c r="J265" s="174"/>
      <c r="K265" s="268"/>
      <c r="L265" s="241"/>
      <c r="M265" s="268"/>
      <c r="N265" s="211" t="s">
        <v>340</v>
      </c>
      <c r="O265" s="210" t="s">
        <v>468</v>
      </c>
      <c r="P265" s="131" t="s">
        <v>3036</v>
      </c>
      <c r="Q265" s="217" t="s">
        <v>2405</v>
      </c>
      <c r="R265" s="210" t="s">
        <v>3033</v>
      </c>
      <c r="S265" s="251">
        <f>IF(R265="",1,(VLOOKUP(R265,LOOKUP!$A$3:$B$22,2,FALSE)))</f>
        <v>1</v>
      </c>
      <c r="T265" s="166">
        <f t="shared" si="8"/>
        <v>1</v>
      </c>
      <c r="U265" s="217" t="s">
        <v>2405</v>
      </c>
      <c r="V265" s="217"/>
      <c r="W265" s="251">
        <f>IF(V265="",1,(VLOOKUP(V265,LOOKUP!$A$22:$B$30,2,FALSE)))</f>
        <v>1</v>
      </c>
      <c r="X265" s="166">
        <f t="shared" si="9"/>
        <v>1</v>
      </c>
      <c r="Y265" s="157">
        <v>403.83512702172936</v>
      </c>
      <c r="Z265" s="157">
        <v>265.19644897667558</v>
      </c>
      <c r="AA265" s="163">
        <v>49.085466320711177</v>
      </c>
      <c r="AB265" s="163">
        <v>43.473123358130678</v>
      </c>
      <c r="AC265" s="163">
        <v>27.97114322016931</v>
      </c>
      <c r="AD265" s="163">
        <v>120.52973289901117</v>
      </c>
      <c r="AE265" s="163">
        <v>125.96383105413213</v>
      </c>
      <c r="AF265" s="163">
        <v>38.704472574719695</v>
      </c>
      <c r="AG265" s="231" t="s">
        <v>726</v>
      </c>
      <c r="AH265" s="231" t="s">
        <v>372</v>
      </c>
      <c r="AI265" s="231"/>
      <c r="AJ265" s="231"/>
      <c r="AK265" s="231"/>
      <c r="AL265" s="231"/>
      <c r="AM265" s="231"/>
      <c r="AN265" s="76" t="s">
        <v>2996</v>
      </c>
      <c r="AO265" s="153" t="s">
        <v>2523</v>
      </c>
      <c r="AP265" s="121" t="s">
        <v>3038</v>
      </c>
    </row>
    <row r="266" spans="1:42" s="4" customFormat="1" ht="30">
      <c r="A266" s="108" t="s">
        <v>2296</v>
      </c>
      <c r="B266" s="108" t="s">
        <v>2296</v>
      </c>
      <c r="C266" s="108" t="s">
        <v>2535</v>
      </c>
      <c r="D266" s="108" t="s">
        <v>2532</v>
      </c>
      <c r="E266" s="220"/>
      <c r="F266" s="131">
        <v>17</v>
      </c>
      <c r="G266" s="108"/>
      <c r="H266" s="131" t="s">
        <v>109</v>
      </c>
      <c r="I266" s="131"/>
      <c r="J266" s="131"/>
      <c r="K266" s="268"/>
      <c r="L266" s="241"/>
      <c r="M266" s="268"/>
      <c r="N266" s="211" t="s">
        <v>340</v>
      </c>
      <c r="O266" s="210" t="s">
        <v>468</v>
      </c>
      <c r="P266" s="131" t="s">
        <v>3036</v>
      </c>
      <c r="Q266" s="217" t="s">
        <v>2405</v>
      </c>
      <c r="R266" s="210" t="s">
        <v>3033</v>
      </c>
      <c r="S266" s="251">
        <f>IF(R266="",1,(VLOOKUP(R266,LOOKUP!$A$3:$B$22,2,FALSE)))</f>
        <v>1</v>
      </c>
      <c r="T266" s="166">
        <f t="shared" si="8"/>
        <v>1</v>
      </c>
      <c r="U266" s="217" t="s">
        <v>2405</v>
      </c>
      <c r="V266" s="217"/>
      <c r="W266" s="251">
        <f>IF(V266="",1,(VLOOKUP(V266,LOOKUP!$A$22:$B$30,2,FALSE)))</f>
        <v>1</v>
      </c>
      <c r="X266" s="166">
        <f t="shared" si="9"/>
        <v>1</v>
      </c>
      <c r="Y266" s="157">
        <v>304.68129999999996</v>
      </c>
      <c r="Z266" s="157">
        <v>224.52709999999999</v>
      </c>
      <c r="AA266" s="163">
        <v>19.57213019120255</v>
      </c>
      <c r="AB266" s="163">
        <v>25.280706165484268</v>
      </c>
      <c r="AC266" s="163">
        <v>19.930503064506972</v>
      </c>
      <c r="AD266" s="163">
        <v>64.783339421193801</v>
      </c>
      <c r="AE266" s="163">
        <v>125.29441378089737</v>
      </c>
      <c r="AF266" s="163">
        <v>56.861800000000002</v>
      </c>
      <c r="AG266" s="231" t="s">
        <v>726</v>
      </c>
      <c r="AH266" s="231" t="s">
        <v>372</v>
      </c>
      <c r="AI266" s="231"/>
      <c r="AJ266" s="231"/>
      <c r="AK266" s="231"/>
      <c r="AL266" s="231"/>
      <c r="AM266" s="231"/>
      <c r="AN266" s="76" t="s">
        <v>2996</v>
      </c>
      <c r="AO266" s="153" t="s">
        <v>2523</v>
      </c>
      <c r="AP266" s="121" t="s">
        <v>3038</v>
      </c>
    </row>
    <row r="267" spans="1:42" s="4" customFormat="1" ht="30">
      <c r="A267" s="108" t="s">
        <v>2296</v>
      </c>
      <c r="B267" s="108" t="s">
        <v>2296</v>
      </c>
      <c r="C267" s="108" t="s">
        <v>2535</v>
      </c>
      <c r="D267" s="108" t="s">
        <v>2533</v>
      </c>
      <c r="E267" s="220"/>
      <c r="F267" s="131">
        <v>45</v>
      </c>
      <c r="G267" s="108"/>
      <c r="H267" s="174" t="s">
        <v>282</v>
      </c>
      <c r="I267" s="174"/>
      <c r="J267" s="174"/>
      <c r="K267" s="268"/>
      <c r="L267" s="241"/>
      <c r="M267" s="268"/>
      <c r="N267" s="211" t="s">
        <v>340</v>
      </c>
      <c r="O267" s="210" t="s">
        <v>468</v>
      </c>
      <c r="P267" s="131" t="s">
        <v>3036</v>
      </c>
      <c r="Q267" s="217" t="s">
        <v>2405</v>
      </c>
      <c r="R267" s="210" t="s">
        <v>3033</v>
      </c>
      <c r="S267" s="251">
        <f>IF(R267="",1,(VLOOKUP(R267,LOOKUP!$A$3:$B$22,2,FALSE)))</f>
        <v>1</v>
      </c>
      <c r="T267" s="166">
        <f t="shared" si="8"/>
        <v>1</v>
      </c>
      <c r="U267" s="217" t="s">
        <v>2405</v>
      </c>
      <c r="V267" s="217"/>
      <c r="W267" s="251">
        <f>IF(V267="",1,(VLOOKUP(V267,LOOKUP!$A$22:$B$30,2,FALSE)))</f>
        <v>1</v>
      </c>
      <c r="X267" s="166">
        <f t="shared" si="9"/>
        <v>1</v>
      </c>
      <c r="Y267" s="157">
        <v>139.41905555555556</v>
      </c>
      <c r="Z267" s="157">
        <v>96.411599999999993</v>
      </c>
      <c r="AA267" s="163">
        <v>11.366400363889344</v>
      </c>
      <c r="AB267" s="163">
        <v>24.86774552823605</v>
      </c>
      <c r="AC267" s="163">
        <v>22.185432361575963</v>
      </c>
      <c r="AD267" s="163">
        <v>58.41957825370136</v>
      </c>
      <c r="AE267" s="163">
        <v>60.50301581694201</v>
      </c>
      <c r="AF267" s="163">
        <v>8.8673999999999999</v>
      </c>
      <c r="AG267" s="231" t="s">
        <v>726</v>
      </c>
      <c r="AH267" s="231" t="s">
        <v>372</v>
      </c>
      <c r="AI267" s="231"/>
      <c r="AJ267" s="231"/>
      <c r="AK267" s="231"/>
      <c r="AL267" s="231"/>
      <c r="AM267" s="231"/>
      <c r="AN267" s="76" t="s">
        <v>2996</v>
      </c>
      <c r="AO267" s="153" t="s">
        <v>2523</v>
      </c>
      <c r="AP267" s="121" t="s">
        <v>3038</v>
      </c>
    </row>
    <row r="268" spans="1:42" s="4" customFormat="1" ht="30">
      <c r="A268" s="108" t="s">
        <v>2296</v>
      </c>
      <c r="B268" s="108" t="s">
        <v>2296</v>
      </c>
      <c r="C268" s="108" t="s">
        <v>2535</v>
      </c>
      <c r="D268" s="108" t="s">
        <v>2534</v>
      </c>
      <c r="E268" s="220"/>
      <c r="F268" s="131">
        <v>48</v>
      </c>
      <c r="G268" s="108"/>
      <c r="H268" s="174" t="s">
        <v>2398</v>
      </c>
      <c r="I268" s="174"/>
      <c r="J268" s="174"/>
      <c r="K268" s="268"/>
      <c r="L268" s="241"/>
      <c r="M268" s="268"/>
      <c r="N268" s="211" t="s">
        <v>340</v>
      </c>
      <c r="O268" s="210" t="s">
        <v>468</v>
      </c>
      <c r="P268" s="131" t="s">
        <v>3036</v>
      </c>
      <c r="Q268" s="217" t="s">
        <v>2405</v>
      </c>
      <c r="R268" s="210" t="s">
        <v>3033</v>
      </c>
      <c r="S268" s="251">
        <f>IF(R268="",1,(VLOOKUP(R268,LOOKUP!$A$3:$B$22,2,FALSE)))</f>
        <v>1</v>
      </c>
      <c r="T268" s="166">
        <f t="shared" si="8"/>
        <v>1</v>
      </c>
      <c r="U268" s="217" t="s">
        <v>2405</v>
      </c>
      <c r="V268" s="217"/>
      <c r="W268" s="251">
        <f>IF(V268="",1,(VLOOKUP(V268,LOOKUP!$A$22:$B$30,2,FALSE)))</f>
        <v>1</v>
      </c>
      <c r="X268" s="166">
        <f t="shared" si="9"/>
        <v>1</v>
      </c>
      <c r="Y268" s="157">
        <v>375.97796998472631</v>
      </c>
      <c r="Z268" s="157">
        <v>307.486175</v>
      </c>
      <c r="AA268" s="163">
        <v>41.022970524326276</v>
      </c>
      <c r="AB268" s="163">
        <v>48.633561420615493</v>
      </c>
      <c r="AC268" s="163">
        <v>40.763459054084521</v>
      </c>
      <c r="AD268" s="163">
        <v>130.41999099902631</v>
      </c>
      <c r="AE268" s="163">
        <v>127.45893267948748</v>
      </c>
      <c r="AF268" s="163">
        <v>34.596054651393025</v>
      </c>
      <c r="AG268" s="231" t="s">
        <v>726</v>
      </c>
      <c r="AH268" s="231" t="s">
        <v>372</v>
      </c>
      <c r="AI268" s="231"/>
      <c r="AJ268" s="231"/>
      <c r="AK268" s="231"/>
      <c r="AL268" s="231"/>
      <c r="AM268" s="231"/>
      <c r="AN268" s="76" t="s">
        <v>2996</v>
      </c>
      <c r="AO268" s="153" t="s">
        <v>2523</v>
      </c>
      <c r="AP268" s="121" t="s">
        <v>3038</v>
      </c>
    </row>
    <row r="269" spans="1:42" s="4" customFormat="1" ht="45">
      <c r="A269" s="149" t="s">
        <v>720</v>
      </c>
      <c r="B269" s="149" t="s">
        <v>721</v>
      </c>
      <c r="C269" s="149" t="s">
        <v>722</v>
      </c>
      <c r="D269" s="149" t="s">
        <v>723</v>
      </c>
      <c r="E269" s="149"/>
      <c r="F269" s="149"/>
      <c r="G269" s="149" t="s">
        <v>724</v>
      </c>
      <c r="H269" s="136" t="s">
        <v>718</v>
      </c>
      <c r="I269" s="149"/>
      <c r="J269" s="149"/>
      <c r="K269" s="149"/>
      <c r="L269" s="149"/>
      <c r="M269" s="149"/>
      <c r="N269" s="149" t="s">
        <v>10</v>
      </c>
      <c r="O269" s="149"/>
      <c r="P269" s="149" t="s">
        <v>725</v>
      </c>
      <c r="Q269" s="155">
        <v>40909</v>
      </c>
      <c r="R269" s="155" t="s">
        <v>8</v>
      </c>
      <c r="S269" s="251">
        <f>IF(R269="",1,(VLOOKUP(R269,LOOKUP!$A$3:$B$22,2,FALSE)))</f>
        <v>4</v>
      </c>
      <c r="T269" s="166">
        <f t="shared" si="8"/>
        <v>4</v>
      </c>
      <c r="U269" s="155">
        <v>41639</v>
      </c>
      <c r="V269" s="149" t="s">
        <v>342</v>
      </c>
      <c r="W269" s="251">
        <f>IF(V269="",1,(VLOOKUP(V269,LOOKUP!$A$22:$B$30,2,FALSE)))</f>
        <v>4</v>
      </c>
      <c r="X269" s="166">
        <f t="shared" si="9"/>
        <v>4</v>
      </c>
      <c r="Y269" s="89">
        <v>536</v>
      </c>
      <c r="Z269" s="202">
        <v>74</v>
      </c>
      <c r="AA269" s="202">
        <v>125</v>
      </c>
      <c r="AB269" s="149"/>
      <c r="AC269" s="149"/>
      <c r="AD269" s="89">
        <v>125</v>
      </c>
      <c r="AE269" s="89"/>
      <c r="AF269" s="149"/>
      <c r="AG269" s="149" t="s">
        <v>726</v>
      </c>
      <c r="AH269" s="149" t="s">
        <v>372</v>
      </c>
      <c r="AI269" s="240">
        <v>40544</v>
      </c>
      <c r="AJ269" s="136"/>
      <c r="AK269" s="136"/>
      <c r="AL269" s="136"/>
      <c r="AM269" s="136"/>
      <c r="AN269" s="264" t="s">
        <v>3289</v>
      </c>
      <c r="AO269" s="136"/>
      <c r="AP269" s="136"/>
    </row>
    <row r="270" spans="1:42" s="4" customFormat="1" ht="165">
      <c r="A270" s="149" t="s">
        <v>720</v>
      </c>
      <c r="B270" s="149" t="s">
        <v>721</v>
      </c>
      <c r="C270" s="149" t="s">
        <v>722</v>
      </c>
      <c r="D270" s="149" t="s">
        <v>727</v>
      </c>
      <c r="E270" s="136"/>
      <c r="F270" s="136"/>
      <c r="G270" s="149" t="s">
        <v>728</v>
      </c>
      <c r="H270" s="136" t="s">
        <v>718</v>
      </c>
      <c r="I270" s="136"/>
      <c r="J270" s="136"/>
      <c r="K270" s="136"/>
      <c r="L270" s="136"/>
      <c r="M270" s="136"/>
      <c r="N270" s="149" t="s">
        <v>10</v>
      </c>
      <c r="O270" s="136"/>
      <c r="P270" s="149" t="s">
        <v>725</v>
      </c>
      <c r="Q270" s="233">
        <v>41275</v>
      </c>
      <c r="R270" s="233" t="s">
        <v>8</v>
      </c>
      <c r="S270" s="251">
        <f>IF(R270="",1,(VLOOKUP(R270,LOOKUP!$A$3:$B$22,2,FALSE)))</f>
        <v>4</v>
      </c>
      <c r="T270" s="166">
        <f t="shared" si="8"/>
        <v>4</v>
      </c>
      <c r="U270" s="233">
        <v>42004</v>
      </c>
      <c r="V270" s="149" t="s">
        <v>342</v>
      </c>
      <c r="W270" s="251">
        <f>IF(V270="",1,(VLOOKUP(V270,LOOKUP!$A$22:$B$30,2,FALSE)))</f>
        <v>4</v>
      </c>
      <c r="X270" s="166">
        <f t="shared" si="9"/>
        <v>4</v>
      </c>
      <c r="Y270" s="202">
        <v>243</v>
      </c>
      <c r="Z270" s="202">
        <v>81</v>
      </c>
      <c r="AA270" s="202">
        <v>218</v>
      </c>
      <c r="AB270" s="136"/>
      <c r="AC270" s="136"/>
      <c r="AD270" s="89">
        <v>218</v>
      </c>
      <c r="AE270" s="89"/>
      <c r="AF270" s="136"/>
      <c r="AG270" s="149" t="s">
        <v>726</v>
      </c>
      <c r="AH270" s="149" t="s">
        <v>372</v>
      </c>
      <c r="AI270" s="149">
        <v>2012</v>
      </c>
      <c r="AJ270" s="136"/>
      <c r="AK270" s="136"/>
      <c r="AL270" s="136"/>
      <c r="AM270" s="136"/>
      <c r="AN270" s="264" t="s">
        <v>3289</v>
      </c>
      <c r="AO270" s="136"/>
      <c r="AP270" s="136"/>
    </row>
    <row r="271" spans="1:42" s="4" customFormat="1" ht="180">
      <c r="A271" s="149" t="s">
        <v>720</v>
      </c>
      <c r="B271" s="149" t="s">
        <v>729</v>
      </c>
      <c r="C271" s="149" t="s">
        <v>722</v>
      </c>
      <c r="D271" s="149" t="s">
        <v>730</v>
      </c>
      <c r="E271" s="149"/>
      <c r="F271" s="149"/>
      <c r="G271" s="149" t="s">
        <v>731</v>
      </c>
      <c r="H271" s="136" t="s">
        <v>718</v>
      </c>
      <c r="I271" s="149"/>
      <c r="J271" s="149"/>
      <c r="K271" s="149"/>
      <c r="L271" s="149"/>
      <c r="M271" s="149"/>
      <c r="N271" s="149" t="s">
        <v>10</v>
      </c>
      <c r="O271" s="149"/>
      <c r="P271" s="149" t="s">
        <v>725</v>
      </c>
      <c r="Q271" s="233">
        <v>41275</v>
      </c>
      <c r="R271" s="233" t="s">
        <v>8</v>
      </c>
      <c r="S271" s="251">
        <f>IF(R271="",1,(VLOOKUP(R271,LOOKUP!$A$3:$B$22,2,FALSE)))</f>
        <v>4</v>
      </c>
      <c r="T271" s="166">
        <f t="shared" si="8"/>
        <v>4</v>
      </c>
      <c r="U271" s="155">
        <v>41639</v>
      </c>
      <c r="V271" s="149" t="s">
        <v>342</v>
      </c>
      <c r="W271" s="251">
        <f>IF(V271="",1,(VLOOKUP(V271,LOOKUP!$A$22:$B$30,2,FALSE)))</f>
        <v>4</v>
      </c>
      <c r="X271" s="166">
        <f t="shared" si="9"/>
        <v>4</v>
      </c>
      <c r="Y271" s="202">
        <v>20</v>
      </c>
      <c r="Z271" s="202">
        <v>10</v>
      </c>
      <c r="AA271" s="202">
        <v>10</v>
      </c>
      <c r="AB271" s="149"/>
      <c r="AC271" s="149"/>
      <c r="AD271" s="89">
        <v>10</v>
      </c>
      <c r="AE271" s="89"/>
      <c r="AF271" s="149"/>
      <c r="AG271" s="149" t="s">
        <v>726</v>
      </c>
      <c r="AH271" s="149" t="s">
        <v>372</v>
      </c>
      <c r="AI271" s="149">
        <v>2012</v>
      </c>
      <c r="AJ271" s="136"/>
      <c r="AK271" s="136"/>
      <c r="AL271" s="136"/>
      <c r="AM271" s="136"/>
      <c r="AN271" s="264" t="s">
        <v>3289</v>
      </c>
      <c r="AO271" s="136"/>
      <c r="AP271" s="136"/>
    </row>
    <row r="272" spans="1:42" s="4" customFormat="1">
      <c r="A272" s="135" t="s">
        <v>732</v>
      </c>
      <c r="B272" s="135" t="s">
        <v>733</v>
      </c>
      <c r="C272" s="135" t="s">
        <v>734</v>
      </c>
      <c r="D272" s="135" t="s">
        <v>735</v>
      </c>
      <c r="E272" s="90"/>
      <c r="F272" s="135">
        <v>1</v>
      </c>
      <c r="G272" s="90"/>
      <c r="H272" s="135" t="s">
        <v>109</v>
      </c>
      <c r="I272" s="135" t="s">
        <v>122</v>
      </c>
      <c r="J272" s="90"/>
      <c r="K272" s="135" t="s">
        <v>736</v>
      </c>
      <c r="L272" s="90"/>
      <c r="M272" s="90"/>
      <c r="N272" s="211" t="s">
        <v>340</v>
      </c>
      <c r="O272" s="135" t="s">
        <v>468</v>
      </c>
      <c r="P272" s="135" t="s">
        <v>340</v>
      </c>
      <c r="Q272" s="115">
        <v>41640</v>
      </c>
      <c r="R272" s="204" t="s">
        <v>328</v>
      </c>
      <c r="S272" s="251">
        <f>IF(R272="",1,(VLOOKUP(R272,LOOKUP!$A$3:$B$22,2,FALSE)))</f>
        <v>3</v>
      </c>
      <c r="T272" s="166">
        <f t="shared" si="8"/>
        <v>3</v>
      </c>
      <c r="U272" s="182">
        <v>42369</v>
      </c>
      <c r="V272" s="135" t="s">
        <v>342</v>
      </c>
      <c r="W272" s="251">
        <f>IF(V272="",1,(VLOOKUP(V272,LOOKUP!$A$22:$B$30,2,FALSE)))</f>
        <v>4</v>
      </c>
      <c r="X272" s="166">
        <f t="shared" si="9"/>
        <v>4</v>
      </c>
      <c r="Y272" s="202">
        <v>11</v>
      </c>
      <c r="Z272" s="140"/>
      <c r="AA272" s="140">
        <v>0.2</v>
      </c>
      <c r="AB272" s="140">
        <v>5.94</v>
      </c>
      <c r="AC272" s="140">
        <v>3.96</v>
      </c>
      <c r="AD272" s="89">
        <v>10.1</v>
      </c>
      <c r="AE272" s="89">
        <v>0</v>
      </c>
      <c r="AF272" s="140">
        <v>0</v>
      </c>
      <c r="AG272" s="135" t="s">
        <v>734</v>
      </c>
      <c r="AH272" s="135" t="s">
        <v>7</v>
      </c>
      <c r="AI272" s="103">
        <v>2014</v>
      </c>
      <c r="AJ272" s="135" t="s">
        <v>733</v>
      </c>
      <c r="AK272" s="128">
        <v>40422</v>
      </c>
      <c r="AL272" s="204" t="s">
        <v>737</v>
      </c>
      <c r="AM272" s="90"/>
      <c r="AN272" s="264" t="s">
        <v>3289</v>
      </c>
      <c r="AO272" s="136"/>
      <c r="AP272" s="136"/>
    </row>
    <row r="273" spans="1:42" s="4" customFormat="1">
      <c r="A273" s="135" t="s">
        <v>732</v>
      </c>
      <c r="B273" s="135" t="s">
        <v>733</v>
      </c>
      <c r="C273" s="135" t="s">
        <v>734</v>
      </c>
      <c r="D273" s="135" t="s">
        <v>738</v>
      </c>
      <c r="E273" s="90"/>
      <c r="F273" s="135">
        <v>1</v>
      </c>
      <c r="G273" s="90"/>
      <c r="H273" s="135" t="s">
        <v>109</v>
      </c>
      <c r="I273" s="135" t="s">
        <v>122</v>
      </c>
      <c r="J273" s="90"/>
      <c r="K273" s="135" t="s">
        <v>736</v>
      </c>
      <c r="L273" s="90"/>
      <c r="M273" s="90"/>
      <c r="N273" s="211" t="s">
        <v>340</v>
      </c>
      <c r="O273" s="135" t="s">
        <v>468</v>
      </c>
      <c r="P273" s="135" t="s">
        <v>340</v>
      </c>
      <c r="Q273" s="115">
        <v>41640</v>
      </c>
      <c r="R273" s="204" t="s">
        <v>328</v>
      </c>
      <c r="S273" s="251">
        <f>IF(R273="",1,(VLOOKUP(R273,LOOKUP!$A$3:$B$22,2,FALSE)))</f>
        <v>3</v>
      </c>
      <c r="T273" s="166">
        <f t="shared" si="8"/>
        <v>3</v>
      </c>
      <c r="U273" s="115">
        <v>42004</v>
      </c>
      <c r="V273" s="135" t="s">
        <v>342</v>
      </c>
      <c r="W273" s="251">
        <f>IF(V273="",1,(VLOOKUP(V273,LOOKUP!$A$22:$B$30,2,FALSE)))</f>
        <v>4</v>
      </c>
      <c r="X273" s="166">
        <f t="shared" si="9"/>
        <v>4</v>
      </c>
      <c r="Y273" s="202">
        <v>1.8</v>
      </c>
      <c r="Z273" s="140"/>
      <c r="AA273" s="140">
        <v>0.04</v>
      </c>
      <c r="AB273" s="140">
        <v>1.63</v>
      </c>
      <c r="AC273" s="140">
        <v>0</v>
      </c>
      <c r="AD273" s="89">
        <v>1.67</v>
      </c>
      <c r="AE273" s="89">
        <v>0</v>
      </c>
      <c r="AF273" s="140">
        <v>0</v>
      </c>
      <c r="AG273" s="135" t="s">
        <v>734</v>
      </c>
      <c r="AH273" s="135" t="s">
        <v>7</v>
      </c>
      <c r="AI273" s="103">
        <v>2014</v>
      </c>
      <c r="AJ273" s="135" t="s">
        <v>733</v>
      </c>
      <c r="AK273" s="128">
        <v>40422</v>
      </c>
      <c r="AL273" s="204" t="s">
        <v>737</v>
      </c>
      <c r="AM273" s="90"/>
      <c r="AN273" s="264" t="s">
        <v>3289</v>
      </c>
      <c r="AO273" s="136"/>
      <c r="AP273" s="136"/>
    </row>
    <row r="274" spans="1:42" s="4" customFormat="1">
      <c r="A274" s="135" t="s">
        <v>732</v>
      </c>
      <c r="B274" s="135" t="s">
        <v>733</v>
      </c>
      <c r="C274" s="135" t="s">
        <v>734</v>
      </c>
      <c r="D274" s="135" t="s">
        <v>739</v>
      </c>
      <c r="E274" s="90"/>
      <c r="F274" s="135">
        <v>1</v>
      </c>
      <c r="G274" s="90"/>
      <c r="H274" s="135" t="s">
        <v>3</v>
      </c>
      <c r="I274" s="135" t="s">
        <v>740</v>
      </c>
      <c r="J274" s="90"/>
      <c r="K274" s="135" t="s">
        <v>741</v>
      </c>
      <c r="L274" s="90"/>
      <c r="M274" s="90"/>
      <c r="N274" s="211" t="s">
        <v>340</v>
      </c>
      <c r="O274" s="135" t="s">
        <v>468</v>
      </c>
      <c r="P274" s="135" t="s">
        <v>340</v>
      </c>
      <c r="Q274" s="115">
        <v>41275</v>
      </c>
      <c r="R274" s="204" t="s">
        <v>328</v>
      </c>
      <c r="S274" s="251">
        <f>IF(R274="",1,(VLOOKUP(R274,LOOKUP!$A$3:$B$22,2,FALSE)))</f>
        <v>3</v>
      </c>
      <c r="T274" s="166">
        <f t="shared" si="8"/>
        <v>3</v>
      </c>
      <c r="U274" s="115">
        <v>42004</v>
      </c>
      <c r="V274" s="135" t="s">
        <v>342</v>
      </c>
      <c r="W274" s="251">
        <f>IF(V274="",1,(VLOOKUP(V274,LOOKUP!$A$22:$B$30,2,FALSE)))</f>
        <v>4</v>
      </c>
      <c r="X274" s="166">
        <f t="shared" si="9"/>
        <v>4</v>
      </c>
      <c r="Y274" s="202">
        <v>5</v>
      </c>
      <c r="Z274" s="140"/>
      <c r="AA274" s="140">
        <v>1</v>
      </c>
      <c r="AB274" s="140">
        <v>4</v>
      </c>
      <c r="AC274" s="140">
        <v>0</v>
      </c>
      <c r="AD274" s="89">
        <v>5</v>
      </c>
      <c r="AE274" s="89">
        <v>0</v>
      </c>
      <c r="AF274" s="140">
        <v>0</v>
      </c>
      <c r="AG274" s="135" t="s">
        <v>734</v>
      </c>
      <c r="AH274" s="135" t="s">
        <v>7</v>
      </c>
      <c r="AI274" s="103">
        <v>2013</v>
      </c>
      <c r="AJ274" s="135" t="s">
        <v>733</v>
      </c>
      <c r="AK274" s="128">
        <v>40422</v>
      </c>
      <c r="AL274" s="204" t="s">
        <v>742</v>
      </c>
      <c r="AM274" s="90"/>
      <c r="AN274" s="264" t="s">
        <v>3289</v>
      </c>
      <c r="AO274" s="136"/>
      <c r="AP274" s="136"/>
    </row>
    <row r="275" spans="1:42" s="4" customFormat="1">
      <c r="A275" s="135" t="s">
        <v>732</v>
      </c>
      <c r="B275" s="135" t="s">
        <v>733</v>
      </c>
      <c r="C275" s="135" t="s">
        <v>743</v>
      </c>
      <c r="D275" s="135" t="s">
        <v>744</v>
      </c>
      <c r="E275" s="90"/>
      <c r="F275" s="135">
        <v>1</v>
      </c>
      <c r="G275" s="90"/>
      <c r="H275" s="135" t="s">
        <v>243</v>
      </c>
      <c r="I275" s="135" t="s">
        <v>287</v>
      </c>
      <c r="J275" s="90"/>
      <c r="K275" s="90"/>
      <c r="L275" s="90"/>
      <c r="M275" s="90"/>
      <c r="N275" s="211" t="s">
        <v>340</v>
      </c>
      <c r="O275" s="135" t="s">
        <v>468</v>
      </c>
      <c r="P275" s="135" t="s">
        <v>340</v>
      </c>
      <c r="Q275" s="115">
        <v>40544</v>
      </c>
      <c r="R275" s="204" t="s">
        <v>341</v>
      </c>
      <c r="S275" s="251">
        <f>IF(R275="",1,(VLOOKUP(R275,LOOKUP!$A$3:$B$22,2,FALSE)))</f>
        <v>4</v>
      </c>
      <c r="T275" s="166">
        <f t="shared" si="8"/>
        <v>4</v>
      </c>
      <c r="U275" s="115">
        <v>42004</v>
      </c>
      <c r="V275" s="135" t="s">
        <v>342</v>
      </c>
      <c r="W275" s="251">
        <f>IF(V275="",1,(VLOOKUP(V275,LOOKUP!$A$22:$B$30,2,FALSE)))</f>
        <v>4</v>
      </c>
      <c r="X275" s="166">
        <f t="shared" si="9"/>
        <v>4</v>
      </c>
      <c r="Y275" s="202">
        <v>53.96</v>
      </c>
      <c r="Z275" s="140"/>
      <c r="AA275" s="140">
        <v>19.579999999999998</v>
      </c>
      <c r="AB275" s="140">
        <v>6.17</v>
      </c>
      <c r="AC275" s="140">
        <v>0</v>
      </c>
      <c r="AD275" s="89">
        <v>25.75</v>
      </c>
      <c r="AE275" s="89">
        <v>0</v>
      </c>
      <c r="AF275" s="140">
        <v>0</v>
      </c>
      <c r="AG275" s="135" t="s">
        <v>710</v>
      </c>
      <c r="AH275" s="135" t="s">
        <v>7</v>
      </c>
      <c r="AI275" s="103">
        <v>2011</v>
      </c>
      <c r="AJ275" s="135" t="s">
        <v>733</v>
      </c>
      <c r="AK275" s="128">
        <v>40422</v>
      </c>
      <c r="AL275" s="204" t="s">
        <v>745</v>
      </c>
      <c r="AM275" s="90"/>
      <c r="AN275" s="264" t="s">
        <v>3289</v>
      </c>
      <c r="AO275" s="136"/>
      <c r="AP275" s="136"/>
    </row>
    <row r="276" spans="1:42" s="4" customFormat="1">
      <c r="A276" s="135" t="s">
        <v>732</v>
      </c>
      <c r="B276" s="135" t="s">
        <v>733</v>
      </c>
      <c r="C276" s="135" t="s">
        <v>743</v>
      </c>
      <c r="D276" s="135" t="s">
        <v>746</v>
      </c>
      <c r="E276" s="90"/>
      <c r="F276" s="135">
        <v>1</v>
      </c>
      <c r="G276" s="90"/>
      <c r="H276" s="135" t="s">
        <v>718</v>
      </c>
      <c r="I276" s="90"/>
      <c r="J276" s="90"/>
      <c r="K276" s="90"/>
      <c r="L276" s="90"/>
      <c r="M276" s="90"/>
      <c r="N276" s="211" t="s">
        <v>340</v>
      </c>
      <c r="O276" s="135" t="s">
        <v>468</v>
      </c>
      <c r="P276" s="135" t="s">
        <v>340</v>
      </c>
      <c r="Q276" s="115">
        <v>40544</v>
      </c>
      <c r="R276" s="204" t="s">
        <v>341</v>
      </c>
      <c r="S276" s="251">
        <f>IF(R276="",1,(VLOOKUP(R276,LOOKUP!$A$3:$B$22,2,FALSE)))</f>
        <v>4</v>
      </c>
      <c r="T276" s="166">
        <f t="shared" si="8"/>
        <v>4</v>
      </c>
      <c r="U276" s="115">
        <v>42004</v>
      </c>
      <c r="V276" s="135" t="s">
        <v>342</v>
      </c>
      <c r="W276" s="251">
        <f>IF(V276="",1,(VLOOKUP(V276,LOOKUP!$A$22:$B$30,2,FALSE)))</f>
        <v>4</v>
      </c>
      <c r="X276" s="166">
        <f t="shared" si="9"/>
        <v>4</v>
      </c>
      <c r="Y276" s="202">
        <v>21</v>
      </c>
      <c r="Z276" s="140"/>
      <c r="AA276" s="140">
        <v>6.03</v>
      </c>
      <c r="AB276" s="140">
        <v>0.05</v>
      </c>
      <c r="AC276" s="140">
        <v>0</v>
      </c>
      <c r="AD276" s="89">
        <v>6.08</v>
      </c>
      <c r="AE276" s="89">
        <v>0</v>
      </c>
      <c r="AF276" s="140">
        <v>0</v>
      </c>
      <c r="AG276" s="135" t="s">
        <v>710</v>
      </c>
      <c r="AH276" s="135" t="s">
        <v>7</v>
      </c>
      <c r="AI276" s="103">
        <v>2011</v>
      </c>
      <c r="AJ276" s="135" t="s">
        <v>733</v>
      </c>
      <c r="AK276" s="128">
        <v>40422</v>
      </c>
      <c r="AL276" s="204" t="s">
        <v>745</v>
      </c>
      <c r="AM276" s="90"/>
      <c r="AN276" s="264" t="s">
        <v>3289</v>
      </c>
      <c r="AO276" s="136"/>
      <c r="AP276" s="136"/>
    </row>
    <row r="277" spans="1:42" s="4" customFormat="1">
      <c r="A277" s="135" t="s">
        <v>732</v>
      </c>
      <c r="B277" s="135" t="s">
        <v>733</v>
      </c>
      <c r="C277" s="135" t="s">
        <v>743</v>
      </c>
      <c r="D277" s="135" t="s">
        <v>747</v>
      </c>
      <c r="E277" s="90"/>
      <c r="F277" s="135">
        <v>1</v>
      </c>
      <c r="G277" s="90"/>
      <c r="H277" s="135" t="s">
        <v>3</v>
      </c>
      <c r="I277" s="135" t="s">
        <v>31</v>
      </c>
      <c r="J277" s="90"/>
      <c r="K277" s="135" t="s">
        <v>748</v>
      </c>
      <c r="L277" s="90"/>
      <c r="M277" s="90"/>
      <c r="N277" s="211" t="s">
        <v>340</v>
      </c>
      <c r="O277" s="135" t="s">
        <v>468</v>
      </c>
      <c r="P277" s="135" t="s">
        <v>340</v>
      </c>
      <c r="Q277" s="115">
        <v>40909</v>
      </c>
      <c r="R277" s="204" t="s">
        <v>341</v>
      </c>
      <c r="S277" s="251">
        <f>IF(R277="",1,(VLOOKUP(R277,LOOKUP!$A$3:$B$22,2,FALSE)))</f>
        <v>4</v>
      </c>
      <c r="T277" s="166">
        <f t="shared" si="8"/>
        <v>4</v>
      </c>
      <c r="U277" s="115">
        <v>42004</v>
      </c>
      <c r="V277" s="135" t="s">
        <v>342</v>
      </c>
      <c r="W277" s="251">
        <f>IF(V277="",1,(VLOOKUP(V277,LOOKUP!$A$22:$B$30,2,FALSE)))</f>
        <v>4</v>
      </c>
      <c r="X277" s="166">
        <f t="shared" si="9"/>
        <v>4</v>
      </c>
      <c r="Y277" s="202">
        <v>45</v>
      </c>
      <c r="Z277" s="140"/>
      <c r="AA277" s="140">
        <v>23.65</v>
      </c>
      <c r="AB277" s="140">
        <v>0.22</v>
      </c>
      <c r="AC277" s="140">
        <v>0</v>
      </c>
      <c r="AD277" s="89">
        <v>23.87</v>
      </c>
      <c r="AE277" s="89">
        <v>0</v>
      </c>
      <c r="AF277" s="140">
        <v>0</v>
      </c>
      <c r="AG277" s="135" t="s">
        <v>710</v>
      </c>
      <c r="AH277" s="135" t="s">
        <v>7</v>
      </c>
      <c r="AI277" s="103">
        <v>2012</v>
      </c>
      <c r="AJ277" s="135" t="s">
        <v>733</v>
      </c>
      <c r="AK277" s="128">
        <v>40422</v>
      </c>
      <c r="AL277" s="204" t="s">
        <v>742</v>
      </c>
      <c r="AM277" s="90"/>
      <c r="AN277" s="264" t="s">
        <v>3289</v>
      </c>
      <c r="AO277" s="136"/>
      <c r="AP277" s="136"/>
    </row>
    <row r="278" spans="1:42" s="4" customFormat="1" ht="30">
      <c r="A278" s="135" t="s">
        <v>732</v>
      </c>
      <c r="B278" s="135" t="s">
        <v>733</v>
      </c>
      <c r="C278" s="135" t="s">
        <v>743</v>
      </c>
      <c r="D278" s="135" t="s">
        <v>750</v>
      </c>
      <c r="E278" s="90"/>
      <c r="F278" s="135">
        <v>1</v>
      </c>
      <c r="G278" s="90"/>
      <c r="H278" s="135" t="s">
        <v>109</v>
      </c>
      <c r="I278" s="90"/>
      <c r="J278" s="90"/>
      <c r="K278" s="90"/>
      <c r="L278" s="90"/>
      <c r="M278" s="90"/>
      <c r="N278" s="211" t="s">
        <v>340</v>
      </c>
      <c r="O278" s="135" t="s">
        <v>468</v>
      </c>
      <c r="P278" s="135" t="s">
        <v>340</v>
      </c>
      <c r="Q278" s="115">
        <v>40909</v>
      </c>
      <c r="R278" s="204" t="s">
        <v>341</v>
      </c>
      <c r="S278" s="251">
        <f>IF(R278="",1,(VLOOKUP(R278,LOOKUP!$A$3:$B$22,2,FALSE)))</f>
        <v>4</v>
      </c>
      <c r="T278" s="166">
        <f t="shared" si="8"/>
        <v>4</v>
      </c>
      <c r="U278" s="115">
        <v>42004</v>
      </c>
      <c r="V278" s="135" t="s">
        <v>342</v>
      </c>
      <c r="W278" s="251">
        <f>IF(V278="",1,(VLOOKUP(V278,LOOKUP!$A$22:$B$30,2,FALSE)))</f>
        <v>4</v>
      </c>
      <c r="X278" s="166">
        <f t="shared" si="9"/>
        <v>4</v>
      </c>
      <c r="Y278" s="202">
        <v>35</v>
      </c>
      <c r="Z278" s="140"/>
      <c r="AA278" s="140">
        <v>21.48</v>
      </c>
      <c r="AB278" s="140">
        <v>4.84</v>
      </c>
      <c r="AC278" s="140">
        <v>0</v>
      </c>
      <c r="AD278" s="89">
        <v>26.32</v>
      </c>
      <c r="AE278" s="89">
        <v>0</v>
      </c>
      <c r="AF278" s="140">
        <v>0</v>
      </c>
      <c r="AG278" s="135" t="s">
        <v>710</v>
      </c>
      <c r="AH278" s="135" t="s">
        <v>7</v>
      </c>
      <c r="AI278" s="103">
        <v>2012</v>
      </c>
      <c r="AJ278" s="135" t="s">
        <v>733</v>
      </c>
      <c r="AK278" s="128">
        <v>40422</v>
      </c>
      <c r="AL278" s="204" t="s">
        <v>751</v>
      </c>
      <c r="AM278" s="90"/>
      <c r="AN278" s="264" t="s">
        <v>3289</v>
      </c>
      <c r="AO278" s="136"/>
      <c r="AP278" s="136"/>
    </row>
    <row r="279" spans="1:42" s="4" customFormat="1">
      <c r="A279" s="135" t="s">
        <v>732</v>
      </c>
      <c r="B279" s="135" t="s">
        <v>733</v>
      </c>
      <c r="C279" s="135" t="s">
        <v>743</v>
      </c>
      <c r="D279" s="135" t="s">
        <v>752</v>
      </c>
      <c r="E279" s="90"/>
      <c r="F279" s="135">
        <v>1</v>
      </c>
      <c r="G279" s="90"/>
      <c r="H279" s="135" t="s">
        <v>282</v>
      </c>
      <c r="I279" s="135" t="s">
        <v>753</v>
      </c>
      <c r="J279" s="90"/>
      <c r="K279" s="135" t="s">
        <v>754</v>
      </c>
      <c r="L279" s="90"/>
      <c r="M279" s="90"/>
      <c r="N279" s="211" t="s">
        <v>340</v>
      </c>
      <c r="O279" s="135" t="s">
        <v>468</v>
      </c>
      <c r="P279" s="135" t="s">
        <v>340</v>
      </c>
      <c r="Q279" s="115">
        <v>40544</v>
      </c>
      <c r="R279" s="204" t="s">
        <v>341</v>
      </c>
      <c r="S279" s="251">
        <f>IF(R279="",1,(VLOOKUP(R279,LOOKUP!$A$3:$B$22,2,FALSE)))</f>
        <v>4</v>
      </c>
      <c r="T279" s="166">
        <f t="shared" si="8"/>
        <v>4</v>
      </c>
      <c r="U279" s="115">
        <v>42004</v>
      </c>
      <c r="V279" s="135" t="s">
        <v>342</v>
      </c>
      <c r="W279" s="251">
        <f>IF(V279="",1,(VLOOKUP(V279,LOOKUP!$A$22:$B$30,2,FALSE)))</f>
        <v>4</v>
      </c>
      <c r="X279" s="166">
        <f t="shared" si="9"/>
        <v>4</v>
      </c>
      <c r="Y279" s="202">
        <v>2</v>
      </c>
      <c r="Z279" s="140"/>
      <c r="AA279" s="140">
        <v>0.66</v>
      </c>
      <c r="AB279" s="140">
        <v>0</v>
      </c>
      <c r="AC279" s="140">
        <v>0</v>
      </c>
      <c r="AD279" s="89">
        <v>0.66</v>
      </c>
      <c r="AE279" s="89">
        <v>0</v>
      </c>
      <c r="AF279" s="140">
        <v>0</v>
      </c>
      <c r="AG279" s="135" t="s">
        <v>710</v>
      </c>
      <c r="AH279" s="135" t="s">
        <v>7</v>
      </c>
      <c r="AI279" s="103">
        <v>2011</v>
      </c>
      <c r="AJ279" s="135" t="s">
        <v>733</v>
      </c>
      <c r="AK279" s="128">
        <v>40422</v>
      </c>
      <c r="AL279" s="204" t="s">
        <v>755</v>
      </c>
      <c r="AM279" s="90"/>
      <c r="AN279" s="264" t="s">
        <v>3289</v>
      </c>
      <c r="AO279" s="136"/>
      <c r="AP279" s="136"/>
    </row>
    <row r="280" spans="1:42" s="4" customFormat="1">
      <c r="A280" s="135" t="s">
        <v>732</v>
      </c>
      <c r="B280" s="135" t="s">
        <v>733</v>
      </c>
      <c r="C280" s="135" t="s">
        <v>743</v>
      </c>
      <c r="D280" s="135" t="s">
        <v>756</v>
      </c>
      <c r="E280" s="90"/>
      <c r="F280" s="135">
        <v>1</v>
      </c>
      <c r="G280" s="90"/>
      <c r="H280" s="135" t="s">
        <v>282</v>
      </c>
      <c r="I280" s="135" t="s">
        <v>757</v>
      </c>
      <c r="J280" s="90"/>
      <c r="K280" s="90"/>
      <c r="L280" s="90"/>
      <c r="M280" s="90"/>
      <c r="N280" s="211" t="s">
        <v>340</v>
      </c>
      <c r="O280" s="135" t="s">
        <v>468</v>
      </c>
      <c r="P280" s="135" t="s">
        <v>340</v>
      </c>
      <c r="Q280" s="115">
        <v>41275</v>
      </c>
      <c r="R280" s="204" t="s">
        <v>341</v>
      </c>
      <c r="S280" s="251">
        <f>IF(R280="",1,(VLOOKUP(R280,LOOKUP!$A$3:$B$22,2,FALSE)))</f>
        <v>4</v>
      </c>
      <c r="T280" s="166">
        <f t="shared" si="8"/>
        <v>4</v>
      </c>
      <c r="U280" s="115">
        <v>42735</v>
      </c>
      <c r="V280" s="135" t="s">
        <v>342</v>
      </c>
      <c r="W280" s="251">
        <f>IF(V280="",1,(VLOOKUP(V280,LOOKUP!$A$22:$B$30,2,FALSE)))</f>
        <v>4</v>
      </c>
      <c r="X280" s="166">
        <f t="shared" si="9"/>
        <v>4</v>
      </c>
      <c r="Y280" s="202">
        <v>20</v>
      </c>
      <c r="Z280" s="140"/>
      <c r="AA280" s="140">
        <v>2.8</v>
      </c>
      <c r="AB280" s="140">
        <v>9.98</v>
      </c>
      <c r="AC280" s="140">
        <v>5.4</v>
      </c>
      <c r="AD280" s="89">
        <v>18.18</v>
      </c>
      <c r="AE280" s="89">
        <v>0</v>
      </c>
      <c r="AF280" s="140">
        <v>0</v>
      </c>
      <c r="AG280" s="135" t="s">
        <v>710</v>
      </c>
      <c r="AH280" s="135" t="s">
        <v>7</v>
      </c>
      <c r="AI280" s="103">
        <v>2013</v>
      </c>
      <c r="AJ280" s="135" t="s">
        <v>733</v>
      </c>
      <c r="AK280" s="128">
        <v>40422</v>
      </c>
      <c r="AL280" s="204" t="s">
        <v>758</v>
      </c>
      <c r="AM280" s="90"/>
      <c r="AN280" s="264" t="s">
        <v>3289</v>
      </c>
      <c r="AO280" s="136"/>
      <c r="AP280" s="136"/>
    </row>
    <row r="281" spans="1:42" s="4" customFormat="1">
      <c r="A281" s="135" t="s">
        <v>732</v>
      </c>
      <c r="B281" s="135" t="s">
        <v>733</v>
      </c>
      <c r="C281" s="135" t="s">
        <v>743</v>
      </c>
      <c r="D281" s="135" t="s">
        <v>759</v>
      </c>
      <c r="E281" s="90"/>
      <c r="F281" s="135">
        <v>1</v>
      </c>
      <c r="G281" s="90"/>
      <c r="H281" s="136" t="s">
        <v>2398</v>
      </c>
      <c r="I281" s="90"/>
      <c r="J281" s="90"/>
      <c r="K281" s="135" t="s">
        <v>760</v>
      </c>
      <c r="L281" s="90"/>
      <c r="M281" s="90"/>
      <c r="N281" s="211" t="s">
        <v>340</v>
      </c>
      <c r="O281" s="135" t="s">
        <v>468</v>
      </c>
      <c r="P281" s="135" t="s">
        <v>340</v>
      </c>
      <c r="Q281" s="115">
        <v>40179</v>
      </c>
      <c r="R281" s="204" t="s">
        <v>341</v>
      </c>
      <c r="S281" s="251">
        <f>IF(R281="",1,(VLOOKUP(R281,LOOKUP!$A$3:$B$22,2,FALSE)))</f>
        <v>4</v>
      </c>
      <c r="T281" s="166">
        <f t="shared" si="8"/>
        <v>4</v>
      </c>
      <c r="U281" s="182">
        <v>42369</v>
      </c>
      <c r="V281" s="135" t="s">
        <v>342</v>
      </c>
      <c r="W281" s="251">
        <f>IF(V281="",1,(VLOOKUP(V281,LOOKUP!$A$22:$B$30,2,FALSE)))</f>
        <v>4</v>
      </c>
      <c r="X281" s="166">
        <f t="shared" si="9"/>
        <v>4</v>
      </c>
      <c r="Y281" s="202">
        <v>25.7</v>
      </c>
      <c r="Z281" s="140"/>
      <c r="AA281" s="140">
        <v>6.3</v>
      </c>
      <c r="AB281" s="140">
        <v>2.99</v>
      </c>
      <c r="AC281" s="140">
        <v>0.02</v>
      </c>
      <c r="AD281" s="89">
        <v>9.31</v>
      </c>
      <c r="AE281" s="89">
        <v>0</v>
      </c>
      <c r="AF281" s="140">
        <v>0</v>
      </c>
      <c r="AG281" s="135" t="s">
        <v>710</v>
      </c>
      <c r="AH281" s="135" t="s">
        <v>7</v>
      </c>
      <c r="AI281" s="103">
        <v>2010</v>
      </c>
      <c r="AJ281" s="135" t="s">
        <v>733</v>
      </c>
      <c r="AK281" s="128">
        <v>40422</v>
      </c>
      <c r="AL281" s="204" t="s">
        <v>761</v>
      </c>
      <c r="AM281" s="90"/>
      <c r="AN281" s="264" t="s">
        <v>3289</v>
      </c>
      <c r="AO281" s="136"/>
      <c r="AP281" s="136"/>
    </row>
    <row r="282" spans="1:42" s="4" customFormat="1">
      <c r="A282" s="135" t="s">
        <v>732</v>
      </c>
      <c r="B282" s="135" t="s">
        <v>733</v>
      </c>
      <c r="C282" s="135" t="s">
        <v>743</v>
      </c>
      <c r="D282" s="135" t="s">
        <v>762</v>
      </c>
      <c r="E282" s="90"/>
      <c r="F282" s="135">
        <v>1</v>
      </c>
      <c r="G282" s="90"/>
      <c r="H282" s="135" t="s">
        <v>109</v>
      </c>
      <c r="I282" s="135" t="s">
        <v>763</v>
      </c>
      <c r="J282" s="90"/>
      <c r="K282" s="135" t="s">
        <v>764</v>
      </c>
      <c r="L282" s="90"/>
      <c r="M282" s="90"/>
      <c r="N282" s="211" t="s">
        <v>340</v>
      </c>
      <c r="O282" s="135" t="s">
        <v>468</v>
      </c>
      <c r="P282" s="135" t="s">
        <v>340</v>
      </c>
      <c r="Q282" s="115">
        <v>40909</v>
      </c>
      <c r="R282" s="204" t="s">
        <v>341</v>
      </c>
      <c r="S282" s="251">
        <f>IF(R282="",1,(VLOOKUP(R282,LOOKUP!$A$3:$B$22,2,FALSE)))</f>
        <v>4</v>
      </c>
      <c r="T282" s="166">
        <f t="shared" si="8"/>
        <v>4</v>
      </c>
      <c r="U282" s="115">
        <v>42004</v>
      </c>
      <c r="V282" s="135" t="s">
        <v>342</v>
      </c>
      <c r="W282" s="251">
        <f>IF(V282="",1,(VLOOKUP(V282,LOOKUP!$A$22:$B$30,2,FALSE)))</f>
        <v>4</v>
      </c>
      <c r="X282" s="166">
        <f t="shared" si="9"/>
        <v>4</v>
      </c>
      <c r="Y282" s="202">
        <v>2.97</v>
      </c>
      <c r="Z282" s="140"/>
      <c r="AA282" s="140">
        <v>1.34</v>
      </c>
      <c r="AB282" s="140">
        <v>0</v>
      </c>
      <c r="AC282" s="140">
        <v>0</v>
      </c>
      <c r="AD282" s="89">
        <v>1.34</v>
      </c>
      <c r="AE282" s="89">
        <v>0</v>
      </c>
      <c r="AF282" s="140">
        <v>0</v>
      </c>
      <c r="AG282" s="135" t="s">
        <v>710</v>
      </c>
      <c r="AH282" s="135" t="s">
        <v>7</v>
      </c>
      <c r="AI282" s="103">
        <v>2012</v>
      </c>
      <c r="AJ282" s="135" t="s">
        <v>733</v>
      </c>
      <c r="AK282" s="128">
        <v>40422</v>
      </c>
      <c r="AL282" s="204" t="s">
        <v>765</v>
      </c>
      <c r="AM282" s="90"/>
      <c r="AN282" s="264" t="s">
        <v>3289</v>
      </c>
      <c r="AO282" s="136"/>
      <c r="AP282" s="136"/>
    </row>
    <row r="283" spans="1:42" s="4" customFormat="1">
      <c r="A283" s="135" t="s">
        <v>732</v>
      </c>
      <c r="B283" s="135" t="s">
        <v>733</v>
      </c>
      <c r="C283" s="135" t="s">
        <v>743</v>
      </c>
      <c r="D283" s="135" t="s">
        <v>766</v>
      </c>
      <c r="E283" s="90"/>
      <c r="F283" s="135">
        <v>1</v>
      </c>
      <c r="G283" s="90"/>
      <c r="H283" s="135" t="s">
        <v>282</v>
      </c>
      <c r="I283" s="135" t="s">
        <v>767</v>
      </c>
      <c r="J283" s="90"/>
      <c r="K283" s="135" t="s">
        <v>768</v>
      </c>
      <c r="L283" s="90"/>
      <c r="M283" s="90"/>
      <c r="N283" s="211" t="s">
        <v>340</v>
      </c>
      <c r="O283" s="135" t="s">
        <v>468</v>
      </c>
      <c r="P283" s="135" t="s">
        <v>340</v>
      </c>
      <c r="Q283" s="115">
        <v>39814</v>
      </c>
      <c r="R283" s="204" t="s">
        <v>341</v>
      </c>
      <c r="S283" s="251">
        <f>IF(R283="",1,(VLOOKUP(R283,LOOKUP!$A$3:$B$22,2,FALSE)))</f>
        <v>4</v>
      </c>
      <c r="T283" s="166">
        <f t="shared" si="8"/>
        <v>4</v>
      </c>
      <c r="U283" s="115">
        <v>41639</v>
      </c>
      <c r="V283" s="135" t="s">
        <v>342</v>
      </c>
      <c r="W283" s="251">
        <f>IF(V283="",1,(VLOOKUP(V283,LOOKUP!$A$22:$B$30,2,FALSE)))</f>
        <v>4</v>
      </c>
      <c r="X283" s="166">
        <f t="shared" si="9"/>
        <v>4</v>
      </c>
      <c r="Y283" s="202">
        <v>2</v>
      </c>
      <c r="Z283" s="140"/>
      <c r="AA283" s="140">
        <v>0.18</v>
      </c>
      <c r="AB283" s="140">
        <v>0</v>
      </c>
      <c r="AC283" s="140">
        <v>0</v>
      </c>
      <c r="AD283" s="89">
        <v>0.18</v>
      </c>
      <c r="AE283" s="89">
        <v>0</v>
      </c>
      <c r="AF283" s="140">
        <v>0</v>
      </c>
      <c r="AG283" s="135" t="s">
        <v>710</v>
      </c>
      <c r="AH283" s="135" t="s">
        <v>7</v>
      </c>
      <c r="AI283" s="103">
        <v>2009</v>
      </c>
      <c r="AJ283" s="135" t="s">
        <v>733</v>
      </c>
      <c r="AK283" s="128">
        <v>40422</v>
      </c>
      <c r="AL283" s="204" t="s">
        <v>769</v>
      </c>
      <c r="AM283" s="90"/>
      <c r="AN283" s="264" t="s">
        <v>3289</v>
      </c>
      <c r="AO283" s="136"/>
      <c r="AP283" s="136"/>
    </row>
    <row r="284" spans="1:42" s="4" customFormat="1">
      <c r="A284" s="135" t="s">
        <v>732</v>
      </c>
      <c r="B284" s="135" t="s">
        <v>733</v>
      </c>
      <c r="C284" s="135" t="s">
        <v>743</v>
      </c>
      <c r="D284" s="135" t="s">
        <v>770</v>
      </c>
      <c r="E284" s="90"/>
      <c r="F284" s="135">
        <v>1</v>
      </c>
      <c r="G284" s="90"/>
      <c r="H284" s="135" t="s">
        <v>109</v>
      </c>
      <c r="I284" s="90"/>
      <c r="J284" s="90"/>
      <c r="K284" s="90"/>
      <c r="L284" s="90"/>
      <c r="M284" s="90"/>
      <c r="N284" s="211" t="s">
        <v>340</v>
      </c>
      <c r="O284" s="135" t="s">
        <v>468</v>
      </c>
      <c r="P284" s="135" t="s">
        <v>340</v>
      </c>
      <c r="Q284" s="115">
        <v>40544</v>
      </c>
      <c r="R284" s="204" t="s">
        <v>341</v>
      </c>
      <c r="S284" s="251">
        <f>IF(R284="",1,(VLOOKUP(R284,LOOKUP!$A$3:$B$22,2,FALSE)))</f>
        <v>4</v>
      </c>
      <c r="T284" s="166">
        <f t="shared" si="8"/>
        <v>4</v>
      </c>
      <c r="U284" s="115">
        <v>42004</v>
      </c>
      <c r="V284" s="135" t="s">
        <v>342</v>
      </c>
      <c r="W284" s="251">
        <f>IF(V284="",1,(VLOOKUP(V284,LOOKUP!$A$22:$B$30,2,FALSE)))</f>
        <v>4</v>
      </c>
      <c r="X284" s="166">
        <f t="shared" si="9"/>
        <v>4</v>
      </c>
      <c r="Y284" s="202">
        <v>1</v>
      </c>
      <c r="Z284" s="140"/>
      <c r="AA284" s="140">
        <v>0.24</v>
      </c>
      <c r="AB284" s="140">
        <v>0.04</v>
      </c>
      <c r="AC284" s="140">
        <v>0</v>
      </c>
      <c r="AD284" s="89">
        <v>0.28000000000000003</v>
      </c>
      <c r="AE284" s="89">
        <v>0</v>
      </c>
      <c r="AF284" s="140">
        <v>0</v>
      </c>
      <c r="AG284" s="135" t="s">
        <v>710</v>
      </c>
      <c r="AH284" s="135" t="s">
        <v>7</v>
      </c>
      <c r="AI284" s="103">
        <v>2011</v>
      </c>
      <c r="AJ284" s="135" t="s">
        <v>733</v>
      </c>
      <c r="AK284" s="128">
        <v>40422</v>
      </c>
      <c r="AL284" s="204" t="s">
        <v>751</v>
      </c>
      <c r="AM284" s="90"/>
      <c r="AN284" s="264" t="s">
        <v>3289</v>
      </c>
      <c r="AO284" s="136"/>
      <c r="AP284" s="136"/>
    </row>
    <row r="285" spans="1:42" s="4" customFormat="1" ht="30">
      <c r="A285" s="135" t="s">
        <v>732</v>
      </c>
      <c r="B285" s="135" t="s">
        <v>733</v>
      </c>
      <c r="C285" s="135" t="s">
        <v>743</v>
      </c>
      <c r="D285" s="135" t="s">
        <v>771</v>
      </c>
      <c r="E285" s="90"/>
      <c r="F285" s="135">
        <v>1</v>
      </c>
      <c r="G285" s="90"/>
      <c r="H285" s="135" t="s">
        <v>282</v>
      </c>
      <c r="I285" s="135" t="s">
        <v>772</v>
      </c>
      <c r="J285" s="90"/>
      <c r="K285" s="135" t="s">
        <v>773</v>
      </c>
      <c r="L285" s="90"/>
      <c r="M285" s="90"/>
      <c r="N285" s="211" t="s">
        <v>340</v>
      </c>
      <c r="O285" s="135" t="s">
        <v>468</v>
      </c>
      <c r="P285" s="135" t="s">
        <v>340</v>
      </c>
      <c r="Q285" s="115">
        <v>40909</v>
      </c>
      <c r="R285" s="204" t="s">
        <v>341</v>
      </c>
      <c r="S285" s="251">
        <f>IF(R285="",1,(VLOOKUP(R285,LOOKUP!$A$3:$B$22,2,FALSE)))</f>
        <v>4</v>
      </c>
      <c r="T285" s="166">
        <f t="shared" si="8"/>
        <v>4</v>
      </c>
      <c r="U285" s="115">
        <v>41639</v>
      </c>
      <c r="V285" s="135" t="s">
        <v>342</v>
      </c>
      <c r="W285" s="251">
        <f>IF(V285="",1,(VLOOKUP(V285,LOOKUP!$A$22:$B$30,2,FALSE)))</f>
        <v>4</v>
      </c>
      <c r="X285" s="166">
        <f t="shared" si="9"/>
        <v>4</v>
      </c>
      <c r="Y285" s="202">
        <v>24</v>
      </c>
      <c r="Z285" s="140"/>
      <c r="AA285" s="140">
        <v>8.14</v>
      </c>
      <c r="AB285" s="140">
        <v>0</v>
      </c>
      <c r="AC285" s="140">
        <v>0</v>
      </c>
      <c r="AD285" s="89">
        <v>8.14</v>
      </c>
      <c r="AE285" s="89">
        <v>0</v>
      </c>
      <c r="AF285" s="140">
        <v>0</v>
      </c>
      <c r="AG285" s="135" t="s">
        <v>710</v>
      </c>
      <c r="AH285" s="135" t="s">
        <v>7</v>
      </c>
      <c r="AI285" s="103">
        <v>2012</v>
      </c>
      <c r="AJ285" s="135" t="s">
        <v>733</v>
      </c>
      <c r="AK285" s="128">
        <v>40422</v>
      </c>
      <c r="AL285" s="204" t="s">
        <v>774</v>
      </c>
      <c r="AM285" s="90"/>
      <c r="AN285" s="264" t="s">
        <v>3289</v>
      </c>
      <c r="AO285" s="136"/>
      <c r="AP285" s="136"/>
    </row>
    <row r="286" spans="1:42" s="4" customFormat="1">
      <c r="A286" s="135" t="s">
        <v>732</v>
      </c>
      <c r="B286" s="135" t="s">
        <v>733</v>
      </c>
      <c r="C286" s="135" t="s">
        <v>743</v>
      </c>
      <c r="D286" s="135" t="s">
        <v>775</v>
      </c>
      <c r="E286" s="90"/>
      <c r="F286" s="135">
        <v>1</v>
      </c>
      <c r="G286" s="90"/>
      <c r="H286" s="136" t="s">
        <v>2398</v>
      </c>
      <c r="I286" s="90" t="s">
        <v>105</v>
      </c>
      <c r="J286" s="90"/>
      <c r="K286" s="90"/>
      <c r="L286" s="90"/>
      <c r="M286" s="90"/>
      <c r="N286" s="211" t="s">
        <v>340</v>
      </c>
      <c r="O286" s="135" t="s">
        <v>468</v>
      </c>
      <c r="P286" s="135" t="s">
        <v>340</v>
      </c>
      <c r="Q286" s="115">
        <v>40544</v>
      </c>
      <c r="R286" s="204" t="s">
        <v>341</v>
      </c>
      <c r="S286" s="251">
        <f>IF(R286="",1,(VLOOKUP(R286,LOOKUP!$A$3:$B$22,2,FALSE)))</f>
        <v>4</v>
      </c>
      <c r="T286" s="166">
        <f t="shared" si="8"/>
        <v>4</v>
      </c>
      <c r="U286" s="115">
        <v>42004</v>
      </c>
      <c r="V286" s="135" t="s">
        <v>342</v>
      </c>
      <c r="W286" s="251">
        <f>IF(V286="",1,(VLOOKUP(V286,LOOKUP!$A$22:$B$30,2,FALSE)))</f>
        <v>4</v>
      </c>
      <c r="X286" s="166">
        <f t="shared" si="9"/>
        <v>4</v>
      </c>
      <c r="Y286" s="202">
        <v>10</v>
      </c>
      <c r="Z286" s="140"/>
      <c r="AA286" s="140">
        <v>3.42</v>
      </c>
      <c r="AB286" s="140">
        <v>0.28999999999999998</v>
      </c>
      <c r="AC286" s="140">
        <v>0</v>
      </c>
      <c r="AD286" s="89">
        <v>3.71</v>
      </c>
      <c r="AE286" s="89">
        <v>0</v>
      </c>
      <c r="AF286" s="140">
        <v>0</v>
      </c>
      <c r="AG286" s="135" t="s">
        <v>710</v>
      </c>
      <c r="AH286" s="135" t="s">
        <v>7</v>
      </c>
      <c r="AI286" s="103">
        <v>2011</v>
      </c>
      <c r="AJ286" s="135" t="s">
        <v>733</v>
      </c>
      <c r="AK286" s="128">
        <v>40422</v>
      </c>
      <c r="AL286" s="204" t="s">
        <v>776</v>
      </c>
      <c r="AM286" s="90"/>
      <c r="AN286" s="264" t="s">
        <v>3289</v>
      </c>
      <c r="AO286" s="136"/>
      <c r="AP286" s="136"/>
    </row>
    <row r="287" spans="1:42" s="4" customFormat="1">
      <c r="A287" s="135" t="s">
        <v>732</v>
      </c>
      <c r="B287" s="135" t="s">
        <v>733</v>
      </c>
      <c r="C287" s="135" t="s">
        <v>743</v>
      </c>
      <c r="D287" s="135" t="s">
        <v>777</v>
      </c>
      <c r="E287" s="90"/>
      <c r="F287" s="135">
        <v>1</v>
      </c>
      <c r="G287" s="90"/>
      <c r="H287" s="135" t="s">
        <v>3</v>
      </c>
      <c r="I287" s="135" t="s">
        <v>19</v>
      </c>
      <c r="J287" s="90"/>
      <c r="K287" s="135" t="s">
        <v>778</v>
      </c>
      <c r="L287" s="90"/>
      <c r="M287" s="90"/>
      <c r="N287" s="211" t="s">
        <v>340</v>
      </c>
      <c r="O287" s="135" t="s">
        <v>468</v>
      </c>
      <c r="P287" s="135" t="s">
        <v>340</v>
      </c>
      <c r="Q287" s="115">
        <v>40179</v>
      </c>
      <c r="R287" s="204" t="s">
        <v>341</v>
      </c>
      <c r="S287" s="251">
        <f>IF(R287="",1,(VLOOKUP(R287,LOOKUP!$A$3:$B$22,2,FALSE)))</f>
        <v>4</v>
      </c>
      <c r="T287" s="166">
        <f t="shared" si="8"/>
        <v>4</v>
      </c>
      <c r="U287" s="115">
        <v>41639</v>
      </c>
      <c r="V287" s="135" t="s">
        <v>342</v>
      </c>
      <c r="W287" s="251">
        <f>IF(V287="",1,(VLOOKUP(V287,LOOKUP!$A$22:$B$30,2,FALSE)))</f>
        <v>4</v>
      </c>
      <c r="X287" s="166">
        <f t="shared" si="9"/>
        <v>4</v>
      </c>
      <c r="Y287" s="202">
        <v>9.6</v>
      </c>
      <c r="Z287" s="140"/>
      <c r="AA287" s="140">
        <v>1.1299999999999999</v>
      </c>
      <c r="AB287" s="140">
        <v>0</v>
      </c>
      <c r="AC287" s="140">
        <v>0</v>
      </c>
      <c r="AD287" s="89">
        <v>1.1299999999999999</v>
      </c>
      <c r="AE287" s="89">
        <v>0</v>
      </c>
      <c r="AF287" s="140">
        <v>0</v>
      </c>
      <c r="AG287" s="135" t="s">
        <v>710</v>
      </c>
      <c r="AH287" s="135" t="s">
        <v>7</v>
      </c>
      <c r="AI287" s="103">
        <v>2010</v>
      </c>
      <c r="AJ287" s="135" t="s">
        <v>733</v>
      </c>
      <c r="AK287" s="128">
        <v>40422</v>
      </c>
      <c r="AL287" s="204" t="s">
        <v>742</v>
      </c>
      <c r="AM287" s="90"/>
      <c r="AN287" s="264" t="s">
        <v>3289</v>
      </c>
      <c r="AO287" s="136"/>
      <c r="AP287" s="136"/>
    </row>
    <row r="288" spans="1:42" s="4" customFormat="1" ht="30">
      <c r="A288" s="135" t="s">
        <v>732</v>
      </c>
      <c r="B288" s="135" t="s">
        <v>733</v>
      </c>
      <c r="C288" s="135" t="s">
        <v>743</v>
      </c>
      <c r="D288" s="135" t="s">
        <v>779</v>
      </c>
      <c r="E288" s="90"/>
      <c r="F288" s="135">
        <v>1</v>
      </c>
      <c r="G288" s="90"/>
      <c r="H288" s="135" t="s">
        <v>33</v>
      </c>
      <c r="I288" s="135" t="s">
        <v>780</v>
      </c>
      <c r="J288" s="90"/>
      <c r="K288" s="135" t="s">
        <v>781</v>
      </c>
      <c r="L288" s="90"/>
      <c r="M288" s="90"/>
      <c r="N288" s="211" t="s">
        <v>340</v>
      </c>
      <c r="O288" s="135" t="s">
        <v>468</v>
      </c>
      <c r="P288" s="135" t="s">
        <v>340</v>
      </c>
      <c r="Q288" s="115">
        <v>40909</v>
      </c>
      <c r="R288" s="204" t="s">
        <v>341</v>
      </c>
      <c r="S288" s="251">
        <f>IF(R288="",1,(VLOOKUP(R288,LOOKUP!$A$3:$B$22,2,FALSE)))</f>
        <v>4</v>
      </c>
      <c r="T288" s="166">
        <f t="shared" si="8"/>
        <v>4</v>
      </c>
      <c r="U288" s="115">
        <v>41639</v>
      </c>
      <c r="V288" s="135" t="s">
        <v>342</v>
      </c>
      <c r="W288" s="251">
        <f>IF(V288="",1,(VLOOKUP(V288,LOOKUP!$A$22:$B$30,2,FALSE)))</f>
        <v>4</v>
      </c>
      <c r="X288" s="166">
        <f t="shared" si="9"/>
        <v>4</v>
      </c>
      <c r="Y288" s="202">
        <v>10.5</v>
      </c>
      <c r="Z288" s="140"/>
      <c r="AA288" s="140">
        <v>2.35</v>
      </c>
      <c r="AB288" s="140">
        <v>0</v>
      </c>
      <c r="AC288" s="140">
        <v>0</v>
      </c>
      <c r="AD288" s="89">
        <v>2.35</v>
      </c>
      <c r="AE288" s="89">
        <v>0</v>
      </c>
      <c r="AF288" s="140">
        <v>0</v>
      </c>
      <c r="AG288" s="135" t="s">
        <v>710</v>
      </c>
      <c r="AH288" s="135" t="s">
        <v>7</v>
      </c>
      <c r="AI288" s="103">
        <v>2012</v>
      </c>
      <c r="AJ288" s="135" t="s">
        <v>733</v>
      </c>
      <c r="AK288" s="128">
        <v>40422</v>
      </c>
      <c r="AL288" s="204" t="s">
        <v>782</v>
      </c>
      <c r="AM288" s="90"/>
      <c r="AN288" s="264" t="s">
        <v>3289</v>
      </c>
      <c r="AO288" s="136"/>
      <c r="AP288" s="136"/>
    </row>
    <row r="289" spans="1:42" s="4" customFormat="1">
      <c r="A289" s="135" t="s">
        <v>732</v>
      </c>
      <c r="B289" s="135" t="s">
        <v>733</v>
      </c>
      <c r="C289" s="135" t="s">
        <v>743</v>
      </c>
      <c r="D289" s="135" t="s">
        <v>3226</v>
      </c>
      <c r="E289" s="90"/>
      <c r="F289" s="135">
        <v>1</v>
      </c>
      <c r="G289" s="90"/>
      <c r="H289" s="135" t="s">
        <v>179</v>
      </c>
      <c r="I289" s="135" t="s">
        <v>783</v>
      </c>
      <c r="J289" s="90"/>
      <c r="K289" s="135" t="s">
        <v>784</v>
      </c>
      <c r="L289" s="90"/>
      <c r="M289" s="90"/>
      <c r="N289" s="211" t="s">
        <v>340</v>
      </c>
      <c r="O289" s="135" t="s">
        <v>468</v>
      </c>
      <c r="P289" s="135" t="s">
        <v>340</v>
      </c>
      <c r="Q289" s="115">
        <v>41275</v>
      </c>
      <c r="R289" s="204" t="s">
        <v>341</v>
      </c>
      <c r="S289" s="251">
        <f>IF(R289="",1,(VLOOKUP(R289,LOOKUP!$A$3:$B$22,2,FALSE)))</f>
        <v>4</v>
      </c>
      <c r="T289" s="166">
        <f t="shared" si="8"/>
        <v>4</v>
      </c>
      <c r="U289" s="115">
        <v>42735</v>
      </c>
      <c r="V289" s="135" t="s">
        <v>342</v>
      </c>
      <c r="W289" s="251">
        <f>IF(V289="",1,(VLOOKUP(V289,LOOKUP!$A$22:$B$30,2,FALSE)))</f>
        <v>4</v>
      </c>
      <c r="X289" s="166">
        <f t="shared" si="9"/>
        <v>4</v>
      </c>
      <c r="Y289" s="202">
        <v>80</v>
      </c>
      <c r="Z289" s="140"/>
      <c r="AA289" s="140">
        <v>21.18</v>
      </c>
      <c r="AB289" s="140">
        <v>36.04</v>
      </c>
      <c r="AC289" s="140">
        <v>14.78</v>
      </c>
      <c r="AD289" s="89">
        <v>72</v>
      </c>
      <c r="AE289" s="89">
        <v>0</v>
      </c>
      <c r="AF289" s="140">
        <v>0</v>
      </c>
      <c r="AG289" s="135" t="s">
        <v>710</v>
      </c>
      <c r="AH289" s="135" t="s">
        <v>7</v>
      </c>
      <c r="AI289" s="103">
        <v>2013</v>
      </c>
      <c r="AJ289" s="135" t="s">
        <v>733</v>
      </c>
      <c r="AK289" s="128">
        <v>40422</v>
      </c>
      <c r="AL289" s="204" t="s">
        <v>785</v>
      </c>
      <c r="AM289" s="90"/>
      <c r="AN289" s="264" t="s">
        <v>3289</v>
      </c>
      <c r="AO289" s="136"/>
      <c r="AP289" s="136"/>
    </row>
    <row r="290" spans="1:42" s="4" customFormat="1">
      <c r="A290" s="135" t="s">
        <v>732</v>
      </c>
      <c r="B290" s="135" t="s">
        <v>733</v>
      </c>
      <c r="C290" s="135" t="s">
        <v>743</v>
      </c>
      <c r="D290" s="135" t="s">
        <v>786</v>
      </c>
      <c r="E290" s="90"/>
      <c r="F290" s="135">
        <v>1</v>
      </c>
      <c r="G290" s="90"/>
      <c r="H290" s="135" t="s">
        <v>33</v>
      </c>
      <c r="I290" s="135" t="s">
        <v>787</v>
      </c>
      <c r="J290" s="90"/>
      <c r="K290" s="135" t="s">
        <v>788</v>
      </c>
      <c r="L290" s="90"/>
      <c r="M290" s="90"/>
      <c r="N290" s="211" t="s">
        <v>340</v>
      </c>
      <c r="O290" s="135" t="s">
        <v>468</v>
      </c>
      <c r="P290" s="135" t="s">
        <v>340</v>
      </c>
      <c r="Q290" s="115">
        <v>40179</v>
      </c>
      <c r="R290" s="204" t="s">
        <v>341</v>
      </c>
      <c r="S290" s="251">
        <f>IF(R290="",1,(VLOOKUP(R290,LOOKUP!$A$3:$B$22,2,FALSE)))</f>
        <v>4</v>
      </c>
      <c r="T290" s="166">
        <f t="shared" si="8"/>
        <v>4</v>
      </c>
      <c r="U290" s="115">
        <v>42004</v>
      </c>
      <c r="V290" s="135" t="s">
        <v>342</v>
      </c>
      <c r="W290" s="251">
        <f>IF(V290="",1,(VLOOKUP(V290,LOOKUP!$A$22:$B$30,2,FALSE)))</f>
        <v>4</v>
      </c>
      <c r="X290" s="166">
        <f t="shared" si="9"/>
        <v>4</v>
      </c>
      <c r="Y290" s="202">
        <v>3</v>
      </c>
      <c r="Z290" s="140"/>
      <c r="AA290" s="140">
        <v>0.71</v>
      </c>
      <c r="AB290" s="140">
        <v>0.3</v>
      </c>
      <c r="AC290" s="140">
        <v>0</v>
      </c>
      <c r="AD290" s="89">
        <v>1.01</v>
      </c>
      <c r="AE290" s="89">
        <v>0</v>
      </c>
      <c r="AF290" s="140">
        <v>0</v>
      </c>
      <c r="AG290" s="135" t="s">
        <v>710</v>
      </c>
      <c r="AH290" s="135" t="s">
        <v>7</v>
      </c>
      <c r="AI290" s="103">
        <v>2010</v>
      </c>
      <c r="AJ290" s="135" t="s">
        <v>733</v>
      </c>
      <c r="AK290" s="128">
        <v>40422</v>
      </c>
      <c r="AL290" s="204" t="s">
        <v>789</v>
      </c>
      <c r="AM290" s="90"/>
      <c r="AN290" s="264" t="s">
        <v>3289</v>
      </c>
      <c r="AO290" s="136"/>
      <c r="AP290" s="136"/>
    </row>
    <row r="291" spans="1:42" s="4" customFormat="1">
      <c r="A291" s="135" t="s">
        <v>732</v>
      </c>
      <c r="B291" s="135" t="s">
        <v>733</v>
      </c>
      <c r="C291" s="135" t="s">
        <v>743</v>
      </c>
      <c r="D291" s="135" t="s">
        <v>790</v>
      </c>
      <c r="E291" s="90"/>
      <c r="F291" s="135">
        <v>1</v>
      </c>
      <c r="G291" s="90"/>
      <c r="H291" s="135" t="s">
        <v>33</v>
      </c>
      <c r="I291" s="135" t="s">
        <v>791</v>
      </c>
      <c r="J291" s="90"/>
      <c r="K291" s="135" t="s">
        <v>792</v>
      </c>
      <c r="L291" s="90"/>
      <c r="M291" s="90"/>
      <c r="N291" s="211" t="s">
        <v>340</v>
      </c>
      <c r="O291" s="135" t="s">
        <v>468</v>
      </c>
      <c r="P291" s="135" t="s">
        <v>340</v>
      </c>
      <c r="Q291" s="115">
        <v>40909</v>
      </c>
      <c r="R291" s="204" t="s">
        <v>341</v>
      </c>
      <c r="S291" s="251">
        <f>IF(R291="",1,(VLOOKUP(R291,LOOKUP!$A$3:$B$22,2,FALSE)))</f>
        <v>4</v>
      </c>
      <c r="T291" s="166">
        <f t="shared" si="8"/>
        <v>4</v>
      </c>
      <c r="U291" s="182">
        <v>42369</v>
      </c>
      <c r="V291" s="135" t="s">
        <v>342</v>
      </c>
      <c r="W291" s="251">
        <f>IF(V291="",1,(VLOOKUP(V291,LOOKUP!$A$22:$B$30,2,FALSE)))</f>
        <v>4</v>
      </c>
      <c r="X291" s="166">
        <f t="shared" si="9"/>
        <v>4</v>
      </c>
      <c r="Y291" s="202">
        <v>97</v>
      </c>
      <c r="Z291" s="140"/>
      <c r="AA291" s="140">
        <v>41.92</v>
      </c>
      <c r="AB291" s="140">
        <v>35.159999999999997</v>
      </c>
      <c r="AC291" s="140">
        <v>2</v>
      </c>
      <c r="AD291" s="89">
        <v>79.08</v>
      </c>
      <c r="AE291" s="89">
        <v>0</v>
      </c>
      <c r="AF291" s="140">
        <v>0</v>
      </c>
      <c r="AG291" s="135" t="s">
        <v>710</v>
      </c>
      <c r="AH291" s="135" t="s">
        <v>7</v>
      </c>
      <c r="AI291" s="103">
        <v>2012</v>
      </c>
      <c r="AJ291" s="135" t="s">
        <v>733</v>
      </c>
      <c r="AK291" s="128">
        <v>40422</v>
      </c>
      <c r="AL291" s="204" t="s">
        <v>793</v>
      </c>
      <c r="AM291" s="90"/>
      <c r="AN291" s="264" t="s">
        <v>3289</v>
      </c>
      <c r="AO291" s="136"/>
      <c r="AP291" s="136"/>
    </row>
    <row r="292" spans="1:42" s="4" customFormat="1">
      <c r="A292" s="135" t="s">
        <v>732</v>
      </c>
      <c r="B292" s="135" t="s">
        <v>733</v>
      </c>
      <c r="C292" s="135" t="s">
        <v>743</v>
      </c>
      <c r="D292" s="135" t="s">
        <v>794</v>
      </c>
      <c r="E292" s="90"/>
      <c r="F292" s="135">
        <v>1</v>
      </c>
      <c r="G292" s="90"/>
      <c r="H292" s="135" t="s">
        <v>33</v>
      </c>
      <c r="I292" s="135" t="s">
        <v>58</v>
      </c>
      <c r="J292" s="90"/>
      <c r="K292" s="135" t="s">
        <v>795</v>
      </c>
      <c r="L292" s="90"/>
      <c r="M292" s="90"/>
      <c r="N292" s="211" t="s">
        <v>340</v>
      </c>
      <c r="O292" s="135" t="s">
        <v>468</v>
      </c>
      <c r="P292" s="135" t="s">
        <v>340</v>
      </c>
      <c r="Q292" s="115">
        <v>40179</v>
      </c>
      <c r="R292" s="204" t="s">
        <v>341</v>
      </c>
      <c r="S292" s="251">
        <f>IF(R292="",1,(VLOOKUP(R292,LOOKUP!$A$3:$B$22,2,FALSE)))</f>
        <v>4</v>
      </c>
      <c r="T292" s="166">
        <f t="shared" si="8"/>
        <v>4</v>
      </c>
      <c r="U292" s="115">
        <v>42004</v>
      </c>
      <c r="V292" s="135" t="s">
        <v>342</v>
      </c>
      <c r="W292" s="251">
        <f>IF(V292="",1,(VLOOKUP(V292,LOOKUP!$A$22:$B$30,2,FALSE)))</f>
        <v>4</v>
      </c>
      <c r="X292" s="166">
        <f t="shared" si="9"/>
        <v>4</v>
      </c>
      <c r="Y292" s="202">
        <v>35</v>
      </c>
      <c r="Z292" s="140"/>
      <c r="AA292" s="140">
        <v>7.52</v>
      </c>
      <c r="AB292" s="140">
        <v>0.2</v>
      </c>
      <c r="AC292" s="140">
        <v>0</v>
      </c>
      <c r="AD292" s="89">
        <v>7.72</v>
      </c>
      <c r="AE292" s="89">
        <v>0</v>
      </c>
      <c r="AF292" s="140">
        <v>0</v>
      </c>
      <c r="AG292" s="135" t="s">
        <v>710</v>
      </c>
      <c r="AH292" s="135" t="s">
        <v>7</v>
      </c>
      <c r="AI292" s="103">
        <v>2010</v>
      </c>
      <c r="AJ292" s="135" t="s">
        <v>733</v>
      </c>
      <c r="AK292" s="128">
        <v>40422</v>
      </c>
      <c r="AL292" s="204" t="s">
        <v>796</v>
      </c>
      <c r="AM292" s="90"/>
      <c r="AN292" s="264" t="s">
        <v>3289</v>
      </c>
      <c r="AO292" s="136"/>
      <c r="AP292" s="136"/>
    </row>
    <row r="293" spans="1:42" s="4" customFormat="1">
      <c r="A293" s="135" t="s">
        <v>732</v>
      </c>
      <c r="B293" s="135" t="s">
        <v>733</v>
      </c>
      <c r="C293" s="135" t="s">
        <v>743</v>
      </c>
      <c r="D293" s="135" t="s">
        <v>3227</v>
      </c>
      <c r="E293" s="90"/>
      <c r="F293" s="135">
        <v>1</v>
      </c>
      <c r="G293" s="90"/>
      <c r="H293" s="135" t="s">
        <v>243</v>
      </c>
      <c r="I293" s="135" t="s">
        <v>797</v>
      </c>
      <c r="J293" s="90"/>
      <c r="K293" s="135" t="s">
        <v>798</v>
      </c>
      <c r="L293" s="90"/>
      <c r="M293" s="90"/>
      <c r="N293" s="211" t="s">
        <v>340</v>
      </c>
      <c r="O293" s="135" t="s">
        <v>468</v>
      </c>
      <c r="P293" s="135" t="s">
        <v>340</v>
      </c>
      <c r="Q293" s="115">
        <v>40909</v>
      </c>
      <c r="R293" s="204" t="s">
        <v>341</v>
      </c>
      <c r="S293" s="251">
        <f>IF(R293="",1,(VLOOKUP(R293,LOOKUP!$A$3:$B$22,2,FALSE)))</f>
        <v>4</v>
      </c>
      <c r="T293" s="166">
        <f t="shared" si="8"/>
        <v>4</v>
      </c>
      <c r="U293" s="115">
        <v>41639</v>
      </c>
      <c r="V293" s="135" t="s">
        <v>342</v>
      </c>
      <c r="W293" s="251">
        <f>IF(V293="",1,(VLOOKUP(V293,LOOKUP!$A$22:$B$30,2,FALSE)))</f>
        <v>4</v>
      </c>
      <c r="X293" s="166">
        <f t="shared" si="9"/>
        <v>4</v>
      </c>
      <c r="Y293" s="202">
        <v>5.65</v>
      </c>
      <c r="Z293" s="140"/>
      <c r="AA293" s="140">
        <v>3.14</v>
      </c>
      <c r="AB293" s="140">
        <v>0</v>
      </c>
      <c r="AC293" s="140">
        <v>0</v>
      </c>
      <c r="AD293" s="89">
        <v>3.14</v>
      </c>
      <c r="AE293" s="89">
        <v>0</v>
      </c>
      <c r="AF293" s="140">
        <v>0</v>
      </c>
      <c r="AG293" s="135" t="s">
        <v>710</v>
      </c>
      <c r="AH293" s="135" t="s">
        <v>7</v>
      </c>
      <c r="AI293" s="103">
        <v>2012</v>
      </c>
      <c r="AJ293" s="135" t="s">
        <v>733</v>
      </c>
      <c r="AK293" s="128">
        <v>40422</v>
      </c>
      <c r="AL293" s="204" t="s">
        <v>799</v>
      </c>
      <c r="AM293" s="90"/>
      <c r="AN293" s="264" t="s">
        <v>3289</v>
      </c>
      <c r="AO293" s="136"/>
      <c r="AP293" s="136"/>
    </row>
    <row r="294" spans="1:42" s="4" customFormat="1">
      <c r="A294" s="135" t="s">
        <v>732</v>
      </c>
      <c r="B294" s="135" t="s">
        <v>800</v>
      </c>
      <c r="C294" s="135" t="s">
        <v>801</v>
      </c>
      <c r="D294" s="135" t="s">
        <v>802</v>
      </c>
      <c r="E294" s="90"/>
      <c r="F294" s="135">
        <v>3</v>
      </c>
      <c r="G294" s="90"/>
      <c r="H294" s="135" t="s">
        <v>179</v>
      </c>
      <c r="I294" s="135" t="s">
        <v>803</v>
      </c>
      <c r="J294" s="90"/>
      <c r="K294" s="135" t="s">
        <v>804</v>
      </c>
      <c r="L294" s="90"/>
      <c r="M294" s="90"/>
      <c r="N294" s="211" t="s">
        <v>340</v>
      </c>
      <c r="O294" s="135" t="s">
        <v>468</v>
      </c>
      <c r="P294" s="135" t="s">
        <v>340</v>
      </c>
      <c r="Q294" s="115">
        <v>41640</v>
      </c>
      <c r="R294" s="204" t="s">
        <v>333</v>
      </c>
      <c r="S294" s="251">
        <f>IF(R294="",1,(VLOOKUP(R294,LOOKUP!$A$3:$B$22,2,FALSE)))</f>
        <v>2</v>
      </c>
      <c r="T294" s="166">
        <f t="shared" si="8"/>
        <v>2</v>
      </c>
      <c r="U294" s="182">
        <v>42369</v>
      </c>
      <c r="V294" s="135" t="s">
        <v>342</v>
      </c>
      <c r="W294" s="251">
        <f>IF(V294="",1,(VLOOKUP(V294,LOOKUP!$A$22:$B$30,2,FALSE)))</f>
        <v>4</v>
      </c>
      <c r="X294" s="166">
        <f t="shared" si="9"/>
        <v>4</v>
      </c>
      <c r="Y294" s="202">
        <v>10</v>
      </c>
      <c r="Z294" s="140"/>
      <c r="AA294" s="140">
        <v>1</v>
      </c>
      <c r="AB294" s="140">
        <v>5.29</v>
      </c>
      <c r="AC294" s="140">
        <v>3.71</v>
      </c>
      <c r="AD294" s="89">
        <v>10</v>
      </c>
      <c r="AE294" s="89">
        <v>0</v>
      </c>
      <c r="AF294" s="140">
        <v>0</v>
      </c>
      <c r="AG294" s="135" t="s">
        <v>329</v>
      </c>
      <c r="AH294" s="135" t="s">
        <v>7</v>
      </c>
      <c r="AI294" s="103">
        <v>2014</v>
      </c>
      <c r="AJ294" s="135" t="s">
        <v>800</v>
      </c>
      <c r="AK294" s="128">
        <v>42614</v>
      </c>
      <c r="AL294" s="204" t="s">
        <v>805</v>
      </c>
      <c r="AM294" s="90"/>
      <c r="AN294" s="264" t="s">
        <v>3289</v>
      </c>
      <c r="AO294" s="136"/>
      <c r="AP294" s="136"/>
    </row>
    <row r="295" spans="1:42" s="4" customFormat="1">
      <c r="A295" s="135" t="s">
        <v>732</v>
      </c>
      <c r="B295" s="135" t="s">
        <v>800</v>
      </c>
      <c r="C295" s="135" t="s">
        <v>801</v>
      </c>
      <c r="D295" s="135" t="s">
        <v>806</v>
      </c>
      <c r="E295" s="90"/>
      <c r="F295" s="135">
        <v>10</v>
      </c>
      <c r="G295" s="90"/>
      <c r="H295" s="135" t="s">
        <v>179</v>
      </c>
      <c r="I295" s="135" t="s">
        <v>803</v>
      </c>
      <c r="J295" s="90"/>
      <c r="K295" s="135" t="s">
        <v>804</v>
      </c>
      <c r="L295" s="90"/>
      <c r="M295" s="90"/>
      <c r="N295" s="211" t="s">
        <v>340</v>
      </c>
      <c r="O295" s="135" t="s">
        <v>468</v>
      </c>
      <c r="P295" s="135" t="s">
        <v>340</v>
      </c>
      <c r="Q295" s="115">
        <v>41640</v>
      </c>
      <c r="R295" s="204" t="s">
        <v>333</v>
      </c>
      <c r="S295" s="251">
        <f>IF(R295="",1,(VLOOKUP(R295,LOOKUP!$A$3:$B$22,2,FALSE)))</f>
        <v>2</v>
      </c>
      <c r="T295" s="166">
        <f t="shared" si="8"/>
        <v>2</v>
      </c>
      <c r="U295" s="115">
        <v>43100</v>
      </c>
      <c r="V295" s="135" t="s">
        <v>342</v>
      </c>
      <c r="W295" s="251">
        <f>IF(V295="",1,(VLOOKUP(V295,LOOKUP!$A$22:$B$30,2,FALSE)))</f>
        <v>4</v>
      </c>
      <c r="X295" s="166">
        <f t="shared" si="9"/>
        <v>4</v>
      </c>
      <c r="Y295" s="202">
        <v>6</v>
      </c>
      <c r="Z295" s="140"/>
      <c r="AA295" s="140">
        <v>0.67</v>
      </c>
      <c r="AB295" s="140">
        <v>1.66</v>
      </c>
      <c r="AC295" s="140">
        <v>2.4300000000000002</v>
      </c>
      <c r="AD295" s="89">
        <v>4.76</v>
      </c>
      <c r="AE295" s="89">
        <v>1.24</v>
      </c>
      <c r="AF295" s="140">
        <v>0</v>
      </c>
      <c r="AG295" s="135" t="s">
        <v>329</v>
      </c>
      <c r="AH295" s="135" t="s">
        <v>7</v>
      </c>
      <c r="AI295" s="103">
        <v>2014</v>
      </c>
      <c r="AJ295" s="135" t="s">
        <v>800</v>
      </c>
      <c r="AK295" s="128">
        <v>42614</v>
      </c>
      <c r="AL295" s="204" t="s">
        <v>805</v>
      </c>
      <c r="AM295" s="90"/>
      <c r="AN295" s="264" t="s">
        <v>3289</v>
      </c>
      <c r="AO295" s="136"/>
      <c r="AP295" s="136"/>
    </row>
    <row r="296" spans="1:42" s="4" customFormat="1" ht="30">
      <c r="A296" s="135" t="s">
        <v>732</v>
      </c>
      <c r="B296" s="135" t="s">
        <v>800</v>
      </c>
      <c r="C296" s="135" t="s">
        <v>801</v>
      </c>
      <c r="D296" s="135" t="s">
        <v>807</v>
      </c>
      <c r="E296" s="90"/>
      <c r="F296" s="135">
        <v>12</v>
      </c>
      <c r="G296" s="90"/>
      <c r="H296" s="135" t="s">
        <v>109</v>
      </c>
      <c r="I296" s="135" t="s">
        <v>808</v>
      </c>
      <c r="J296" s="90"/>
      <c r="K296" s="135" t="s">
        <v>809</v>
      </c>
      <c r="L296" s="90"/>
      <c r="M296" s="90"/>
      <c r="N296" s="211" t="s">
        <v>340</v>
      </c>
      <c r="O296" s="135" t="s">
        <v>468</v>
      </c>
      <c r="P296" s="135" t="s">
        <v>340</v>
      </c>
      <c r="Q296" s="115">
        <v>41640</v>
      </c>
      <c r="R296" s="204" t="s">
        <v>333</v>
      </c>
      <c r="S296" s="251">
        <f>IF(R296="",1,(VLOOKUP(R296,LOOKUP!$A$3:$B$22,2,FALSE)))</f>
        <v>2</v>
      </c>
      <c r="T296" s="166">
        <f t="shared" si="8"/>
        <v>2</v>
      </c>
      <c r="U296" s="115">
        <v>43100</v>
      </c>
      <c r="V296" s="135" t="s">
        <v>342</v>
      </c>
      <c r="W296" s="251">
        <f>IF(V296="",1,(VLOOKUP(V296,LOOKUP!$A$22:$B$30,2,FALSE)))</f>
        <v>4</v>
      </c>
      <c r="X296" s="166">
        <f t="shared" si="9"/>
        <v>4</v>
      </c>
      <c r="Y296" s="202">
        <v>3.3</v>
      </c>
      <c r="Z296" s="140"/>
      <c r="AA296" s="140">
        <v>0.33</v>
      </c>
      <c r="AB296" s="140">
        <v>0.75</v>
      </c>
      <c r="AC296" s="140">
        <v>1.32</v>
      </c>
      <c r="AD296" s="89">
        <v>2.4</v>
      </c>
      <c r="AE296" s="89">
        <v>0.9</v>
      </c>
      <c r="AF296" s="140">
        <v>0</v>
      </c>
      <c r="AG296" s="135" t="s">
        <v>329</v>
      </c>
      <c r="AH296" s="135" t="s">
        <v>7</v>
      </c>
      <c r="AI296" s="103">
        <v>2014</v>
      </c>
      <c r="AJ296" s="135" t="s">
        <v>800</v>
      </c>
      <c r="AK296" s="128">
        <v>42614</v>
      </c>
      <c r="AL296" s="204" t="s">
        <v>810</v>
      </c>
      <c r="AM296" s="90"/>
      <c r="AN296" s="264" t="s">
        <v>3289</v>
      </c>
      <c r="AO296" s="136"/>
      <c r="AP296" s="136"/>
    </row>
    <row r="297" spans="1:42" s="4" customFormat="1" ht="30">
      <c r="A297" s="135" t="s">
        <v>732</v>
      </c>
      <c r="B297" s="135" t="s">
        <v>800</v>
      </c>
      <c r="C297" s="135" t="s">
        <v>801</v>
      </c>
      <c r="D297" s="135" t="s">
        <v>811</v>
      </c>
      <c r="E297" s="90"/>
      <c r="F297" s="135">
        <v>7</v>
      </c>
      <c r="G297" s="90"/>
      <c r="H297" s="135" t="s">
        <v>109</v>
      </c>
      <c r="I297" s="135" t="s">
        <v>808</v>
      </c>
      <c r="J297" s="90"/>
      <c r="K297" s="135" t="s">
        <v>809</v>
      </c>
      <c r="L297" s="90"/>
      <c r="M297" s="90"/>
      <c r="N297" s="211" t="s">
        <v>340</v>
      </c>
      <c r="O297" s="135" t="s">
        <v>468</v>
      </c>
      <c r="P297" s="135" t="s">
        <v>340</v>
      </c>
      <c r="Q297" s="115">
        <v>41640</v>
      </c>
      <c r="R297" s="204" t="s">
        <v>333</v>
      </c>
      <c r="S297" s="251">
        <f>IF(R297="",1,(VLOOKUP(R297,LOOKUP!$A$3:$B$22,2,FALSE)))</f>
        <v>2</v>
      </c>
      <c r="T297" s="166">
        <f t="shared" si="8"/>
        <v>2</v>
      </c>
      <c r="U297" s="115">
        <v>43100</v>
      </c>
      <c r="V297" s="135" t="s">
        <v>342</v>
      </c>
      <c r="W297" s="251">
        <f>IF(V297="",1,(VLOOKUP(V297,LOOKUP!$A$22:$B$30,2,FALSE)))</f>
        <v>4</v>
      </c>
      <c r="X297" s="166">
        <f t="shared" si="9"/>
        <v>4</v>
      </c>
      <c r="Y297" s="202">
        <v>9.9</v>
      </c>
      <c r="Z297" s="140"/>
      <c r="AA297" s="140">
        <v>0.99</v>
      </c>
      <c r="AB297" s="140">
        <v>2.25</v>
      </c>
      <c r="AC297" s="140">
        <v>4.16</v>
      </c>
      <c r="AD297" s="89">
        <v>7.4</v>
      </c>
      <c r="AE297" s="89">
        <v>2.4900000000000002</v>
      </c>
      <c r="AF297" s="140">
        <v>0</v>
      </c>
      <c r="AG297" s="135" t="s">
        <v>329</v>
      </c>
      <c r="AH297" s="135" t="s">
        <v>7</v>
      </c>
      <c r="AI297" s="103">
        <v>2014</v>
      </c>
      <c r="AJ297" s="135" t="s">
        <v>800</v>
      </c>
      <c r="AK297" s="128">
        <v>42614</v>
      </c>
      <c r="AL297" s="204" t="s">
        <v>810</v>
      </c>
      <c r="AM297" s="90"/>
      <c r="AN297" s="264" t="s">
        <v>3289</v>
      </c>
      <c r="AO297" s="136"/>
      <c r="AP297" s="136"/>
    </row>
    <row r="298" spans="1:42" s="4" customFormat="1">
      <c r="A298" s="135" t="s">
        <v>732</v>
      </c>
      <c r="B298" s="135" t="s">
        <v>800</v>
      </c>
      <c r="C298" s="135" t="s">
        <v>801</v>
      </c>
      <c r="D298" s="135" t="s">
        <v>812</v>
      </c>
      <c r="E298" s="90"/>
      <c r="F298" s="135">
        <v>1</v>
      </c>
      <c r="G298" s="90"/>
      <c r="H298" s="135" t="s">
        <v>282</v>
      </c>
      <c r="I298" s="135" t="s">
        <v>270</v>
      </c>
      <c r="J298" s="90"/>
      <c r="K298" s="135" t="s">
        <v>813</v>
      </c>
      <c r="L298" s="90"/>
      <c r="M298" s="90"/>
      <c r="N298" s="211" t="s">
        <v>340</v>
      </c>
      <c r="O298" s="135" t="s">
        <v>468</v>
      </c>
      <c r="P298" s="135" t="s">
        <v>340</v>
      </c>
      <c r="Q298" s="115">
        <v>41640</v>
      </c>
      <c r="R298" s="204" t="s">
        <v>333</v>
      </c>
      <c r="S298" s="251">
        <f>IF(R298="",1,(VLOOKUP(R298,LOOKUP!$A$3:$B$22,2,FALSE)))</f>
        <v>2</v>
      </c>
      <c r="T298" s="166">
        <f t="shared" si="8"/>
        <v>2</v>
      </c>
      <c r="U298" s="182">
        <v>42369</v>
      </c>
      <c r="V298" s="135" t="s">
        <v>342</v>
      </c>
      <c r="W298" s="251">
        <f>IF(V298="",1,(VLOOKUP(V298,LOOKUP!$A$22:$B$30,2,FALSE)))</f>
        <v>4</v>
      </c>
      <c r="X298" s="166">
        <f t="shared" si="9"/>
        <v>4</v>
      </c>
      <c r="Y298" s="202">
        <v>10.84</v>
      </c>
      <c r="Z298" s="140"/>
      <c r="AA298" s="140">
        <v>1.08</v>
      </c>
      <c r="AB298" s="140">
        <v>9.76</v>
      </c>
      <c r="AC298" s="140">
        <v>0</v>
      </c>
      <c r="AD298" s="89">
        <v>10.84</v>
      </c>
      <c r="AE298" s="89">
        <v>0</v>
      </c>
      <c r="AF298" s="140">
        <v>0</v>
      </c>
      <c r="AG298" s="135" t="s">
        <v>329</v>
      </c>
      <c r="AH298" s="135" t="s">
        <v>7</v>
      </c>
      <c r="AI298" s="103">
        <v>2014</v>
      </c>
      <c r="AJ298" s="135" t="s">
        <v>800</v>
      </c>
      <c r="AK298" s="128">
        <v>42614</v>
      </c>
      <c r="AL298" s="204" t="s">
        <v>814</v>
      </c>
      <c r="AM298" s="90"/>
      <c r="AN298" s="264" t="s">
        <v>3289</v>
      </c>
      <c r="AO298" s="136"/>
      <c r="AP298" s="136"/>
    </row>
    <row r="299" spans="1:42" s="4" customFormat="1">
      <c r="A299" s="135" t="s">
        <v>732</v>
      </c>
      <c r="B299" s="135" t="s">
        <v>800</v>
      </c>
      <c r="C299" s="135" t="s">
        <v>801</v>
      </c>
      <c r="D299" s="135" t="s">
        <v>815</v>
      </c>
      <c r="E299" s="90"/>
      <c r="F299" s="135">
        <v>1</v>
      </c>
      <c r="G299" s="90"/>
      <c r="H299" s="135" t="s">
        <v>2397</v>
      </c>
      <c r="I299" s="135" t="s">
        <v>101</v>
      </c>
      <c r="J299" s="90"/>
      <c r="K299" s="135" t="s">
        <v>816</v>
      </c>
      <c r="L299" s="90"/>
      <c r="M299" s="90"/>
      <c r="N299" s="211" t="s">
        <v>340</v>
      </c>
      <c r="O299" s="135" t="s">
        <v>468</v>
      </c>
      <c r="P299" s="135" t="s">
        <v>340</v>
      </c>
      <c r="Q299" s="115">
        <v>41640</v>
      </c>
      <c r="R299" s="204" t="s">
        <v>333</v>
      </c>
      <c r="S299" s="251">
        <f>IF(R299="",1,(VLOOKUP(R299,LOOKUP!$A$3:$B$22,2,FALSE)))</f>
        <v>2</v>
      </c>
      <c r="T299" s="166">
        <f t="shared" si="8"/>
        <v>2</v>
      </c>
      <c r="U299" s="182">
        <v>42369</v>
      </c>
      <c r="V299" s="135" t="s">
        <v>342</v>
      </c>
      <c r="W299" s="251">
        <f>IF(V299="",1,(VLOOKUP(V299,LOOKUP!$A$22:$B$30,2,FALSE)))</f>
        <v>4</v>
      </c>
      <c r="X299" s="166">
        <f t="shared" si="9"/>
        <v>4</v>
      </c>
      <c r="Y299" s="202">
        <v>8</v>
      </c>
      <c r="Z299" s="140"/>
      <c r="AA299" s="140">
        <v>0.8</v>
      </c>
      <c r="AB299" s="140">
        <v>5.78</v>
      </c>
      <c r="AC299" s="140">
        <v>1.42</v>
      </c>
      <c r="AD299" s="89">
        <v>8</v>
      </c>
      <c r="AE299" s="89">
        <v>0</v>
      </c>
      <c r="AF299" s="140">
        <v>0</v>
      </c>
      <c r="AG299" s="135" t="s">
        <v>329</v>
      </c>
      <c r="AH299" s="135" t="s">
        <v>7</v>
      </c>
      <c r="AI299" s="103">
        <v>2014</v>
      </c>
      <c r="AJ299" s="135" t="s">
        <v>800</v>
      </c>
      <c r="AK299" s="128">
        <v>42614</v>
      </c>
      <c r="AL299" s="204" t="s">
        <v>817</v>
      </c>
      <c r="AM299" s="90"/>
      <c r="AN299" s="264" t="s">
        <v>3289</v>
      </c>
      <c r="AO299" s="136"/>
      <c r="AP299" s="136"/>
    </row>
    <row r="300" spans="1:42" s="4" customFormat="1">
      <c r="A300" s="135" t="s">
        <v>732</v>
      </c>
      <c r="B300" s="135" t="s">
        <v>800</v>
      </c>
      <c r="C300" s="135" t="s">
        <v>801</v>
      </c>
      <c r="D300" s="135" t="s">
        <v>818</v>
      </c>
      <c r="E300" s="90"/>
      <c r="F300" s="135">
        <v>14</v>
      </c>
      <c r="G300" s="90"/>
      <c r="H300" s="135" t="s">
        <v>179</v>
      </c>
      <c r="I300" s="135" t="s">
        <v>819</v>
      </c>
      <c r="J300" s="90"/>
      <c r="K300" s="135" t="s">
        <v>820</v>
      </c>
      <c r="L300" s="90"/>
      <c r="M300" s="90"/>
      <c r="N300" s="211" t="s">
        <v>340</v>
      </c>
      <c r="O300" s="135" t="s">
        <v>468</v>
      </c>
      <c r="P300" s="135" t="s">
        <v>340</v>
      </c>
      <c r="Q300" s="115">
        <v>41640</v>
      </c>
      <c r="R300" s="204" t="s">
        <v>333</v>
      </c>
      <c r="S300" s="251">
        <f>IF(R300="",1,(VLOOKUP(R300,LOOKUP!$A$3:$B$22,2,FALSE)))</f>
        <v>2</v>
      </c>
      <c r="T300" s="166">
        <f t="shared" si="8"/>
        <v>2</v>
      </c>
      <c r="U300" s="115">
        <v>43100</v>
      </c>
      <c r="V300" s="135" t="s">
        <v>342</v>
      </c>
      <c r="W300" s="251">
        <f>IF(V300="",1,(VLOOKUP(V300,LOOKUP!$A$22:$B$30,2,FALSE)))</f>
        <v>4</v>
      </c>
      <c r="X300" s="166">
        <f t="shared" si="9"/>
        <v>4</v>
      </c>
      <c r="Y300" s="202">
        <v>30</v>
      </c>
      <c r="Z300" s="140"/>
      <c r="AA300" s="140">
        <v>2.25</v>
      </c>
      <c r="AB300" s="140">
        <v>5.82</v>
      </c>
      <c r="AC300" s="140">
        <v>12.36</v>
      </c>
      <c r="AD300" s="89">
        <v>20.43</v>
      </c>
      <c r="AE300" s="89">
        <v>9.57</v>
      </c>
      <c r="AF300" s="140">
        <v>0</v>
      </c>
      <c r="AG300" s="135" t="s">
        <v>329</v>
      </c>
      <c r="AH300" s="135" t="s">
        <v>7</v>
      </c>
      <c r="AI300" s="103">
        <v>2014</v>
      </c>
      <c r="AJ300" s="135" t="s">
        <v>800</v>
      </c>
      <c r="AK300" s="128">
        <v>42614</v>
      </c>
      <c r="AL300" s="204" t="s">
        <v>821</v>
      </c>
      <c r="AM300" s="90"/>
      <c r="AN300" s="264" t="s">
        <v>3289</v>
      </c>
      <c r="AO300" s="136"/>
      <c r="AP300" s="136"/>
    </row>
    <row r="301" spans="1:42" s="4" customFormat="1">
      <c r="A301" s="135" t="s">
        <v>732</v>
      </c>
      <c r="B301" s="135" t="s">
        <v>800</v>
      </c>
      <c r="C301" s="135" t="s">
        <v>801</v>
      </c>
      <c r="D301" s="135" t="s">
        <v>822</v>
      </c>
      <c r="E301" s="90"/>
      <c r="F301" s="135">
        <v>2</v>
      </c>
      <c r="G301" s="90"/>
      <c r="H301" s="135" t="s">
        <v>282</v>
      </c>
      <c r="I301" s="135" t="s">
        <v>426</v>
      </c>
      <c r="J301" s="90"/>
      <c r="K301" s="135" t="s">
        <v>823</v>
      </c>
      <c r="L301" s="90"/>
      <c r="M301" s="90"/>
      <c r="N301" s="211" t="s">
        <v>340</v>
      </c>
      <c r="O301" s="135" t="s">
        <v>468</v>
      </c>
      <c r="P301" s="135" t="s">
        <v>340</v>
      </c>
      <c r="Q301" s="115">
        <v>41275</v>
      </c>
      <c r="R301" s="204" t="s">
        <v>333</v>
      </c>
      <c r="S301" s="251">
        <f>IF(R301="",1,(VLOOKUP(R301,LOOKUP!$A$3:$B$22,2,FALSE)))</f>
        <v>2</v>
      </c>
      <c r="T301" s="166">
        <f t="shared" si="8"/>
        <v>2</v>
      </c>
      <c r="U301" s="115">
        <v>42735</v>
      </c>
      <c r="V301" s="135" t="s">
        <v>342</v>
      </c>
      <c r="W301" s="251">
        <f>IF(V301="",1,(VLOOKUP(V301,LOOKUP!$A$22:$B$30,2,FALSE)))</f>
        <v>4</v>
      </c>
      <c r="X301" s="166">
        <f t="shared" si="9"/>
        <v>4</v>
      </c>
      <c r="Y301" s="202">
        <v>8</v>
      </c>
      <c r="Z301" s="140"/>
      <c r="AA301" s="140">
        <v>1.46</v>
      </c>
      <c r="AB301" s="140">
        <v>2.56</v>
      </c>
      <c r="AC301" s="140">
        <v>2.81</v>
      </c>
      <c r="AD301" s="89">
        <v>6.83</v>
      </c>
      <c r="AE301" s="89">
        <v>1.17</v>
      </c>
      <c r="AF301" s="140">
        <v>0</v>
      </c>
      <c r="AG301" s="135" t="s">
        <v>329</v>
      </c>
      <c r="AH301" s="135" t="s">
        <v>7</v>
      </c>
      <c r="AI301" s="103">
        <v>2013</v>
      </c>
      <c r="AJ301" s="135" t="s">
        <v>800</v>
      </c>
      <c r="AK301" s="128">
        <v>42614</v>
      </c>
      <c r="AL301" s="204" t="s">
        <v>824</v>
      </c>
      <c r="AM301" s="90"/>
      <c r="AN301" s="264" t="s">
        <v>3289</v>
      </c>
      <c r="AO301" s="136"/>
      <c r="AP301" s="136"/>
    </row>
    <row r="302" spans="1:42" s="4" customFormat="1" ht="30">
      <c r="A302" s="135" t="s">
        <v>732</v>
      </c>
      <c r="B302" s="135" t="s">
        <v>800</v>
      </c>
      <c r="C302" s="135" t="s">
        <v>801</v>
      </c>
      <c r="D302" s="135" t="s">
        <v>825</v>
      </c>
      <c r="E302" s="90"/>
      <c r="F302" s="135">
        <v>30</v>
      </c>
      <c r="G302" s="90"/>
      <c r="H302" s="136" t="s">
        <v>2398</v>
      </c>
      <c r="I302" s="135" t="s">
        <v>105</v>
      </c>
      <c r="J302" s="90"/>
      <c r="K302" s="135" t="s">
        <v>826</v>
      </c>
      <c r="L302" s="90"/>
      <c r="M302" s="90"/>
      <c r="N302" s="211" t="s">
        <v>340</v>
      </c>
      <c r="O302" s="135" t="s">
        <v>468</v>
      </c>
      <c r="P302" s="135" t="s">
        <v>340</v>
      </c>
      <c r="Q302" s="115">
        <v>41275</v>
      </c>
      <c r="R302" s="204" t="s">
        <v>333</v>
      </c>
      <c r="S302" s="251">
        <f>IF(R302="",1,(VLOOKUP(R302,LOOKUP!$A$3:$B$22,2,FALSE)))</f>
        <v>2</v>
      </c>
      <c r="T302" s="166">
        <f t="shared" si="8"/>
        <v>2</v>
      </c>
      <c r="U302" s="115">
        <v>42735</v>
      </c>
      <c r="V302" s="135" t="s">
        <v>342</v>
      </c>
      <c r="W302" s="251">
        <f>IF(V302="",1,(VLOOKUP(V302,LOOKUP!$A$22:$B$30,2,FALSE)))</f>
        <v>4</v>
      </c>
      <c r="X302" s="166">
        <f t="shared" si="9"/>
        <v>4</v>
      </c>
      <c r="Y302" s="202">
        <v>12</v>
      </c>
      <c r="Z302" s="140"/>
      <c r="AA302" s="140">
        <v>1.6</v>
      </c>
      <c r="AB302" s="140">
        <v>3.99</v>
      </c>
      <c r="AC302" s="140">
        <v>4.82</v>
      </c>
      <c r="AD302" s="89">
        <v>10.41</v>
      </c>
      <c r="AE302" s="89">
        <v>1.58</v>
      </c>
      <c r="AF302" s="140">
        <v>0</v>
      </c>
      <c r="AG302" s="135" t="s">
        <v>329</v>
      </c>
      <c r="AH302" s="135" t="s">
        <v>7</v>
      </c>
      <c r="AI302" s="103">
        <v>2013</v>
      </c>
      <c r="AJ302" s="135" t="s">
        <v>800</v>
      </c>
      <c r="AK302" s="128">
        <v>42614</v>
      </c>
      <c r="AL302" s="204" t="s">
        <v>776</v>
      </c>
      <c r="AM302" s="90"/>
      <c r="AN302" s="264" t="s">
        <v>3289</v>
      </c>
      <c r="AO302" s="136"/>
      <c r="AP302" s="136"/>
    </row>
    <row r="303" spans="1:42" s="4" customFormat="1">
      <c r="A303" s="135" t="s">
        <v>732</v>
      </c>
      <c r="B303" s="135" t="s">
        <v>800</v>
      </c>
      <c r="C303" s="135" t="s">
        <v>801</v>
      </c>
      <c r="D303" s="135" t="s">
        <v>827</v>
      </c>
      <c r="E303" s="90"/>
      <c r="F303" s="135">
        <v>12</v>
      </c>
      <c r="G303" s="90"/>
      <c r="H303" s="136" t="s">
        <v>2398</v>
      </c>
      <c r="I303" s="135" t="s">
        <v>105</v>
      </c>
      <c r="J303" s="90"/>
      <c r="K303" s="135" t="s">
        <v>826</v>
      </c>
      <c r="L303" s="90"/>
      <c r="M303" s="90"/>
      <c r="N303" s="211" t="s">
        <v>340</v>
      </c>
      <c r="O303" s="135" t="s">
        <v>468</v>
      </c>
      <c r="P303" s="135" t="s">
        <v>340</v>
      </c>
      <c r="Q303" s="115">
        <v>41640</v>
      </c>
      <c r="R303" s="204" t="s">
        <v>333</v>
      </c>
      <c r="S303" s="251">
        <f>IF(R303="",1,(VLOOKUP(R303,LOOKUP!$A$3:$B$22,2,FALSE)))</f>
        <v>2</v>
      </c>
      <c r="T303" s="166">
        <f t="shared" si="8"/>
        <v>2</v>
      </c>
      <c r="U303" s="115">
        <v>42735</v>
      </c>
      <c r="V303" s="135" t="s">
        <v>342</v>
      </c>
      <c r="W303" s="251">
        <f>IF(V303="",1,(VLOOKUP(V303,LOOKUP!$A$22:$B$30,2,FALSE)))</f>
        <v>4</v>
      </c>
      <c r="X303" s="166">
        <f t="shared" si="9"/>
        <v>4</v>
      </c>
      <c r="Y303" s="202">
        <v>30</v>
      </c>
      <c r="Z303" s="140"/>
      <c r="AA303" s="140">
        <v>3</v>
      </c>
      <c r="AB303" s="140">
        <v>8.34</v>
      </c>
      <c r="AC303" s="140">
        <v>13.81</v>
      </c>
      <c r="AD303" s="89">
        <v>25.15</v>
      </c>
      <c r="AE303" s="89">
        <v>4.8499999999999996</v>
      </c>
      <c r="AF303" s="140">
        <v>0</v>
      </c>
      <c r="AG303" s="135" t="s">
        <v>329</v>
      </c>
      <c r="AH303" s="135" t="s">
        <v>7</v>
      </c>
      <c r="AI303" s="103">
        <v>2014</v>
      </c>
      <c r="AJ303" s="135" t="s">
        <v>800</v>
      </c>
      <c r="AK303" s="128">
        <v>42614</v>
      </c>
      <c r="AL303" s="204" t="s">
        <v>776</v>
      </c>
      <c r="AM303" s="90"/>
      <c r="AN303" s="264" t="s">
        <v>3289</v>
      </c>
      <c r="AO303" s="136"/>
      <c r="AP303" s="136"/>
    </row>
    <row r="304" spans="1:42" s="4" customFormat="1">
      <c r="A304" s="135" t="s">
        <v>732</v>
      </c>
      <c r="B304" s="135" t="s">
        <v>800</v>
      </c>
      <c r="C304" s="135" t="s">
        <v>801</v>
      </c>
      <c r="D304" s="135" t="s">
        <v>828</v>
      </c>
      <c r="E304" s="90"/>
      <c r="F304" s="135">
        <v>6</v>
      </c>
      <c r="G304" s="90"/>
      <c r="H304" s="135" t="s">
        <v>282</v>
      </c>
      <c r="I304" s="135" t="s">
        <v>1283</v>
      </c>
      <c r="J304" s="90"/>
      <c r="K304" s="135" t="s">
        <v>830</v>
      </c>
      <c r="L304" s="90"/>
      <c r="M304" s="90"/>
      <c r="N304" s="211" t="s">
        <v>340</v>
      </c>
      <c r="O304" s="135" t="s">
        <v>468</v>
      </c>
      <c r="P304" s="135" t="s">
        <v>340</v>
      </c>
      <c r="Q304" s="115">
        <v>41275</v>
      </c>
      <c r="R304" s="204" t="s">
        <v>333</v>
      </c>
      <c r="S304" s="251">
        <f>IF(R304="",1,(VLOOKUP(R304,LOOKUP!$A$3:$B$22,2,FALSE)))</f>
        <v>2</v>
      </c>
      <c r="T304" s="166">
        <f t="shared" si="8"/>
        <v>2</v>
      </c>
      <c r="U304" s="182">
        <v>42369</v>
      </c>
      <c r="V304" s="135" t="s">
        <v>342</v>
      </c>
      <c r="W304" s="251">
        <f>IF(V304="",1,(VLOOKUP(V304,LOOKUP!$A$22:$B$30,2,FALSE)))</f>
        <v>4</v>
      </c>
      <c r="X304" s="166">
        <f t="shared" si="9"/>
        <v>4</v>
      </c>
      <c r="Y304" s="202">
        <v>12.6</v>
      </c>
      <c r="Z304" s="140"/>
      <c r="AA304" s="140">
        <v>3.12</v>
      </c>
      <c r="AB304" s="140">
        <v>9.48</v>
      </c>
      <c r="AC304" s="140">
        <v>0</v>
      </c>
      <c r="AD304" s="89">
        <v>12.6</v>
      </c>
      <c r="AE304" s="89">
        <v>0</v>
      </c>
      <c r="AF304" s="140">
        <v>0</v>
      </c>
      <c r="AG304" s="135" t="s">
        <v>329</v>
      </c>
      <c r="AH304" s="135" t="s">
        <v>7</v>
      </c>
      <c r="AI304" s="103">
        <v>2013</v>
      </c>
      <c r="AJ304" s="135" t="s">
        <v>800</v>
      </c>
      <c r="AK304" s="128">
        <v>42614</v>
      </c>
      <c r="AL304" s="204" t="s">
        <v>831</v>
      </c>
      <c r="AM304" s="90"/>
      <c r="AN304" s="264" t="s">
        <v>3289</v>
      </c>
      <c r="AO304" s="136"/>
      <c r="AP304" s="136"/>
    </row>
    <row r="305" spans="1:42" s="4" customFormat="1">
      <c r="A305" s="135" t="s">
        <v>732</v>
      </c>
      <c r="B305" s="135" t="s">
        <v>800</v>
      </c>
      <c r="C305" s="135" t="s">
        <v>734</v>
      </c>
      <c r="D305" s="135" t="s">
        <v>832</v>
      </c>
      <c r="E305" s="90"/>
      <c r="F305" s="135">
        <v>3</v>
      </c>
      <c r="G305" s="90"/>
      <c r="H305" s="135" t="s">
        <v>243</v>
      </c>
      <c r="I305" s="135" t="s">
        <v>3143</v>
      </c>
      <c r="J305" s="90"/>
      <c r="K305" s="135" t="s">
        <v>833</v>
      </c>
      <c r="L305" s="90"/>
      <c r="M305" s="90"/>
      <c r="N305" s="211" t="s">
        <v>340</v>
      </c>
      <c r="O305" s="135" t="s">
        <v>468</v>
      </c>
      <c r="P305" s="135" t="s">
        <v>340</v>
      </c>
      <c r="Q305" s="115">
        <v>41640</v>
      </c>
      <c r="R305" s="204" t="s">
        <v>328</v>
      </c>
      <c r="S305" s="251">
        <f>IF(R305="",1,(VLOOKUP(R305,LOOKUP!$A$3:$B$22,2,FALSE)))</f>
        <v>3</v>
      </c>
      <c r="T305" s="166">
        <f t="shared" si="8"/>
        <v>3</v>
      </c>
      <c r="U305" s="115">
        <v>42735</v>
      </c>
      <c r="V305" s="135" t="s">
        <v>342</v>
      </c>
      <c r="W305" s="251">
        <f>IF(V305="",1,(VLOOKUP(V305,LOOKUP!$A$22:$B$30,2,FALSE)))</f>
        <v>4</v>
      </c>
      <c r="X305" s="166">
        <f t="shared" si="9"/>
        <v>4</v>
      </c>
      <c r="Y305" s="202">
        <v>2.8</v>
      </c>
      <c r="Z305" s="140"/>
      <c r="AA305" s="140">
        <v>0.41</v>
      </c>
      <c r="AB305" s="140">
        <v>1.31</v>
      </c>
      <c r="AC305" s="140">
        <v>1.07</v>
      </c>
      <c r="AD305" s="89">
        <v>2.79</v>
      </c>
      <c r="AE305" s="89">
        <v>0</v>
      </c>
      <c r="AF305" s="140">
        <v>0</v>
      </c>
      <c r="AG305" s="135" t="s">
        <v>734</v>
      </c>
      <c r="AH305" s="135" t="s">
        <v>7</v>
      </c>
      <c r="AI305" s="103">
        <v>2014</v>
      </c>
      <c r="AJ305" s="135" t="s">
        <v>800</v>
      </c>
      <c r="AK305" s="128">
        <v>42614</v>
      </c>
      <c r="AL305" s="204" t="s">
        <v>834</v>
      </c>
      <c r="AM305" s="90"/>
      <c r="AN305" s="264" t="s">
        <v>3289</v>
      </c>
      <c r="AO305" s="136"/>
      <c r="AP305" s="136"/>
    </row>
    <row r="306" spans="1:42" s="4" customFormat="1" ht="30">
      <c r="A306" s="135" t="s">
        <v>732</v>
      </c>
      <c r="B306" s="135" t="s">
        <v>800</v>
      </c>
      <c r="C306" s="135" t="s">
        <v>734</v>
      </c>
      <c r="D306" s="135" t="s">
        <v>835</v>
      </c>
      <c r="E306" s="90"/>
      <c r="F306" s="135">
        <v>5</v>
      </c>
      <c r="G306" s="90"/>
      <c r="H306" s="135" t="s">
        <v>109</v>
      </c>
      <c r="I306" s="135" t="s">
        <v>836</v>
      </c>
      <c r="J306" s="90"/>
      <c r="K306" s="135" t="s">
        <v>837</v>
      </c>
      <c r="L306" s="90"/>
      <c r="M306" s="90"/>
      <c r="N306" s="211" t="s">
        <v>340</v>
      </c>
      <c r="O306" s="135" t="s">
        <v>468</v>
      </c>
      <c r="P306" s="135" t="s">
        <v>340</v>
      </c>
      <c r="Q306" s="115">
        <v>41275</v>
      </c>
      <c r="R306" s="204" t="s">
        <v>328</v>
      </c>
      <c r="S306" s="251">
        <f>IF(R306="",1,(VLOOKUP(R306,LOOKUP!$A$3:$B$22,2,FALSE)))</f>
        <v>3</v>
      </c>
      <c r="T306" s="166">
        <f t="shared" si="8"/>
        <v>3</v>
      </c>
      <c r="U306" s="115">
        <v>42735</v>
      </c>
      <c r="V306" s="135" t="s">
        <v>342</v>
      </c>
      <c r="W306" s="251">
        <f>IF(V306="",1,(VLOOKUP(V306,LOOKUP!$A$22:$B$30,2,FALSE)))</f>
        <v>4</v>
      </c>
      <c r="X306" s="166">
        <f t="shared" si="9"/>
        <v>4</v>
      </c>
      <c r="Y306" s="202">
        <v>33</v>
      </c>
      <c r="Z306" s="140"/>
      <c r="AA306" s="140">
        <v>4.2699999999999996</v>
      </c>
      <c r="AB306" s="140">
        <v>14.85</v>
      </c>
      <c r="AC306" s="140">
        <v>11.57</v>
      </c>
      <c r="AD306" s="89">
        <v>30.69</v>
      </c>
      <c r="AE306" s="89">
        <v>0.33</v>
      </c>
      <c r="AF306" s="140">
        <v>0</v>
      </c>
      <c r="AG306" s="135" t="s">
        <v>734</v>
      </c>
      <c r="AH306" s="135" t="s">
        <v>7</v>
      </c>
      <c r="AI306" s="103">
        <v>2013</v>
      </c>
      <c r="AJ306" s="135" t="s">
        <v>800</v>
      </c>
      <c r="AK306" s="128">
        <v>42614</v>
      </c>
      <c r="AL306" s="204" t="s">
        <v>838</v>
      </c>
      <c r="AM306" s="90"/>
      <c r="AN306" s="264" t="s">
        <v>3289</v>
      </c>
      <c r="AO306" s="136"/>
      <c r="AP306" s="136"/>
    </row>
    <row r="307" spans="1:42" s="4" customFormat="1">
      <c r="A307" s="135" t="s">
        <v>732</v>
      </c>
      <c r="B307" s="135" t="s">
        <v>800</v>
      </c>
      <c r="C307" s="135" t="s">
        <v>734</v>
      </c>
      <c r="D307" s="135" t="s">
        <v>839</v>
      </c>
      <c r="E307" s="90"/>
      <c r="F307" s="135">
        <v>10</v>
      </c>
      <c r="G307" s="90"/>
      <c r="H307" s="135" t="s">
        <v>243</v>
      </c>
      <c r="I307" s="135" t="s">
        <v>3143</v>
      </c>
      <c r="J307" s="90"/>
      <c r="K307" s="135" t="s">
        <v>833</v>
      </c>
      <c r="L307" s="90"/>
      <c r="M307" s="90"/>
      <c r="N307" s="211" t="s">
        <v>340</v>
      </c>
      <c r="O307" s="135" t="s">
        <v>468</v>
      </c>
      <c r="P307" s="135" t="s">
        <v>340</v>
      </c>
      <c r="Q307" s="115">
        <v>41640</v>
      </c>
      <c r="R307" s="204" t="s">
        <v>328</v>
      </c>
      <c r="S307" s="251">
        <f>IF(R307="",1,(VLOOKUP(R307,LOOKUP!$A$3:$B$22,2,FALSE)))</f>
        <v>3</v>
      </c>
      <c r="T307" s="166">
        <f t="shared" si="8"/>
        <v>3</v>
      </c>
      <c r="U307" s="115">
        <v>42735</v>
      </c>
      <c r="V307" s="135" t="s">
        <v>342</v>
      </c>
      <c r="W307" s="251">
        <f>IF(V307="",1,(VLOOKUP(V307,LOOKUP!$A$22:$B$30,2,FALSE)))</f>
        <v>4</v>
      </c>
      <c r="X307" s="166">
        <f t="shared" si="9"/>
        <v>4</v>
      </c>
      <c r="Y307" s="202">
        <v>50</v>
      </c>
      <c r="Z307" s="140"/>
      <c r="AA307" s="140">
        <v>5</v>
      </c>
      <c r="AB307" s="140">
        <v>15.38</v>
      </c>
      <c r="AC307" s="140">
        <v>23.87</v>
      </c>
      <c r="AD307" s="89">
        <v>44.25</v>
      </c>
      <c r="AE307" s="89">
        <v>5.75</v>
      </c>
      <c r="AF307" s="140">
        <v>0</v>
      </c>
      <c r="AG307" s="135" t="s">
        <v>734</v>
      </c>
      <c r="AH307" s="135" t="s">
        <v>7</v>
      </c>
      <c r="AI307" s="103">
        <v>2014</v>
      </c>
      <c r="AJ307" s="135" t="s">
        <v>800</v>
      </c>
      <c r="AK307" s="128">
        <v>42614</v>
      </c>
      <c r="AL307" s="204" t="s">
        <v>834</v>
      </c>
      <c r="AM307" s="90"/>
      <c r="AN307" s="264" t="s">
        <v>3289</v>
      </c>
      <c r="AO307" s="136"/>
      <c r="AP307" s="136"/>
    </row>
    <row r="308" spans="1:42" s="4" customFormat="1">
      <c r="A308" s="135" t="s">
        <v>732</v>
      </c>
      <c r="B308" s="135" t="s">
        <v>800</v>
      </c>
      <c r="C308" s="135" t="s">
        <v>734</v>
      </c>
      <c r="D308" s="135" t="s">
        <v>840</v>
      </c>
      <c r="E308" s="90"/>
      <c r="F308" s="135">
        <v>1</v>
      </c>
      <c r="G308" s="90"/>
      <c r="H308" s="135" t="s">
        <v>3</v>
      </c>
      <c r="I308" s="135" t="s">
        <v>4</v>
      </c>
      <c r="J308" s="90"/>
      <c r="K308" s="135" t="s">
        <v>841</v>
      </c>
      <c r="L308" s="90"/>
      <c r="M308" s="90"/>
      <c r="N308" s="211" t="s">
        <v>340</v>
      </c>
      <c r="O308" s="135" t="s">
        <v>468</v>
      </c>
      <c r="P308" s="135" t="s">
        <v>340</v>
      </c>
      <c r="Q308" s="115">
        <v>41640</v>
      </c>
      <c r="R308" s="204" t="s">
        <v>328</v>
      </c>
      <c r="S308" s="251">
        <f>IF(R308="",1,(VLOOKUP(R308,LOOKUP!$A$3:$B$22,2,FALSE)))</f>
        <v>3</v>
      </c>
      <c r="T308" s="166">
        <f t="shared" si="8"/>
        <v>3</v>
      </c>
      <c r="U308" s="115">
        <v>42735</v>
      </c>
      <c r="V308" s="135" t="s">
        <v>342</v>
      </c>
      <c r="W308" s="251">
        <f>IF(V308="",1,(VLOOKUP(V308,LOOKUP!$A$22:$B$30,2,FALSE)))</f>
        <v>4</v>
      </c>
      <c r="X308" s="166">
        <f t="shared" si="9"/>
        <v>4</v>
      </c>
      <c r="Y308" s="202">
        <v>20.399999999999999</v>
      </c>
      <c r="Z308" s="140"/>
      <c r="AA308" s="140">
        <v>1.44</v>
      </c>
      <c r="AB308" s="140">
        <v>8.84</v>
      </c>
      <c r="AC308" s="140">
        <v>9.64</v>
      </c>
      <c r="AD308" s="89">
        <v>19.920000000000002</v>
      </c>
      <c r="AE308" s="89">
        <v>0</v>
      </c>
      <c r="AF308" s="140">
        <v>0</v>
      </c>
      <c r="AG308" s="135" t="s">
        <v>734</v>
      </c>
      <c r="AH308" s="135" t="s">
        <v>7</v>
      </c>
      <c r="AI308" s="103">
        <v>2014</v>
      </c>
      <c r="AJ308" s="135" t="s">
        <v>800</v>
      </c>
      <c r="AK308" s="128">
        <v>42614</v>
      </c>
      <c r="AL308" s="204" t="s">
        <v>842</v>
      </c>
      <c r="AM308" s="90"/>
      <c r="AN308" s="264" t="s">
        <v>3289</v>
      </c>
      <c r="AO308" s="136"/>
      <c r="AP308" s="136"/>
    </row>
    <row r="309" spans="1:42" s="4" customFormat="1">
      <c r="A309" s="135" t="s">
        <v>732</v>
      </c>
      <c r="B309" s="135" t="s">
        <v>800</v>
      </c>
      <c r="C309" s="135" t="s">
        <v>734</v>
      </c>
      <c r="D309" s="135" t="s">
        <v>843</v>
      </c>
      <c r="E309" s="90"/>
      <c r="F309" s="135">
        <v>3</v>
      </c>
      <c r="G309" s="90"/>
      <c r="H309" s="135" t="s">
        <v>109</v>
      </c>
      <c r="I309" s="135" t="s">
        <v>153</v>
      </c>
      <c r="J309" s="90"/>
      <c r="K309" s="135" t="s">
        <v>844</v>
      </c>
      <c r="L309" s="90"/>
      <c r="M309" s="90"/>
      <c r="N309" s="211" t="s">
        <v>340</v>
      </c>
      <c r="O309" s="135" t="s">
        <v>468</v>
      </c>
      <c r="P309" s="135" t="s">
        <v>340</v>
      </c>
      <c r="Q309" s="115">
        <v>41275</v>
      </c>
      <c r="R309" s="204" t="s">
        <v>328</v>
      </c>
      <c r="S309" s="251">
        <f>IF(R309="",1,(VLOOKUP(R309,LOOKUP!$A$3:$B$22,2,FALSE)))</f>
        <v>3</v>
      </c>
      <c r="T309" s="166">
        <f t="shared" si="8"/>
        <v>3</v>
      </c>
      <c r="U309" s="115">
        <v>42004</v>
      </c>
      <c r="V309" s="135" t="s">
        <v>342</v>
      </c>
      <c r="W309" s="251">
        <f>IF(V309="",1,(VLOOKUP(V309,LOOKUP!$A$22:$B$30,2,FALSE)))</f>
        <v>4</v>
      </c>
      <c r="X309" s="166">
        <f t="shared" si="9"/>
        <v>4</v>
      </c>
      <c r="Y309" s="202">
        <v>1.8</v>
      </c>
      <c r="Z309" s="140"/>
      <c r="AA309" s="140">
        <v>1.72</v>
      </c>
      <c r="AB309" s="140">
        <v>0.08</v>
      </c>
      <c r="AC309" s="140">
        <v>0</v>
      </c>
      <c r="AD309" s="89">
        <v>1.8</v>
      </c>
      <c r="AE309" s="89">
        <v>0</v>
      </c>
      <c r="AF309" s="140">
        <v>0</v>
      </c>
      <c r="AG309" s="135" t="s">
        <v>734</v>
      </c>
      <c r="AH309" s="135" t="s">
        <v>7</v>
      </c>
      <c r="AI309" s="103">
        <v>2013</v>
      </c>
      <c r="AJ309" s="135" t="s">
        <v>800</v>
      </c>
      <c r="AK309" s="128">
        <v>42614</v>
      </c>
      <c r="AL309" s="204" t="s">
        <v>845</v>
      </c>
      <c r="AM309" s="90"/>
      <c r="AN309" s="264" t="s">
        <v>3289</v>
      </c>
      <c r="AO309" s="136"/>
      <c r="AP309" s="136"/>
    </row>
    <row r="310" spans="1:42" s="4" customFormat="1">
      <c r="A310" s="135" t="s">
        <v>732</v>
      </c>
      <c r="B310" s="135" t="s">
        <v>800</v>
      </c>
      <c r="C310" s="135" t="s">
        <v>734</v>
      </c>
      <c r="D310" s="135" t="s">
        <v>846</v>
      </c>
      <c r="E310" s="90"/>
      <c r="F310" s="135">
        <v>8</v>
      </c>
      <c r="G310" s="90"/>
      <c r="H310" s="135" t="s">
        <v>243</v>
      </c>
      <c r="I310" s="135" t="s">
        <v>847</v>
      </c>
      <c r="J310" s="90"/>
      <c r="K310" s="135" t="s">
        <v>848</v>
      </c>
      <c r="L310" s="90"/>
      <c r="M310" s="90"/>
      <c r="N310" s="211" t="s">
        <v>340</v>
      </c>
      <c r="O310" s="135" t="s">
        <v>468</v>
      </c>
      <c r="P310" s="135" t="s">
        <v>340</v>
      </c>
      <c r="Q310" s="115">
        <v>41640</v>
      </c>
      <c r="R310" s="204" t="s">
        <v>328</v>
      </c>
      <c r="S310" s="251">
        <f>IF(R310="",1,(VLOOKUP(R310,LOOKUP!$A$3:$B$22,2,FALSE)))</f>
        <v>3</v>
      </c>
      <c r="T310" s="166">
        <f t="shared" si="8"/>
        <v>3</v>
      </c>
      <c r="U310" s="182">
        <v>42369</v>
      </c>
      <c r="V310" s="135" t="s">
        <v>342</v>
      </c>
      <c r="W310" s="251">
        <f>IF(V310="",1,(VLOOKUP(V310,LOOKUP!$A$22:$B$30,2,FALSE)))</f>
        <v>4</v>
      </c>
      <c r="X310" s="166">
        <f t="shared" si="9"/>
        <v>4</v>
      </c>
      <c r="Y310" s="202">
        <v>15</v>
      </c>
      <c r="Z310" s="140"/>
      <c r="AA310" s="140">
        <v>1.78</v>
      </c>
      <c r="AB310" s="140">
        <v>13.22</v>
      </c>
      <c r="AC310" s="140">
        <v>0</v>
      </c>
      <c r="AD310" s="89">
        <v>15</v>
      </c>
      <c r="AE310" s="89">
        <v>0</v>
      </c>
      <c r="AF310" s="140">
        <v>0</v>
      </c>
      <c r="AG310" s="135" t="s">
        <v>734</v>
      </c>
      <c r="AH310" s="135" t="s">
        <v>7</v>
      </c>
      <c r="AI310" s="103">
        <v>2014</v>
      </c>
      <c r="AJ310" s="135" t="s">
        <v>800</v>
      </c>
      <c r="AK310" s="128">
        <v>42614</v>
      </c>
      <c r="AL310" s="204" t="s">
        <v>849</v>
      </c>
      <c r="AM310" s="90"/>
      <c r="AN310" s="264" t="s">
        <v>3289</v>
      </c>
      <c r="AO310" s="136"/>
      <c r="AP310" s="136"/>
    </row>
    <row r="311" spans="1:42" s="4" customFormat="1">
      <c r="A311" s="135" t="s">
        <v>732</v>
      </c>
      <c r="B311" s="135" t="s">
        <v>800</v>
      </c>
      <c r="C311" s="135" t="s">
        <v>734</v>
      </c>
      <c r="D311" s="135" t="s">
        <v>850</v>
      </c>
      <c r="E311" s="90"/>
      <c r="F311" s="135">
        <v>5</v>
      </c>
      <c r="G311" s="90"/>
      <c r="H311" s="135" t="s">
        <v>3</v>
      </c>
      <c r="I311" s="135" t="s">
        <v>851</v>
      </c>
      <c r="J311" s="90"/>
      <c r="K311" s="135" t="s">
        <v>852</v>
      </c>
      <c r="L311" s="90"/>
      <c r="M311" s="90"/>
      <c r="N311" s="211" t="s">
        <v>340</v>
      </c>
      <c r="O311" s="135" t="s">
        <v>468</v>
      </c>
      <c r="P311" s="135" t="s">
        <v>340</v>
      </c>
      <c r="Q311" s="115">
        <v>41640</v>
      </c>
      <c r="R311" s="204" t="s">
        <v>328</v>
      </c>
      <c r="S311" s="251">
        <f>IF(R311="",1,(VLOOKUP(R311,LOOKUP!$A$3:$B$22,2,FALSE)))</f>
        <v>3</v>
      </c>
      <c r="T311" s="166">
        <f t="shared" si="8"/>
        <v>3</v>
      </c>
      <c r="U311" s="115">
        <v>42735</v>
      </c>
      <c r="V311" s="135" t="s">
        <v>342</v>
      </c>
      <c r="W311" s="251">
        <f>IF(V311="",1,(VLOOKUP(V311,LOOKUP!$A$22:$B$30,2,FALSE)))</f>
        <v>4</v>
      </c>
      <c r="X311" s="166">
        <f t="shared" si="9"/>
        <v>4</v>
      </c>
      <c r="Y311" s="202">
        <v>25</v>
      </c>
      <c r="Z311" s="140"/>
      <c r="AA311" s="140">
        <v>1.75</v>
      </c>
      <c r="AB311" s="140">
        <v>12.37</v>
      </c>
      <c r="AC311" s="140">
        <v>9.25</v>
      </c>
      <c r="AD311" s="89">
        <v>23.37</v>
      </c>
      <c r="AE311" s="89">
        <v>0</v>
      </c>
      <c r="AF311" s="140">
        <v>0</v>
      </c>
      <c r="AG311" s="135" t="s">
        <v>734</v>
      </c>
      <c r="AH311" s="135" t="s">
        <v>7</v>
      </c>
      <c r="AI311" s="103">
        <v>2014</v>
      </c>
      <c r="AJ311" s="135" t="s">
        <v>800</v>
      </c>
      <c r="AK311" s="128">
        <v>42614</v>
      </c>
      <c r="AL311" s="204" t="s">
        <v>853</v>
      </c>
      <c r="AM311" s="90"/>
      <c r="AN311" s="264" t="s">
        <v>3289</v>
      </c>
      <c r="AO311" s="136"/>
      <c r="AP311" s="136"/>
    </row>
    <row r="312" spans="1:42" s="4" customFormat="1">
      <c r="A312" s="135" t="s">
        <v>732</v>
      </c>
      <c r="B312" s="135" t="s">
        <v>800</v>
      </c>
      <c r="C312" s="135" t="s">
        <v>734</v>
      </c>
      <c r="D312" s="135" t="s">
        <v>854</v>
      </c>
      <c r="E312" s="90"/>
      <c r="F312" s="135">
        <v>4</v>
      </c>
      <c r="G312" s="90"/>
      <c r="H312" s="135" t="s">
        <v>179</v>
      </c>
      <c r="I312" s="135" t="s">
        <v>855</v>
      </c>
      <c r="J312" s="90"/>
      <c r="K312" s="135" t="s">
        <v>856</v>
      </c>
      <c r="L312" s="90"/>
      <c r="M312" s="90"/>
      <c r="N312" s="211" t="s">
        <v>340</v>
      </c>
      <c r="O312" s="135" t="s">
        <v>468</v>
      </c>
      <c r="P312" s="135" t="s">
        <v>340</v>
      </c>
      <c r="Q312" s="115">
        <v>41640</v>
      </c>
      <c r="R312" s="204" t="s">
        <v>328</v>
      </c>
      <c r="S312" s="251">
        <f>IF(R312="",1,(VLOOKUP(R312,LOOKUP!$A$3:$B$22,2,FALSE)))</f>
        <v>3</v>
      </c>
      <c r="T312" s="166">
        <f t="shared" si="8"/>
        <v>3</v>
      </c>
      <c r="U312" s="182">
        <v>42369</v>
      </c>
      <c r="V312" s="135" t="s">
        <v>342</v>
      </c>
      <c r="W312" s="251">
        <f>IF(V312="",1,(VLOOKUP(V312,LOOKUP!$A$22:$B$30,2,FALSE)))</f>
        <v>4</v>
      </c>
      <c r="X312" s="166">
        <f t="shared" si="9"/>
        <v>4</v>
      </c>
      <c r="Y312" s="202">
        <v>6</v>
      </c>
      <c r="Z312" s="140"/>
      <c r="AA312" s="140">
        <v>0.4</v>
      </c>
      <c r="AB312" s="140">
        <v>2.77</v>
      </c>
      <c r="AC312" s="140">
        <v>2.73</v>
      </c>
      <c r="AD312" s="89">
        <v>5.9</v>
      </c>
      <c r="AE312" s="89">
        <v>0</v>
      </c>
      <c r="AF312" s="140">
        <v>0</v>
      </c>
      <c r="AG312" s="135" t="s">
        <v>734</v>
      </c>
      <c r="AH312" s="135" t="s">
        <v>7</v>
      </c>
      <c r="AI312" s="103">
        <v>2014</v>
      </c>
      <c r="AJ312" s="135" t="s">
        <v>800</v>
      </c>
      <c r="AK312" s="128">
        <v>42614</v>
      </c>
      <c r="AL312" s="204" t="s">
        <v>857</v>
      </c>
      <c r="AM312" s="90"/>
      <c r="AN312" s="264" t="s">
        <v>3289</v>
      </c>
      <c r="AO312" s="136"/>
      <c r="AP312" s="136"/>
    </row>
    <row r="313" spans="1:42" s="4" customFormat="1">
      <c r="A313" s="135" t="s">
        <v>732</v>
      </c>
      <c r="B313" s="135" t="s">
        <v>800</v>
      </c>
      <c r="C313" s="135" t="s">
        <v>734</v>
      </c>
      <c r="D313" s="135" t="s">
        <v>858</v>
      </c>
      <c r="E313" s="90"/>
      <c r="F313" s="135">
        <v>1</v>
      </c>
      <c r="G313" s="90"/>
      <c r="H313" s="135" t="s">
        <v>33</v>
      </c>
      <c r="I313" s="135" t="s">
        <v>74</v>
      </c>
      <c r="J313" s="90"/>
      <c r="K313" s="135" t="s">
        <v>859</v>
      </c>
      <c r="L313" s="90"/>
      <c r="M313" s="90"/>
      <c r="N313" s="211" t="s">
        <v>340</v>
      </c>
      <c r="O313" s="135" t="s">
        <v>468</v>
      </c>
      <c r="P313" s="135" t="s">
        <v>340</v>
      </c>
      <c r="Q313" s="115">
        <v>41640</v>
      </c>
      <c r="R313" s="204" t="s">
        <v>328</v>
      </c>
      <c r="S313" s="251">
        <f>IF(R313="",1,(VLOOKUP(R313,LOOKUP!$A$3:$B$22,2,FALSE)))</f>
        <v>3</v>
      </c>
      <c r="T313" s="166">
        <f t="shared" si="8"/>
        <v>3</v>
      </c>
      <c r="U313" s="182">
        <v>42369</v>
      </c>
      <c r="V313" s="135" t="s">
        <v>342</v>
      </c>
      <c r="W313" s="251">
        <f>IF(V313="",1,(VLOOKUP(V313,LOOKUP!$A$22:$B$30,2,FALSE)))</f>
        <v>4</v>
      </c>
      <c r="X313" s="166">
        <f t="shared" si="9"/>
        <v>4</v>
      </c>
      <c r="Y313" s="202">
        <v>24</v>
      </c>
      <c r="Z313" s="140"/>
      <c r="AA313" s="140">
        <v>2.94</v>
      </c>
      <c r="AB313" s="140">
        <v>18.28</v>
      </c>
      <c r="AC313" s="140">
        <v>1.57</v>
      </c>
      <c r="AD313" s="89">
        <v>22.79</v>
      </c>
      <c r="AE313" s="89">
        <v>0</v>
      </c>
      <c r="AF313" s="140">
        <v>0</v>
      </c>
      <c r="AG313" s="135" t="s">
        <v>734</v>
      </c>
      <c r="AH313" s="135" t="s">
        <v>7</v>
      </c>
      <c r="AI313" s="103">
        <v>2014</v>
      </c>
      <c r="AJ313" s="135" t="s">
        <v>800</v>
      </c>
      <c r="AK313" s="128">
        <v>42614</v>
      </c>
      <c r="AL313" s="204" t="s">
        <v>860</v>
      </c>
      <c r="AM313" s="90"/>
      <c r="AN313" s="264" t="s">
        <v>3289</v>
      </c>
      <c r="AO313" s="136"/>
      <c r="AP313" s="136"/>
    </row>
    <row r="314" spans="1:42" s="4" customFormat="1">
      <c r="A314" s="135" t="s">
        <v>732</v>
      </c>
      <c r="B314" s="135" t="s">
        <v>800</v>
      </c>
      <c r="C314" s="135" t="s">
        <v>734</v>
      </c>
      <c r="D314" s="135" t="s">
        <v>861</v>
      </c>
      <c r="E314" s="90"/>
      <c r="F314" s="135">
        <v>5</v>
      </c>
      <c r="G314" s="90"/>
      <c r="H314" s="135" t="s">
        <v>33</v>
      </c>
      <c r="I314" s="135" t="s">
        <v>787</v>
      </c>
      <c r="J314" s="90"/>
      <c r="K314" s="135" t="s">
        <v>788</v>
      </c>
      <c r="L314" s="90"/>
      <c r="M314" s="90"/>
      <c r="N314" s="211" t="s">
        <v>340</v>
      </c>
      <c r="O314" s="135" t="s">
        <v>468</v>
      </c>
      <c r="P314" s="135" t="s">
        <v>340</v>
      </c>
      <c r="Q314" s="115">
        <v>41640</v>
      </c>
      <c r="R314" s="204" t="s">
        <v>328</v>
      </c>
      <c r="S314" s="251">
        <f>IF(R314="",1,(VLOOKUP(R314,LOOKUP!$A$3:$B$22,2,FALSE)))</f>
        <v>3</v>
      </c>
      <c r="T314" s="166">
        <f t="shared" si="8"/>
        <v>3</v>
      </c>
      <c r="U314" s="115">
        <v>43830</v>
      </c>
      <c r="V314" s="135" t="s">
        <v>342</v>
      </c>
      <c r="W314" s="251">
        <f>IF(V314="",1,(VLOOKUP(V314,LOOKUP!$A$22:$B$30,2,FALSE)))</f>
        <v>4</v>
      </c>
      <c r="X314" s="166">
        <f t="shared" si="9"/>
        <v>4</v>
      </c>
      <c r="Y314" s="202">
        <v>24.5</v>
      </c>
      <c r="Z314" s="140"/>
      <c r="AA314" s="140">
        <v>1.34</v>
      </c>
      <c r="AB314" s="140">
        <v>1.35</v>
      </c>
      <c r="AC314" s="140">
        <v>4</v>
      </c>
      <c r="AD314" s="89">
        <v>6.69</v>
      </c>
      <c r="AE314" s="89">
        <v>17.37</v>
      </c>
      <c r="AF314" s="140">
        <v>0</v>
      </c>
      <c r="AG314" s="135" t="s">
        <v>734</v>
      </c>
      <c r="AH314" s="135" t="s">
        <v>7</v>
      </c>
      <c r="AI314" s="103">
        <v>2014</v>
      </c>
      <c r="AJ314" s="135" t="s">
        <v>800</v>
      </c>
      <c r="AK314" s="128">
        <v>42614</v>
      </c>
      <c r="AL314" s="204" t="s">
        <v>789</v>
      </c>
      <c r="AM314" s="90"/>
      <c r="AN314" s="264" t="s">
        <v>3289</v>
      </c>
      <c r="AO314" s="136"/>
      <c r="AP314" s="136"/>
    </row>
    <row r="315" spans="1:42" s="4" customFormat="1">
      <c r="A315" s="135" t="s">
        <v>732</v>
      </c>
      <c r="B315" s="135" t="s">
        <v>800</v>
      </c>
      <c r="C315" s="135" t="s">
        <v>734</v>
      </c>
      <c r="D315" s="135" t="s">
        <v>862</v>
      </c>
      <c r="E315" s="90"/>
      <c r="F315" s="135">
        <v>10</v>
      </c>
      <c r="G315" s="90"/>
      <c r="H315" s="136" t="s">
        <v>128</v>
      </c>
      <c r="I315" s="135" t="s">
        <v>863</v>
      </c>
      <c r="J315" s="90"/>
      <c r="K315" s="135" t="s">
        <v>864</v>
      </c>
      <c r="L315" s="90"/>
      <c r="M315" s="90"/>
      <c r="N315" s="211" t="s">
        <v>340</v>
      </c>
      <c r="O315" s="135" t="s">
        <v>468</v>
      </c>
      <c r="P315" s="135" t="s">
        <v>340</v>
      </c>
      <c r="Q315" s="115">
        <v>41275</v>
      </c>
      <c r="R315" s="204" t="s">
        <v>328</v>
      </c>
      <c r="S315" s="251">
        <f>IF(R315="",1,(VLOOKUP(R315,LOOKUP!$A$3:$B$22,2,FALSE)))</f>
        <v>3</v>
      </c>
      <c r="T315" s="166">
        <f t="shared" si="8"/>
        <v>3</v>
      </c>
      <c r="U315" s="182">
        <v>42369</v>
      </c>
      <c r="V315" s="135" t="s">
        <v>342</v>
      </c>
      <c r="W315" s="251">
        <f>IF(V315="",1,(VLOOKUP(V315,LOOKUP!$A$22:$B$30,2,FALSE)))</f>
        <v>4</v>
      </c>
      <c r="X315" s="166">
        <f t="shared" si="9"/>
        <v>4</v>
      </c>
      <c r="Y315" s="202">
        <v>2</v>
      </c>
      <c r="Z315" s="140"/>
      <c r="AA315" s="140">
        <v>0.48</v>
      </c>
      <c r="AB315" s="140">
        <v>1.48</v>
      </c>
      <c r="AC315" s="140">
        <v>0</v>
      </c>
      <c r="AD315" s="89">
        <v>1.96</v>
      </c>
      <c r="AE315" s="89">
        <v>0</v>
      </c>
      <c r="AF315" s="140">
        <v>0</v>
      </c>
      <c r="AG315" s="135" t="s">
        <v>734</v>
      </c>
      <c r="AH315" s="135" t="s">
        <v>7</v>
      </c>
      <c r="AI315" s="103">
        <v>2013</v>
      </c>
      <c r="AJ315" s="135" t="s">
        <v>800</v>
      </c>
      <c r="AK315" s="128">
        <v>42614</v>
      </c>
      <c r="AL315" s="204" t="s">
        <v>865</v>
      </c>
      <c r="AM315" s="90"/>
      <c r="AN315" s="264" t="s">
        <v>3289</v>
      </c>
      <c r="AO315" s="136"/>
      <c r="AP315" s="136"/>
    </row>
    <row r="316" spans="1:42" s="4" customFormat="1" ht="45">
      <c r="A316" s="135" t="s">
        <v>732</v>
      </c>
      <c r="B316" s="135" t="s">
        <v>800</v>
      </c>
      <c r="C316" s="135" t="s">
        <v>734</v>
      </c>
      <c r="D316" s="135" t="s">
        <v>866</v>
      </c>
      <c r="E316" s="90"/>
      <c r="F316" s="135">
        <v>5</v>
      </c>
      <c r="G316" s="90"/>
      <c r="H316" s="135" t="s">
        <v>243</v>
      </c>
      <c r="I316" s="135" t="s">
        <v>867</v>
      </c>
      <c r="J316" s="90"/>
      <c r="K316" s="135" t="s">
        <v>868</v>
      </c>
      <c r="L316" s="90"/>
      <c r="M316" s="90"/>
      <c r="N316" s="211" t="s">
        <v>340</v>
      </c>
      <c r="O316" s="135" t="s">
        <v>468</v>
      </c>
      <c r="P316" s="135" t="s">
        <v>340</v>
      </c>
      <c r="Q316" s="115">
        <v>41275</v>
      </c>
      <c r="R316" s="204" t="s">
        <v>328</v>
      </c>
      <c r="S316" s="251">
        <f>IF(R316="",1,(VLOOKUP(R316,LOOKUP!$A$3:$B$22,2,FALSE)))</f>
        <v>3</v>
      </c>
      <c r="T316" s="166">
        <f t="shared" si="8"/>
        <v>3</v>
      </c>
      <c r="U316" s="182">
        <v>42369</v>
      </c>
      <c r="V316" s="135" t="s">
        <v>342</v>
      </c>
      <c r="W316" s="251">
        <f>IF(V316="",1,(VLOOKUP(V316,LOOKUP!$A$22:$B$30,2,FALSE)))</f>
        <v>4</v>
      </c>
      <c r="X316" s="166">
        <f t="shared" si="9"/>
        <v>4</v>
      </c>
      <c r="Y316" s="202">
        <v>15</v>
      </c>
      <c r="Z316" s="140"/>
      <c r="AA316" s="140">
        <v>1.81</v>
      </c>
      <c r="AB316" s="140">
        <v>8.56</v>
      </c>
      <c r="AC316" s="140">
        <v>3.93</v>
      </c>
      <c r="AD316" s="89">
        <v>14.3</v>
      </c>
      <c r="AE316" s="89">
        <v>0</v>
      </c>
      <c r="AF316" s="140">
        <v>0</v>
      </c>
      <c r="AG316" s="135" t="s">
        <v>734</v>
      </c>
      <c r="AH316" s="135" t="s">
        <v>7</v>
      </c>
      <c r="AI316" s="103">
        <v>2013</v>
      </c>
      <c r="AJ316" s="135" t="s">
        <v>800</v>
      </c>
      <c r="AK316" s="128">
        <v>42614</v>
      </c>
      <c r="AL316" s="204" t="s">
        <v>869</v>
      </c>
      <c r="AM316" s="90"/>
      <c r="AN316" s="264" t="s">
        <v>3289</v>
      </c>
      <c r="AO316" s="136"/>
      <c r="AP316" s="136"/>
    </row>
    <row r="317" spans="1:42" s="4" customFormat="1">
      <c r="A317" s="135" t="s">
        <v>732</v>
      </c>
      <c r="B317" s="135" t="s">
        <v>800</v>
      </c>
      <c r="C317" s="135" t="s">
        <v>734</v>
      </c>
      <c r="D317" s="135" t="s">
        <v>870</v>
      </c>
      <c r="E317" s="90"/>
      <c r="F317" s="135">
        <v>10</v>
      </c>
      <c r="G317" s="90"/>
      <c r="H317" s="135" t="s">
        <v>243</v>
      </c>
      <c r="I317" s="135" t="s">
        <v>871</v>
      </c>
      <c r="J317" s="90"/>
      <c r="K317" s="135" t="s">
        <v>872</v>
      </c>
      <c r="L317" s="90"/>
      <c r="M317" s="90"/>
      <c r="N317" s="211" t="s">
        <v>340</v>
      </c>
      <c r="O317" s="135" t="s">
        <v>468</v>
      </c>
      <c r="P317" s="135" t="s">
        <v>340</v>
      </c>
      <c r="Q317" s="115">
        <v>41275</v>
      </c>
      <c r="R317" s="204" t="s">
        <v>328</v>
      </c>
      <c r="S317" s="251">
        <f>IF(R317="",1,(VLOOKUP(R317,LOOKUP!$A$3:$B$22,2,FALSE)))</f>
        <v>3</v>
      </c>
      <c r="T317" s="166">
        <f t="shared" si="8"/>
        <v>3</v>
      </c>
      <c r="U317" s="115">
        <v>41639</v>
      </c>
      <c r="V317" s="135" t="s">
        <v>342</v>
      </c>
      <c r="W317" s="251">
        <f>IF(V317="",1,(VLOOKUP(V317,LOOKUP!$A$22:$B$30,2,FALSE)))</f>
        <v>4</v>
      </c>
      <c r="X317" s="166">
        <f t="shared" si="9"/>
        <v>4</v>
      </c>
      <c r="Y317" s="202">
        <v>3.5</v>
      </c>
      <c r="Z317" s="140"/>
      <c r="AA317" s="140">
        <v>3.4</v>
      </c>
      <c r="AB317" s="140">
        <v>0.1</v>
      </c>
      <c r="AC317" s="140">
        <v>0</v>
      </c>
      <c r="AD317" s="89">
        <v>3.5</v>
      </c>
      <c r="AE317" s="89">
        <v>0</v>
      </c>
      <c r="AF317" s="140">
        <v>0</v>
      </c>
      <c r="AG317" s="135" t="s">
        <v>734</v>
      </c>
      <c r="AH317" s="135" t="s">
        <v>7</v>
      </c>
      <c r="AI317" s="103">
        <v>2013</v>
      </c>
      <c r="AJ317" s="135" t="s">
        <v>800</v>
      </c>
      <c r="AK317" s="128">
        <v>42614</v>
      </c>
      <c r="AL317" s="204" t="s">
        <v>873</v>
      </c>
      <c r="AM317" s="90"/>
      <c r="AN317" s="264" t="s">
        <v>3289</v>
      </c>
      <c r="AO317" s="136"/>
      <c r="AP317" s="136"/>
    </row>
    <row r="318" spans="1:42" s="4" customFormat="1">
      <c r="A318" s="135" t="s">
        <v>732</v>
      </c>
      <c r="B318" s="135" t="s">
        <v>800</v>
      </c>
      <c r="C318" s="135" t="s">
        <v>734</v>
      </c>
      <c r="D318" s="135" t="s">
        <v>874</v>
      </c>
      <c r="E318" s="90"/>
      <c r="F318" s="135">
        <v>1</v>
      </c>
      <c r="G318" s="90"/>
      <c r="H318" s="135" t="s">
        <v>3</v>
      </c>
      <c r="I318" s="135" t="s">
        <v>875</v>
      </c>
      <c r="J318" s="90"/>
      <c r="K318" s="135" t="s">
        <v>876</v>
      </c>
      <c r="L318" s="90"/>
      <c r="M318" s="90"/>
      <c r="N318" s="211" t="s">
        <v>340</v>
      </c>
      <c r="O318" s="135" t="s">
        <v>468</v>
      </c>
      <c r="P318" s="135" t="s">
        <v>340</v>
      </c>
      <c r="Q318" s="115">
        <v>41275</v>
      </c>
      <c r="R318" s="204" t="s">
        <v>328</v>
      </c>
      <c r="S318" s="251">
        <f>IF(R318="",1,(VLOOKUP(R318,LOOKUP!$A$3:$B$22,2,FALSE)))</f>
        <v>3</v>
      </c>
      <c r="T318" s="166">
        <f t="shared" si="8"/>
        <v>3</v>
      </c>
      <c r="U318" s="182">
        <v>42369</v>
      </c>
      <c r="V318" s="135" t="s">
        <v>342</v>
      </c>
      <c r="W318" s="251">
        <f>IF(V318="",1,(VLOOKUP(V318,LOOKUP!$A$22:$B$30,2,FALSE)))</f>
        <v>4</v>
      </c>
      <c r="X318" s="166">
        <f t="shared" si="9"/>
        <v>4</v>
      </c>
      <c r="Y318" s="202">
        <v>5</v>
      </c>
      <c r="Z318" s="140"/>
      <c r="AA318" s="140">
        <v>1.1299999999999999</v>
      </c>
      <c r="AB318" s="140">
        <v>3.59</v>
      </c>
      <c r="AC318" s="140">
        <v>7.0000000000000007E-2</v>
      </c>
      <c r="AD318" s="89">
        <v>4.79</v>
      </c>
      <c r="AE318" s="89">
        <v>0</v>
      </c>
      <c r="AF318" s="140">
        <v>0</v>
      </c>
      <c r="AG318" s="135" t="s">
        <v>734</v>
      </c>
      <c r="AH318" s="135" t="s">
        <v>7</v>
      </c>
      <c r="AI318" s="103">
        <v>2013</v>
      </c>
      <c r="AJ318" s="135" t="s">
        <v>800</v>
      </c>
      <c r="AK318" s="128">
        <v>42614</v>
      </c>
      <c r="AL318" s="204" t="s">
        <v>877</v>
      </c>
      <c r="AM318" s="90"/>
      <c r="AN318" s="264" t="s">
        <v>3289</v>
      </c>
      <c r="AO318" s="136"/>
      <c r="AP318" s="136"/>
    </row>
    <row r="319" spans="1:42" s="4" customFormat="1">
      <c r="A319" s="135" t="s">
        <v>732</v>
      </c>
      <c r="B319" s="135" t="s">
        <v>800</v>
      </c>
      <c r="C319" s="135" t="s">
        <v>734</v>
      </c>
      <c r="D319" s="135" t="s">
        <v>878</v>
      </c>
      <c r="E319" s="90"/>
      <c r="F319" s="135">
        <v>4</v>
      </c>
      <c r="G319" s="90"/>
      <c r="H319" s="135" t="s">
        <v>109</v>
      </c>
      <c r="I319" s="135" t="s">
        <v>444</v>
      </c>
      <c r="J319" s="90"/>
      <c r="K319" s="135" t="s">
        <v>879</v>
      </c>
      <c r="L319" s="90"/>
      <c r="M319" s="90"/>
      <c r="N319" s="211" t="s">
        <v>340</v>
      </c>
      <c r="O319" s="135" t="s">
        <v>468</v>
      </c>
      <c r="P319" s="135" t="s">
        <v>340</v>
      </c>
      <c r="Q319" s="115">
        <v>41275</v>
      </c>
      <c r="R319" s="204" t="s">
        <v>328</v>
      </c>
      <c r="S319" s="251">
        <f>IF(R319="",1,(VLOOKUP(R319,LOOKUP!$A$3:$B$22,2,FALSE)))</f>
        <v>3</v>
      </c>
      <c r="T319" s="166">
        <f t="shared" si="8"/>
        <v>3</v>
      </c>
      <c r="U319" s="115">
        <v>42735</v>
      </c>
      <c r="V319" s="135" t="s">
        <v>342</v>
      </c>
      <c r="W319" s="251">
        <f>IF(V319="",1,(VLOOKUP(V319,LOOKUP!$A$22:$B$30,2,FALSE)))</f>
        <v>4</v>
      </c>
      <c r="X319" s="166">
        <f t="shared" si="9"/>
        <v>4</v>
      </c>
      <c r="Y319" s="202">
        <v>30</v>
      </c>
      <c r="Z319" s="140"/>
      <c r="AA319" s="140">
        <v>4.18</v>
      </c>
      <c r="AB319" s="140">
        <v>12.97</v>
      </c>
      <c r="AC319" s="140">
        <v>10.87</v>
      </c>
      <c r="AD319" s="89">
        <v>28.02</v>
      </c>
      <c r="AE319" s="89">
        <v>0.62</v>
      </c>
      <c r="AF319" s="140">
        <v>0</v>
      </c>
      <c r="AG319" s="135" t="s">
        <v>734</v>
      </c>
      <c r="AH319" s="135" t="s">
        <v>7</v>
      </c>
      <c r="AI319" s="103">
        <v>2013</v>
      </c>
      <c r="AJ319" s="135" t="s">
        <v>800</v>
      </c>
      <c r="AK319" s="128">
        <v>42614</v>
      </c>
      <c r="AL319" s="204" t="s">
        <v>880</v>
      </c>
      <c r="AM319" s="90"/>
      <c r="AN319" s="264" t="s">
        <v>3289</v>
      </c>
      <c r="AO319" s="136"/>
      <c r="AP319" s="136"/>
    </row>
    <row r="320" spans="1:42" s="4" customFormat="1">
      <c r="A320" s="135" t="s">
        <v>732</v>
      </c>
      <c r="B320" s="135" t="s">
        <v>800</v>
      </c>
      <c r="C320" s="135" t="s">
        <v>734</v>
      </c>
      <c r="D320" s="135" t="s">
        <v>881</v>
      </c>
      <c r="E320" s="90"/>
      <c r="F320" s="135">
        <v>8</v>
      </c>
      <c r="G320" s="90"/>
      <c r="H320" s="136" t="s">
        <v>2398</v>
      </c>
      <c r="I320" s="135" t="s">
        <v>107</v>
      </c>
      <c r="J320" s="90"/>
      <c r="K320" s="135" t="s">
        <v>882</v>
      </c>
      <c r="L320" s="90"/>
      <c r="M320" s="90"/>
      <c r="N320" s="211" t="s">
        <v>340</v>
      </c>
      <c r="O320" s="135" t="s">
        <v>468</v>
      </c>
      <c r="P320" s="135" t="s">
        <v>340</v>
      </c>
      <c r="Q320" s="115">
        <v>41640</v>
      </c>
      <c r="R320" s="204" t="s">
        <v>328</v>
      </c>
      <c r="S320" s="251">
        <f>IF(R320="",1,(VLOOKUP(R320,LOOKUP!$A$3:$B$22,2,FALSE)))</f>
        <v>3</v>
      </c>
      <c r="T320" s="166">
        <f t="shared" si="8"/>
        <v>3</v>
      </c>
      <c r="U320" s="115">
        <v>42004</v>
      </c>
      <c r="V320" s="135" t="s">
        <v>342</v>
      </c>
      <c r="W320" s="251">
        <f>IF(V320="",1,(VLOOKUP(V320,LOOKUP!$A$22:$B$30,2,FALSE)))</f>
        <v>4</v>
      </c>
      <c r="X320" s="166">
        <f t="shared" si="9"/>
        <v>4</v>
      </c>
      <c r="Y320" s="202">
        <v>77</v>
      </c>
      <c r="Z320" s="140"/>
      <c r="AA320" s="140">
        <v>7.91</v>
      </c>
      <c r="AB320" s="140">
        <v>67.040000000000006</v>
      </c>
      <c r="AC320" s="140">
        <v>0</v>
      </c>
      <c r="AD320" s="89">
        <v>74.95</v>
      </c>
      <c r="AE320" s="89">
        <v>0</v>
      </c>
      <c r="AF320" s="140">
        <v>0</v>
      </c>
      <c r="AG320" s="135" t="s">
        <v>734</v>
      </c>
      <c r="AH320" s="135" t="s">
        <v>7</v>
      </c>
      <c r="AI320" s="103">
        <v>2014</v>
      </c>
      <c r="AJ320" s="135" t="s">
        <v>800</v>
      </c>
      <c r="AK320" s="128">
        <v>42614</v>
      </c>
      <c r="AL320" s="204" t="s">
        <v>883</v>
      </c>
      <c r="AM320" s="90"/>
      <c r="AN320" s="264" t="s">
        <v>3289</v>
      </c>
      <c r="AO320" s="136"/>
      <c r="AP320" s="136"/>
    </row>
    <row r="321" spans="1:42" s="4" customFormat="1">
      <c r="A321" s="135" t="s">
        <v>732</v>
      </c>
      <c r="B321" s="135" t="s">
        <v>800</v>
      </c>
      <c r="C321" s="135" t="s">
        <v>734</v>
      </c>
      <c r="D321" s="135" t="s">
        <v>3228</v>
      </c>
      <c r="E321" s="90"/>
      <c r="F321" s="135">
        <v>6</v>
      </c>
      <c r="G321" s="90"/>
      <c r="H321" s="135" t="s">
        <v>33</v>
      </c>
      <c r="I321" s="135" t="s">
        <v>76</v>
      </c>
      <c r="J321" s="90"/>
      <c r="K321" s="135" t="s">
        <v>884</v>
      </c>
      <c r="L321" s="90"/>
      <c r="M321" s="90"/>
      <c r="N321" s="211" t="s">
        <v>340</v>
      </c>
      <c r="O321" s="135" t="s">
        <v>468</v>
      </c>
      <c r="P321" s="135" t="s">
        <v>340</v>
      </c>
      <c r="Q321" s="115">
        <v>41275</v>
      </c>
      <c r="R321" s="204" t="s">
        <v>328</v>
      </c>
      <c r="S321" s="251">
        <f>IF(R321="",1,(VLOOKUP(R321,LOOKUP!$A$3:$B$22,2,FALSE)))</f>
        <v>3</v>
      </c>
      <c r="T321" s="166">
        <f t="shared" si="8"/>
        <v>3</v>
      </c>
      <c r="U321" s="115">
        <v>44561</v>
      </c>
      <c r="V321" s="135" t="s">
        <v>342</v>
      </c>
      <c r="W321" s="251">
        <f>IF(V321="",1,(VLOOKUP(V321,LOOKUP!$A$22:$B$30,2,FALSE)))</f>
        <v>4</v>
      </c>
      <c r="X321" s="166">
        <f t="shared" si="9"/>
        <v>4</v>
      </c>
      <c r="Y321" s="202">
        <v>85</v>
      </c>
      <c r="Z321" s="140"/>
      <c r="AA321" s="140">
        <v>3.07</v>
      </c>
      <c r="AB321" s="140">
        <v>6.56</v>
      </c>
      <c r="AC321" s="140">
        <v>11.75</v>
      </c>
      <c r="AD321" s="89">
        <v>21.38</v>
      </c>
      <c r="AE321" s="89">
        <v>53.73</v>
      </c>
      <c r="AF321" s="140">
        <v>3.82</v>
      </c>
      <c r="AG321" s="135" t="s">
        <v>734</v>
      </c>
      <c r="AH321" s="135" t="s">
        <v>7</v>
      </c>
      <c r="AI321" s="103">
        <v>2013</v>
      </c>
      <c r="AJ321" s="135" t="s">
        <v>800</v>
      </c>
      <c r="AK321" s="128">
        <v>42614</v>
      </c>
      <c r="AL321" s="204" t="s">
        <v>885</v>
      </c>
      <c r="AM321" s="90"/>
      <c r="AN321" s="264" t="s">
        <v>3289</v>
      </c>
      <c r="AO321" s="136"/>
      <c r="AP321" s="136"/>
    </row>
    <row r="322" spans="1:42" s="4" customFormat="1" ht="30">
      <c r="A322" s="135" t="s">
        <v>732</v>
      </c>
      <c r="B322" s="135" t="s">
        <v>800</v>
      </c>
      <c r="C322" s="135" t="s">
        <v>734</v>
      </c>
      <c r="D322" s="135" t="s">
        <v>886</v>
      </c>
      <c r="E322" s="90"/>
      <c r="F322" s="135">
        <v>3</v>
      </c>
      <c r="G322" s="90"/>
      <c r="H322" s="135" t="s">
        <v>179</v>
      </c>
      <c r="I322" s="135" t="s">
        <v>855</v>
      </c>
      <c r="J322" s="90"/>
      <c r="K322" s="135" t="s">
        <v>856</v>
      </c>
      <c r="L322" s="90"/>
      <c r="M322" s="90"/>
      <c r="N322" s="211" t="s">
        <v>340</v>
      </c>
      <c r="O322" s="135" t="s">
        <v>468</v>
      </c>
      <c r="P322" s="135" t="s">
        <v>340</v>
      </c>
      <c r="Q322" s="115">
        <v>41275</v>
      </c>
      <c r="R322" s="204" t="s">
        <v>328</v>
      </c>
      <c r="S322" s="251">
        <f>IF(R322="",1,(VLOOKUP(R322,LOOKUP!$A$3:$B$22,2,FALSE)))</f>
        <v>3</v>
      </c>
      <c r="T322" s="166">
        <f t="shared" si="8"/>
        <v>3</v>
      </c>
      <c r="U322" s="115">
        <v>42735</v>
      </c>
      <c r="V322" s="135" t="s">
        <v>342</v>
      </c>
      <c r="W322" s="251">
        <f>IF(V322="",1,(VLOOKUP(V322,LOOKUP!$A$22:$B$30,2,FALSE)))</f>
        <v>4</v>
      </c>
      <c r="X322" s="166">
        <f t="shared" si="9"/>
        <v>4</v>
      </c>
      <c r="Y322" s="202">
        <v>2</v>
      </c>
      <c r="Z322" s="140"/>
      <c r="AA322" s="140">
        <v>0.27</v>
      </c>
      <c r="AB322" s="140">
        <v>0.67</v>
      </c>
      <c r="AC322" s="140">
        <v>0.74</v>
      </c>
      <c r="AD322" s="89">
        <v>1.68</v>
      </c>
      <c r="AE322" s="89">
        <v>0.26</v>
      </c>
      <c r="AF322" s="140">
        <v>0</v>
      </c>
      <c r="AG322" s="135" t="s">
        <v>734</v>
      </c>
      <c r="AH322" s="135" t="s">
        <v>7</v>
      </c>
      <c r="AI322" s="103">
        <v>2013</v>
      </c>
      <c r="AJ322" s="135" t="s">
        <v>800</v>
      </c>
      <c r="AK322" s="128">
        <v>42614</v>
      </c>
      <c r="AL322" s="204" t="s">
        <v>857</v>
      </c>
      <c r="AM322" s="90"/>
      <c r="AN322" s="264" t="s">
        <v>3289</v>
      </c>
      <c r="AO322" s="136"/>
      <c r="AP322" s="136"/>
    </row>
    <row r="323" spans="1:42" s="4" customFormat="1">
      <c r="A323" s="135" t="s">
        <v>732</v>
      </c>
      <c r="B323" s="135" t="s">
        <v>800</v>
      </c>
      <c r="C323" s="135" t="s">
        <v>734</v>
      </c>
      <c r="D323" s="135" t="s">
        <v>887</v>
      </c>
      <c r="E323" s="90"/>
      <c r="F323" s="135">
        <v>1</v>
      </c>
      <c r="G323" s="90"/>
      <c r="H323" s="135" t="s">
        <v>33</v>
      </c>
      <c r="I323" s="135" t="s">
        <v>68</v>
      </c>
      <c r="J323" s="90"/>
      <c r="K323" s="135" t="s">
        <v>888</v>
      </c>
      <c r="L323" s="90"/>
      <c r="M323" s="90"/>
      <c r="N323" s="211" t="s">
        <v>340</v>
      </c>
      <c r="O323" s="135" t="s">
        <v>468</v>
      </c>
      <c r="P323" s="135" t="s">
        <v>340</v>
      </c>
      <c r="Q323" s="115">
        <v>41640</v>
      </c>
      <c r="R323" s="204" t="s">
        <v>328</v>
      </c>
      <c r="S323" s="251">
        <f>IF(R323="",1,(VLOOKUP(R323,LOOKUP!$A$3:$B$22,2,FALSE)))</f>
        <v>3</v>
      </c>
      <c r="T323" s="166">
        <f t="shared" ref="T323:T386" si="10">S323</f>
        <v>3</v>
      </c>
      <c r="U323" s="182">
        <v>42369</v>
      </c>
      <c r="V323" s="135" t="s">
        <v>342</v>
      </c>
      <c r="W323" s="251">
        <f>IF(V323="",1,(VLOOKUP(V323,LOOKUP!$A$22:$B$30,2,FALSE)))</f>
        <v>4</v>
      </c>
      <c r="X323" s="166">
        <f t="shared" ref="X323:X386" si="11">W323</f>
        <v>4</v>
      </c>
      <c r="Y323" s="202">
        <v>11.6</v>
      </c>
      <c r="Z323" s="140"/>
      <c r="AA323" s="140">
        <v>1.24</v>
      </c>
      <c r="AB323" s="140">
        <v>8.84</v>
      </c>
      <c r="AC323" s="140">
        <v>0.76</v>
      </c>
      <c r="AD323" s="89">
        <v>10.84</v>
      </c>
      <c r="AE323" s="89">
        <v>0</v>
      </c>
      <c r="AF323" s="140">
        <v>0</v>
      </c>
      <c r="AG323" s="135" t="s">
        <v>734</v>
      </c>
      <c r="AH323" s="135" t="s">
        <v>7</v>
      </c>
      <c r="AI323" s="103">
        <v>2014</v>
      </c>
      <c r="AJ323" s="135" t="s">
        <v>800</v>
      </c>
      <c r="AK323" s="128">
        <v>42614</v>
      </c>
      <c r="AL323" s="204" t="s">
        <v>889</v>
      </c>
      <c r="AM323" s="90"/>
      <c r="AN323" s="264" t="s">
        <v>3289</v>
      </c>
      <c r="AO323" s="136"/>
      <c r="AP323" s="136"/>
    </row>
    <row r="324" spans="1:42" s="4" customFormat="1">
      <c r="A324" s="135" t="s">
        <v>732</v>
      </c>
      <c r="B324" s="135" t="s">
        <v>800</v>
      </c>
      <c r="C324" s="135" t="s">
        <v>734</v>
      </c>
      <c r="D324" s="135" t="s">
        <v>890</v>
      </c>
      <c r="E324" s="90"/>
      <c r="F324" s="135">
        <v>8</v>
      </c>
      <c r="G324" s="90"/>
      <c r="H324" s="135" t="s">
        <v>33</v>
      </c>
      <c r="I324" s="135" t="s">
        <v>74</v>
      </c>
      <c r="J324" s="90"/>
      <c r="K324" s="135" t="s">
        <v>891</v>
      </c>
      <c r="L324" s="90"/>
      <c r="M324" s="90"/>
      <c r="N324" s="211" t="s">
        <v>340</v>
      </c>
      <c r="O324" s="135" t="s">
        <v>468</v>
      </c>
      <c r="P324" s="135" t="s">
        <v>340</v>
      </c>
      <c r="Q324" s="115">
        <v>41640</v>
      </c>
      <c r="R324" s="204" t="s">
        <v>328</v>
      </c>
      <c r="S324" s="251">
        <f>IF(R324="",1,(VLOOKUP(R324,LOOKUP!$A$3:$B$22,2,FALSE)))</f>
        <v>3</v>
      </c>
      <c r="T324" s="166">
        <f t="shared" si="10"/>
        <v>3</v>
      </c>
      <c r="U324" s="115">
        <v>42735</v>
      </c>
      <c r="V324" s="135" t="s">
        <v>342</v>
      </c>
      <c r="W324" s="251">
        <f>IF(V324="",1,(VLOOKUP(V324,LOOKUP!$A$22:$B$30,2,FALSE)))</f>
        <v>4</v>
      </c>
      <c r="X324" s="166">
        <f t="shared" si="11"/>
        <v>4</v>
      </c>
      <c r="Y324" s="202">
        <v>22</v>
      </c>
      <c r="Z324" s="140"/>
      <c r="AA324" s="140">
        <v>1.65</v>
      </c>
      <c r="AB324" s="140">
        <v>10.039999999999999</v>
      </c>
      <c r="AC324" s="140">
        <v>9.76</v>
      </c>
      <c r="AD324" s="89">
        <v>21.45</v>
      </c>
      <c r="AE324" s="89">
        <v>0</v>
      </c>
      <c r="AF324" s="140">
        <v>0</v>
      </c>
      <c r="AG324" s="135" t="s">
        <v>734</v>
      </c>
      <c r="AH324" s="135" t="s">
        <v>7</v>
      </c>
      <c r="AI324" s="103">
        <v>2014</v>
      </c>
      <c r="AJ324" s="135" t="s">
        <v>800</v>
      </c>
      <c r="AK324" s="128">
        <v>42614</v>
      </c>
      <c r="AL324" s="204" t="s">
        <v>892</v>
      </c>
      <c r="AM324" s="90"/>
      <c r="AN324" s="264" t="s">
        <v>3289</v>
      </c>
      <c r="AO324" s="136"/>
      <c r="AP324" s="136"/>
    </row>
    <row r="325" spans="1:42" s="4" customFormat="1">
      <c r="A325" s="135" t="s">
        <v>732</v>
      </c>
      <c r="B325" s="135" t="s">
        <v>800</v>
      </c>
      <c r="C325" s="135" t="s">
        <v>734</v>
      </c>
      <c r="D325" s="135" t="s">
        <v>893</v>
      </c>
      <c r="E325" s="90"/>
      <c r="F325" s="135">
        <v>1</v>
      </c>
      <c r="G325" s="90"/>
      <c r="H325" s="136" t="s">
        <v>2398</v>
      </c>
      <c r="I325" s="135" t="s">
        <v>103</v>
      </c>
      <c r="J325" s="90"/>
      <c r="K325" s="135" t="s">
        <v>894</v>
      </c>
      <c r="L325" s="90"/>
      <c r="M325" s="90"/>
      <c r="N325" s="211" t="s">
        <v>340</v>
      </c>
      <c r="O325" s="135" t="s">
        <v>468</v>
      </c>
      <c r="P325" s="135" t="s">
        <v>340</v>
      </c>
      <c r="Q325" s="115">
        <v>41275</v>
      </c>
      <c r="R325" s="204" t="s">
        <v>328</v>
      </c>
      <c r="S325" s="251">
        <f>IF(R325="",1,(VLOOKUP(R325,LOOKUP!$A$3:$B$22,2,FALSE)))</f>
        <v>3</v>
      </c>
      <c r="T325" s="166">
        <f t="shared" si="10"/>
        <v>3</v>
      </c>
      <c r="U325" s="115">
        <v>42004</v>
      </c>
      <c r="V325" s="135" t="s">
        <v>342</v>
      </c>
      <c r="W325" s="251">
        <f>IF(V325="",1,(VLOOKUP(V325,LOOKUP!$A$22:$B$30,2,FALSE)))</f>
        <v>4</v>
      </c>
      <c r="X325" s="166">
        <f t="shared" si="11"/>
        <v>4</v>
      </c>
      <c r="Y325" s="202">
        <v>2</v>
      </c>
      <c r="Z325" s="140"/>
      <c r="AA325" s="140">
        <v>0.7</v>
      </c>
      <c r="AB325" s="140">
        <v>1.1499999999999999</v>
      </c>
      <c r="AC325" s="140">
        <v>0</v>
      </c>
      <c r="AD325" s="89">
        <v>1.85</v>
      </c>
      <c r="AE325" s="89">
        <v>0</v>
      </c>
      <c r="AF325" s="140">
        <v>0</v>
      </c>
      <c r="AG325" s="135" t="s">
        <v>734</v>
      </c>
      <c r="AH325" s="135" t="s">
        <v>7</v>
      </c>
      <c r="AI325" s="103">
        <v>2013</v>
      </c>
      <c r="AJ325" s="135" t="s">
        <v>800</v>
      </c>
      <c r="AK325" s="128">
        <v>42614</v>
      </c>
      <c r="AL325" s="204" t="s">
        <v>895</v>
      </c>
      <c r="AM325" s="90"/>
      <c r="AN325" s="264" t="s">
        <v>3289</v>
      </c>
      <c r="AO325" s="136"/>
      <c r="AP325" s="136"/>
    </row>
    <row r="326" spans="1:42" s="4" customFormat="1" ht="30">
      <c r="A326" s="135" t="s">
        <v>732</v>
      </c>
      <c r="B326" s="135" t="s">
        <v>800</v>
      </c>
      <c r="C326" s="135" t="s">
        <v>896</v>
      </c>
      <c r="D326" s="135" t="s">
        <v>897</v>
      </c>
      <c r="E326" s="90"/>
      <c r="F326" s="135">
        <v>2</v>
      </c>
      <c r="G326" s="90"/>
      <c r="H326" s="135" t="s">
        <v>33</v>
      </c>
      <c r="I326" s="135" t="s">
        <v>56</v>
      </c>
      <c r="J326" s="90"/>
      <c r="K326" s="135" t="s">
        <v>781</v>
      </c>
      <c r="L326" s="90"/>
      <c r="M326" s="90"/>
      <c r="N326" s="211" t="s">
        <v>340</v>
      </c>
      <c r="O326" s="135" t="s">
        <v>468</v>
      </c>
      <c r="P326" s="135" t="s">
        <v>340</v>
      </c>
      <c r="Q326" s="115">
        <v>41275</v>
      </c>
      <c r="R326" s="204" t="s">
        <v>341</v>
      </c>
      <c r="S326" s="251">
        <f>IF(R326="",1,(VLOOKUP(R326,LOOKUP!$A$3:$B$22,2,FALSE)))</f>
        <v>4</v>
      </c>
      <c r="T326" s="166">
        <f t="shared" si="10"/>
        <v>4</v>
      </c>
      <c r="U326" s="115">
        <v>42004</v>
      </c>
      <c r="V326" s="135" t="s">
        <v>342</v>
      </c>
      <c r="W326" s="251">
        <f>IF(V326="",1,(VLOOKUP(V326,LOOKUP!$A$22:$B$30,2,FALSE)))</f>
        <v>4</v>
      </c>
      <c r="X326" s="166">
        <f t="shared" si="11"/>
        <v>4</v>
      </c>
      <c r="Y326" s="202">
        <v>10</v>
      </c>
      <c r="Z326" s="140"/>
      <c r="AA326" s="140">
        <v>4.3099999999999996</v>
      </c>
      <c r="AB326" s="140">
        <v>5.08</v>
      </c>
      <c r="AC326" s="140">
        <v>0</v>
      </c>
      <c r="AD326" s="89">
        <v>9.39</v>
      </c>
      <c r="AE326" s="89">
        <v>0</v>
      </c>
      <c r="AF326" s="140">
        <v>0</v>
      </c>
      <c r="AG326" s="135" t="s">
        <v>343</v>
      </c>
      <c r="AH326" s="135" t="s">
        <v>7</v>
      </c>
      <c r="AI326" s="103">
        <v>2013</v>
      </c>
      <c r="AJ326" s="135" t="s">
        <v>800</v>
      </c>
      <c r="AK326" s="128">
        <v>42614</v>
      </c>
      <c r="AL326" s="204" t="s">
        <v>782</v>
      </c>
      <c r="AM326" s="90"/>
      <c r="AN326" s="264" t="s">
        <v>3289</v>
      </c>
      <c r="AO326" s="136"/>
      <c r="AP326" s="136"/>
    </row>
    <row r="327" spans="1:42" s="4" customFormat="1">
      <c r="A327" s="135" t="s">
        <v>732</v>
      </c>
      <c r="B327" s="135" t="s">
        <v>800</v>
      </c>
      <c r="C327" s="135" t="s">
        <v>896</v>
      </c>
      <c r="D327" s="135" t="s">
        <v>898</v>
      </c>
      <c r="E327" s="90"/>
      <c r="F327" s="135">
        <v>5</v>
      </c>
      <c r="G327" s="90"/>
      <c r="H327" s="135" t="s">
        <v>179</v>
      </c>
      <c r="I327" s="135" t="s">
        <v>179</v>
      </c>
      <c r="J327" s="90"/>
      <c r="K327" s="135" t="s">
        <v>899</v>
      </c>
      <c r="L327" s="90"/>
      <c r="M327" s="90"/>
      <c r="N327" s="211" t="s">
        <v>340</v>
      </c>
      <c r="O327" s="135" t="s">
        <v>468</v>
      </c>
      <c r="P327" s="135" t="s">
        <v>340</v>
      </c>
      <c r="Q327" s="115">
        <v>40909</v>
      </c>
      <c r="R327" s="204" t="s">
        <v>341</v>
      </c>
      <c r="S327" s="251">
        <f>IF(R327="",1,(VLOOKUP(R327,LOOKUP!$A$3:$B$22,2,FALSE)))</f>
        <v>4</v>
      </c>
      <c r="T327" s="166">
        <f t="shared" si="10"/>
        <v>4</v>
      </c>
      <c r="U327" s="115">
        <v>42004</v>
      </c>
      <c r="V327" s="135" t="s">
        <v>342</v>
      </c>
      <c r="W327" s="251">
        <f>IF(V327="",1,(VLOOKUP(V327,LOOKUP!$A$22:$B$30,2,FALSE)))</f>
        <v>4</v>
      </c>
      <c r="X327" s="166">
        <f t="shared" si="11"/>
        <v>4</v>
      </c>
      <c r="Y327" s="202">
        <v>108</v>
      </c>
      <c r="Z327" s="140"/>
      <c r="AA327" s="140">
        <v>54.47</v>
      </c>
      <c r="AB327" s="140">
        <v>10.59</v>
      </c>
      <c r="AC327" s="140">
        <v>0</v>
      </c>
      <c r="AD327" s="89">
        <v>65.06</v>
      </c>
      <c r="AE327" s="89">
        <v>0</v>
      </c>
      <c r="AF327" s="140">
        <v>0</v>
      </c>
      <c r="AG327" s="135" t="s">
        <v>343</v>
      </c>
      <c r="AH327" s="135" t="s">
        <v>7</v>
      </c>
      <c r="AI327" s="103">
        <v>2012</v>
      </c>
      <c r="AJ327" s="135" t="s">
        <v>800</v>
      </c>
      <c r="AK327" s="128">
        <v>42614</v>
      </c>
      <c r="AL327" s="204" t="s">
        <v>900</v>
      </c>
      <c r="AM327" s="90"/>
      <c r="AN327" s="264" t="s">
        <v>3289</v>
      </c>
      <c r="AO327" s="136"/>
      <c r="AP327" s="136"/>
    </row>
    <row r="328" spans="1:42" s="4" customFormat="1">
      <c r="A328" s="135" t="s">
        <v>732</v>
      </c>
      <c r="B328" s="135" t="s">
        <v>800</v>
      </c>
      <c r="C328" s="135" t="s">
        <v>896</v>
      </c>
      <c r="D328" s="135" t="s">
        <v>901</v>
      </c>
      <c r="E328" s="90"/>
      <c r="F328" s="135">
        <v>1</v>
      </c>
      <c r="G328" s="90"/>
      <c r="H328" s="135" t="s">
        <v>282</v>
      </c>
      <c r="I328" s="135" t="s">
        <v>499</v>
      </c>
      <c r="J328" s="90"/>
      <c r="K328" s="135" t="s">
        <v>902</v>
      </c>
      <c r="L328" s="90"/>
      <c r="M328" s="90"/>
      <c r="N328" s="211" t="s">
        <v>340</v>
      </c>
      <c r="O328" s="135" t="s">
        <v>468</v>
      </c>
      <c r="P328" s="135" t="s">
        <v>340</v>
      </c>
      <c r="Q328" s="115">
        <v>40909</v>
      </c>
      <c r="R328" s="204" t="s">
        <v>341</v>
      </c>
      <c r="S328" s="251">
        <f>IF(R328="",1,(VLOOKUP(R328,LOOKUP!$A$3:$B$22,2,FALSE)))</f>
        <v>4</v>
      </c>
      <c r="T328" s="166">
        <f t="shared" si="10"/>
        <v>4</v>
      </c>
      <c r="U328" s="115">
        <v>42004</v>
      </c>
      <c r="V328" s="135" t="s">
        <v>342</v>
      </c>
      <c r="W328" s="251">
        <f>IF(V328="",1,(VLOOKUP(V328,LOOKUP!$A$22:$B$30,2,FALSE)))</f>
        <v>4</v>
      </c>
      <c r="X328" s="166">
        <f t="shared" si="11"/>
        <v>4</v>
      </c>
      <c r="Y328" s="202">
        <v>35</v>
      </c>
      <c r="Z328" s="140"/>
      <c r="AA328" s="140">
        <v>20.66</v>
      </c>
      <c r="AB328" s="140">
        <v>0</v>
      </c>
      <c r="AC328" s="140">
        <v>0</v>
      </c>
      <c r="AD328" s="89">
        <v>20.66</v>
      </c>
      <c r="AE328" s="89">
        <v>0</v>
      </c>
      <c r="AF328" s="140">
        <v>0</v>
      </c>
      <c r="AG328" s="135" t="s">
        <v>343</v>
      </c>
      <c r="AH328" s="135" t="s">
        <v>7</v>
      </c>
      <c r="AI328" s="103">
        <v>2012</v>
      </c>
      <c r="AJ328" s="135" t="s">
        <v>800</v>
      </c>
      <c r="AK328" s="128">
        <v>42614</v>
      </c>
      <c r="AL328" s="204" t="s">
        <v>903</v>
      </c>
      <c r="AM328" s="90"/>
      <c r="AN328" s="264" t="s">
        <v>3289</v>
      </c>
      <c r="AO328" s="136"/>
      <c r="AP328" s="136"/>
    </row>
    <row r="329" spans="1:42" s="4" customFormat="1">
      <c r="A329" s="135" t="s">
        <v>732</v>
      </c>
      <c r="B329" s="135" t="s">
        <v>800</v>
      </c>
      <c r="C329" s="135" t="s">
        <v>896</v>
      </c>
      <c r="D329" s="135" t="s">
        <v>904</v>
      </c>
      <c r="E329" s="90"/>
      <c r="F329" s="135">
        <v>3</v>
      </c>
      <c r="G329" s="90"/>
      <c r="H329" s="135" t="s">
        <v>243</v>
      </c>
      <c r="I329" s="135" t="s">
        <v>797</v>
      </c>
      <c r="J329" s="90"/>
      <c r="K329" s="135" t="s">
        <v>798</v>
      </c>
      <c r="L329" s="90"/>
      <c r="M329" s="90"/>
      <c r="N329" s="211" t="s">
        <v>340</v>
      </c>
      <c r="O329" s="135" t="s">
        <v>468</v>
      </c>
      <c r="P329" s="135" t="s">
        <v>340</v>
      </c>
      <c r="Q329" s="115">
        <v>40909</v>
      </c>
      <c r="R329" s="204" t="s">
        <v>341</v>
      </c>
      <c r="S329" s="251">
        <f>IF(R329="",1,(VLOOKUP(R329,LOOKUP!$A$3:$B$22,2,FALSE)))</f>
        <v>4</v>
      </c>
      <c r="T329" s="166">
        <f t="shared" si="10"/>
        <v>4</v>
      </c>
      <c r="U329" s="182">
        <v>42369</v>
      </c>
      <c r="V329" s="135" t="s">
        <v>342</v>
      </c>
      <c r="W329" s="251">
        <f>IF(V329="",1,(VLOOKUP(V329,LOOKUP!$A$22:$B$30,2,FALSE)))</f>
        <v>4</v>
      </c>
      <c r="X329" s="166">
        <f t="shared" si="11"/>
        <v>4</v>
      </c>
      <c r="Y329" s="202">
        <v>8</v>
      </c>
      <c r="Z329" s="140"/>
      <c r="AA329" s="140">
        <v>2.79</v>
      </c>
      <c r="AB329" s="140">
        <v>3.31</v>
      </c>
      <c r="AC329" s="140">
        <v>0.85</v>
      </c>
      <c r="AD329" s="89">
        <v>6.95</v>
      </c>
      <c r="AE329" s="89">
        <v>0</v>
      </c>
      <c r="AF329" s="140">
        <v>0</v>
      </c>
      <c r="AG329" s="135" t="s">
        <v>343</v>
      </c>
      <c r="AH329" s="135" t="s">
        <v>7</v>
      </c>
      <c r="AI329" s="103">
        <v>2012</v>
      </c>
      <c r="AJ329" s="135" t="s">
        <v>800</v>
      </c>
      <c r="AK329" s="128">
        <v>42614</v>
      </c>
      <c r="AL329" s="204" t="s">
        <v>799</v>
      </c>
      <c r="AM329" s="90"/>
      <c r="AN329" s="264" t="s">
        <v>3289</v>
      </c>
      <c r="AO329" s="136"/>
      <c r="AP329" s="136"/>
    </row>
    <row r="330" spans="1:42" s="4" customFormat="1">
      <c r="A330" s="135" t="s">
        <v>732</v>
      </c>
      <c r="B330" s="135" t="s">
        <v>800</v>
      </c>
      <c r="C330" s="135" t="s">
        <v>896</v>
      </c>
      <c r="D330" s="135" t="s">
        <v>905</v>
      </c>
      <c r="E330" s="90"/>
      <c r="F330" s="135">
        <v>1</v>
      </c>
      <c r="G330" s="90"/>
      <c r="H330" s="135" t="s">
        <v>33</v>
      </c>
      <c r="I330" s="135" t="s">
        <v>906</v>
      </c>
      <c r="J330" s="90"/>
      <c r="K330" s="135" t="s">
        <v>907</v>
      </c>
      <c r="L330" s="90"/>
      <c r="M330" s="90"/>
      <c r="N330" s="211" t="s">
        <v>340</v>
      </c>
      <c r="O330" s="135" t="s">
        <v>468</v>
      </c>
      <c r="P330" s="135" t="s">
        <v>340</v>
      </c>
      <c r="Q330" s="115">
        <v>40909</v>
      </c>
      <c r="R330" s="204" t="s">
        <v>341</v>
      </c>
      <c r="S330" s="251">
        <f>IF(R330="",1,(VLOOKUP(R330,LOOKUP!$A$3:$B$22,2,FALSE)))</f>
        <v>4</v>
      </c>
      <c r="T330" s="166">
        <f t="shared" si="10"/>
        <v>4</v>
      </c>
      <c r="U330" s="115">
        <v>41639</v>
      </c>
      <c r="V330" s="135" t="s">
        <v>342</v>
      </c>
      <c r="W330" s="251">
        <f>IF(V330="",1,(VLOOKUP(V330,LOOKUP!$A$22:$B$30,2,FALSE)))</f>
        <v>4</v>
      </c>
      <c r="X330" s="166">
        <f t="shared" si="11"/>
        <v>4</v>
      </c>
      <c r="Y330" s="202">
        <v>9</v>
      </c>
      <c r="Z330" s="140"/>
      <c r="AA330" s="140">
        <v>5.86</v>
      </c>
      <c r="AB330" s="140">
        <v>0</v>
      </c>
      <c r="AC330" s="140">
        <v>0</v>
      </c>
      <c r="AD330" s="89">
        <v>5.86</v>
      </c>
      <c r="AE330" s="89">
        <v>0</v>
      </c>
      <c r="AF330" s="140">
        <v>0</v>
      </c>
      <c r="AG330" s="135" t="s">
        <v>343</v>
      </c>
      <c r="AH330" s="135" t="s">
        <v>7</v>
      </c>
      <c r="AI330" s="103">
        <v>2012</v>
      </c>
      <c r="AJ330" s="135" t="s">
        <v>800</v>
      </c>
      <c r="AK330" s="128">
        <v>42614</v>
      </c>
      <c r="AL330" s="204" t="s">
        <v>908</v>
      </c>
      <c r="AM330" s="90"/>
      <c r="AN330" s="264" t="s">
        <v>3289</v>
      </c>
      <c r="AO330" s="136"/>
      <c r="AP330" s="136"/>
    </row>
    <row r="331" spans="1:42" s="4" customFormat="1">
      <c r="A331" s="135" t="s">
        <v>732</v>
      </c>
      <c r="B331" s="135" t="s">
        <v>800</v>
      </c>
      <c r="C331" s="135" t="s">
        <v>896</v>
      </c>
      <c r="D331" s="135" t="s">
        <v>909</v>
      </c>
      <c r="E331" s="90"/>
      <c r="F331" s="135">
        <v>8</v>
      </c>
      <c r="G331" s="90"/>
      <c r="H331" s="136" t="s">
        <v>2398</v>
      </c>
      <c r="I331" s="135" t="s">
        <v>910</v>
      </c>
      <c r="J331" s="90"/>
      <c r="K331" s="135" t="s">
        <v>911</v>
      </c>
      <c r="L331" s="90"/>
      <c r="M331" s="90"/>
      <c r="N331" s="211" t="s">
        <v>340</v>
      </c>
      <c r="O331" s="135" t="s">
        <v>468</v>
      </c>
      <c r="P331" s="135" t="s">
        <v>340</v>
      </c>
      <c r="Q331" s="115">
        <v>40909</v>
      </c>
      <c r="R331" s="204" t="s">
        <v>341</v>
      </c>
      <c r="S331" s="251">
        <f>IF(R331="",1,(VLOOKUP(R331,LOOKUP!$A$3:$B$22,2,FALSE)))</f>
        <v>4</v>
      </c>
      <c r="T331" s="166">
        <f t="shared" si="10"/>
        <v>4</v>
      </c>
      <c r="U331" s="115">
        <v>42735</v>
      </c>
      <c r="V331" s="135" t="s">
        <v>342</v>
      </c>
      <c r="W331" s="251">
        <f>IF(V331="",1,(VLOOKUP(V331,LOOKUP!$A$22:$B$30,2,FALSE)))</f>
        <v>4</v>
      </c>
      <c r="X331" s="166">
        <f t="shared" si="11"/>
        <v>4</v>
      </c>
      <c r="Y331" s="202">
        <v>8</v>
      </c>
      <c r="Z331" s="140"/>
      <c r="AA331" s="140">
        <v>2.21</v>
      </c>
      <c r="AB331" s="140">
        <v>2.92</v>
      </c>
      <c r="AC331" s="140">
        <v>1.79</v>
      </c>
      <c r="AD331" s="89">
        <v>6.92</v>
      </c>
      <c r="AE331" s="89">
        <v>0</v>
      </c>
      <c r="AF331" s="140">
        <v>0</v>
      </c>
      <c r="AG331" s="135" t="s">
        <v>343</v>
      </c>
      <c r="AH331" s="135" t="s">
        <v>7</v>
      </c>
      <c r="AI331" s="103">
        <v>2012</v>
      </c>
      <c r="AJ331" s="135" t="s">
        <v>800</v>
      </c>
      <c r="AK331" s="128">
        <v>42614</v>
      </c>
      <c r="AL331" s="204" t="s">
        <v>912</v>
      </c>
      <c r="AM331" s="90"/>
      <c r="AN331" s="264" t="s">
        <v>3289</v>
      </c>
      <c r="AO331" s="136"/>
      <c r="AP331" s="136"/>
    </row>
    <row r="332" spans="1:42" s="4" customFormat="1">
      <c r="A332" s="135" t="s">
        <v>732</v>
      </c>
      <c r="B332" s="135" t="s">
        <v>800</v>
      </c>
      <c r="C332" s="135" t="s">
        <v>896</v>
      </c>
      <c r="D332" s="135" t="s">
        <v>913</v>
      </c>
      <c r="E332" s="90"/>
      <c r="F332" s="135">
        <v>5</v>
      </c>
      <c r="G332" s="90"/>
      <c r="H332" s="136" t="s">
        <v>2398</v>
      </c>
      <c r="I332" s="135" t="s">
        <v>914</v>
      </c>
      <c r="J332" s="90"/>
      <c r="K332" s="135" t="s">
        <v>915</v>
      </c>
      <c r="L332" s="90"/>
      <c r="M332" s="90"/>
      <c r="N332" s="211" t="s">
        <v>340</v>
      </c>
      <c r="O332" s="135" t="s">
        <v>468</v>
      </c>
      <c r="P332" s="135" t="s">
        <v>340</v>
      </c>
      <c r="Q332" s="115">
        <v>40909</v>
      </c>
      <c r="R332" s="204" t="s">
        <v>341</v>
      </c>
      <c r="S332" s="251">
        <f>IF(R332="",1,(VLOOKUP(R332,LOOKUP!$A$3:$B$22,2,FALSE)))</f>
        <v>4</v>
      </c>
      <c r="T332" s="166">
        <f t="shared" si="10"/>
        <v>4</v>
      </c>
      <c r="U332" s="115">
        <v>43100</v>
      </c>
      <c r="V332" s="135" t="s">
        <v>342</v>
      </c>
      <c r="W332" s="251">
        <f>IF(V332="",1,(VLOOKUP(V332,LOOKUP!$A$22:$B$30,2,FALSE)))</f>
        <v>4</v>
      </c>
      <c r="X332" s="166">
        <f t="shared" si="11"/>
        <v>4</v>
      </c>
      <c r="Y332" s="202">
        <v>6</v>
      </c>
      <c r="Z332" s="140"/>
      <c r="AA332" s="140">
        <v>1.1000000000000001</v>
      </c>
      <c r="AB332" s="140">
        <v>1.48</v>
      </c>
      <c r="AC332" s="140">
        <v>1.43</v>
      </c>
      <c r="AD332" s="89">
        <v>4.01</v>
      </c>
      <c r="AE332" s="89">
        <v>1.08</v>
      </c>
      <c r="AF332" s="140">
        <v>0</v>
      </c>
      <c r="AG332" s="135" t="s">
        <v>343</v>
      </c>
      <c r="AH332" s="135" t="s">
        <v>7</v>
      </c>
      <c r="AI332" s="103">
        <v>2012</v>
      </c>
      <c r="AJ332" s="135" t="s">
        <v>800</v>
      </c>
      <c r="AK332" s="128">
        <v>42614</v>
      </c>
      <c r="AL332" s="204" t="s">
        <v>916</v>
      </c>
      <c r="AM332" s="90"/>
      <c r="AN332" s="264" t="s">
        <v>3289</v>
      </c>
      <c r="AO332" s="136"/>
      <c r="AP332" s="136"/>
    </row>
    <row r="333" spans="1:42" s="4" customFormat="1">
      <c r="A333" s="135" t="s">
        <v>732</v>
      </c>
      <c r="B333" s="135" t="s">
        <v>800</v>
      </c>
      <c r="C333" s="135" t="s">
        <v>896</v>
      </c>
      <c r="D333" s="135" t="s">
        <v>917</v>
      </c>
      <c r="E333" s="90"/>
      <c r="F333" s="135">
        <v>2</v>
      </c>
      <c r="G333" s="90"/>
      <c r="H333" s="135" t="s">
        <v>3</v>
      </c>
      <c r="I333" s="135" t="s">
        <v>14</v>
      </c>
      <c r="J333" s="90"/>
      <c r="K333" s="135" t="s">
        <v>918</v>
      </c>
      <c r="L333" s="90"/>
      <c r="M333" s="90"/>
      <c r="N333" s="211" t="s">
        <v>340</v>
      </c>
      <c r="O333" s="135" t="s">
        <v>468</v>
      </c>
      <c r="P333" s="135" t="s">
        <v>340</v>
      </c>
      <c r="Q333" s="115">
        <v>40909</v>
      </c>
      <c r="R333" s="204" t="s">
        <v>341</v>
      </c>
      <c r="S333" s="251">
        <f>IF(R333="",1,(VLOOKUP(R333,LOOKUP!$A$3:$B$22,2,FALSE)))</f>
        <v>4</v>
      </c>
      <c r="T333" s="166">
        <f t="shared" si="10"/>
        <v>4</v>
      </c>
      <c r="U333" s="115">
        <v>42004</v>
      </c>
      <c r="V333" s="135" t="s">
        <v>342</v>
      </c>
      <c r="W333" s="251">
        <f>IF(V333="",1,(VLOOKUP(V333,LOOKUP!$A$22:$B$30,2,FALSE)))</f>
        <v>4</v>
      </c>
      <c r="X333" s="166">
        <f t="shared" si="11"/>
        <v>4</v>
      </c>
      <c r="Y333" s="202">
        <v>47</v>
      </c>
      <c r="Z333" s="140"/>
      <c r="AA333" s="140">
        <v>31.64</v>
      </c>
      <c r="AB333" s="140">
        <v>1.17</v>
      </c>
      <c r="AC333" s="140">
        <v>0</v>
      </c>
      <c r="AD333" s="89">
        <v>32.81</v>
      </c>
      <c r="AE333" s="89">
        <v>0</v>
      </c>
      <c r="AF333" s="140">
        <v>0</v>
      </c>
      <c r="AG333" s="135" t="s">
        <v>343</v>
      </c>
      <c r="AH333" s="135" t="s">
        <v>7</v>
      </c>
      <c r="AI333" s="103">
        <v>2012</v>
      </c>
      <c r="AJ333" s="135" t="s">
        <v>800</v>
      </c>
      <c r="AK333" s="128">
        <v>42614</v>
      </c>
      <c r="AL333" s="204" t="s">
        <v>919</v>
      </c>
      <c r="AM333" s="90"/>
      <c r="AN333" s="264" t="s">
        <v>3289</v>
      </c>
      <c r="AO333" s="136"/>
      <c r="AP333" s="136"/>
    </row>
    <row r="334" spans="1:42" s="4" customFormat="1">
      <c r="A334" s="135" t="s">
        <v>732</v>
      </c>
      <c r="B334" s="135" t="s">
        <v>800</v>
      </c>
      <c r="C334" s="135" t="s">
        <v>896</v>
      </c>
      <c r="D334" s="135" t="s">
        <v>920</v>
      </c>
      <c r="E334" s="90"/>
      <c r="F334" s="135">
        <v>4</v>
      </c>
      <c r="G334" s="90"/>
      <c r="H334" s="135" t="s">
        <v>157</v>
      </c>
      <c r="I334" s="135" t="s">
        <v>921</v>
      </c>
      <c r="J334" s="90"/>
      <c r="K334" s="135" t="s">
        <v>922</v>
      </c>
      <c r="L334" s="90"/>
      <c r="M334" s="90"/>
      <c r="N334" s="211" t="s">
        <v>340</v>
      </c>
      <c r="O334" s="135" t="s">
        <v>468</v>
      </c>
      <c r="P334" s="135" t="s">
        <v>340</v>
      </c>
      <c r="Q334" s="115">
        <v>40909</v>
      </c>
      <c r="R334" s="204" t="s">
        <v>341</v>
      </c>
      <c r="S334" s="251">
        <f>IF(R334="",1,(VLOOKUP(R334,LOOKUP!$A$3:$B$22,2,FALSE)))</f>
        <v>4</v>
      </c>
      <c r="T334" s="166">
        <f t="shared" si="10"/>
        <v>4</v>
      </c>
      <c r="U334" s="115">
        <v>41639</v>
      </c>
      <c r="V334" s="135" t="s">
        <v>342</v>
      </c>
      <c r="W334" s="251">
        <f>IF(V334="",1,(VLOOKUP(V334,LOOKUP!$A$22:$B$30,2,FALSE)))</f>
        <v>4</v>
      </c>
      <c r="X334" s="166">
        <f t="shared" si="11"/>
        <v>4</v>
      </c>
      <c r="Y334" s="202">
        <v>17.5</v>
      </c>
      <c r="Z334" s="140"/>
      <c r="AA334" s="140">
        <v>8.4499999999999993</v>
      </c>
      <c r="AB334" s="140">
        <v>0</v>
      </c>
      <c r="AC334" s="140">
        <v>0</v>
      </c>
      <c r="AD334" s="89">
        <v>8.4499999999999993</v>
      </c>
      <c r="AE334" s="89">
        <v>0</v>
      </c>
      <c r="AF334" s="140">
        <v>0</v>
      </c>
      <c r="AG334" s="135" t="s">
        <v>343</v>
      </c>
      <c r="AH334" s="135" t="s">
        <v>7</v>
      </c>
      <c r="AI334" s="103">
        <v>2012</v>
      </c>
      <c r="AJ334" s="135" t="s">
        <v>800</v>
      </c>
      <c r="AK334" s="128">
        <v>42614</v>
      </c>
      <c r="AL334" s="204" t="s">
        <v>923</v>
      </c>
      <c r="AM334" s="90"/>
      <c r="AN334" s="264" t="s">
        <v>3289</v>
      </c>
      <c r="AO334" s="136"/>
      <c r="AP334" s="136"/>
    </row>
    <row r="335" spans="1:42" s="4" customFormat="1" ht="30">
      <c r="A335" s="135" t="s">
        <v>732</v>
      </c>
      <c r="B335" s="135" t="s">
        <v>800</v>
      </c>
      <c r="C335" s="135" t="s">
        <v>896</v>
      </c>
      <c r="D335" s="135" t="s">
        <v>924</v>
      </c>
      <c r="E335" s="90"/>
      <c r="F335" s="135">
        <v>3</v>
      </c>
      <c r="G335" s="90"/>
      <c r="H335" s="135" t="s">
        <v>282</v>
      </c>
      <c r="I335" s="135" t="s">
        <v>285</v>
      </c>
      <c r="J335" s="90"/>
      <c r="K335" s="135" t="s">
        <v>925</v>
      </c>
      <c r="L335" s="90"/>
      <c r="M335" s="90"/>
      <c r="N335" s="211" t="s">
        <v>340</v>
      </c>
      <c r="O335" s="135" t="s">
        <v>468</v>
      </c>
      <c r="P335" s="135" t="s">
        <v>340</v>
      </c>
      <c r="Q335" s="115">
        <v>41275</v>
      </c>
      <c r="R335" s="204" t="s">
        <v>341</v>
      </c>
      <c r="S335" s="251">
        <f>IF(R335="",1,(VLOOKUP(R335,LOOKUP!$A$3:$B$22,2,FALSE)))</f>
        <v>4</v>
      </c>
      <c r="T335" s="166">
        <f t="shared" si="10"/>
        <v>4</v>
      </c>
      <c r="U335" s="182">
        <v>42369</v>
      </c>
      <c r="V335" s="135" t="s">
        <v>342</v>
      </c>
      <c r="W335" s="251">
        <f>IF(V335="",1,(VLOOKUP(V335,LOOKUP!$A$22:$B$30,2,FALSE)))</f>
        <v>4</v>
      </c>
      <c r="X335" s="166">
        <f t="shared" si="11"/>
        <v>4</v>
      </c>
      <c r="Y335" s="202">
        <v>10</v>
      </c>
      <c r="Z335" s="140"/>
      <c r="AA335" s="140">
        <v>2.3199999999999998</v>
      </c>
      <c r="AB335" s="140">
        <v>6.78</v>
      </c>
      <c r="AC335" s="140">
        <v>0.14000000000000001</v>
      </c>
      <c r="AD335" s="89">
        <v>9.24</v>
      </c>
      <c r="AE335" s="89">
        <v>0</v>
      </c>
      <c r="AF335" s="140">
        <v>0</v>
      </c>
      <c r="AG335" s="135" t="s">
        <v>343</v>
      </c>
      <c r="AH335" s="135" t="s">
        <v>7</v>
      </c>
      <c r="AI335" s="103">
        <v>2013</v>
      </c>
      <c r="AJ335" s="135" t="s">
        <v>800</v>
      </c>
      <c r="AK335" s="128">
        <v>42614</v>
      </c>
      <c r="AL335" s="204" t="s">
        <v>926</v>
      </c>
      <c r="AM335" s="90"/>
      <c r="AN335" s="264" t="s">
        <v>3289</v>
      </c>
      <c r="AO335" s="136"/>
      <c r="AP335" s="136"/>
    </row>
    <row r="336" spans="1:42" s="4" customFormat="1">
      <c r="A336" s="135" t="s">
        <v>732</v>
      </c>
      <c r="B336" s="135" t="s">
        <v>800</v>
      </c>
      <c r="C336" s="135" t="s">
        <v>896</v>
      </c>
      <c r="D336" s="135" t="s">
        <v>927</v>
      </c>
      <c r="E336" s="90"/>
      <c r="F336" s="135">
        <v>22</v>
      </c>
      <c r="G336" s="90"/>
      <c r="H336" s="135" t="s">
        <v>282</v>
      </c>
      <c r="I336" s="135" t="s">
        <v>928</v>
      </c>
      <c r="J336" s="90"/>
      <c r="K336" s="135" t="s">
        <v>929</v>
      </c>
      <c r="L336" s="90"/>
      <c r="M336" s="90"/>
      <c r="N336" s="211" t="s">
        <v>340</v>
      </c>
      <c r="O336" s="135" t="s">
        <v>468</v>
      </c>
      <c r="P336" s="135" t="s">
        <v>340</v>
      </c>
      <c r="Q336" s="115">
        <v>40909</v>
      </c>
      <c r="R336" s="204" t="s">
        <v>341</v>
      </c>
      <c r="S336" s="251">
        <f>IF(R336="",1,(VLOOKUP(R336,LOOKUP!$A$3:$B$22,2,FALSE)))</f>
        <v>4</v>
      </c>
      <c r="T336" s="166">
        <f t="shared" si="10"/>
        <v>4</v>
      </c>
      <c r="U336" s="182">
        <v>42369</v>
      </c>
      <c r="V336" s="135" t="s">
        <v>342</v>
      </c>
      <c r="W336" s="251">
        <f>IF(V336="",1,(VLOOKUP(V336,LOOKUP!$A$22:$B$30,2,FALSE)))</f>
        <v>4</v>
      </c>
      <c r="X336" s="166">
        <f t="shared" si="11"/>
        <v>4</v>
      </c>
      <c r="Y336" s="202">
        <v>37.700000000000003</v>
      </c>
      <c r="Z336" s="140"/>
      <c r="AA336" s="140">
        <v>17.02</v>
      </c>
      <c r="AB336" s="140">
        <v>9.5500000000000007</v>
      </c>
      <c r="AC336" s="140">
        <v>0</v>
      </c>
      <c r="AD336" s="89">
        <v>26.57</v>
      </c>
      <c r="AE336" s="89">
        <v>0</v>
      </c>
      <c r="AF336" s="140">
        <v>0</v>
      </c>
      <c r="AG336" s="135" t="s">
        <v>343</v>
      </c>
      <c r="AH336" s="135" t="s">
        <v>7</v>
      </c>
      <c r="AI336" s="103">
        <v>2012</v>
      </c>
      <c r="AJ336" s="135" t="s">
        <v>800</v>
      </c>
      <c r="AK336" s="128">
        <v>42614</v>
      </c>
      <c r="AL336" s="204" t="s">
        <v>930</v>
      </c>
      <c r="AM336" s="90"/>
      <c r="AN336" s="264" t="s">
        <v>3289</v>
      </c>
      <c r="AO336" s="136"/>
      <c r="AP336" s="136"/>
    </row>
    <row r="337" spans="1:42" s="4" customFormat="1">
      <c r="A337" s="135" t="s">
        <v>732</v>
      </c>
      <c r="B337" s="135" t="s">
        <v>800</v>
      </c>
      <c r="C337" s="135" t="s">
        <v>896</v>
      </c>
      <c r="D337" s="135" t="s">
        <v>931</v>
      </c>
      <c r="E337" s="90"/>
      <c r="F337" s="135">
        <v>1</v>
      </c>
      <c r="G337" s="90"/>
      <c r="H337" s="135" t="s">
        <v>33</v>
      </c>
      <c r="I337" s="135" t="s">
        <v>932</v>
      </c>
      <c r="J337" s="90"/>
      <c r="K337" s="135" t="s">
        <v>933</v>
      </c>
      <c r="L337" s="90"/>
      <c r="M337" s="90"/>
      <c r="N337" s="211" t="s">
        <v>340</v>
      </c>
      <c r="O337" s="135" t="s">
        <v>468</v>
      </c>
      <c r="P337" s="135" t="s">
        <v>340</v>
      </c>
      <c r="Q337" s="115">
        <v>41275</v>
      </c>
      <c r="R337" s="204" t="s">
        <v>341</v>
      </c>
      <c r="S337" s="251">
        <f>IF(R337="",1,(VLOOKUP(R337,LOOKUP!$A$3:$B$22,2,FALSE)))</f>
        <v>4</v>
      </c>
      <c r="T337" s="166">
        <f t="shared" si="10"/>
        <v>4</v>
      </c>
      <c r="U337" s="115">
        <v>42004</v>
      </c>
      <c r="V337" s="135" t="s">
        <v>342</v>
      </c>
      <c r="W337" s="251">
        <f>IF(V337="",1,(VLOOKUP(V337,LOOKUP!$A$22:$B$30,2,FALSE)))</f>
        <v>4</v>
      </c>
      <c r="X337" s="166">
        <f t="shared" si="11"/>
        <v>4</v>
      </c>
      <c r="Y337" s="202">
        <v>4.4000000000000004</v>
      </c>
      <c r="Z337" s="140"/>
      <c r="AA337" s="140">
        <v>2.9</v>
      </c>
      <c r="AB337" s="140">
        <v>1.5</v>
      </c>
      <c r="AC337" s="140">
        <v>0</v>
      </c>
      <c r="AD337" s="89">
        <v>4.4000000000000004</v>
      </c>
      <c r="AE337" s="89">
        <v>0</v>
      </c>
      <c r="AF337" s="140">
        <v>0</v>
      </c>
      <c r="AG337" s="135" t="s">
        <v>343</v>
      </c>
      <c r="AH337" s="135" t="s">
        <v>7</v>
      </c>
      <c r="AI337" s="103">
        <v>2013</v>
      </c>
      <c r="AJ337" s="135" t="s">
        <v>800</v>
      </c>
      <c r="AK337" s="128">
        <v>42614</v>
      </c>
      <c r="AL337" s="204" t="s">
        <v>934</v>
      </c>
      <c r="AM337" s="90"/>
      <c r="AN337" s="264" t="s">
        <v>3289</v>
      </c>
      <c r="AO337" s="136"/>
      <c r="AP337" s="136"/>
    </row>
    <row r="338" spans="1:42" s="4" customFormat="1">
      <c r="A338" s="135" t="s">
        <v>732</v>
      </c>
      <c r="B338" s="135" t="s">
        <v>800</v>
      </c>
      <c r="C338" s="135" t="s">
        <v>896</v>
      </c>
      <c r="D338" s="135" t="s">
        <v>935</v>
      </c>
      <c r="E338" s="90"/>
      <c r="F338" s="135">
        <v>1</v>
      </c>
      <c r="G338" s="90"/>
      <c r="H338" s="135" t="s">
        <v>243</v>
      </c>
      <c r="I338" s="135" t="s">
        <v>797</v>
      </c>
      <c r="J338" s="90"/>
      <c r="K338" s="135" t="s">
        <v>798</v>
      </c>
      <c r="L338" s="90"/>
      <c r="M338" s="90"/>
      <c r="N338" s="211" t="s">
        <v>340</v>
      </c>
      <c r="O338" s="135" t="s">
        <v>468</v>
      </c>
      <c r="P338" s="135" t="s">
        <v>340</v>
      </c>
      <c r="Q338" s="115">
        <v>40909</v>
      </c>
      <c r="R338" s="204" t="s">
        <v>341</v>
      </c>
      <c r="S338" s="251">
        <f>IF(R338="",1,(VLOOKUP(R338,LOOKUP!$A$3:$B$22,2,FALSE)))</f>
        <v>4</v>
      </c>
      <c r="T338" s="166">
        <f t="shared" si="10"/>
        <v>4</v>
      </c>
      <c r="U338" s="115">
        <v>41639</v>
      </c>
      <c r="V338" s="135" t="s">
        <v>342</v>
      </c>
      <c r="W338" s="251">
        <f>IF(V338="",1,(VLOOKUP(V338,LOOKUP!$A$22:$B$30,2,FALSE)))</f>
        <v>4</v>
      </c>
      <c r="X338" s="166">
        <f t="shared" si="11"/>
        <v>4</v>
      </c>
      <c r="Y338" s="202">
        <v>14</v>
      </c>
      <c r="Z338" s="140"/>
      <c r="AA338" s="140">
        <v>7.76</v>
      </c>
      <c r="AB338" s="140">
        <v>0</v>
      </c>
      <c r="AC338" s="140">
        <v>0</v>
      </c>
      <c r="AD338" s="89">
        <v>7.76</v>
      </c>
      <c r="AE338" s="89">
        <v>0</v>
      </c>
      <c r="AF338" s="140">
        <v>0</v>
      </c>
      <c r="AG338" s="135" t="s">
        <v>343</v>
      </c>
      <c r="AH338" s="135" t="s">
        <v>7</v>
      </c>
      <c r="AI338" s="103">
        <v>2012</v>
      </c>
      <c r="AJ338" s="135" t="s">
        <v>800</v>
      </c>
      <c r="AK338" s="128">
        <v>42614</v>
      </c>
      <c r="AL338" s="204" t="s">
        <v>799</v>
      </c>
      <c r="AM338" s="90"/>
      <c r="AN338" s="264" t="s">
        <v>3289</v>
      </c>
      <c r="AO338" s="136"/>
      <c r="AP338" s="136"/>
    </row>
    <row r="339" spans="1:42" s="4" customFormat="1">
      <c r="A339" s="135" t="s">
        <v>732</v>
      </c>
      <c r="B339" s="135" t="s">
        <v>800</v>
      </c>
      <c r="C339" s="135" t="s">
        <v>896</v>
      </c>
      <c r="D339" s="135" t="s">
        <v>936</v>
      </c>
      <c r="E339" s="90"/>
      <c r="F339" s="135">
        <v>4</v>
      </c>
      <c r="G339" s="90"/>
      <c r="H339" s="135" t="s">
        <v>109</v>
      </c>
      <c r="I339" s="135" t="s">
        <v>386</v>
      </c>
      <c r="J339" s="90"/>
      <c r="K339" s="135" t="s">
        <v>937</v>
      </c>
      <c r="L339" s="90"/>
      <c r="M339" s="90"/>
      <c r="N339" s="211" t="s">
        <v>340</v>
      </c>
      <c r="O339" s="135" t="s">
        <v>468</v>
      </c>
      <c r="P339" s="135" t="s">
        <v>340</v>
      </c>
      <c r="Q339" s="115">
        <v>40544</v>
      </c>
      <c r="R339" s="204" t="s">
        <v>341</v>
      </c>
      <c r="S339" s="251">
        <f>IF(R339="",1,(VLOOKUP(R339,LOOKUP!$A$3:$B$22,2,FALSE)))</f>
        <v>4</v>
      </c>
      <c r="T339" s="166">
        <f t="shared" si="10"/>
        <v>4</v>
      </c>
      <c r="U339" s="115">
        <v>41639</v>
      </c>
      <c r="V339" s="135" t="s">
        <v>342</v>
      </c>
      <c r="W339" s="251">
        <f>IF(V339="",1,(VLOOKUP(V339,LOOKUP!$A$22:$B$30,2,FALSE)))</f>
        <v>4</v>
      </c>
      <c r="X339" s="166">
        <f t="shared" si="11"/>
        <v>4</v>
      </c>
      <c r="Y339" s="202">
        <v>18.5</v>
      </c>
      <c r="Z339" s="140"/>
      <c r="AA339" s="140">
        <v>3.7</v>
      </c>
      <c r="AB339" s="140">
        <v>0</v>
      </c>
      <c r="AC339" s="140">
        <v>0</v>
      </c>
      <c r="AD339" s="89">
        <v>3.7</v>
      </c>
      <c r="AE339" s="89">
        <v>0</v>
      </c>
      <c r="AF339" s="140">
        <v>0</v>
      </c>
      <c r="AG339" s="135" t="s">
        <v>343</v>
      </c>
      <c r="AH339" s="135" t="s">
        <v>7</v>
      </c>
      <c r="AI339" s="103">
        <v>2011</v>
      </c>
      <c r="AJ339" s="135" t="s">
        <v>800</v>
      </c>
      <c r="AK339" s="128">
        <v>42614</v>
      </c>
      <c r="AL339" s="204" t="s">
        <v>938</v>
      </c>
      <c r="AM339" s="90"/>
      <c r="AN339" s="264" t="s">
        <v>3289</v>
      </c>
      <c r="AO339" s="136"/>
      <c r="AP339" s="136"/>
    </row>
    <row r="340" spans="1:42" s="4" customFormat="1">
      <c r="A340" s="135" t="s">
        <v>732</v>
      </c>
      <c r="B340" s="135" t="s">
        <v>800</v>
      </c>
      <c r="C340" s="135" t="s">
        <v>896</v>
      </c>
      <c r="D340" s="135" t="s">
        <v>939</v>
      </c>
      <c r="E340" s="90"/>
      <c r="F340" s="135">
        <v>3</v>
      </c>
      <c r="G340" s="90"/>
      <c r="H340" s="135" t="s">
        <v>179</v>
      </c>
      <c r="I340" s="135" t="s">
        <v>783</v>
      </c>
      <c r="J340" s="90"/>
      <c r="K340" s="135" t="s">
        <v>784</v>
      </c>
      <c r="L340" s="90"/>
      <c r="M340" s="90"/>
      <c r="N340" s="211" t="s">
        <v>340</v>
      </c>
      <c r="O340" s="135" t="s">
        <v>468</v>
      </c>
      <c r="P340" s="135" t="s">
        <v>340</v>
      </c>
      <c r="Q340" s="115">
        <v>40909</v>
      </c>
      <c r="R340" s="204" t="s">
        <v>341</v>
      </c>
      <c r="S340" s="251">
        <f>IF(R340="",1,(VLOOKUP(R340,LOOKUP!$A$3:$B$22,2,FALSE)))</f>
        <v>4</v>
      </c>
      <c r="T340" s="166">
        <f t="shared" si="10"/>
        <v>4</v>
      </c>
      <c r="U340" s="115">
        <v>41639</v>
      </c>
      <c r="V340" s="135" t="s">
        <v>342</v>
      </c>
      <c r="W340" s="251">
        <f>IF(V340="",1,(VLOOKUP(V340,LOOKUP!$A$22:$B$30,2,FALSE)))</f>
        <v>4</v>
      </c>
      <c r="X340" s="166">
        <f t="shared" si="11"/>
        <v>4</v>
      </c>
      <c r="Y340" s="202">
        <v>10</v>
      </c>
      <c r="Z340" s="140"/>
      <c r="AA340" s="140">
        <v>3.62</v>
      </c>
      <c r="AB340" s="140">
        <v>0</v>
      </c>
      <c r="AC340" s="140">
        <v>0</v>
      </c>
      <c r="AD340" s="89">
        <v>3.62</v>
      </c>
      <c r="AE340" s="89">
        <v>0</v>
      </c>
      <c r="AF340" s="140">
        <v>0</v>
      </c>
      <c r="AG340" s="135" t="s">
        <v>343</v>
      </c>
      <c r="AH340" s="135" t="s">
        <v>7</v>
      </c>
      <c r="AI340" s="103">
        <v>2012</v>
      </c>
      <c r="AJ340" s="135" t="s">
        <v>800</v>
      </c>
      <c r="AK340" s="128">
        <v>42614</v>
      </c>
      <c r="AL340" s="204" t="s">
        <v>785</v>
      </c>
      <c r="AM340" s="90"/>
      <c r="AN340" s="264" t="s">
        <v>3289</v>
      </c>
      <c r="AO340" s="136"/>
      <c r="AP340" s="136"/>
    </row>
    <row r="341" spans="1:42" s="4" customFormat="1">
      <c r="A341" s="135" t="s">
        <v>732</v>
      </c>
      <c r="B341" s="135" t="s">
        <v>800</v>
      </c>
      <c r="C341" s="135" t="s">
        <v>896</v>
      </c>
      <c r="D341" s="135" t="s">
        <v>940</v>
      </c>
      <c r="E341" s="90"/>
      <c r="F341" s="135">
        <v>1</v>
      </c>
      <c r="G341" s="90"/>
      <c r="H341" s="135" t="s">
        <v>179</v>
      </c>
      <c r="I341" s="135" t="s">
        <v>179</v>
      </c>
      <c r="J341" s="90"/>
      <c r="K341" s="135" t="s">
        <v>941</v>
      </c>
      <c r="L341" s="90"/>
      <c r="M341" s="90"/>
      <c r="N341" s="211" t="s">
        <v>340</v>
      </c>
      <c r="O341" s="135" t="s">
        <v>468</v>
      </c>
      <c r="P341" s="135" t="s">
        <v>340</v>
      </c>
      <c r="Q341" s="115">
        <v>41275</v>
      </c>
      <c r="R341" s="204" t="s">
        <v>341</v>
      </c>
      <c r="S341" s="251">
        <f>IF(R341="",1,(VLOOKUP(R341,LOOKUP!$A$3:$B$22,2,FALSE)))</f>
        <v>4</v>
      </c>
      <c r="T341" s="166">
        <f t="shared" si="10"/>
        <v>4</v>
      </c>
      <c r="U341" s="115">
        <v>42004</v>
      </c>
      <c r="V341" s="135" t="s">
        <v>342</v>
      </c>
      <c r="W341" s="251">
        <f>IF(V341="",1,(VLOOKUP(V341,LOOKUP!$A$22:$B$30,2,FALSE)))</f>
        <v>4</v>
      </c>
      <c r="X341" s="166">
        <f t="shared" si="11"/>
        <v>4</v>
      </c>
      <c r="Y341" s="202">
        <v>3.3</v>
      </c>
      <c r="Z341" s="140"/>
      <c r="AA341" s="140">
        <v>3.06</v>
      </c>
      <c r="AB341" s="140">
        <v>0</v>
      </c>
      <c r="AC341" s="140">
        <v>0</v>
      </c>
      <c r="AD341" s="89">
        <v>3.06</v>
      </c>
      <c r="AE341" s="89">
        <v>0</v>
      </c>
      <c r="AF341" s="140">
        <v>0</v>
      </c>
      <c r="AG341" s="135" t="s">
        <v>343</v>
      </c>
      <c r="AH341" s="135" t="s">
        <v>7</v>
      </c>
      <c r="AI341" s="103">
        <v>2013</v>
      </c>
      <c r="AJ341" s="135" t="s">
        <v>800</v>
      </c>
      <c r="AK341" s="128">
        <v>42614</v>
      </c>
      <c r="AL341" s="204" t="s">
        <v>942</v>
      </c>
      <c r="AM341" s="90"/>
      <c r="AN341" s="264" t="s">
        <v>3289</v>
      </c>
      <c r="AO341" s="136"/>
      <c r="AP341" s="136"/>
    </row>
    <row r="342" spans="1:42" s="4" customFormat="1" ht="30">
      <c r="A342" s="135" t="s">
        <v>732</v>
      </c>
      <c r="B342" s="135" t="s">
        <v>800</v>
      </c>
      <c r="C342" s="135" t="s">
        <v>896</v>
      </c>
      <c r="D342" s="135" t="s">
        <v>943</v>
      </c>
      <c r="E342" s="90"/>
      <c r="F342" s="135">
        <v>11</v>
      </c>
      <c r="G342" s="90"/>
      <c r="H342" s="135" t="s">
        <v>33</v>
      </c>
      <c r="I342" s="135" t="s">
        <v>54</v>
      </c>
      <c r="J342" s="90"/>
      <c r="K342" s="135" t="s">
        <v>944</v>
      </c>
      <c r="L342" s="90"/>
      <c r="M342" s="90"/>
      <c r="N342" s="211" t="s">
        <v>340</v>
      </c>
      <c r="O342" s="135" t="s">
        <v>468</v>
      </c>
      <c r="P342" s="135" t="s">
        <v>340</v>
      </c>
      <c r="Q342" s="115">
        <v>40909</v>
      </c>
      <c r="R342" s="204" t="s">
        <v>341</v>
      </c>
      <c r="S342" s="251">
        <f>IF(R342="",1,(VLOOKUP(R342,LOOKUP!$A$3:$B$22,2,FALSE)))</f>
        <v>4</v>
      </c>
      <c r="T342" s="166">
        <f t="shared" si="10"/>
        <v>4</v>
      </c>
      <c r="U342" s="182">
        <v>42369</v>
      </c>
      <c r="V342" s="135" t="s">
        <v>342</v>
      </c>
      <c r="W342" s="251">
        <f>IF(V342="",1,(VLOOKUP(V342,LOOKUP!$A$22:$B$30,2,FALSE)))</f>
        <v>4</v>
      </c>
      <c r="X342" s="166">
        <f t="shared" si="11"/>
        <v>4</v>
      </c>
      <c r="Y342" s="202">
        <v>60</v>
      </c>
      <c r="Z342" s="140"/>
      <c r="AA342" s="140">
        <v>19.66</v>
      </c>
      <c r="AB342" s="140">
        <v>17.28</v>
      </c>
      <c r="AC342" s="140">
        <v>5.0999999999999996</v>
      </c>
      <c r="AD342" s="89">
        <v>42.04</v>
      </c>
      <c r="AE342" s="89">
        <v>0</v>
      </c>
      <c r="AF342" s="140">
        <v>0</v>
      </c>
      <c r="AG342" s="135" t="s">
        <v>343</v>
      </c>
      <c r="AH342" s="135" t="s">
        <v>7</v>
      </c>
      <c r="AI342" s="103">
        <v>2012</v>
      </c>
      <c r="AJ342" s="135" t="s">
        <v>800</v>
      </c>
      <c r="AK342" s="128">
        <v>42614</v>
      </c>
      <c r="AL342" s="204" t="s">
        <v>945</v>
      </c>
      <c r="AM342" s="90"/>
      <c r="AN342" s="264" t="s">
        <v>3289</v>
      </c>
      <c r="AO342" s="136"/>
      <c r="AP342" s="136"/>
    </row>
    <row r="343" spans="1:42" s="4" customFormat="1" ht="45">
      <c r="A343" s="135" t="s">
        <v>732</v>
      </c>
      <c r="B343" s="135" t="s">
        <v>800</v>
      </c>
      <c r="C343" s="135" t="s">
        <v>896</v>
      </c>
      <c r="D343" s="135" t="s">
        <v>946</v>
      </c>
      <c r="E343" s="90"/>
      <c r="F343" s="135">
        <v>5</v>
      </c>
      <c r="G343" s="90"/>
      <c r="H343" s="135" t="s">
        <v>282</v>
      </c>
      <c r="I343" s="135" t="s">
        <v>947</v>
      </c>
      <c r="J343" s="90"/>
      <c r="K343" s="135" t="s">
        <v>948</v>
      </c>
      <c r="L343" s="90"/>
      <c r="M343" s="90"/>
      <c r="N343" s="211" t="s">
        <v>340</v>
      </c>
      <c r="O343" s="135" t="s">
        <v>468</v>
      </c>
      <c r="P343" s="135" t="s">
        <v>340</v>
      </c>
      <c r="Q343" s="115">
        <v>40909</v>
      </c>
      <c r="R343" s="204" t="s">
        <v>341</v>
      </c>
      <c r="S343" s="251">
        <f>IF(R343="",1,(VLOOKUP(R343,LOOKUP!$A$3:$B$22,2,FALSE)))</f>
        <v>4</v>
      </c>
      <c r="T343" s="166">
        <f t="shared" si="10"/>
        <v>4</v>
      </c>
      <c r="U343" s="115">
        <v>42735</v>
      </c>
      <c r="V343" s="135" t="s">
        <v>342</v>
      </c>
      <c r="W343" s="251">
        <f>IF(V343="",1,(VLOOKUP(V343,LOOKUP!$A$22:$B$30,2,FALSE)))</f>
        <v>4</v>
      </c>
      <c r="X343" s="166">
        <f t="shared" si="11"/>
        <v>4</v>
      </c>
      <c r="Y343" s="202">
        <v>8.5</v>
      </c>
      <c r="Z343" s="140"/>
      <c r="AA343" s="140">
        <v>2.0499999999999998</v>
      </c>
      <c r="AB343" s="140">
        <v>2.3199999999999998</v>
      </c>
      <c r="AC343" s="140">
        <v>1.79</v>
      </c>
      <c r="AD343" s="89">
        <v>6.16</v>
      </c>
      <c r="AE343" s="89">
        <v>0.49</v>
      </c>
      <c r="AF343" s="140">
        <v>0</v>
      </c>
      <c r="AG343" s="135" t="s">
        <v>343</v>
      </c>
      <c r="AH343" s="135" t="s">
        <v>7</v>
      </c>
      <c r="AI343" s="103">
        <v>2012</v>
      </c>
      <c r="AJ343" s="135" t="s">
        <v>800</v>
      </c>
      <c r="AK343" s="128">
        <v>42614</v>
      </c>
      <c r="AL343" s="204" t="s">
        <v>949</v>
      </c>
      <c r="AM343" s="90"/>
      <c r="AN343" s="264" t="s">
        <v>3289</v>
      </c>
      <c r="AO343" s="136"/>
      <c r="AP343" s="136"/>
    </row>
    <row r="344" spans="1:42" s="4" customFormat="1" ht="45">
      <c r="A344" s="135" t="s">
        <v>732</v>
      </c>
      <c r="B344" s="135" t="s">
        <v>800</v>
      </c>
      <c r="C344" s="135" t="s">
        <v>896</v>
      </c>
      <c r="D344" s="135" t="s">
        <v>950</v>
      </c>
      <c r="E344" s="90"/>
      <c r="F344" s="135">
        <v>5</v>
      </c>
      <c r="G344" s="90"/>
      <c r="H344" s="135" t="s">
        <v>282</v>
      </c>
      <c r="I344" s="135" t="s">
        <v>947</v>
      </c>
      <c r="J344" s="90"/>
      <c r="K344" s="135" t="s">
        <v>948</v>
      </c>
      <c r="L344" s="90"/>
      <c r="M344" s="90"/>
      <c r="N344" s="211" t="s">
        <v>340</v>
      </c>
      <c r="O344" s="135" t="s">
        <v>468</v>
      </c>
      <c r="P344" s="135" t="s">
        <v>340</v>
      </c>
      <c r="Q344" s="115">
        <v>40909</v>
      </c>
      <c r="R344" s="204" t="s">
        <v>341</v>
      </c>
      <c r="S344" s="251">
        <f>IF(R344="",1,(VLOOKUP(R344,LOOKUP!$A$3:$B$22,2,FALSE)))</f>
        <v>4</v>
      </c>
      <c r="T344" s="166">
        <f t="shared" si="10"/>
        <v>4</v>
      </c>
      <c r="U344" s="115">
        <v>42735</v>
      </c>
      <c r="V344" s="135" t="s">
        <v>342</v>
      </c>
      <c r="W344" s="251">
        <f>IF(V344="",1,(VLOOKUP(V344,LOOKUP!$A$22:$B$30,2,FALSE)))</f>
        <v>4</v>
      </c>
      <c r="X344" s="166">
        <f t="shared" si="11"/>
        <v>4</v>
      </c>
      <c r="Y344" s="202">
        <v>7</v>
      </c>
      <c r="Z344" s="140"/>
      <c r="AA344" s="140">
        <v>1.64</v>
      </c>
      <c r="AB344" s="140">
        <v>1.86</v>
      </c>
      <c r="AC344" s="140">
        <v>1.49</v>
      </c>
      <c r="AD344" s="89">
        <v>4.99</v>
      </c>
      <c r="AE344" s="89">
        <v>0.46</v>
      </c>
      <c r="AF344" s="140">
        <v>0</v>
      </c>
      <c r="AG344" s="135" t="s">
        <v>343</v>
      </c>
      <c r="AH344" s="135" t="s">
        <v>7</v>
      </c>
      <c r="AI344" s="103">
        <v>2012</v>
      </c>
      <c r="AJ344" s="135" t="s">
        <v>800</v>
      </c>
      <c r="AK344" s="128">
        <v>42614</v>
      </c>
      <c r="AL344" s="204" t="s">
        <v>949</v>
      </c>
      <c r="AM344" s="90"/>
      <c r="AN344" s="264" t="s">
        <v>3289</v>
      </c>
      <c r="AO344" s="136"/>
      <c r="AP344" s="136"/>
    </row>
    <row r="345" spans="1:42" s="4" customFormat="1">
      <c r="A345" s="135" t="s">
        <v>732</v>
      </c>
      <c r="B345" s="135" t="s">
        <v>800</v>
      </c>
      <c r="C345" s="135" t="s">
        <v>896</v>
      </c>
      <c r="D345" s="135" t="s">
        <v>951</v>
      </c>
      <c r="E345" s="90"/>
      <c r="F345" s="135">
        <v>3</v>
      </c>
      <c r="G345" s="90"/>
      <c r="H345" s="136" t="s">
        <v>128</v>
      </c>
      <c r="I345" s="135" t="s">
        <v>952</v>
      </c>
      <c r="J345" s="90"/>
      <c r="K345" s="135" t="s">
        <v>953</v>
      </c>
      <c r="L345" s="90"/>
      <c r="M345" s="90"/>
      <c r="N345" s="211" t="s">
        <v>340</v>
      </c>
      <c r="O345" s="135" t="s">
        <v>468</v>
      </c>
      <c r="P345" s="135" t="s">
        <v>340</v>
      </c>
      <c r="Q345" s="115">
        <v>40909</v>
      </c>
      <c r="R345" s="204" t="s">
        <v>341</v>
      </c>
      <c r="S345" s="251">
        <f>IF(R345="",1,(VLOOKUP(R345,LOOKUP!$A$3:$B$22,2,FALSE)))</f>
        <v>4</v>
      </c>
      <c r="T345" s="166">
        <f t="shared" si="10"/>
        <v>4</v>
      </c>
      <c r="U345" s="115">
        <v>42004</v>
      </c>
      <c r="V345" s="135" t="s">
        <v>342</v>
      </c>
      <c r="W345" s="251">
        <f>IF(V345="",1,(VLOOKUP(V345,LOOKUP!$A$22:$B$30,2,FALSE)))</f>
        <v>4</v>
      </c>
      <c r="X345" s="166">
        <f t="shared" si="11"/>
        <v>4</v>
      </c>
      <c r="Y345" s="202">
        <v>28.6</v>
      </c>
      <c r="Z345" s="140"/>
      <c r="AA345" s="140">
        <v>17.100000000000001</v>
      </c>
      <c r="AB345" s="140">
        <v>6.57</v>
      </c>
      <c r="AC345" s="140">
        <v>0</v>
      </c>
      <c r="AD345" s="89">
        <v>23.67</v>
      </c>
      <c r="AE345" s="89">
        <v>0</v>
      </c>
      <c r="AF345" s="140">
        <v>0</v>
      </c>
      <c r="AG345" s="135" t="s">
        <v>343</v>
      </c>
      <c r="AH345" s="135" t="s">
        <v>7</v>
      </c>
      <c r="AI345" s="103">
        <v>2012</v>
      </c>
      <c r="AJ345" s="135" t="s">
        <v>800</v>
      </c>
      <c r="AK345" s="128">
        <v>42614</v>
      </c>
      <c r="AL345" s="204" t="s">
        <v>954</v>
      </c>
      <c r="AM345" s="90"/>
      <c r="AN345" s="264" t="s">
        <v>3289</v>
      </c>
      <c r="AO345" s="136"/>
      <c r="AP345" s="136"/>
    </row>
    <row r="346" spans="1:42" s="4" customFormat="1" ht="30">
      <c r="A346" s="135" t="s">
        <v>732</v>
      </c>
      <c r="B346" s="135" t="s">
        <v>800</v>
      </c>
      <c r="C346" s="135" t="s">
        <v>896</v>
      </c>
      <c r="D346" s="135" t="s">
        <v>955</v>
      </c>
      <c r="E346" s="90"/>
      <c r="F346" s="135">
        <v>10</v>
      </c>
      <c r="G346" s="90"/>
      <c r="H346" s="136" t="s">
        <v>2398</v>
      </c>
      <c r="I346" s="135" t="s">
        <v>956</v>
      </c>
      <c r="J346" s="90"/>
      <c r="K346" s="135" t="s">
        <v>957</v>
      </c>
      <c r="L346" s="90"/>
      <c r="M346" s="90"/>
      <c r="N346" s="211" t="s">
        <v>340</v>
      </c>
      <c r="O346" s="135" t="s">
        <v>468</v>
      </c>
      <c r="P346" s="135" t="s">
        <v>340</v>
      </c>
      <c r="Q346" s="115">
        <v>40909</v>
      </c>
      <c r="R346" s="204" t="s">
        <v>341</v>
      </c>
      <c r="S346" s="251">
        <f>IF(R346="",1,(VLOOKUP(R346,LOOKUP!$A$3:$B$22,2,FALSE)))</f>
        <v>4</v>
      </c>
      <c r="T346" s="166">
        <f t="shared" si="10"/>
        <v>4</v>
      </c>
      <c r="U346" s="115">
        <v>41639</v>
      </c>
      <c r="V346" s="135" t="s">
        <v>342</v>
      </c>
      <c r="W346" s="251">
        <f>IF(V346="",1,(VLOOKUP(V346,LOOKUP!$A$22:$B$30,2,FALSE)))</f>
        <v>4</v>
      </c>
      <c r="X346" s="166">
        <f t="shared" si="11"/>
        <v>4</v>
      </c>
      <c r="Y346" s="202">
        <v>4</v>
      </c>
      <c r="Z346" s="140"/>
      <c r="AA346" s="140">
        <v>2.09</v>
      </c>
      <c r="AB346" s="140">
        <v>0</v>
      </c>
      <c r="AC346" s="140">
        <v>0</v>
      </c>
      <c r="AD346" s="89">
        <v>2.09</v>
      </c>
      <c r="AE346" s="89">
        <v>0</v>
      </c>
      <c r="AF346" s="140">
        <v>0</v>
      </c>
      <c r="AG346" s="135" t="s">
        <v>343</v>
      </c>
      <c r="AH346" s="135" t="s">
        <v>7</v>
      </c>
      <c r="AI346" s="103">
        <v>2012</v>
      </c>
      <c r="AJ346" s="135" t="s">
        <v>800</v>
      </c>
      <c r="AK346" s="128">
        <v>42614</v>
      </c>
      <c r="AL346" s="204" t="s">
        <v>958</v>
      </c>
      <c r="AM346" s="90"/>
      <c r="AN346" s="264" t="s">
        <v>3289</v>
      </c>
      <c r="AO346" s="136"/>
      <c r="AP346" s="136"/>
    </row>
    <row r="347" spans="1:42" s="4" customFormat="1">
      <c r="A347" s="135" t="s">
        <v>732</v>
      </c>
      <c r="B347" s="135" t="s">
        <v>800</v>
      </c>
      <c r="C347" s="135" t="s">
        <v>896</v>
      </c>
      <c r="D347" s="135" t="s">
        <v>959</v>
      </c>
      <c r="E347" s="90"/>
      <c r="F347" s="135">
        <v>1</v>
      </c>
      <c r="G347" s="90"/>
      <c r="H347" s="135" t="s">
        <v>2397</v>
      </c>
      <c r="I347" s="135" t="s">
        <v>932</v>
      </c>
      <c r="J347" s="90"/>
      <c r="K347" s="135" t="s">
        <v>960</v>
      </c>
      <c r="L347" s="90"/>
      <c r="M347" s="90"/>
      <c r="N347" s="211" t="s">
        <v>340</v>
      </c>
      <c r="O347" s="135" t="s">
        <v>468</v>
      </c>
      <c r="P347" s="135" t="s">
        <v>340</v>
      </c>
      <c r="Q347" s="115">
        <v>40909</v>
      </c>
      <c r="R347" s="204" t="s">
        <v>341</v>
      </c>
      <c r="S347" s="251">
        <f>IF(R347="",1,(VLOOKUP(R347,LOOKUP!$A$3:$B$22,2,FALSE)))</f>
        <v>4</v>
      </c>
      <c r="T347" s="166">
        <f t="shared" si="10"/>
        <v>4</v>
      </c>
      <c r="U347" s="115">
        <v>42004</v>
      </c>
      <c r="V347" s="135" t="s">
        <v>342</v>
      </c>
      <c r="W347" s="251">
        <f>IF(V347="",1,(VLOOKUP(V347,LOOKUP!$A$22:$B$30,2,FALSE)))</f>
        <v>4</v>
      </c>
      <c r="X347" s="166">
        <f t="shared" si="11"/>
        <v>4</v>
      </c>
      <c r="Y347" s="202">
        <v>7.15</v>
      </c>
      <c r="Z347" s="140"/>
      <c r="AA347" s="140">
        <v>4.78</v>
      </c>
      <c r="AB347" s="140">
        <v>0</v>
      </c>
      <c r="AC347" s="140">
        <v>0</v>
      </c>
      <c r="AD347" s="89">
        <v>4.78</v>
      </c>
      <c r="AE347" s="89">
        <v>0</v>
      </c>
      <c r="AF347" s="140">
        <v>0</v>
      </c>
      <c r="AG347" s="135" t="s">
        <v>343</v>
      </c>
      <c r="AH347" s="135" t="s">
        <v>7</v>
      </c>
      <c r="AI347" s="103">
        <v>2012</v>
      </c>
      <c r="AJ347" s="135" t="s">
        <v>800</v>
      </c>
      <c r="AK347" s="128">
        <v>42614</v>
      </c>
      <c r="AL347" s="204" t="s">
        <v>961</v>
      </c>
      <c r="AM347" s="90"/>
      <c r="AN347" s="264" t="s">
        <v>3289</v>
      </c>
      <c r="AO347" s="136"/>
      <c r="AP347" s="136"/>
    </row>
    <row r="348" spans="1:42" s="4" customFormat="1" ht="30">
      <c r="A348" s="135" t="s">
        <v>732</v>
      </c>
      <c r="B348" s="135" t="s">
        <v>800</v>
      </c>
      <c r="C348" s="135" t="s">
        <v>896</v>
      </c>
      <c r="D348" s="135" t="s">
        <v>962</v>
      </c>
      <c r="E348" s="90"/>
      <c r="F348" s="135">
        <v>8</v>
      </c>
      <c r="G348" s="90"/>
      <c r="H348" s="135" t="s">
        <v>157</v>
      </c>
      <c r="I348" s="135" t="s">
        <v>963</v>
      </c>
      <c r="J348" s="90"/>
      <c r="K348" s="135" t="s">
        <v>964</v>
      </c>
      <c r="L348" s="90"/>
      <c r="M348" s="90"/>
      <c r="N348" s="211" t="s">
        <v>340</v>
      </c>
      <c r="O348" s="135" t="s">
        <v>468</v>
      </c>
      <c r="P348" s="135" t="s">
        <v>340</v>
      </c>
      <c r="Q348" s="115">
        <v>41275</v>
      </c>
      <c r="R348" s="204" t="s">
        <v>341</v>
      </c>
      <c r="S348" s="251">
        <f>IF(R348="",1,(VLOOKUP(R348,LOOKUP!$A$3:$B$22,2,FALSE)))</f>
        <v>4</v>
      </c>
      <c r="T348" s="166">
        <f t="shared" si="10"/>
        <v>4</v>
      </c>
      <c r="U348" s="115">
        <v>42735</v>
      </c>
      <c r="V348" s="135" t="s">
        <v>342</v>
      </c>
      <c r="W348" s="251">
        <f>IF(V348="",1,(VLOOKUP(V348,LOOKUP!$A$22:$B$30,2,FALSE)))</f>
        <v>4</v>
      </c>
      <c r="X348" s="166">
        <f t="shared" si="11"/>
        <v>4</v>
      </c>
      <c r="Y348" s="202">
        <v>8</v>
      </c>
      <c r="Z348" s="140"/>
      <c r="AA348" s="140">
        <v>0.85</v>
      </c>
      <c r="AB348" s="140">
        <v>2.56</v>
      </c>
      <c r="AC348" s="140">
        <v>2.81</v>
      </c>
      <c r="AD348" s="89">
        <v>6.22</v>
      </c>
      <c r="AE348" s="89">
        <v>1.17</v>
      </c>
      <c r="AF348" s="140">
        <v>0</v>
      </c>
      <c r="AG348" s="135" t="s">
        <v>343</v>
      </c>
      <c r="AH348" s="135" t="s">
        <v>7</v>
      </c>
      <c r="AI348" s="103">
        <v>2013</v>
      </c>
      <c r="AJ348" s="135" t="s">
        <v>800</v>
      </c>
      <c r="AK348" s="128">
        <v>42614</v>
      </c>
      <c r="AL348" s="204" t="s">
        <v>965</v>
      </c>
      <c r="AM348" s="90"/>
      <c r="AN348" s="264" t="s">
        <v>3289</v>
      </c>
      <c r="AO348" s="136"/>
      <c r="AP348" s="136"/>
    </row>
    <row r="349" spans="1:42" s="4" customFormat="1">
      <c r="A349" s="135" t="s">
        <v>732</v>
      </c>
      <c r="B349" s="135" t="s">
        <v>800</v>
      </c>
      <c r="C349" s="135" t="s">
        <v>896</v>
      </c>
      <c r="D349" s="135" t="s">
        <v>966</v>
      </c>
      <c r="E349" s="90"/>
      <c r="F349" s="135">
        <v>1</v>
      </c>
      <c r="G349" s="90"/>
      <c r="H349" s="136" t="s">
        <v>128</v>
      </c>
      <c r="I349" s="135" t="s">
        <v>967</v>
      </c>
      <c r="J349" s="90"/>
      <c r="K349" s="135" t="s">
        <v>968</v>
      </c>
      <c r="L349" s="90"/>
      <c r="M349" s="90"/>
      <c r="N349" s="211" t="s">
        <v>340</v>
      </c>
      <c r="O349" s="135" t="s">
        <v>468</v>
      </c>
      <c r="P349" s="135" t="s">
        <v>340</v>
      </c>
      <c r="Q349" s="115">
        <v>40909</v>
      </c>
      <c r="R349" s="204" t="s">
        <v>341</v>
      </c>
      <c r="S349" s="251">
        <f>IF(R349="",1,(VLOOKUP(R349,LOOKUP!$A$3:$B$22,2,FALSE)))</f>
        <v>4</v>
      </c>
      <c r="T349" s="166">
        <f t="shared" si="10"/>
        <v>4</v>
      </c>
      <c r="U349" s="115">
        <v>41639</v>
      </c>
      <c r="V349" s="135" t="s">
        <v>342</v>
      </c>
      <c r="W349" s="251">
        <f>IF(V349="",1,(VLOOKUP(V349,LOOKUP!$A$22:$B$30,2,FALSE)))</f>
        <v>4</v>
      </c>
      <c r="X349" s="166">
        <f t="shared" si="11"/>
        <v>4</v>
      </c>
      <c r="Y349" s="202">
        <v>6</v>
      </c>
      <c r="Z349" s="140"/>
      <c r="AA349" s="140">
        <v>2.1</v>
      </c>
      <c r="AB349" s="140">
        <v>0</v>
      </c>
      <c r="AC349" s="140">
        <v>0</v>
      </c>
      <c r="AD349" s="89">
        <v>2.1</v>
      </c>
      <c r="AE349" s="89">
        <v>0</v>
      </c>
      <c r="AF349" s="140">
        <v>0</v>
      </c>
      <c r="AG349" s="135" t="s">
        <v>343</v>
      </c>
      <c r="AH349" s="135" t="s">
        <v>7</v>
      </c>
      <c r="AI349" s="103">
        <v>2012</v>
      </c>
      <c r="AJ349" s="135" t="s">
        <v>800</v>
      </c>
      <c r="AK349" s="128">
        <v>42614</v>
      </c>
      <c r="AL349" s="204" t="s">
        <v>969</v>
      </c>
      <c r="AM349" s="90"/>
      <c r="AN349" s="264" t="s">
        <v>3289</v>
      </c>
      <c r="AO349" s="136"/>
      <c r="AP349" s="136"/>
    </row>
    <row r="350" spans="1:42" s="4" customFormat="1">
      <c r="A350" s="135" t="s">
        <v>732</v>
      </c>
      <c r="B350" s="135" t="s">
        <v>800</v>
      </c>
      <c r="C350" s="135" t="s">
        <v>896</v>
      </c>
      <c r="D350" s="135" t="s">
        <v>970</v>
      </c>
      <c r="E350" s="90"/>
      <c r="F350" s="135">
        <v>15</v>
      </c>
      <c r="G350" s="90"/>
      <c r="H350" s="135" t="s">
        <v>157</v>
      </c>
      <c r="I350" s="135" t="s">
        <v>1314</v>
      </c>
      <c r="J350" s="90"/>
      <c r="K350" s="135" t="s">
        <v>971</v>
      </c>
      <c r="L350" s="90"/>
      <c r="M350" s="90"/>
      <c r="N350" s="211" t="s">
        <v>340</v>
      </c>
      <c r="O350" s="135" t="s">
        <v>468</v>
      </c>
      <c r="P350" s="135" t="s">
        <v>340</v>
      </c>
      <c r="Q350" s="115">
        <v>41275</v>
      </c>
      <c r="R350" s="204" t="s">
        <v>341</v>
      </c>
      <c r="S350" s="251">
        <f>IF(R350="",1,(VLOOKUP(R350,LOOKUP!$A$3:$B$22,2,FALSE)))</f>
        <v>4</v>
      </c>
      <c r="T350" s="166">
        <f t="shared" si="10"/>
        <v>4</v>
      </c>
      <c r="U350" s="182">
        <v>42369</v>
      </c>
      <c r="V350" s="135" t="s">
        <v>342</v>
      </c>
      <c r="W350" s="251">
        <f>IF(V350="",1,(VLOOKUP(V350,LOOKUP!$A$22:$B$30,2,FALSE)))</f>
        <v>4</v>
      </c>
      <c r="X350" s="166">
        <f t="shared" si="11"/>
        <v>4</v>
      </c>
      <c r="Y350" s="202">
        <v>25</v>
      </c>
      <c r="Z350" s="140"/>
      <c r="AA350" s="140">
        <v>7.99</v>
      </c>
      <c r="AB350" s="140">
        <v>13.48</v>
      </c>
      <c r="AC350" s="140">
        <v>1.41</v>
      </c>
      <c r="AD350" s="89">
        <v>22.88</v>
      </c>
      <c r="AE350" s="89">
        <v>0</v>
      </c>
      <c r="AF350" s="140">
        <v>0</v>
      </c>
      <c r="AG350" s="135" t="s">
        <v>343</v>
      </c>
      <c r="AH350" s="135" t="s">
        <v>7</v>
      </c>
      <c r="AI350" s="103">
        <v>2013</v>
      </c>
      <c r="AJ350" s="135" t="s">
        <v>800</v>
      </c>
      <c r="AK350" s="128">
        <v>42614</v>
      </c>
      <c r="AL350" s="204" t="s">
        <v>751</v>
      </c>
      <c r="AM350" s="90"/>
      <c r="AN350" s="264" t="s">
        <v>3289</v>
      </c>
      <c r="AO350" s="136"/>
      <c r="AP350" s="136"/>
    </row>
    <row r="351" spans="1:42" s="4" customFormat="1">
      <c r="A351" s="135" t="s">
        <v>732</v>
      </c>
      <c r="B351" s="135" t="s">
        <v>800</v>
      </c>
      <c r="C351" s="135" t="s">
        <v>896</v>
      </c>
      <c r="D351" s="135" t="s">
        <v>972</v>
      </c>
      <c r="E351" s="90"/>
      <c r="F351" s="135">
        <v>5</v>
      </c>
      <c r="G351" s="90"/>
      <c r="H351" s="135" t="s">
        <v>157</v>
      </c>
      <c r="I351" s="135" t="s">
        <v>871</v>
      </c>
      <c r="J351" s="90"/>
      <c r="K351" s="135" t="s">
        <v>973</v>
      </c>
      <c r="L351" s="90"/>
      <c r="M351" s="90"/>
      <c r="N351" s="211" t="s">
        <v>340</v>
      </c>
      <c r="O351" s="135" t="s">
        <v>468</v>
      </c>
      <c r="P351" s="135" t="s">
        <v>340</v>
      </c>
      <c r="Q351" s="115">
        <v>41275</v>
      </c>
      <c r="R351" s="204" t="s">
        <v>341</v>
      </c>
      <c r="S351" s="251">
        <f>IF(R351="",1,(VLOOKUP(R351,LOOKUP!$A$3:$B$22,2,FALSE)))</f>
        <v>4</v>
      </c>
      <c r="T351" s="166">
        <f t="shared" si="10"/>
        <v>4</v>
      </c>
      <c r="U351" s="182">
        <v>43465</v>
      </c>
      <c r="V351" s="135" t="s">
        <v>342</v>
      </c>
      <c r="W351" s="251">
        <f>IF(V351="",1,(VLOOKUP(V351,LOOKUP!$A$22:$B$30,2,FALSE)))</f>
        <v>4</v>
      </c>
      <c r="X351" s="166">
        <f t="shared" si="11"/>
        <v>4</v>
      </c>
      <c r="Y351" s="202">
        <v>8</v>
      </c>
      <c r="Z351" s="140"/>
      <c r="AA351" s="140">
        <v>0.79</v>
      </c>
      <c r="AB351" s="140">
        <v>1.44</v>
      </c>
      <c r="AC351" s="140">
        <v>2.0099999999999998</v>
      </c>
      <c r="AD351" s="89">
        <v>4.24</v>
      </c>
      <c r="AE351" s="89">
        <v>3.41</v>
      </c>
      <c r="AF351" s="140">
        <v>0</v>
      </c>
      <c r="AG351" s="135" t="s">
        <v>343</v>
      </c>
      <c r="AH351" s="135" t="s">
        <v>7</v>
      </c>
      <c r="AI351" s="103">
        <v>2013</v>
      </c>
      <c r="AJ351" s="135" t="s">
        <v>800</v>
      </c>
      <c r="AK351" s="128">
        <v>42614</v>
      </c>
      <c r="AL351" s="204" t="s">
        <v>974</v>
      </c>
      <c r="AM351" s="90"/>
      <c r="AN351" s="264" t="s">
        <v>3289</v>
      </c>
      <c r="AO351" s="136"/>
      <c r="AP351" s="136"/>
    </row>
    <row r="352" spans="1:42" s="4" customFormat="1">
      <c r="A352" s="135" t="s">
        <v>732</v>
      </c>
      <c r="B352" s="135" t="s">
        <v>800</v>
      </c>
      <c r="C352" s="135" t="s">
        <v>896</v>
      </c>
      <c r="D352" s="135" t="s">
        <v>975</v>
      </c>
      <c r="E352" s="90"/>
      <c r="F352" s="135">
        <v>4</v>
      </c>
      <c r="G352" s="90"/>
      <c r="H352" s="90" t="s">
        <v>718</v>
      </c>
      <c r="I352" s="90"/>
      <c r="J352" s="90"/>
      <c r="K352" s="90"/>
      <c r="L352" s="90"/>
      <c r="M352" s="90"/>
      <c r="N352" s="211" t="s">
        <v>340</v>
      </c>
      <c r="O352" s="135" t="s">
        <v>468</v>
      </c>
      <c r="P352" s="135" t="s">
        <v>340</v>
      </c>
      <c r="Q352" s="115">
        <v>40909</v>
      </c>
      <c r="R352" s="204" t="s">
        <v>341</v>
      </c>
      <c r="S352" s="251">
        <f>IF(R352="",1,(VLOOKUP(R352,LOOKUP!$A$3:$B$22,2,FALSE)))</f>
        <v>4</v>
      </c>
      <c r="T352" s="166">
        <f t="shared" si="10"/>
        <v>4</v>
      </c>
      <c r="U352" s="115">
        <v>42004</v>
      </c>
      <c r="V352" s="135" t="s">
        <v>342</v>
      </c>
      <c r="W352" s="251">
        <f>IF(V352="",1,(VLOOKUP(V352,LOOKUP!$A$22:$B$30,2,FALSE)))</f>
        <v>4</v>
      </c>
      <c r="X352" s="166">
        <f t="shared" si="11"/>
        <v>4</v>
      </c>
      <c r="Y352" s="202">
        <v>6.8</v>
      </c>
      <c r="Z352" s="140"/>
      <c r="AA352" s="140">
        <v>2.96</v>
      </c>
      <c r="AB352" s="140">
        <v>0</v>
      </c>
      <c r="AC352" s="140">
        <v>0</v>
      </c>
      <c r="AD352" s="89">
        <v>2.96</v>
      </c>
      <c r="AE352" s="89">
        <v>0</v>
      </c>
      <c r="AF352" s="140">
        <v>0</v>
      </c>
      <c r="AG352" s="135" t="s">
        <v>343</v>
      </c>
      <c r="AH352" s="135" t="s">
        <v>7</v>
      </c>
      <c r="AI352" s="103">
        <v>2012</v>
      </c>
      <c r="AJ352" s="135" t="s">
        <v>800</v>
      </c>
      <c r="AK352" s="128">
        <v>42614</v>
      </c>
      <c r="AL352" s="204" t="s">
        <v>976</v>
      </c>
      <c r="AM352" s="90"/>
      <c r="AN352" s="264" t="s">
        <v>3289</v>
      </c>
      <c r="AO352" s="136"/>
      <c r="AP352" s="136"/>
    </row>
    <row r="353" spans="1:42" s="4" customFormat="1">
      <c r="A353" s="135" t="s">
        <v>732</v>
      </c>
      <c r="B353" s="135" t="s">
        <v>800</v>
      </c>
      <c r="C353" s="135" t="s">
        <v>896</v>
      </c>
      <c r="D353" s="135" t="s">
        <v>977</v>
      </c>
      <c r="E353" s="90"/>
      <c r="F353" s="135">
        <v>5</v>
      </c>
      <c r="G353" s="90"/>
      <c r="H353" s="136" t="s">
        <v>128</v>
      </c>
      <c r="I353" s="135" t="s">
        <v>863</v>
      </c>
      <c r="J353" s="90"/>
      <c r="K353" s="135" t="s">
        <v>864</v>
      </c>
      <c r="L353" s="90"/>
      <c r="M353" s="90"/>
      <c r="N353" s="211" t="s">
        <v>340</v>
      </c>
      <c r="O353" s="135" t="s">
        <v>468</v>
      </c>
      <c r="P353" s="135" t="s">
        <v>340</v>
      </c>
      <c r="Q353" s="115">
        <v>41275</v>
      </c>
      <c r="R353" s="204" t="s">
        <v>341</v>
      </c>
      <c r="S353" s="251">
        <f>IF(R353="",1,(VLOOKUP(R353,LOOKUP!$A$3:$B$22,2,FALSE)))</f>
        <v>4</v>
      </c>
      <c r="T353" s="166">
        <f t="shared" si="10"/>
        <v>4</v>
      </c>
      <c r="U353" s="182">
        <v>42369</v>
      </c>
      <c r="V353" s="135" t="s">
        <v>342</v>
      </c>
      <c r="W353" s="251">
        <f>IF(V353="",1,(VLOOKUP(V353,LOOKUP!$A$22:$B$30,2,FALSE)))</f>
        <v>4</v>
      </c>
      <c r="X353" s="166">
        <f t="shared" si="11"/>
        <v>4</v>
      </c>
      <c r="Y353" s="202">
        <v>6</v>
      </c>
      <c r="Z353" s="140"/>
      <c r="AA353" s="140">
        <v>1.1399999999999999</v>
      </c>
      <c r="AB353" s="140">
        <v>3.47</v>
      </c>
      <c r="AC353" s="140">
        <v>1.04</v>
      </c>
      <c r="AD353" s="89">
        <v>5.65</v>
      </c>
      <c r="AE353" s="89">
        <v>0</v>
      </c>
      <c r="AF353" s="140">
        <v>0</v>
      </c>
      <c r="AG353" s="135" t="s">
        <v>343</v>
      </c>
      <c r="AH353" s="135" t="s">
        <v>7</v>
      </c>
      <c r="AI353" s="103">
        <v>2013</v>
      </c>
      <c r="AJ353" s="135" t="s">
        <v>800</v>
      </c>
      <c r="AK353" s="128">
        <v>42614</v>
      </c>
      <c r="AL353" s="204" t="s">
        <v>865</v>
      </c>
      <c r="AM353" s="90"/>
      <c r="AN353" s="264" t="s">
        <v>3289</v>
      </c>
      <c r="AO353" s="136"/>
      <c r="AP353" s="136"/>
    </row>
    <row r="354" spans="1:42" s="4" customFormat="1" ht="30">
      <c r="A354" s="135" t="s">
        <v>732</v>
      </c>
      <c r="B354" s="135" t="s">
        <v>800</v>
      </c>
      <c r="C354" s="135" t="s">
        <v>896</v>
      </c>
      <c r="D354" s="135" t="s">
        <v>3229</v>
      </c>
      <c r="E354" s="90"/>
      <c r="F354" s="135">
        <v>3</v>
      </c>
      <c r="G354" s="90"/>
      <c r="H354" s="135" t="s">
        <v>3</v>
      </c>
      <c r="I354" s="135" t="s">
        <v>851</v>
      </c>
      <c r="J354" s="90"/>
      <c r="K354" s="135" t="s">
        <v>852</v>
      </c>
      <c r="L354" s="90"/>
      <c r="M354" s="90"/>
      <c r="N354" s="211" t="s">
        <v>340</v>
      </c>
      <c r="O354" s="135" t="s">
        <v>468</v>
      </c>
      <c r="P354" s="135" t="s">
        <v>340</v>
      </c>
      <c r="Q354" s="115">
        <v>40909</v>
      </c>
      <c r="R354" s="204" t="s">
        <v>341</v>
      </c>
      <c r="S354" s="251">
        <f>IF(R354="",1,(VLOOKUP(R354,LOOKUP!$A$3:$B$22,2,FALSE)))</f>
        <v>4</v>
      </c>
      <c r="T354" s="166">
        <f t="shared" si="10"/>
        <v>4</v>
      </c>
      <c r="U354" s="115">
        <v>42735</v>
      </c>
      <c r="V354" s="135" t="s">
        <v>342</v>
      </c>
      <c r="W354" s="251">
        <f>IF(V354="",1,(VLOOKUP(V354,LOOKUP!$A$22:$B$30,2,FALSE)))</f>
        <v>4</v>
      </c>
      <c r="X354" s="166">
        <f t="shared" si="11"/>
        <v>4</v>
      </c>
      <c r="Y354" s="202">
        <v>3.5</v>
      </c>
      <c r="Z354" s="140"/>
      <c r="AA354" s="140">
        <v>0.9</v>
      </c>
      <c r="AB354" s="140">
        <v>1.0900000000000001</v>
      </c>
      <c r="AC354" s="140">
        <v>0.8</v>
      </c>
      <c r="AD354" s="89">
        <v>2.79</v>
      </c>
      <c r="AE354" s="89">
        <v>0.1</v>
      </c>
      <c r="AF354" s="140">
        <v>0</v>
      </c>
      <c r="AG354" s="135" t="s">
        <v>343</v>
      </c>
      <c r="AH354" s="135" t="s">
        <v>7</v>
      </c>
      <c r="AI354" s="103">
        <v>2012</v>
      </c>
      <c r="AJ354" s="135" t="s">
        <v>800</v>
      </c>
      <c r="AK354" s="128">
        <v>42614</v>
      </c>
      <c r="AL354" s="204" t="s">
        <v>853</v>
      </c>
      <c r="AM354" s="90"/>
      <c r="AN354" s="264" t="s">
        <v>3289</v>
      </c>
      <c r="AO354" s="136"/>
      <c r="AP354" s="136"/>
    </row>
    <row r="355" spans="1:42" s="4" customFormat="1" ht="30">
      <c r="A355" s="135" t="s">
        <v>732</v>
      </c>
      <c r="B355" s="135" t="s">
        <v>800</v>
      </c>
      <c r="C355" s="135" t="s">
        <v>896</v>
      </c>
      <c r="D355" s="135" t="s">
        <v>978</v>
      </c>
      <c r="E355" s="90"/>
      <c r="F355" s="135">
        <v>3</v>
      </c>
      <c r="G355" s="90"/>
      <c r="H355" s="136" t="s">
        <v>2398</v>
      </c>
      <c r="I355" s="135" t="s">
        <v>979</v>
      </c>
      <c r="J355" s="90"/>
      <c r="K355" s="135" t="s">
        <v>980</v>
      </c>
      <c r="L355" s="90"/>
      <c r="M355" s="90"/>
      <c r="N355" s="211" t="s">
        <v>340</v>
      </c>
      <c r="O355" s="135" t="s">
        <v>468</v>
      </c>
      <c r="P355" s="135" t="s">
        <v>340</v>
      </c>
      <c r="Q355" s="115">
        <v>40909</v>
      </c>
      <c r="R355" s="204" t="s">
        <v>341</v>
      </c>
      <c r="S355" s="251">
        <f>IF(R355="",1,(VLOOKUP(R355,LOOKUP!$A$3:$B$22,2,FALSE)))</f>
        <v>4</v>
      </c>
      <c r="T355" s="166">
        <f t="shared" si="10"/>
        <v>4</v>
      </c>
      <c r="U355" s="182">
        <v>42369</v>
      </c>
      <c r="V355" s="135" t="s">
        <v>342</v>
      </c>
      <c r="W355" s="251">
        <f>IF(V355="",1,(VLOOKUP(V355,LOOKUP!$A$22:$B$30,2,FALSE)))</f>
        <v>4</v>
      </c>
      <c r="X355" s="166">
        <f t="shared" si="11"/>
        <v>4</v>
      </c>
      <c r="Y355" s="202">
        <v>7.5</v>
      </c>
      <c r="Z355" s="140"/>
      <c r="AA355" s="140">
        <v>3.26</v>
      </c>
      <c r="AB355" s="140">
        <v>2.19</v>
      </c>
      <c r="AC355" s="140">
        <v>0</v>
      </c>
      <c r="AD355" s="89">
        <v>5.45</v>
      </c>
      <c r="AE355" s="89">
        <v>0</v>
      </c>
      <c r="AF355" s="140">
        <v>0</v>
      </c>
      <c r="AG355" s="135" t="s">
        <v>343</v>
      </c>
      <c r="AH355" s="135" t="s">
        <v>7</v>
      </c>
      <c r="AI355" s="103">
        <v>2012</v>
      </c>
      <c r="AJ355" s="135" t="s">
        <v>800</v>
      </c>
      <c r="AK355" s="128">
        <v>42614</v>
      </c>
      <c r="AL355" s="204" t="s">
        <v>981</v>
      </c>
      <c r="AM355" s="90"/>
      <c r="AN355" s="264" t="s">
        <v>3289</v>
      </c>
      <c r="AO355" s="136"/>
      <c r="AP355" s="136"/>
    </row>
    <row r="356" spans="1:42" s="4" customFormat="1" ht="30">
      <c r="A356" s="135" t="s">
        <v>732</v>
      </c>
      <c r="B356" s="135" t="s">
        <v>800</v>
      </c>
      <c r="C356" s="135" t="s">
        <v>896</v>
      </c>
      <c r="D356" s="135" t="s">
        <v>3230</v>
      </c>
      <c r="E356" s="90"/>
      <c r="F356" s="135">
        <v>6</v>
      </c>
      <c r="G356" s="90"/>
      <c r="H356" s="135" t="s">
        <v>179</v>
      </c>
      <c r="I356" s="135" t="s">
        <v>179</v>
      </c>
      <c r="J356" s="90"/>
      <c r="K356" s="135" t="s">
        <v>982</v>
      </c>
      <c r="L356" s="90"/>
      <c r="M356" s="90"/>
      <c r="N356" s="211" t="s">
        <v>340</v>
      </c>
      <c r="O356" s="135" t="s">
        <v>468</v>
      </c>
      <c r="P356" s="135" t="s">
        <v>340</v>
      </c>
      <c r="Q356" s="115">
        <v>41275</v>
      </c>
      <c r="R356" s="204" t="s">
        <v>341</v>
      </c>
      <c r="S356" s="251">
        <f>IF(R356="",1,(VLOOKUP(R356,LOOKUP!$A$3:$B$22,2,FALSE)))</f>
        <v>4</v>
      </c>
      <c r="T356" s="166">
        <f t="shared" si="10"/>
        <v>4</v>
      </c>
      <c r="U356" s="115">
        <v>42735</v>
      </c>
      <c r="V356" s="135" t="s">
        <v>342</v>
      </c>
      <c r="W356" s="251">
        <f>IF(V356="",1,(VLOOKUP(V356,LOOKUP!$A$22:$B$30,2,FALSE)))</f>
        <v>4</v>
      </c>
      <c r="X356" s="166">
        <f t="shared" si="11"/>
        <v>4</v>
      </c>
      <c r="Y356" s="202">
        <v>33</v>
      </c>
      <c r="Z356" s="140"/>
      <c r="AA356" s="140">
        <v>5.81</v>
      </c>
      <c r="AB356" s="140">
        <v>12.22</v>
      </c>
      <c r="AC356" s="140">
        <v>10.27</v>
      </c>
      <c r="AD356" s="89">
        <v>28.3</v>
      </c>
      <c r="AE356" s="89">
        <v>1.69</v>
      </c>
      <c r="AF356" s="140">
        <v>0</v>
      </c>
      <c r="AG356" s="135" t="s">
        <v>343</v>
      </c>
      <c r="AH356" s="135" t="s">
        <v>7</v>
      </c>
      <c r="AI356" s="103">
        <v>2013</v>
      </c>
      <c r="AJ356" s="135" t="s">
        <v>800</v>
      </c>
      <c r="AK356" s="128">
        <v>42614</v>
      </c>
      <c r="AL356" s="204" t="s">
        <v>983</v>
      </c>
      <c r="AM356" s="90"/>
      <c r="AN356" s="264" t="s">
        <v>3289</v>
      </c>
      <c r="AO356" s="136"/>
      <c r="AP356" s="136"/>
    </row>
    <row r="357" spans="1:42" s="4" customFormat="1">
      <c r="A357" s="135" t="s">
        <v>732</v>
      </c>
      <c r="B357" s="135" t="s">
        <v>800</v>
      </c>
      <c r="C357" s="135" t="s">
        <v>896</v>
      </c>
      <c r="D357" s="135" t="s">
        <v>984</v>
      </c>
      <c r="E357" s="90"/>
      <c r="F357" s="135">
        <v>1</v>
      </c>
      <c r="G357" s="90"/>
      <c r="H357" s="135" t="s">
        <v>2335</v>
      </c>
      <c r="I357" s="135" t="s">
        <v>808</v>
      </c>
      <c r="J357" s="90"/>
      <c r="K357" s="135" t="s">
        <v>985</v>
      </c>
      <c r="L357" s="90"/>
      <c r="M357" s="90"/>
      <c r="N357" s="211" t="s">
        <v>340</v>
      </c>
      <c r="O357" s="135" t="s">
        <v>468</v>
      </c>
      <c r="P357" s="135" t="s">
        <v>340</v>
      </c>
      <c r="Q357" s="115">
        <v>40909</v>
      </c>
      <c r="R357" s="204" t="s">
        <v>341</v>
      </c>
      <c r="S357" s="251">
        <f>IF(R357="",1,(VLOOKUP(R357,LOOKUP!$A$3:$B$22,2,FALSE)))</f>
        <v>4</v>
      </c>
      <c r="T357" s="166">
        <f t="shared" si="10"/>
        <v>4</v>
      </c>
      <c r="U357" s="115">
        <v>42004</v>
      </c>
      <c r="V357" s="135" t="s">
        <v>342</v>
      </c>
      <c r="W357" s="251">
        <f>IF(V357="",1,(VLOOKUP(V357,LOOKUP!$A$22:$B$30,2,FALSE)))</f>
        <v>4</v>
      </c>
      <c r="X357" s="166">
        <f t="shared" si="11"/>
        <v>4</v>
      </c>
      <c r="Y357" s="202">
        <v>7</v>
      </c>
      <c r="Z357" s="140"/>
      <c r="AA357" s="140">
        <v>5.95</v>
      </c>
      <c r="AB357" s="140">
        <v>0</v>
      </c>
      <c r="AC357" s="140">
        <v>0</v>
      </c>
      <c r="AD357" s="89">
        <v>5.95</v>
      </c>
      <c r="AE357" s="89">
        <v>0</v>
      </c>
      <c r="AF357" s="140">
        <v>0</v>
      </c>
      <c r="AG357" s="135" t="s">
        <v>343</v>
      </c>
      <c r="AH357" s="135" t="s">
        <v>7</v>
      </c>
      <c r="AI357" s="103">
        <v>2012</v>
      </c>
      <c r="AJ357" s="135" t="s">
        <v>800</v>
      </c>
      <c r="AK357" s="128">
        <v>42614</v>
      </c>
      <c r="AL357" s="204" t="s">
        <v>986</v>
      </c>
      <c r="AM357" s="90"/>
      <c r="AN357" s="264" t="s">
        <v>3289</v>
      </c>
      <c r="AO357" s="136"/>
      <c r="AP357" s="136"/>
    </row>
    <row r="358" spans="1:42" s="4" customFormat="1">
      <c r="A358" s="135" t="s">
        <v>732</v>
      </c>
      <c r="B358" s="135" t="s">
        <v>800</v>
      </c>
      <c r="C358" s="135" t="s">
        <v>896</v>
      </c>
      <c r="D358" s="135" t="s">
        <v>987</v>
      </c>
      <c r="E358" s="90"/>
      <c r="F358" s="135">
        <v>4</v>
      </c>
      <c r="G358" s="90"/>
      <c r="H358" s="135" t="s">
        <v>179</v>
      </c>
      <c r="I358" s="135" t="s">
        <v>783</v>
      </c>
      <c r="J358" s="90"/>
      <c r="K358" s="135" t="s">
        <v>784</v>
      </c>
      <c r="L358" s="90"/>
      <c r="M358" s="90"/>
      <c r="N358" s="211" t="s">
        <v>340</v>
      </c>
      <c r="O358" s="135" t="s">
        <v>468</v>
      </c>
      <c r="P358" s="135" t="s">
        <v>340</v>
      </c>
      <c r="Q358" s="115">
        <v>40909</v>
      </c>
      <c r="R358" s="204" t="s">
        <v>341</v>
      </c>
      <c r="S358" s="251">
        <f>IF(R358="",1,(VLOOKUP(R358,LOOKUP!$A$3:$B$22,2,FALSE)))</f>
        <v>4</v>
      </c>
      <c r="T358" s="166">
        <f t="shared" si="10"/>
        <v>4</v>
      </c>
      <c r="U358" s="115">
        <v>41639</v>
      </c>
      <c r="V358" s="135" t="s">
        <v>342</v>
      </c>
      <c r="W358" s="251">
        <f>IF(V358="",1,(VLOOKUP(V358,LOOKUP!$A$22:$B$30,2,FALSE)))</f>
        <v>4</v>
      </c>
      <c r="X358" s="166">
        <f t="shared" si="11"/>
        <v>4</v>
      </c>
      <c r="Y358" s="202">
        <v>8.5</v>
      </c>
      <c r="Z358" s="140"/>
      <c r="AA358" s="140">
        <v>5.53</v>
      </c>
      <c r="AB358" s="140">
        <v>0</v>
      </c>
      <c r="AC358" s="140">
        <v>0</v>
      </c>
      <c r="AD358" s="89">
        <v>5.53</v>
      </c>
      <c r="AE358" s="89">
        <v>0</v>
      </c>
      <c r="AF358" s="140">
        <v>0</v>
      </c>
      <c r="AG358" s="135" t="s">
        <v>343</v>
      </c>
      <c r="AH358" s="135" t="s">
        <v>7</v>
      </c>
      <c r="AI358" s="103">
        <v>2012</v>
      </c>
      <c r="AJ358" s="135" t="s">
        <v>800</v>
      </c>
      <c r="AK358" s="128">
        <v>42614</v>
      </c>
      <c r="AL358" s="204" t="s">
        <v>785</v>
      </c>
      <c r="AM358" s="90"/>
      <c r="AN358" s="264" t="s">
        <v>3289</v>
      </c>
      <c r="AO358" s="136"/>
      <c r="AP358" s="136"/>
    </row>
    <row r="359" spans="1:42" s="4" customFormat="1">
      <c r="A359" s="135" t="s">
        <v>732</v>
      </c>
      <c r="B359" s="135" t="s">
        <v>800</v>
      </c>
      <c r="C359" s="135" t="s">
        <v>896</v>
      </c>
      <c r="D359" s="135" t="s">
        <v>988</v>
      </c>
      <c r="E359" s="90"/>
      <c r="F359" s="135">
        <v>2</v>
      </c>
      <c r="G359" s="90"/>
      <c r="H359" s="135" t="s">
        <v>33</v>
      </c>
      <c r="I359" s="135" t="s">
        <v>787</v>
      </c>
      <c r="J359" s="90"/>
      <c r="K359" s="135" t="s">
        <v>788</v>
      </c>
      <c r="L359" s="90"/>
      <c r="M359" s="90"/>
      <c r="N359" s="211" t="s">
        <v>340</v>
      </c>
      <c r="O359" s="135" t="s">
        <v>468</v>
      </c>
      <c r="P359" s="135" t="s">
        <v>340</v>
      </c>
      <c r="Q359" s="115">
        <v>41275</v>
      </c>
      <c r="R359" s="204" t="s">
        <v>341</v>
      </c>
      <c r="S359" s="251">
        <f>IF(R359="",1,(VLOOKUP(R359,LOOKUP!$A$3:$B$22,2,FALSE)))</f>
        <v>4</v>
      </c>
      <c r="T359" s="166">
        <f t="shared" si="10"/>
        <v>4</v>
      </c>
      <c r="U359" s="115">
        <v>42004</v>
      </c>
      <c r="V359" s="135" t="s">
        <v>342</v>
      </c>
      <c r="W359" s="251">
        <f>IF(V359="",1,(VLOOKUP(V359,LOOKUP!$A$22:$B$30,2,FALSE)))</f>
        <v>4</v>
      </c>
      <c r="X359" s="166">
        <f t="shared" si="11"/>
        <v>4</v>
      </c>
      <c r="Y359" s="202">
        <v>21.5</v>
      </c>
      <c r="Z359" s="140"/>
      <c r="AA359" s="140">
        <v>16.579999999999998</v>
      </c>
      <c r="AB359" s="140">
        <v>0</v>
      </c>
      <c r="AC359" s="140">
        <v>0</v>
      </c>
      <c r="AD359" s="89">
        <v>16.579999999999998</v>
      </c>
      <c r="AE359" s="89">
        <v>0</v>
      </c>
      <c r="AF359" s="140">
        <v>0</v>
      </c>
      <c r="AG359" s="135" t="s">
        <v>343</v>
      </c>
      <c r="AH359" s="135" t="s">
        <v>7</v>
      </c>
      <c r="AI359" s="103">
        <v>2013</v>
      </c>
      <c r="AJ359" s="135" t="s">
        <v>800</v>
      </c>
      <c r="AK359" s="128">
        <v>42614</v>
      </c>
      <c r="AL359" s="204" t="s">
        <v>789</v>
      </c>
      <c r="AM359" s="90"/>
      <c r="AN359" s="264" t="s">
        <v>3289</v>
      </c>
      <c r="AO359" s="136"/>
      <c r="AP359" s="136"/>
    </row>
    <row r="360" spans="1:42" s="4" customFormat="1">
      <c r="A360" s="135" t="s">
        <v>732</v>
      </c>
      <c r="B360" s="135" t="s">
        <v>800</v>
      </c>
      <c r="C360" s="135" t="s">
        <v>896</v>
      </c>
      <c r="D360" s="135" t="s">
        <v>989</v>
      </c>
      <c r="E360" s="90"/>
      <c r="F360" s="135">
        <v>3</v>
      </c>
      <c r="G360" s="90"/>
      <c r="H360" s="90" t="s">
        <v>718</v>
      </c>
      <c r="I360" s="90"/>
      <c r="J360" s="90"/>
      <c r="K360" s="90"/>
      <c r="L360" s="90"/>
      <c r="M360" s="90"/>
      <c r="N360" s="211" t="s">
        <v>340</v>
      </c>
      <c r="O360" s="135" t="s">
        <v>468</v>
      </c>
      <c r="P360" s="135" t="s">
        <v>340</v>
      </c>
      <c r="Q360" s="115">
        <v>40909</v>
      </c>
      <c r="R360" s="204" t="s">
        <v>341</v>
      </c>
      <c r="S360" s="251">
        <f>IF(R360="",1,(VLOOKUP(R360,LOOKUP!$A$3:$B$22,2,FALSE)))</f>
        <v>4</v>
      </c>
      <c r="T360" s="166">
        <f t="shared" si="10"/>
        <v>4</v>
      </c>
      <c r="U360" s="115">
        <v>42004</v>
      </c>
      <c r="V360" s="135" t="s">
        <v>342</v>
      </c>
      <c r="W360" s="251">
        <f>IF(V360="",1,(VLOOKUP(V360,LOOKUP!$A$22:$B$30,2,FALSE)))</f>
        <v>4</v>
      </c>
      <c r="X360" s="166">
        <f t="shared" si="11"/>
        <v>4</v>
      </c>
      <c r="Y360" s="202">
        <v>10</v>
      </c>
      <c r="Z360" s="140"/>
      <c r="AA360" s="140">
        <v>3.64</v>
      </c>
      <c r="AB360" s="140">
        <v>0</v>
      </c>
      <c r="AC360" s="140">
        <v>0</v>
      </c>
      <c r="AD360" s="89">
        <v>3.64</v>
      </c>
      <c r="AE360" s="89">
        <v>0</v>
      </c>
      <c r="AF360" s="140">
        <v>0</v>
      </c>
      <c r="AG360" s="135" t="s">
        <v>343</v>
      </c>
      <c r="AH360" s="135" t="s">
        <v>7</v>
      </c>
      <c r="AI360" s="103">
        <v>2012</v>
      </c>
      <c r="AJ360" s="135" t="s">
        <v>800</v>
      </c>
      <c r="AK360" s="128">
        <v>42614</v>
      </c>
      <c r="AL360" s="204" t="s">
        <v>990</v>
      </c>
      <c r="AM360" s="90"/>
      <c r="AN360" s="264" t="s">
        <v>3289</v>
      </c>
      <c r="AO360" s="136"/>
      <c r="AP360" s="136"/>
    </row>
    <row r="361" spans="1:42" s="4" customFormat="1" ht="30">
      <c r="A361" s="135" t="s">
        <v>732</v>
      </c>
      <c r="B361" s="135" t="s">
        <v>800</v>
      </c>
      <c r="C361" s="135" t="s">
        <v>896</v>
      </c>
      <c r="D361" s="135" t="s">
        <v>991</v>
      </c>
      <c r="E361" s="90"/>
      <c r="F361" s="135">
        <v>2</v>
      </c>
      <c r="G361" s="90"/>
      <c r="H361" s="135" t="s">
        <v>179</v>
      </c>
      <c r="I361" s="135" t="s">
        <v>224</v>
      </c>
      <c r="J361" s="90"/>
      <c r="K361" s="135" t="s">
        <v>992</v>
      </c>
      <c r="L361" s="90"/>
      <c r="M361" s="90"/>
      <c r="N361" s="211" t="s">
        <v>340</v>
      </c>
      <c r="O361" s="135" t="s">
        <v>468</v>
      </c>
      <c r="P361" s="135" t="s">
        <v>340</v>
      </c>
      <c r="Q361" s="115">
        <v>41275</v>
      </c>
      <c r="R361" s="204" t="s">
        <v>341</v>
      </c>
      <c r="S361" s="251">
        <f>IF(R361="",1,(VLOOKUP(R361,LOOKUP!$A$3:$B$22,2,FALSE)))</f>
        <v>4</v>
      </c>
      <c r="T361" s="166">
        <f t="shared" si="10"/>
        <v>4</v>
      </c>
      <c r="U361" s="115">
        <v>42004</v>
      </c>
      <c r="V361" s="135" t="s">
        <v>342</v>
      </c>
      <c r="W361" s="251">
        <f>IF(V361="",1,(VLOOKUP(V361,LOOKUP!$A$22:$B$30,2,FALSE)))</f>
        <v>4</v>
      </c>
      <c r="X361" s="166">
        <f t="shared" si="11"/>
        <v>4</v>
      </c>
      <c r="Y361" s="202">
        <v>21</v>
      </c>
      <c r="Z361" s="140"/>
      <c r="AA361" s="140">
        <v>16.91</v>
      </c>
      <c r="AB361" s="140">
        <v>1.72</v>
      </c>
      <c r="AC361" s="140">
        <v>0</v>
      </c>
      <c r="AD361" s="89">
        <v>18.63</v>
      </c>
      <c r="AE361" s="89">
        <v>0</v>
      </c>
      <c r="AF361" s="140">
        <v>0</v>
      </c>
      <c r="AG361" s="135" t="s">
        <v>343</v>
      </c>
      <c r="AH361" s="135" t="s">
        <v>7</v>
      </c>
      <c r="AI361" s="103">
        <v>2013</v>
      </c>
      <c r="AJ361" s="135" t="s">
        <v>800</v>
      </c>
      <c r="AK361" s="128">
        <v>42614</v>
      </c>
      <c r="AL361" s="204" t="s">
        <v>993</v>
      </c>
      <c r="AM361" s="90"/>
      <c r="AN361" s="264" t="s">
        <v>3289</v>
      </c>
      <c r="AO361" s="136"/>
      <c r="AP361" s="136"/>
    </row>
    <row r="362" spans="1:42" s="4" customFormat="1" ht="30">
      <c r="A362" s="135" t="s">
        <v>732</v>
      </c>
      <c r="B362" s="135" t="s">
        <v>800</v>
      </c>
      <c r="C362" s="135" t="s">
        <v>896</v>
      </c>
      <c r="D362" s="135" t="s">
        <v>994</v>
      </c>
      <c r="E362" s="90"/>
      <c r="F362" s="135">
        <v>1</v>
      </c>
      <c r="G362" s="90"/>
      <c r="H362" s="135" t="s">
        <v>179</v>
      </c>
      <c r="I362" s="135" t="s">
        <v>224</v>
      </c>
      <c r="J362" s="90"/>
      <c r="K362" s="135" t="s">
        <v>992</v>
      </c>
      <c r="L362" s="90"/>
      <c r="M362" s="90"/>
      <c r="N362" s="211" t="s">
        <v>340</v>
      </c>
      <c r="O362" s="135" t="s">
        <v>468</v>
      </c>
      <c r="P362" s="135" t="s">
        <v>340</v>
      </c>
      <c r="Q362" s="115">
        <v>40909</v>
      </c>
      <c r="R362" s="204" t="s">
        <v>341</v>
      </c>
      <c r="S362" s="251">
        <f>IF(R362="",1,(VLOOKUP(R362,LOOKUP!$A$3:$B$22,2,FALSE)))</f>
        <v>4</v>
      </c>
      <c r="T362" s="166">
        <f t="shared" si="10"/>
        <v>4</v>
      </c>
      <c r="U362" s="115">
        <v>42004</v>
      </c>
      <c r="V362" s="135" t="s">
        <v>342</v>
      </c>
      <c r="W362" s="251">
        <f>IF(V362="",1,(VLOOKUP(V362,LOOKUP!$A$22:$B$30,2,FALSE)))</f>
        <v>4</v>
      </c>
      <c r="X362" s="166">
        <f t="shared" si="11"/>
        <v>4</v>
      </c>
      <c r="Y362" s="202">
        <v>6</v>
      </c>
      <c r="Z362" s="140"/>
      <c r="AA362" s="140">
        <v>2.77</v>
      </c>
      <c r="AB362" s="140">
        <v>0.19</v>
      </c>
      <c r="AC362" s="140">
        <v>0</v>
      </c>
      <c r="AD362" s="89">
        <v>2.96</v>
      </c>
      <c r="AE362" s="89">
        <v>0</v>
      </c>
      <c r="AF362" s="140">
        <v>0</v>
      </c>
      <c r="AG362" s="135" t="s">
        <v>343</v>
      </c>
      <c r="AH362" s="135" t="s">
        <v>7</v>
      </c>
      <c r="AI362" s="103">
        <v>2012</v>
      </c>
      <c r="AJ362" s="135" t="s">
        <v>800</v>
      </c>
      <c r="AK362" s="128">
        <v>42614</v>
      </c>
      <c r="AL362" s="204" t="s">
        <v>993</v>
      </c>
      <c r="AM362" s="90"/>
      <c r="AN362" s="264" t="s">
        <v>3289</v>
      </c>
      <c r="AO362" s="136"/>
      <c r="AP362" s="136"/>
    </row>
    <row r="363" spans="1:42" s="4" customFormat="1">
      <c r="A363" s="135" t="s">
        <v>732</v>
      </c>
      <c r="B363" s="135" t="s">
        <v>800</v>
      </c>
      <c r="C363" s="135" t="s">
        <v>896</v>
      </c>
      <c r="D363" s="135" t="s">
        <v>995</v>
      </c>
      <c r="E363" s="90"/>
      <c r="F363" s="135">
        <v>40</v>
      </c>
      <c r="G363" s="90"/>
      <c r="H363" s="135" t="s">
        <v>109</v>
      </c>
      <c r="I363" s="135" t="s">
        <v>122</v>
      </c>
      <c r="J363" s="90"/>
      <c r="K363" s="135" t="s">
        <v>736</v>
      </c>
      <c r="L363" s="90"/>
      <c r="M363" s="90"/>
      <c r="N363" s="211" t="s">
        <v>340</v>
      </c>
      <c r="O363" s="135" t="s">
        <v>468</v>
      </c>
      <c r="P363" s="135" t="s">
        <v>340</v>
      </c>
      <c r="Q363" s="115">
        <v>40909</v>
      </c>
      <c r="R363" s="204" t="s">
        <v>341</v>
      </c>
      <c r="S363" s="251">
        <f>IF(R363="",1,(VLOOKUP(R363,LOOKUP!$A$3:$B$22,2,FALSE)))</f>
        <v>4</v>
      </c>
      <c r="T363" s="166">
        <f t="shared" si="10"/>
        <v>4</v>
      </c>
      <c r="U363" s="115">
        <v>42735</v>
      </c>
      <c r="V363" s="135" t="s">
        <v>342</v>
      </c>
      <c r="W363" s="251">
        <f>IF(V363="",1,(VLOOKUP(V363,LOOKUP!$A$22:$B$30,2,FALSE)))</f>
        <v>4</v>
      </c>
      <c r="X363" s="166">
        <f t="shared" si="11"/>
        <v>4</v>
      </c>
      <c r="Y363" s="202">
        <v>58</v>
      </c>
      <c r="Z363" s="140"/>
      <c r="AA363" s="140">
        <v>14.4</v>
      </c>
      <c r="AB363" s="140">
        <v>16.260000000000002</v>
      </c>
      <c r="AC363" s="140">
        <v>12.14</v>
      </c>
      <c r="AD363" s="89">
        <v>42.8</v>
      </c>
      <c r="AE363" s="89">
        <v>2.85</v>
      </c>
      <c r="AF363" s="140">
        <v>0</v>
      </c>
      <c r="AG363" s="135" t="s">
        <v>343</v>
      </c>
      <c r="AH363" s="135" t="s">
        <v>7</v>
      </c>
      <c r="AI363" s="103">
        <v>2012</v>
      </c>
      <c r="AJ363" s="135" t="s">
        <v>800</v>
      </c>
      <c r="AK363" s="128">
        <v>42614</v>
      </c>
      <c r="AL363" s="204" t="s">
        <v>737</v>
      </c>
      <c r="AM363" s="90"/>
      <c r="AN363" s="264" t="s">
        <v>3289</v>
      </c>
      <c r="AO363" s="136"/>
      <c r="AP363" s="136"/>
    </row>
    <row r="364" spans="1:42" s="4" customFormat="1">
      <c r="A364" s="135" t="s">
        <v>732</v>
      </c>
      <c r="B364" s="135" t="s">
        <v>800</v>
      </c>
      <c r="C364" s="135" t="s">
        <v>896</v>
      </c>
      <c r="D364" s="135" t="s">
        <v>996</v>
      </c>
      <c r="E364" s="90"/>
      <c r="F364" s="135">
        <v>5</v>
      </c>
      <c r="G364" s="90"/>
      <c r="H364" s="135" t="s">
        <v>109</v>
      </c>
      <c r="I364" s="135" t="s">
        <v>122</v>
      </c>
      <c r="J364" s="90"/>
      <c r="K364" s="135" t="s">
        <v>736</v>
      </c>
      <c r="L364" s="90"/>
      <c r="M364" s="90"/>
      <c r="N364" s="211" t="s">
        <v>340</v>
      </c>
      <c r="O364" s="135" t="s">
        <v>468</v>
      </c>
      <c r="P364" s="135" t="s">
        <v>340</v>
      </c>
      <c r="Q364" s="115">
        <v>40544</v>
      </c>
      <c r="R364" s="204" t="s">
        <v>341</v>
      </c>
      <c r="S364" s="251">
        <f>IF(R364="",1,(VLOOKUP(R364,LOOKUP!$A$3:$B$22,2,FALSE)))</f>
        <v>4</v>
      </c>
      <c r="T364" s="166">
        <f t="shared" si="10"/>
        <v>4</v>
      </c>
      <c r="U364" s="115">
        <v>42735</v>
      </c>
      <c r="V364" s="135" t="s">
        <v>342</v>
      </c>
      <c r="W364" s="251">
        <f>IF(V364="",1,(VLOOKUP(V364,LOOKUP!$A$22:$B$30,2,FALSE)))</f>
        <v>4</v>
      </c>
      <c r="X364" s="166">
        <f t="shared" si="11"/>
        <v>4</v>
      </c>
      <c r="Y364" s="202">
        <v>15</v>
      </c>
      <c r="Z364" s="140"/>
      <c r="AA364" s="140">
        <v>4.32</v>
      </c>
      <c r="AB364" s="140">
        <v>3.79</v>
      </c>
      <c r="AC364" s="140">
        <v>1.93</v>
      </c>
      <c r="AD364" s="89">
        <v>10.039999999999999</v>
      </c>
      <c r="AE364" s="89">
        <v>0.05</v>
      </c>
      <c r="AF364" s="140">
        <v>0</v>
      </c>
      <c r="AG364" s="135" t="s">
        <v>343</v>
      </c>
      <c r="AH364" s="135" t="s">
        <v>7</v>
      </c>
      <c r="AI364" s="103">
        <v>2011</v>
      </c>
      <c r="AJ364" s="135" t="s">
        <v>800</v>
      </c>
      <c r="AK364" s="128">
        <v>42614</v>
      </c>
      <c r="AL364" s="204" t="s">
        <v>737</v>
      </c>
      <c r="AM364" s="90"/>
      <c r="AN364" s="264" t="s">
        <v>3289</v>
      </c>
      <c r="AO364" s="136"/>
      <c r="AP364" s="136"/>
    </row>
    <row r="365" spans="1:42" s="4" customFormat="1">
      <c r="A365" s="135" t="s">
        <v>732</v>
      </c>
      <c r="B365" s="135" t="s">
        <v>800</v>
      </c>
      <c r="C365" s="135" t="s">
        <v>896</v>
      </c>
      <c r="D365" s="135" t="s">
        <v>997</v>
      </c>
      <c r="E365" s="90"/>
      <c r="F365" s="135">
        <v>4</v>
      </c>
      <c r="G365" s="90"/>
      <c r="H365" s="135" t="s">
        <v>2335</v>
      </c>
      <c r="I365" s="135" t="s">
        <v>998</v>
      </c>
      <c r="J365" s="90"/>
      <c r="K365" s="135" t="s">
        <v>999</v>
      </c>
      <c r="L365" s="90"/>
      <c r="M365" s="90"/>
      <c r="N365" s="211" t="s">
        <v>340</v>
      </c>
      <c r="O365" s="135" t="s">
        <v>468</v>
      </c>
      <c r="P365" s="135" t="s">
        <v>340</v>
      </c>
      <c r="Q365" s="115">
        <v>40909</v>
      </c>
      <c r="R365" s="204" t="s">
        <v>341</v>
      </c>
      <c r="S365" s="251">
        <f>IF(R365="",1,(VLOOKUP(R365,LOOKUP!$A$3:$B$22,2,FALSE)))</f>
        <v>4</v>
      </c>
      <c r="T365" s="166">
        <f t="shared" si="10"/>
        <v>4</v>
      </c>
      <c r="U365" s="115">
        <v>42004</v>
      </c>
      <c r="V365" s="135" t="s">
        <v>342</v>
      </c>
      <c r="W365" s="251">
        <f>IF(V365="",1,(VLOOKUP(V365,LOOKUP!$A$22:$B$30,2,FALSE)))</f>
        <v>4</v>
      </c>
      <c r="X365" s="166">
        <f t="shared" si="11"/>
        <v>4</v>
      </c>
      <c r="Y365" s="202">
        <v>70</v>
      </c>
      <c r="Z365" s="140"/>
      <c r="AA365" s="140">
        <v>36.08</v>
      </c>
      <c r="AB365" s="140">
        <v>9.09</v>
      </c>
      <c r="AC365" s="140">
        <v>0</v>
      </c>
      <c r="AD365" s="89">
        <v>45.17</v>
      </c>
      <c r="AE365" s="89">
        <v>0</v>
      </c>
      <c r="AF365" s="140">
        <v>0</v>
      </c>
      <c r="AG365" s="135" t="s">
        <v>343</v>
      </c>
      <c r="AH365" s="135" t="s">
        <v>7</v>
      </c>
      <c r="AI365" s="103">
        <v>2012</v>
      </c>
      <c r="AJ365" s="135" t="s">
        <v>800</v>
      </c>
      <c r="AK365" s="128">
        <v>42614</v>
      </c>
      <c r="AL365" s="204" t="s">
        <v>1000</v>
      </c>
      <c r="AM365" s="90"/>
      <c r="AN365" s="264" t="s">
        <v>3289</v>
      </c>
      <c r="AO365" s="136"/>
      <c r="AP365" s="136"/>
    </row>
    <row r="366" spans="1:42" s="4" customFormat="1">
      <c r="A366" s="135" t="s">
        <v>732</v>
      </c>
      <c r="B366" s="135" t="s">
        <v>800</v>
      </c>
      <c r="C366" s="135" t="s">
        <v>896</v>
      </c>
      <c r="D366" s="135" t="s">
        <v>1001</v>
      </c>
      <c r="E366" s="90"/>
      <c r="F366" s="135">
        <v>3</v>
      </c>
      <c r="G366" s="90"/>
      <c r="H366" s="135" t="s">
        <v>243</v>
      </c>
      <c r="I366" s="135" t="s">
        <v>1002</v>
      </c>
      <c r="J366" s="90"/>
      <c r="K366" s="135" t="s">
        <v>1003</v>
      </c>
      <c r="L366" s="90"/>
      <c r="M366" s="90"/>
      <c r="N366" s="211" t="s">
        <v>340</v>
      </c>
      <c r="O366" s="135" t="s">
        <v>468</v>
      </c>
      <c r="P366" s="135" t="s">
        <v>340</v>
      </c>
      <c r="Q366" s="115">
        <v>40909</v>
      </c>
      <c r="R366" s="204" t="s">
        <v>341</v>
      </c>
      <c r="S366" s="251">
        <f>IF(R366="",1,(VLOOKUP(R366,LOOKUP!$A$3:$B$22,2,FALSE)))</f>
        <v>4</v>
      </c>
      <c r="T366" s="166">
        <f t="shared" si="10"/>
        <v>4</v>
      </c>
      <c r="U366" s="182">
        <v>42369</v>
      </c>
      <c r="V366" s="135" t="s">
        <v>342</v>
      </c>
      <c r="W366" s="251">
        <f>IF(V366="",1,(VLOOKUP(V366,LOOKUP!$A$22:$B$30,2,FALSE)))</f>
        <v>4</v>
      </c>
      <c r="X366" s="166">
        <f t="shared" si="11"/>
        <v>4</v>
      </c>
      <c r="Y366" s="202">
        <v>8.1</v>
      </c>
      <c r="Z366" s="140"/>
      <c r="AA366" s="140">
        <v>2.76</v>
      </c>
      <c r="AB366" s="140">
        <v>2.4500000000000002</v>
      </c>
      <c r="AC366" s="140">
        <v>0.61</v>
      </c>
      <c r="AD366" s="89">
        <v>5.82</v>
      </c>
      <c r="AE366" s="89">
        <v>0</v>
      </c>
      <c r="AF366" s="140">
        <v>0</v>
      </c>
      <c r="AG366" s="135" t="s">
        <v>343</v>
      </c>
      <c r="AH366" s="135" t="s">
        <v>7</v>
      </c>
      <c r="AI366" s="103">
        <v>2012</v>
      </c>
      <c r="AJ366" s="135" t="s">
        <v>800</v>
      </c>
      <c r="AK366" s="128">
        <v>42614</v>
      </c>
      <c r="AL366" s="204" t="s">
        <v>1004</v>
      </c>
      <c r="AM366" s="90"/>
      <c r="AN366" s="264" t="s">
        <v>3289</v>
      </c>
      <c r="AO366" s="136"/>
      <c r="AP366" s="136"/>
    </row>
    <row r="367" spans="1:42" s="4" customFormat="1">
      <c r="A367" s="135" t="s">
        <v>732</v>
      </c>
      <c r="B367" s="135" t="s">
        <v>800</v>
      </c>
      <c r="C367" s="135" t="s">
        <v>896</v>
      </c>
      <c r="D367" s="135" t="s">
        <v>1005</v>
      </c>
      <c r="E367" s="90"/>
      <c r="F367" s="135">
        <v>1</v>
      </c>
      <c r="G367" s="90"/>
      <c r="H367" s="135" t="s">
        <v>282</v>
      </c>
      <c r="I367" s="135" t="s">
        <v>1006</v>
      </c>
      <c r="J367" s="90"/>
      <c r="K367" s="135" t="s">
        <v>1007</v>
      </c>
      <c r="L367" s="90"/>
      <c r="M367" s="90"/>
      <c r="N367" s="211" t="s">
        <v>340</v>
      </c>
      <c r="O367" s="135" t="s">
        <v>468</v>
      </c>
      <c r="P367" s="135" t="s">
        <v>340</v>
      </c>
      <c r="Q367" s="115">
        <v>40909</v>
      </c>
      <c r="R367" s="204" t="s">
        <v>341</v>
      </c>
      <c r="S367" s="251">
        <f>IF(R367="",1,(VLOOKUP(R367,LOOKUP!$A$3:$B$22,2,FALSE)))</f>
        <v>4</v>
      </c>
      <c r="T367" s="166">
        <f t="shared" si="10"/>
        <v>4</v>
      </c>
      <c r="U367" s="115">
        <v>41639</v>
      </c>
      <c r="V367" s="135" t="s">
        <v>342</v>
      </c>
      <c r="W367" s="251">
        <f>IF(V367="",1,(VLOOKUP(V367,LOOKUP!$A$22:$B$30,2,FALSE)))</f>
        <v>4</v>
      </c>
      <c r="X367" s="166">
        <f t="shared" si="11"/>
        <v>4</v>
      </c>
      <c r="Y367" s="202">
        <v>10</v>
      </c>
      <c r="Z367" s="140"/>
      <c r="AA367" s="140">
        <v>5.45</v>
      </c>
      <c r="AB367" s="140">
        <v>0</v>
      </c>
      <c r="AC367" s="140">
        <v>0</v>
      </c>
      <c r="AD367" s="89">
        <v>5.45</v>
      </c>
      <c r="AE367" s="89">
        <v>0</v>
      </c>
      <c r="AF367" s="140">
        <v>0</v>
      </c>
      <c r="AG367" s="135" t="s">
        <v>343</v>
      </c>
      <c r="AH367" s="135" t="s">
        <v>7</v>
      </c>
      <c r="AI367" s="103">
        <v>2012</v>
      </c>
      <c r="AJ367" s="135" t="s">
        <v>800</v>
      </c>
      <c r="AK367" s="128">
        <v>42614</v>
      </c>
      <c r="AL367" s="204" t="s">
        <v>1008</v>
      </c>
      <c r="AM367" s="90"/>
      <c r="AN367" s="264" t="s">
        <v>3289</v>
      </c>
      <c r="AO367" s="136"/>
      <c r="AP367" s="136"/>
    </row>
    <row r="368" spans="1:42" s="4" customFormat="1" ht="30">
      <c r="A368" s="135" t="s">
        <v>732</v>
      </c>
      <c r="B368" s="135" t="s">
        <v>800</v>
      </c>
      <c r="C368" s="135" t="s">
        <v>896</v>
      </c>
      <c r="D368" s="135" t="s">
        <v>1009</v>
      </c>
      <c r="E368" s="90"/>
      <c r="F368" s="135">
        <v>10</v>
      </c>
      <c r="G368" s="90"/>
      <c r="H368" s="135" t="s">
        <v>179</v>
      </c>
      <c r="I368" s="135" t="s">
        <v>179</v>
      </c>
      <c r="J368" s="90"/>
      <c r="K368" s="135" t="s">
        <v>1010</v>
      </c>
      <c r="L368" s="90"/>
      <c r="M368" s="90"/>
      <c r="N368" s="211" t="s">
        <v>340</v>
      </c>
      <c r="O368" s="135" t="s">
        <v>468</v>
      </c>
      <c r="P368" s="135" t="s">
        <v>340</v>
      </c>
      <c r="Q368" s="115">
        <v>40544</v>
      </c>
      <c r="R368" s="204" t="s">
        <v>341</v>
      </c>
      <c r="S368" s="251">
        <f>IF(R368="",1,(VLOOKUP(R368,LOOKUP!$A$3:$B$22,2,FALSE)))</f>
        <v>4</v>
      </c>
      <c r="T368" s="166">
        <f t="shared" si="10"/>
        <v>4</v>
      </c>
      <c r="U368" s="115">
        <v>42004</v>
      </c>
      <c r="V368" s="135" t="s">
        <v>342</v>
      </c>
      <c r="W368" s="251">
        <f>IF(V368="",1,(VLOOKUP(V368,LOOKUP!$A$22:$B$30,2,FALSE)))</f>
        <v>4</v>
      </c>
      <c r="X368" s="166">
        <f t="shared" si="11"/>
        <v>4</v>
      </c>
      <c r="Y368" s="202">
        <v>36.5</v>
      </c>
      <c r="Z368" s="140"/>
      <c r="AA368" s="140">
        <v>11.53</v>
      </c>
      <c r="AB368" s="140">
        <v>0.64</v>
      </c>
      <c r="AC368" s="140">
        <v>0</v>
      </c>
      <c r="AD368" s="89">
        <v>12.17</v>
      </c>
      <c r="AE368" s="89">
        <v>0</v>
      </c>
      <c r="AF368" s="140">
        <v>0</v>
      </c>
      <c r="AG368" s="135" t="s">
        <v>343</v>
      </c>
      <c r="AH368" s="135" t="s">
        <v>7</v>
      </c>
      <c r="AI368" s="103">
        <v>2011</v>
      </c>
      <c r="AJ368" s="135" t="s">
        <v>800</v>
      </c>
      <c r="AK368" s="128">
        <v>42614</v>
      </c>
      <c r="AL368" s="204" t="s">
        <v>1011</v>
      </c>
      <c r="AM368" s="90"/>
      <c r="AN368" s="264" t="s">
        <v>3289</v>
      </c>
      <c r="AO368" s="136"/>
      <c r="AP368" s="136"/>
    </row>
    <row r="369" spans="1:42" s="4" customFormat="1" ht="30">
      <c r="A369" s="135" t="s">
        <v>732</v>
      </c>
      <c r="B369" s="135" t="s">
        <v>800</v>
      </c>
      <c r="C369" s="135" t="s">
        <v>896</v>
      </c>
      <c r="D369" s="135" t="s">
        <v>1012</v>
      </c>
      <c r="E369" s="90"/>
      <c r="F369" s="135">
        <v>8</v>
      </c>
      <c r="G369" s="90"/>
      <c r="H369" s="135" t="s">
        <v>109</v>
      </c>
      <c r="I369" s="135" t="s">
        <v>122</v>
      </c>
      <c r="J369" s="90"/>
      <c r="K369" s="135" t="s">
        <v>1013</v>
      </c>
      <c r="L369" s="90"/>
      <c r="M369" s="90"/>
      <c r="N369" s="211" t="s">
        <v>340</v>
      </c>
      <c r="O369" s="135" t="s">
        <v>468</v>
      </c>
      <c r="P369" s="135" t="s">
        <v>340</v>
      </c>
      <c r="Q369" s="115">
        <v>40544</v>
      </c>
      <c r="R369" s="204" t="s">
        <v>341</v>
      </c>
      <c r="S369" s="251">
        <f>IF(R369="",1,(VLOOKUP(R369,LOOKUP!$A$3:$B$22,2,FALSE)))</f>
        <v>4</v>
      </c>
      <c r="T369" s="166">
        <f t="shared" si="10"/>
        <v>4</v>
      </c>
      <c r="U369" s="115">
        <v>43100</v>
      </c>
      <c r="V369" s="135" t="s">
        <v>342</v>
      </c>
      <c r="W369" s="251">
        <f>IF(V369="",1,(VLOOKUP(V369,LOOKUP!$A$22:$B$30,2,FALSE)))</f>
        <v>4</v>
      </c>
      <c r="X369" s="166">
        <f t="shared" si="11"/>
        <v>4</v>
      </c>
      <c r="Y369" s="202">
        <v>22.8</v>
      </c>
      <c r="Z369" s="140"/>
      <c r="AA369" s="140">
        <v>5.12</v>
      </c>
      <c r="AB369" s="140">
        <v>5.52</v>
      </c>
      <c r="AC369" s="140">
        <v>4.42</v>
      </c>
      <c r="AD369" s="89">
        <v>15.06</v>
      </c>
      <c r="AE369" s="89">
        <v>1.81</v>
      </c>
      <c r="AF369" s="140">
        <v>0</v>
      </c>
      <c r="AG369" s="135" t="s">
        <v>343</v>
      </c>
      <c r="AH369" s="135" t="s">
        <v>7</v>
      </c>
      <c r="AI369" s="103">
        <v>2011</v>
      </c>
      <c r="AJ369" s="135" t="s">
        <v>800</v>
      </c>
      <c r="AK369" s="128">
        <v>42614</v>
      </c>
      <c r="AL369" s="204" t="s">
        <v>1014</v>
      </c>
      <c r="AM369" s="90"/>
      <c r="AN369" s="264" t="s">
        <v>3289</v>
      </c>
      <c r="AO369" s="136"/>
      <c r="AP369" s="136"/>
    </row>
    <row r="370" spans="1:42" s="4" customFormat="1">
      <c r="A370" s="135" t="s">
        <v>732</v>
      </c>
      <c r="B370" s="135" t="s">
        <v>800</v>
      </c>
      <c r="C370" s="135" t="s">
        <v>896</v>
      </c>
      <c r="D370" s="135" t="s">
        <v>1015</v>
      </c>
      <c r="E370" s="90"/>
      <c r="F370" s="135">
        <v>1</v>
      </c>
      <c r="G370" s="90"/>
      <c r="H370" s="135" t="s">
        <v>33</v>
      </c>
      <c r="I370" s="135" t="s">
        <v>54</v>
      </c>
      <c r="J370" s="90"/>
      <c r="K370" s="135" t="s">
        <v>1016</v>
      </c>
      <c r="L370" s="90"/>
      <c r="M370" s="90"/>
      <c r="N370" s="211" t="s">
        <v>340</v>
      </c>
      <c r="O370" s="135" t="s">
        <v>468</v>
      </c>
      <c r="P370" s="135" t="s">
        <v>340</v>
      </c>
      <c r="Q370" s="115">
        <v>41275</v>
      </c>
      <c r="R370" s="204" t="s">
        <v>341</v>
      </c>
      <c r="S370" s="251">
        <f>IF(R370="",1,(VLOOKUP(R370,LOOKUP!$A$3:$B$22,2,FALSE)))</f>
        <v>4</v>
      </c>
      <c r="T370" s="166">
        <f t="shared" si="10"/>
        <v>4</v>
      </c>
      <c r="U370" s="115">
        <v>42004</v>
      </c>
      <c r="V370" s="135" t="s">
        <v>342</v>
      </c>
      <c r="W370" s="251">
        <f>IF(V370="",1,(VLOOKUP(V370,LOOKUP!$A$22:$B$30,2,FALSE)))</f>
        <v>4</v>
      </c>
      <c r="X370" s="166">
        <f t="shared" si="11"/>
        <v>4</v>
      </c>
      <c r="Y370" s="202">
        <v>20</v>
      </c>
      <c r="Z370" s="140"/>
      <c r="AA370" s="140">
        <v>10.46</v>
      </c>
      <c r="AB370" s="140">
        <v>7.98</v>
      </c>
      <c r="AC370" s="140">
        <v>0</v>
      </c>
      <c r="AD370" s="89">
        <v>18.440000000000001</v>
      </c>
      <c r="AE370" s="89">
        <v>0</v>
      </c>
      <c r="AF370" s="140">
        <v>0</v>
      </c>
      <c r="AG370" s="135" t="s">
        <v>343</v>
      </c>
      <c r="AH370" s="135" t="s">
        <v>7</v>
      </c>
      <c r="AI370" s="103">
        <v>2013</v>
      </c>
      <c r="AJ370" s="135" t="s">
        <v>800</v>
      </c>
      <c r="AK370" s="128">
        <v>42614</v>
      </c>
      <c r="AL370" s="204" t="s">
        <v>1017</v>
      </c>
      <c r="AM370" s="90"/>
      <c r="AN370" s="264" t="s">
        <v>3289</v>
      </c>
      <c r="AO370" s="136"/>
      <c r="AP370" s="136"/>
    </row>
    <row r="371" spans="1:42" s="4" customFormat="1">
      <c r="A371" s="135" t="s">
        <v>732</v>
      </c>
      <c r="B371" s="135" t="s">
        <v>800</v>
      </c>
      <c r="C371" s="135" t="s">
        <v>896</v>
      </c>
      <c r="D371" s="135" t="s">
        <v>1018</v>
      </c>
      <c r="E371" s="90"/>
      <c r="F371" s="135">
        <v>1</v>
      </c>
      <c r="G371" s="90"/>
      <c r="H371" s="135" t="s">
        <v>179</v>
      </c>
      <c r="I371" s="135" t="s">
        <v>855</v>
      </c>
      <c r="J371" s="90"/>
      <c r="K371" s="135" t="s">
        <v>856</v>
      </c>
      <c r="L371" s="90"/>
      <c r="M371" s="90"/>
      <c r="N371" s="211" t="s">
        <v>340</v>
      </c>
      <c r="O371" s="135" t="s">
        <v>468</v>
      </c>
      <c r="P371" s="135" t="s">
        <v>340</v>
      </c>
      <c r="Q371" s="115">
        <v>40909</v>
      </c>
      <c r="R371" s="204" t="s">
        <v>341</v>
      </c>
      <c r="S371" s="251">
        <f>IF(R371="",1,(VLOOKUP(R371,LOOKUP!$A$3:$B$22,2,FALSE)))</f>
        <v>4</v>
      </c>
      <c r="T371" s="166">
        <f t="shared" si="10"/>
        <v>4</v>
      </c>
      <c r="U371" s="115">
        <v>41639</v>
      </c>
      <c r="V371" s="135" t="s">
        <v>342</v>
      </c>
      <c r="W371" s="251">
        <f>IF(V371="",1,(VLOOKUP(V371,LOOKUP!$A$22:$B$30,2,FALSE)))</f>
        <v>4</v>
      </c>
      <c r="X371" s="166">
        <f t="shared" si="11"/>
        <v>4</v>
      </c>
      <c r="Y371" s="202">
        <v>11.15</v>
      </c>
      <c r="Z371" s="140"/>
      <c r="AA371" s="140">
        <v>6.11</v>
      </c>
      <c r="AB371" s="140">
        <v>0</v>
      </c>
      <c r="AC371" s="140">
        <v>0</v>
      </c>
      <c r="AD371" s="89">
        <v>6.11</v>
      </c>
      <c r="AE371" s="89">
        <v>0</v>
      </c>
      <c r="AF371" s="140">
        <v>0</v>
      </c>
      <c r="AG371" s="135" t="s">
        <v>343</v>
      </c>
      <c r="AH371" s="135" t="s">
        <v>7</v>
      </c>
      <c r="AI371" s="103">
        <v>2012</v>
      </c>
      <c r="AJ371" s="135" t="s">
        <v>800</v>
      </c>
      <c r="AK371" s="128">
        <v>42614</v>
      </c>
      <c r="AL371" s="204" t="s">
        <v>857</v>
      </c>
      <c r="AM371" s="90"/>
      <c r="AN371" s="264" t="s">
        <v>3289</v>
      </c>
      <c r="AO371" s="136"/>
      <c r="AP371" s="136"/>
    </row>
    <row r="372" spans="1:42" s="4" customFormat="1">
      <c r="A372" s="135" t="s">
        <v>732</v>
      </c>
      <c r="B372" s="135" t="s">
        <v>800</v>
      </c>
      <c r="C372" s="135" t="s">
        <v>896</v>
      </c>
      <c r="D372" s="135" t="s">
        <v>1019</v>
      </c>
      <c r="E372" s="90"/>
      <c r="F372" s="135">
        <v>1</v>
      </c>
      <c r="G372" s="90"/>
      <c r="H372" s="135" t="s">
        <v>282</v>
      </c>
      <c r="I372" s="135" t="s">
        <v>1020</v>
      </c>
      <c r="J372" s="90"/>
      <c r="K372" s="135" t="s">
        <v>1021</v>
      </c>
      <c r="L372" s="90"/>
      <c r="M372" s="90"/>
      <c r="N372" s="211" t="s">
        <v>340</v>
      </c>
      <c r="O372" s="135" t="s">
        <v>468</v>
      </c>
      <c r="P372" s="135" t="s">
        <v>340</v>
      </c>
      <c r="Q372" s="115">
        <v>40909</v>
      </c>
      <c r="R372" s="204" t="s">
        <v>341</v>
      </c>
      <c r="S372" s="251">
        <f>IF(R372="",1,(VLOOKUP(R372,LOOKUP!$A$3:$B$22,2,FALSE)))</f>
        <v>4</v>
      </c>
      <c r="T372" s="166">
        <f t="shared" si="10"/>
        <v>4</v>
      </c>
      <c r="U372" s="115">
        <v>42004</v>
      </c>
      <c r="V372" s="135" t="s">
        <v>342</v>
      </c>
      <c r="W372" s="251">
        <f>IF(V372="",1,(VLOOKUP(V372,LOOKUP!$A$22:$B$30,2,FALSE)))</f>
        <v>4</v>
      </c>
      <c r="X372" s="166">
        <f t="shared" si="11"/>
        <v>4</v>
      </c>
      <c r="Y372" s="202">
        <v>19</v>
      </c>
      <c r="Z372" s="140"/>
      <c r="AA372" s="140">
        <v>7.28</v>
      </c>
      <c r="AB372" s="140">
        <v>0</v>
      </c>
      <c r="AC372" s="140">
        <v>0</v>
      </c>
      <c r="AD372" s="89">
        <v>7.28</v>
      </c>
      <c r="AE372" s="89">
        <v>0</v>
      </c>
      <c r="AF372" s="140">
        <v>0</v>
      </c>
      <c r="AG372" s="135" t="s">
        <v>343</v>
      </c>
      <c r="AH372" s="135" t="s">
        <v>7</v>
      </c>
      <c r="AI372" s="103">
        <v>2012</v>
      </c>
      <c r="AJ372" s="135" t="s">
        <v>800</v>
      </c>
      <c r="AK372" s="128">
        <v>42614</v>
      </c>
      <c r="AL372" s="204" t="s">
        <v>1022</v>
      </c>
      <c r="AM372" s="90"/>
      <c r="AN372" s="264" t="s">
        <v>3289</v>
      </c>
      <c r="AO372" s="136"/>
      <c r="AP372" s="136"/>
    </row>
    <row r="373" spans="1:42" s="4" customFormat="1" ht="30">
      <c r="A373" s="135" t="s">
        <v>732</v>
      </c>
      <c r="B373" s="135" t="s">
        <v>800</v>
      </c>
      <c r="C373" s="135" t="s">
        <v>896</v>
      </c>
      <c r="D373" s="135" t="s">
        <v>1023</v>
      </c>
      <c r="E373" s="90"/>
      <c r="F373" s="135">
        <v>3</v>
      </c>
      <c r="G373" s="90"/>
      <c r="H373" s="135" t="s">
        <v>179</v>
      </c>
      <c r="I373" s="135" t="s">
        <v>179</v>
      </c>
      <c r="J373" s="90"/>
      <c r="K373" s="135" t="s">
        <v>1010</v>
      </c>
      <c r="L373" s="90"/>
      <c r="M373" s="90"/>
      <c r="N373" s="211" t="s">
        <v>340</v>
      </c>
      <c r="O373" s="135" t="s">
        <v>468</v>
      </c>
      <c r="P373" s="135" t="s">
        <v>340</v>
      </c>
      <c r="Q373" s="115">
        <v>40544</v>
      </c>
      <c r="R373" s="204" t="s">
        <v>341</v>
      </c>
      <c r="S373" s="251">
        <f>IF(R373="",1,(VLOOKUP(R373,LOOKUP!$A$3:$B$22,2,FALSE)))</f>
        <v>4</v>
      </c>
      <c r="T373" s="166">
        <f t="shared" si="10"/>
        <v>4</v>
      </c>
      <c r="U373" s="115">
        <v>41639</v>
      </c>
      <c r="V373" s="135" t="s">
        <v>342</v>
      </c>
      <c r="W373" s="251">
        <f>IF(V373="",1,(VLOOKUP(V373,LOOKUP!$A$22:$B$30,2,FALSE)))</f>
        <v>4</v>
      </c>
      <c r="X373" s="166">
        <f t="shared" si="11"/>
        <v>4</v>
      </c>
      <c r="Y373" s="202">
        <v>7</v>
      </c>
      <c r="Z373" s="140"/>
      <c r="AA373" s="140">
        <v>1.77</v>
      </c>
      <c r="AB373" s="140">
        <v>0</v>
      </c>
      <c r="AC373" s="140">
        <v>0</v>
      </c>
      <c r="AD373" s="89">
        <v>1.77</v>
      </c>
      <c r="AE373" s="89">
        <v>0</v>
      </c>
      <c r="AF373" s="140">
        <v>0</v>
      </c>
      <c r="AG373" s="135" t="s">
        <v>343</v>
      </c>
      <c r="AH373" s="135" t="s">
        <v>7</v>
      </c>
      <c r="AI373" s="103">
        <v>2011</v>
      </c>
      <c r="AJ373" s="135" t="s">
        <v>800</v>
      </c>
      <c r="AK373" s="128">
        <v>42614</v>
      </c>
      <c r="AL373" s="204" t="s">
        <v>1011</v>
      </c>
      <c r="AM373" s="90"/>
      <c r="AN373" s="264" t="s">
        <v>3289</v>
      </c>
      <c r="AO373" s="136"/>
      <c r="AP373" s="136"/>
    </row>
    <row r="374" spans="1:42" s="4" customFormat="1" ht="30">
      <c r="A374" s="135" t="s">
        <v>732</v>
      </c>
      <c r="B374" s="135" t="s">
        <v>800</v>
      </c>
      <c r="C374" s="135" t="s">
        <v>896</v>
      </c>
      <c r="D374" s="135" t="s">
        <v>1024</v>
      </c>
      <c r="E374" s="90"/>
      <c r="F374" s="135">
        <v>4</v>
      </c>
      <c r="G374" s="90"/>
      <c r="H374" s="135" t="s">
        <v>282</v>
      </c>
      <c r="I374" s="135" t="s">
        <v>928</v>
      </c>
      <c r="J374" s="90"/>
      <c r="K374" s="135" t="s">
        <v>929</v>
      </c>
      <c r="L374" s="90"/>
      <c r="M374" s="90"/>
      <c r="N374" s="211" t="s">
        <v>340</v>
      </c>
      <c r="O374" s="135" t="s">
        <v>468</v>
      </c>
      <c r="P374" s="135" t="s">
        <v>340</v>
      </c>
      <c r="Q374" s="115">
        <v>40909</v>
      </c>
      <c r="R374" s="204" t="s">
        <v>341</v>
      </c>
      <c r="S374" s="251">
        <f>IF(R374="",1,(VLOOKUP(R374,LOOKUP!$A$3:$B$22,2,FALSE)))</f>
        <v>4</v>
      </c>
      <c r="T374" s="166">
        <f t="shared" si="10"/>
        <v>4</v>
      </c>
      <c r="U374" s="182">
        <v>42369</v>
      </c>
      <c r="V374" s="135" t="s">
        <v>342</v>
      </c>
      <c r="W374" s="251">
        <f>IF(V374="",1,(VLOOKUP(V374,LOOKUP!$A$22:$B$30,2,FALSE)))</f>
        <v>4</v>
      </c>
      <c r="X374" s="166">
        <f t="shared" si="11"/>
        <v>4</v>
      </c>
      <c r="Y374" s="202">
        <v>3</v>
      </c>
      <c r="Z374" s="140"/>
      <c r="AA374" s="140">
        <v>1.1399999999999999</v>
      </c>
      <c r="AB374" s="140">
        <v>0.96</v>
      </c>
      <c r="AC374" s="140">
        <v>0.11</v>
      </c>
      <c r="AD374" s="89">
        <v>2.21</v>
      </c>
      <c r="AE374" s="89">
        <v>0</v>
      </c>
      <c r="AF374" s="140">
        <v>0</v>
      </c>
      <c r="AG374" s="135" t="s">
        <v>343</v>
      </c>
      <c r="AH374" s="135" t="s">
        <v>7</v>
      </c>
      <c r="AI374" s="103">
        <v>2012</v>
      </c>
      <c r="AJ374" s="135" t="s">
        <v>800</v>
      </c>
      <c r="AK374" s="128">
        <v>42614</v>
      </c>
      <c r="AL374" s="204" t="s">
        <v>930</v>
      </c>
      <c r="AM374" s="90"/>
      <c r="AN374" s="264" t="s">
        <v>3289</v>
      </c>
      <c r="AO374" s="136"/>
      <c r="AP374" s="136"/>
    </row>
    <row r="375" spans="1:42" s="4" customFormat="1" ht="30">
      <c r="A375" s="135" t="s">
        <v>732</v>
      </c>
      <c r="B375" s="135" t="s">
        <v>800</v>
      </c>
      <c r="C375" s="135" t="s">
        <v>896</v>
      </c>
      <c r="D375" s="135" t="s">
        <v>1025</v>
      </c>
      <c r="E375" s="90"/>
      <c r="F375" s="135">
        <v>1</v>
      </c>
      <c r="G375" s="90"/>
      <c r="H375" s="135" t="s">
        <v>282</v>
      </c>
      <c r="I375" s="135" t="s">
        <v>1026</v>
      </c>
      <c r="J375" s="90"/>
      <c r="K375" s="135" t="s">
        <v>1027</v>
      </c>
      <c r="L375" s="90"/>
      <c r="M375" s="90"/>
      <c r="N375" s="211" t="s">
        <v>340</v>
      </c>
      <c r="O375" s="135" t="s">
        <v>468</v>
      </c>
      <c r="P375" s="135" t="s">
        <v>340</v>
      </c>
      <c r="Q375" s="115">
        <v>40909</v>
      </c>
      <c r="R375" s="204" t="s">
        <v>341</v>
      </c>
      <c r="S375" s="251">
        <f>IF(R375="",1,(VLOOKUP(R375,LOOKUP!$A$3:$B$22,2,FALSE)))</f>
        <v>4</v>
      </c>
      <c r="T375" s="166">
        <f t="shared" si="10"/>
        <v>4</v>
      </c>
      <c r="U375" s="115">
        <v>42004</v>
      </c>
      <c r="V375" s="135" t="s">
        <v>342</v>
      </c>
      <c r="W375" s="251">
        <f>IF(V375="",1,(VLOOKUP(V375,LOOKUP!$A$22:$B$30,2,FALSE)))</f>
        <v>4</v>
      </c>
      <c r="X375" s="166">
        <f t="shared" si="11"/>
        <v>4</v>
      </c>
      <c r="Y375" s="202">
        <v>4.8</v>
      </c>
      <c r="Z375" s="140"/>
      <c r="AA375" s="140">
        <v>2.92</v>
      </c>
      <c r="AB375" s="140">
        <v>0</v>
      </c>
      <c r="AC375" s="140">
        <v>0</v>
      </c>
      <c r="AD375" s="89">
        <v>2.92</v>
      </c>
      <c r="AE375" s="89">
        <v>0</v>
      </c>
      <c r="AF375" s="140">
        <v>0</v>
      </c>
      <c r="AG375" s="135" t="s">
        <v>343</v>
      </c>
      <c r="AH375" s="135" t="s">
        <v>7</v>
      </c>
      <c r="AI375" s="103">
        <v>2012</v>
      </c>
      <c r="AJ375" s="135" t="s">
        <v>800</v>
      </c>
      <c r="AK375" s="128">
        <v>42614</v>
      </c>
      <c r="AL375" s="204" t="s">
        <v>1028</v>
      </c>
      <c r="AM375" s="90"/>
      <c r="AN375" s="264" t="s">
        <v>3289</v>
      </c>
      <c r="AO375" s="136"/>
      <c r="AP375" s="136"/>
    </row>
    <row r="376" spans="1:42" s="4" customFormat="1">
      <c r="A376" s="135" t="s">
        <v>732</v>
      </c>
      <c r="B376" s="135" t="s">
        <v>800</v>
      </c>
      <c r="C376" s="135" t="s">
        <v>896</v>
      </c>
      <c r="D376" s="135" t="s">
        <v>1029</v>
      </c>
      <c r="E376" s="90"/>
      <c r="F376" s="135">
        <v>17</v>
      </c>
      <c r="G376" s="90"/>
      <c r="H376" s="135" t="s">
        <v>282</v>
      </c>
      <c r="I376" s="135" t="s">
        <v>270</v>
      </c>
      <c r="J376" s="90"/>
      <c r="K376" s="135" t="s">
        <v>813</v>
      </c>
      <c r="L376" s="90"/>
      <c r="M376" s="90"/>
      <c r="N376" s="211" t="s">
        <v>340</v>
      </c>
      <c r="O376" s="135" t="s">
        <v>468</v>
      </c>
      <c r="P376" s="135" t="s">
        <v>340</v>
      </c>
      <c r="Q376" s="115">
        <v>40544</v>
      </c>
      <c r="R376" s="204" t="s">
        <v>341</v>
      </c>
      <c r="S376" s="251">
        <f>IF(R376="",1,(VLOOKUP(R376,LOOKUP!$A$3:$B$22,2,FALSE)))</f>
        <v>4</v>
      </c>
      <c r="T376" s="166">
        <f t="shared" si="10"/>
        <v>4</v>
      </c>
      <c r="U376" s="115">
        <v>42735</v>
      </c>
      <c r="V376" s="135" t="s">
        <v>342</v>
      </c>
      <c r="W376" s="251">
        <f>IF(V376="",1,(VLOOKUP(V376,LOOKUP!$A$22:$B$30,2,FALSE)))</f>
        <v>4</v>
      </c>
      <c r="X376" s="166">
        <f t="shared" si="11"/>
        <v>4</v>
      </c>
      <c r="Y376" s="202">
        <v>30</v>
      </c>
      <c r="Z376" s="140"/>
      <c r="AA376" s="140">
        <v>8.56</v>
      </c>
      <c r="AB376" s="140">
        <v>7.53</v>
      </c>
      <c r="AC376" s="140">
        <v>3.24</v>
      </c>
      <c r="AD376" s="89">
        <v>19.329999999999998</v>
      </c>
      <c r="AE376" s="89">
        <v>0</v>
      </c>
      <c r="AF376" s="140">
        <v>0</v>
      </c>
      <c r="AG376" s="135" t="s">
        <v>343</v>
      </c>
      <c r="AH376" s="135" t="s">
        <v>7</v>
      </c>
      <c r="AI376" s="103">
        <v>2011</v>
      </c>
      <c r="AJ376" s="135" t="s">
        <v>800</v>
      </c>
      <c r="AK376" s="128">
        <v>42614</v>
      </c>
      <c r="AL376" s="204" t="s">
        <v>814</v>
      </c>
      <c r="AM376" s="90"/>
      <c r="AN376" s="264" t="s">
        <v>3289</v>
      </c>
      <c r="AO376" s="136"/>
      <c r="AP376" s="136"/>
    </row>
    <row r="377" spans="1:42" s="4" customFormat="1">
      <c r="A377" s="135" t="s">
        <v>732</v>
      </c>
      <c r="B377" s="135" t="s">
        <v>800</v>
      </c>
      <c r="C377" s="135" t="s">
        <v>896</v>
      </c>
      <c r="D377" s="135" t="s">
        <v>1030</v>
      </c>
      <c r="E377" s="90"/>
      <c r="F377" s="135">
        <v>6</v>
      </c>
      <c r="G377" s="90"/>
      <c r="H377" s="135" t="s">
        <v>179</v>
      </c>
      <c r="I377" s="135" t="s">
        <v>179</v>
      </c>
      <c r="J377" s="90"/>
      <c r="K377" s="135" t="s">
        <v>1031</v>
      </c>
      <c r="L377" s="90"/>
      <c r="M377" s="90"/>
      <c r="N377" s="211" t="s">
        <v>340</v>
      </c>
      <c r="O377" s="135" t="s">
        <v>468</v>
      </c>
      <c r="P377" s="135" t="s">
        <v>340</v>
      </c>
      <c r="Q377" s="115">
        <v>40909</v>
      </c>
      <c r="R377" s="204" t="s">
        <v>341</v>
      </c>
      <c r="S377" s="251">
        <f>IF(R377="",1,(VLOOKUP(R377,LOOKUP!$A$3:$B$22,2,FALSE)))</f>
        <v>4</v>
      </c>
      <c r="T377" s="166">
        <f t="shared" si="10"/>
        <v>4</v>
      </c>
      <c r="U377" s="182">
        <v>42369</v>
      </c>
      <c r="V377" s="135" t="s">
        <v>342</v>
      </c>
      <c r="W377" s="251">
        <f>IF(V377="",1,(VLOOKUP(V377,LOOKUP!$A$22:$B$30,2,FALSE)))</f>
        <v>4</v>
      </c>
      <c r="X377" s="166">
        <f t="shared" si="11"/>
        <v>4</v>
      </c>
      <c r="Y377" s="202">
        <v>15</v>
      </c>
      <c r="Z377" s="140"/>
      <c r="AA377" s="140">
        <v>7.15</v>
      </c>
      <c r="AB377" s="140">
        <v>3.63</v>
      </c>
      <c r="AC377" s="140">
        <v>0</v>
      </c>
      <c r="AD377" s="89">
        <v>10.78</v>
      </c>
      <c r="AE377" s="89">
        <v>0</v>
      </c>
      <c r="AF377" s="140">
        <v>0</v>
      </c>
      <c r="AG377" s="135" t="s">
        <v>343</v>
      </c>
      <c r="AH377" s="135" t="s">
        <v>7</v>
      </c>
      <c r="AI377" s="103">
        <v>2012</v>
      </c>
      <c r="AJ377" s="135" t="s">
        <v>800</v>
      </c>
      <c r="AK377" s="128">
        <v>42614</v>
      </c>
      <c r="AL377" s="204" t="s">
        <v>1032</v>
      </c>
      <c r="AM377" s="90"/>
      <c r="AN377" s="264" t="s">
        <v>3289</v>
      </c>
      <c r="AO377" s="136"/>
      <c r="AP377" s="136"/>
    </row>
    <row r="378" spans="1:42" s="4" customFormat="1">
      <c r="A378" s="135" t="s">
        <v>732</v>
      </c>
      <c r="B378" s="135" t="s">
        <v>800</v>
      </c>
      <c r="C378" s="135" t="s">
        <v>896</v>
      </c>
      <c r="D378" s="135" t="s">
        <v>1033</v>
      </c>
      <c r="E378" s="90"/>
      <c r="F378" s="135">
        <v>5</v>
      </c>
      <c r="G378" s="90"/>
      <c r="H378" s="135" t="s">
        <v>179</v>
      </c>
      <c r="I378" s="135" t="s">
        <v>803</v>
      </c>
      <c r="J378" s="90"/>
      <c r="K378" s="135" t="s">
        <v>804</v>
      </c>
      <c r="L378" s="90"/>
      <c r="M378" s="90"/>
      <c r="N378" s="211" t="s">
        <v>340</v>
      </c>
      <c r="O378" s="135" t="s">
        <v>468</v>
      </c>
      <c r="P378" s="135" t="s">
        <v>340</v>
      </c>
      <c r="Q378" s="115">
        <v>41275</v>
      </c>
      <c r="R378" s="204" t="s">
        <v>341</v>
      </c>
      <c r="S378" s="251">
        <f>IF(R378="",1,(VLOOKUP(R378,LOOKUP!$A$3:$B$22,2,FALSE)))</f>
        <v>4</v>
      </c>
      <c r="T378" s="166">
        <f t="shared" si="10"/>
        <v>4</v>
      </c>
      <c r="U378" s="115">
        <v>43100</v>
      </c>
      <c r="V378" s="135" t="s">
        <v>342</v>
      </c>
      <c r="W378" s="251">
        <f>IF(V378="",1,(VLOOKUP(V378,LOOKUP!$A$22:$B$30,2,FALSE)))</f>
        <v>4</v>
      </c>
      <c r="X378" s="166">
        <f t="shared" si="11"/>
        <v>4</v>
      </c>
      <c r="Y378" s="202">
        <v>10</v>
      </c>
      <c r="Z378" s="140"/>
      <c r="AA378" s="140">
        <v>1.1299999999999999</v>
      </c>
      <c r="AB378" s="140">
        <v>2.3199999999999998</v>
      </c>
      <c r="AC378" s="140">
        <v>2.66</v>
      </c>
      <c r="AD378" s="89">
        <v>6.11</v>
      </c>
      <c r="AE378" s="89">
        <v>2.87</v>
      </c>
      <c r="AF378" s="140">
        <v>0</v>
      </c>
      <c r="AG378" s="135" t="s">
        <v>343</v>
      </c>
      <c r="AH378" s="135" t="s">
        <v>7</v>
      </c>
      <c r="AI378" s="103">
        <v>2013</v>
      </c>
      <c r="AJ378" s="135" t="s">
        <v>800</v>
      </c>
      <c r="AK378" s="128">
        <v>42614</v>
      </c>
      <c r="AL378" s="204" t="s">
        <v>805</v>
      </c>
      <c r="AM378" s="90"/>
      <c r="AN378" s="264" t="s">
        <v>3289</v>
      </c>
      <c r="AO378" s="136"/>
      <c r="AP378" s="136"/>
    </row>
    <row r="379" spans="1:42" s="4" customFormat="1" ht="30">
      <c r="A379" s="135" t="s">
        <v>732</v>
      </c>
      <c r="B379" s="135" t="s">
        <v>800</v>
      </c>
      <c r="C379" s="135" t="s">
        <v>896</v>
      </c>
      <c r="D379" s="135" t="s">
        <v>1034</v>
      </c>
      <c r="E379" s="90"/>
      <c r="F379" s="135">
        <v>4</v>
      </c>
      <c r="G379" s="90"/>
      <c r="H379" s="135" t="s">
        <v>33</v>
      </c>
      <c r="I379" s="135" t="s">
        <v>54</v>
      </c>
      <c r="J379" s="90"/>
      <c r="K379" s="135" t="s">
        <v>944</v>
      </c>
      <c r="L379" s="90"/>
      <c r="M379" s="90"/>
      <c r="N379" s="211" t="s">
        <v>340</v>
      </c>
      <c r="O379" s="135" t="s">
        <v>468</v>
      </c>
      <c r="P379" s="135" t="s">
        <v>340</v>
      </c>
      <c r="Q379" s="115">
        <v>40909</v>
      </c>
      <c r="R379" s="204" t="s">
        <v>341</v>
      </c>
      <c r="S379" s="251">
        <f>IF(R379="",1,(VLOOKUP(R379,LOOKUP!$A$3:$B$22,2,FALSE)))</f>
        <v>4</v>
      </c>
      <c r="T379" s="166">
        <f t="shared" si="10"/>
        <v>4</v>
      </c>
      <c r="U379" s="115">
        <v>42735</v>
      </c>
      <c r="V379" s="135" t="s">
        <v>342</v>
      </c>
      <c r="W379" s="251">
        <f>IF(V379="",1,(VLOOKUP(V379,LOOKUP!$A$22:$B$30,2,FALSE)))</f>
        <v>4</v>
      </c>
      <c r="X379" s="166">
        <f t="shared" si="11"/>
        <v>4</v>
      </c>
      <c r="Y379" s="202">
        <v>8.5</v>
      </c>
      <c r="Z379" s="140"/>
      <c r="AA379" s="140">
        <v>2.4700000000000002</v>
      </c>
      <c r="AB379" s="140">
        <v>2.46</v>
      </c>
      <c r="AC379" s="140">
        <v>1.33</v>
      </c>
      <c r="AD379" s="89">
        <v>6.26</v>
      </c>
      <c r="AE379" s="89">
        <v>0</v>
      </c>
      <c r="AF379" s="140">
        <v>0</v>
      </c>
      <c r="AG379" s="135" t="s">
        <v>343</v>
      </c>
      <c r="AH379" s="135" t="s">
        <v>7</v>
      </c>
      <c r="AI379" s="103">
        <v>2012</v>
      </c>
      <c r="AJ379" s="135" t="s">
        <v>800</v>
      </c>
      <c r="AK379" s="128">
        <v>42614</v>
      </c>
      <c r="AL379" s="204" t="s">
        <v>945</v>
      </c>
      <c r="AM379" s="90"/>
      <c r="AN379" s="264" t="s">
        <v>3289</v>
      </c>
      <c r="AO379" s="136"/>
      <c r="AP379" s="136"/>
    </row>
    <row r="380" spans="1:42" s="4" customFormat="1">
      <c r="A380" s="135" t="s">
        <v>732</v>
      </c>
      <c r="B380" s="135" t="s">
        <v>800</v>
      </c>
      <c r="C380" s="135" t="s">
        <v>896</v>
      </c>
      <c r="D380" s="135" t="s">
        <v>1035</v>
      </c>
      <c r="E380" s="90"/>
      <c r="F380" s="135">
        <v>3</v>
      </c>
      <c r="G380" s="90"/>
      <c r="H380" s="90" t="s">
        <v>718</v>
      </c>
      <c r="I380" s="90"/>
      <c r="J380" s="90"/>
      <c r="K380" s="90"/>
      <c r="L380" s="90"/>
      <c r="M380" s="90"/>
      <c r="N380" s="211" t="s">
        <v>340</v>
      </c>
      <c r="O380" s="135" t="s">
        <v>468</v>
      </c>
      <c r="P380" s="135" t="s">
        <v>340</v>
      </c>
      <c r="Q380" s="115">
        <v>40544</v>
      </c>
      <c r="R380" s="204" t="s">
        <v>341</v>
      </c>
      <c r="S380" s="251">
        <f>IF(R380="",1,(VLOOKUP(R380,LOOKUP!$A$3:$B$22,2,FALSE)))</f>
        <v>4</v>
      </c>
      <c r="T380" s="166">
        <f t="shared" si="10"/>
        <v>4</v>
      </c>
      <c r="U380" s="115">
        <v>42004</v>
      </c>
      <c r="V380" s="135" t="s">
        <v>342</v>
      </c>
      <c r="W380" s="251">
        <f>IF(V380="",1,(VLOOKUP(V380,LOOKUP!$A$22:$B$30,2,FALSE)))</f>
        <v>4</v>
      </c>
      <c r="X380" s="166">
        <f t="shared" si="11"/>
        <v>4</v>
      </c>
      <c r="Y380" s="202">
        <v>4</v>
      </c>
      <c r="Z380" s="140"/>
      <c r="AA380" s="140">
        <v>1.43</v>
      </c>
      <c r="AB380" s="140">
        <v>0.24</v>
      </c>
      <c r="AC380" s="140">
        <v>0</v>
      </c>
      <c r="AD380" s="89">
        <v>1.67</v>
      </c>
      <c r="AE380" s="89">
        <v>0</v>
      </c>
      <c r="AF380" s="140">
        <v>0</v>
      </c>
      <c r="AG380" s="135" t="s">
        <v>343</v>
      </c>
      <c r="AH380" s="135" t="s">
        <v>7</v>
      </c>
      <c r="AI380" s="103">
        <v>2011</v>
      </c>
      <c r="AJ380" s="135" t="s">
        <v>800</v>
      </c>
      <c r="AK380" s="128">
        <v>42614</v>
      </c>
      <c r="AL380" s="204" t="s">
        <v>976</v>
      </c>
      <c r="AM380" s="90"/>
      <c r="AN380" s="264" t="s">
        <v>3289</v>
      </c>
      <c r="AO380" s="136"/>
      <c r="AP380" s="136"/>
    </row>
    <row r="381" spans="1:42" s="4" customFormat="1">
      <c r="A381" s="135" t="s">
        <v>732</v>
      </c>
      <c r="B381" s="135" t="s">
        <v>800</v>
      </c>
      <c r="C381" s="135" t="s">
        <v>896</v>
      </c>
      <c r="D381" s="135" t="s">
        <v>1036</v>
      </c>
      <c r="E381" s="90"/>
      <c r="F381" s="135">
        <v>5</v>
      </c>
      <c r="G381" s="90"/>
      <c r="H381" s="135" t="s">
        <v>179</v>
      </c>
      <c r="I381" s="135" t="s">
        <v>1037</v>
      </c>
      <c r="J381" s="90"/>
      <c r="K381" s="135" t="s">
        <v>1038</v>
      </c>
      <c r="L381" s="90"/>
      <c r="M381" s="90"/>
      <c r="N381" s="211" t="s">
        <v>340</v>
      </c>
      <c r="O381" s="135" t="s">
        <v>468</v>
      </c>
      <c r="P381" s="135" t="s">
        <v>340</v>
      </c>
      <c r="Q381" s="115">
        <v>41275</v>
      </c>
      <c r="R381" s="204" t="s">
        <v>341</v>
      </c>
      <c r="S381" s="251">
        <f>IF(R381="",1,(VLOOKUP(R381,LOOKUP!$A$3:$B$22,2,FALSE)))</f>
        <v>4</v>
      </c>
      <c r="T381" s="166">
        <f t="shared" si="10"/>
        <v>4</v>
      </c>
      <c r="U381" s="115">
        <v>43100</v>
      </c>
      <c r="V381" s="135" t="s">
        <v>342</v>
      </c>
      <c r="W381" s="251">
        <f>IF(V381="",1,(VLOOKUP(V381,LOOKUP!$A$22:$B$30,2,FALSE)))</f>
        <v>4</v>
      </c>
      <c r="X381" s="166">
        <f t="shared" si="11"/>
        <v>4</v>
      </c>
      <c r="Y381" s="202">
        <v>4</v>
      </c>
      <c r="Z381" s="140"/>
      <c r="AA381" s="140">
        <v>0.48</v>
      </c>
      <c r="AB381" s="140">
        <v>0.98</v>
      </c>
      <c r="AC381" s="140">
        <v>1.1000000000000001</v>
      </c>
      <c r="AD381" s="89">
        <v>2.56</v>
      </c>
      <c r="AE381" s="89">
        <v>1.03</v>
      </c>
      <c r="AF381" s="140">
        <v>0</v>
      </c>
      <c r="AG381" s="135" t="s">
        <v>343</v>
      </c>
      <c r="AH381" s="135" t="s">
        <v>7</v>
      </c>
      <c r="AI381" s="103">
        <v>2013</v>
      </c>
      <c r="AJ381" s="135" t="s">
        <v>800</v>
      </c>
      <c r="AK381" s="128">
        <v>42614</v>
      </c>
      <c r="AL381" s="204" t="s">
        <v>1039</v>
      </c>
      <c r="AM381" s="90"/>
      <c r="AN381" s="264" t="s">
        <v>3289</v>
      </c>
      <c r="AO381" s="136"/>
      <c r="AP381" s="136"/>
    </row>
    <row r="382" spans="1:42" s="4" customFormat="1">
      <c r="A382" s="135" t="s">
        <v>732</v>
      </c>
      <c r="B382" s="135" t="s">
        <v>800</v>
      </c>
      <c r="C382" s="135" t="s">
        <v>896</v>
      </c>
      <c r="D382" s="135" t="s">
        <v>1040</v>
      </c>
      <c r="E382" s="90"/>
      <c r="F382" s="135">
        <v>6</v>
      </c>
      <c r="G382" s="90"/>
      <c r="H382" s="136" t="s">
        <v>2398</v>
      </c>
      <c r="I382" s="135" t="s">
        <v>910</v>
      </c>
      <c r="J382" s="90"/>
      <c r="K382" s="135" t="s">
        <v>911</v>
      </c>
      <c r="L382" s="90"/>
      <c r="M382" s="90"/>
      <c r="N382" s="211" t="s">
        <v>340</v>
      </c>
      <c r="O382" s="135" t="s">
        <v>468</v>
      </c>
      <c r="P382" s="135" t="s">
        <v>340</v>
      </c>
      <c r="Q382" s="115">
        <v>41275</v>
      </c>
      <c r="R382" s="204" t="s">
        <v>341</v>
      </c>
      <c r="S382" s="251">
        <f>IF(R382="",1,(VLOOKUP(R382,LOOKUP!$A$3:$B$22,2,FALSE)))</f>
        <v>4</v>
      </c>
      <c r="T382" s="166">
        <f t="shared" si="10"/>
        <v>4</v>
      </c>
      <c r="U382" s="115">
        <v>41639</v>
      </c>
      <c r="V382" s="135" t="s">
        <v>342</v>
      </c>
      <c r="W382" s="251">
        <f>IF(V382="",1,(VLOOKUP(V382,LOOKUP!$A$22:$B$30,2,FALSE)))</f>
        <v>4</v>
      </c>
      <c r="X382" s="166">
        <f t="shared" si="11"/>
        <v>4</v>
      </c>
      <c r="Y382" s="202">
        <v>1.5</v>
      </c>
      <c r="Z382" s="140"/>
      <c r="AA382" s="140">
        <v>1.3</v>
      </c>
      <c r="AB382" s="140">
        <v>0</v>
      </c>
      <c r="AC382" s="140">
        <v>0</v>
      </c>
      <c r="AD382" s="89">
        <v>1.3</v>
      </c>
      <c r="AE382" s="89">
        <v>0</v>
      </c>
      <c r="AF382" s="140">
        <v>0</v>
      </c>
      <c r="AG382" s="135" t="s">
        <v>343</v>
      </c>
      <c r="AH382" s="135" t="s">
        <v>7</v>
      </c>
      <c r="AI382" s="103">
        <v>2013</v>
      </c>
      <c r="AJ382" s="135" t="s">
        <v>800</v>
      </c>
      <c r="AK382" s="128">
        <v>42614</v>
      </c>
      <c r="AL382" s="204" t="s">
        <v>912</v>
      </c>
      <c r="AM382" s="90"/>
      <c r="AN382" s="264" t="s">
        <v>3289</v>
      </c>
      <c r="AO382" s="136"/>
      <c r="AP382" s="136"/>
    </row>
    <row r="383" spans="1:42" s="4" customFormat="1">
      <c r="A383" s="135" t="s">
        <v>732</v>
      </c>
      <c r="B383" s="135" t="s">
        <v>800</v>
      </c>
      <c r="C383" s="135" t="s">
        <v>896</v>
      </c>
      <c r="D383" s="135" t="s">
        <v>1041</v>
      </c>
      <c r="E383" s="90"/>
      <c r="F383" s="135">
        <v>10</v>
      </c>
      <c r="G383" s="90"/>
      <c r="H383" s="135" t="s">
        <v>157</v>
      </c>
      <c r="I383" s="135" t="s">
        <v>871</v>
      </c>
      <c r="J383" s="90"/>
      <c r="K383" s="135" t="s">
        <v>973</v>
      </c>
      <c r="L383" s="90"/>
      <c r="M383" s="90"/>
      <c r="N383" s="211" t="s">
        <v>340</v>
      </c>
      <c r="O383" s="135" t="s">
        <v>468</v>
      </c>
      <c r="P383" s="135" t="s">
        <v>340</v>
      </c>
      <c r="Q383" s="115">
        <v>41275</v>
      </c>
      <c r="R383" s="204" t="s">
        <v>341</v>
      </c>
      <c r="S383" s="251">
        <f>IF(R383="",1,(VLOOKUP(R383,LOOKUP!$A$3:$B$22,2,FALSE)))</f>
        <v>4</v>
      </c>
      <c r="T383" s="166">
        <f t="shared" si="10"/>
        <v>4</v>
      </c>
      <c r="U383" s="115">
        <v>43465</v>
      </c>
      <c r="V383" s="135" t="s">
        <v>342</v>
      </c>
      <c r="W383" s="251">
        <f>IF(V383="",1,(VLOOKUP(V383,LOOKUP!$A$22:$B$30,2,FALSE)))</f>
        <v>4</v>
      </c>
      <c r="X383" s="166">
        <f t="shared" si="11"/>
        <v>4</v>
      </c>
      <c r="Y383" s="202">
        <v>2</v>
      </c>
      <c r="Z383" s="140"/>
      <c r="AA383" s="140">
        <v>0.23</v>
      </c>
      <c r="AB383" s="140">
        <v>0.38</v>
      </c>
      <c r="AC383" s="140">
        <v>0.5</v>
      </c>
      <c r="AD383" s="89">
        <v>1.1100000000000001</v>
      </c>
      <c r="AE383" s="89">
        <v>0.82</v>
      </c>
      <c r="AF383" s="140">
        <v>0</v>
      </c>
      <c r="AG383" s="135" t="s">
        <v>343</v>
      </c>
      <c r="AH383" s="135" t="s">
        <v>7</v>
      </c>
      <c r="AI383" s="103">
        <v>2013</v>
      </c>
      <c r="AJ383" s="135" t="s">
        <v>800</v>
      </c>
      <c r="AK383" s="128">
        <v>42614</v>
      </c>
      <c r="AL383" s="204" t="s">
        <v>974</v>
      </c>
      <c r="AM383" s="90"/>
      <c r="AN383" s="264" t="s">
        <v>3289</v>
      </c>
      <c r="AO383" s="136"/>
      <c r="AP383" s="136"/>
    </row>
    <row r="384" spans="1:42" s="4" customFormat="1">
      <c r="A384" s="135" t="s">
        <v>732</v>
      </c>
      <c r="B384" s="135" t="s">
        <v>800</v>
      </c>
      <c r="C384" s="135" t="s">
        <v>896</v>
      </c>
      <c r="D384" s="135" t="s">
        <v>1042</v>
      </c>
      <c r="E384" s="90"/>
      <c r="F384" s="135">
        <v>1</v>
      </c>
      <c r="G384" s="90"/>
      <c r="H384" s="135" t="s">
        <v>243</v>
      </c>
      <c r="I384" s="135" t="s">
        <v>797</v>
      </c>
      <c r="J384" s="90"/>
      <c r="K384" s="135" t="s">
        <v>798</v>
      </c>
      <c r="L384" s="90"/>
      <c r="M384" s="90"/>
      <c r="N384" s="211" t="s">
        <v>340</v>
      </c>
      <c r="O384" s="135" t="s">
        <v>468</v>
      </c>
      <c r="P384" s="135" t="s">
        <v>340</v>
      </c>
      <c r="Q384" s="115">
        <v>40909</v>
      </c>
      <c r="R384" s="204" t="s">
        <v>341</v>
      </c>
      <c r="S384" s="251">
        <f>IF(R384="",1,(VLOOKUP(R384,LOOKUP!$A$3:$B$22,2,FALSE)))</f>
        <v>4</v>
      </c>
      <c r="T384" s="166">
        <f t="shared" si="10"/>
        <v>4</v>
      </c>
      <c r="U384" s="115">
        <v>41639</v>
      </c>
      <c r="V384" s="135" t="s">
        <v>342</v>
      </c>
      <c r="W384" s="251">
        <f>IF(V384="",1,(VLOOKUP(V384,LOOKUP!$A$22:$B$30,2,FALSE)))</f>
        <v>4</v>
      </c>
      <c r="X384" s="166">
        <f t="shared" si="11"/>
        <v>4</v>
      </c>
      <c r="Y384" s="202">
        <v>5</v>
      </c>
      <c r="Z384" s="140"/>
      <c r="AA384" s="140">
        <v>3.18</v>
      </c>
      <c r="AB384" s="140">
        <v>0</v>
      </c>
      <c r="AC384" s="140">
        <v>0</v>
      </c>
      <c r="AD384" s="89">
        <v>3.18</v>
      </c>
      <c r="AE384" s="89">
        <v>0</v>
      </c>
      <c r="AF384" s="140">
        <v>0</v>
      </c>
      <c r="AG384" s="135" t="s">
        <v>343</v>
      </c>
      <c r="AH384" s="135" t="s">
        <v>7</v>
      </c>
      <c r="AI384" s="103">
        <v>2012</v>
      </c>
      <c r="AJ384" s="135" t="s">
        <v>800</v>
      </c>
      <c r="AK384" s="128">
        <v>42614</v>
      </c>
      <c r="AL384" s="204" t="s">
        <v>799</v>
      </c>
      <c r="AM384" s="90"/>
      <c r="AN384" s="264" t="s">
        <v>3289</v>
      </c>
      <c r="AO384" s="136"/>
      <c r="AP384" s="136"/>
    </row>
    <row r="385" spans="1:42" s="4" customFormat="1">
      <c r="A385" s="135" t="s">
        <v>732</v>
      </c>
      <c r="B385" s="135" t="s">
        <v>800</v>
      </c>
      <c r="C385" s="135" t="s">
        <v>896</v>
      </c>
      <c r="D385" s="135" t="s">
        <v>1043</v>
      </c>
      <c r="E385" s="90"/>
      <c r="F385" s="135">
        <v>1</v>
      </c>
      <c r="G385" s="90"/>
      <c r="H385" s="135" t="s">
        <v>243</v>
      </c>
      <c r="I385" s="135" t="s">
        <v>303</v>
      </c>
      <c r="J385" s="90"/>
      <c r="K385" s="135" t="s">
        <v>1044</v>
      </c>
      <c r="L385" s="90"/>
      <c r="M385" s="90"/>
      <c r="N385" s="211" t="s">
        <v>340</v>
      </c>
      <c r="O385" s="135" t="s">
        <v>468</v>
      </c>
      <c r="P385" s="135" t="s">
        <v>340</v>
      </c>
      <c r="Q385" s="115">
        <v>41275</v>
      </c>
      <c r="R385" s="204" t="s">
        <v>341</v>
      </c>
      <c r="S385" s="251">
        <f>IF(R385="",1,(VLOOKUP(R385,LOOKUP!$A$3:$B$22,2,FALSE)))</f>
        <v>4</v>
      </c>
      <c r="T385" s="166">
        <f t="shared" si="10"/>
        <v>4</v>
      </c>
      <c r="U385" s="115">
        <v>42004</v>
      </c>
      <c r="V385" s="135" t="s">
        <v>342</v>
      </c>
      <c r="W385" s="251">
        <f>IF(V385="",1,(VLOOKUP(V385,LOOKUP!$A$22:$B$30,2,FALSE)))</f>
        <v>4</v>
      </c>
      <c r="X385" s="166">
        <f t="shared" si="11"/>
        <v>4</v>
      </c>
      <c r="Y385" s="202">
        <v>2</v>
      </c>
      <c r="Z385" s="140"/>
      <c r="AA385" s="140">
        <v>1.86</v>
      </c>
      <c r="AB385" s="140">
        <v>0</v>
      </c>
      <c r="AC385" s="140">
        <v>0</v>
      </c>
      <c r="AD385" s="89">
        <v>1.86</v>
      </c>
      <c r="AE385" s="89">
        <v>0</v>
      </c>
      <c r="AF385" s="140">
        <v>0</v>
      </c>
      <c r="AG385" s="135" t="s">
        <v>343</v>
      </c>
      <c r="AH385" s="135" t="s">
        <v>7</v>
      </c>
      <c r="AI385" s="103">
        <v>2013</v>
      </c>
      <c r="AJ385" s="135" t="s">
        <v>800</v>
      </c>
      <c r="AK385" s="128">
        <v>42614</v>
      </c>
      <c r="AL385" s="204" t="s">
        <v>1045</v>
      </c>
      <c r="AM385" s="90"/>
      <c r="AN385" s="264" t="s">
        <v>3289</v>
      </c>
      <c r="AO385" s="136"/>
      <c r="AP385" s="136"/>
    </row>
    <row r="386" spans="1:42" s="4" customFormat="1">
      <c r="A386" s="135" t="s">
        <v>732</v>
      </c>
      <c r="B386" s="135" t="s">
        <v>800</v>
      </c>
      <c r="C386" s="135" t="s">
        <v>896</v>
      </c>
      <c r="D386" s="135" t="s">
        <v>1046</v>
      </c>
      <c r="E386" s="90"/>
      <c r="F386" s="135">
        <v>12</v>
      </c>
      <c r="G386" s="90"/>
      <c r="H386" s="136" t="s">
        <v>2398</v>
      </c>
      <c r="I386" s="135" t="s">
        <v>105</v>
      </c>
      <c r="J386" s="90"/>
      <c r="K386" s="135" t="s">
        <v>826</v>
      </c>
      <c r="L386" s="90"/>
      <c r="M386" s="90"/>
      <c r="N386" s="211" t="s">
        <v>340</v>
      </c>
      <c r="O386" s="135" t="s">
        <v>468</v>
      </c>
      <c r="P386" s="135" t="s">
        <v>340</v>
      </c>
      <c r="Q386" s="115">
        <v>41275</v>
      </c>
      <c r="R386" s="204" t="s">
        <v>341</v>
      </c>
      <c r="S386" s="251">
        <f>IF(R386="",1,(VLOOKUP(R386,LOOKUP!$A$3:$B$22,2,FALSE)))</f>
        <v>4</v>
      </c>
      <c r="T386" s="166">
        <f t="shared" si="10"/>
        <v>4</v>
      </c>
      <c r="U386" s="115">
        <v>42735</v>
      </c>
      <c r="V386" s="135" t="s">
        <v>342</v>
      </c>
      <c r="W386" s="251">
        <f>IF(V386="",1,(VLOOKUP(V386,LOOKUP!$A$22:$B$30,2,FALSE)))</f>
        <v>4</v>
      </c>
      <c r="X386" s="166">
        <f t="shared" si="11"/>
        <v>4</v>
      </c>
      <c r="Y386" s="202">
        <v>21</v>
      </c>
      <c r="Z386" s="140"/>
      <c r="AA386" s="140">
        <v>5.0599999999999996</v>
      </c>
      <c r="AB386" s="140">
        <v>9.02</v>
      </c>
      <c r="AC386" s="140">
        <v>4.82</v>
      </c>
      <c r="AD386" s="89">
        <v>18.899999999999999</v>
      </c>
      <c r="AE386" s="89">
        <v>0</v>
      </c>
      <c r="AF386" s="140">
        <v>0</v>
      </c>
      <c r="AG386" s="135" t="s">
        <v>343</v>
      </c>
      <c r="AH386" s="135" t="s">
        <v>7</v>
      </c>
      <c r="AI386" s="103">
        <v>2013</v>
      </c>
      <c r="AJ386" s="135" t="s">
        <v>800</v>
      </c>
      <c r="AK386" s="128">
        <v>42614</v>
      </c>
      <c r="AL386" s="204" t="s">
        <v>776</v>
      </c>
      <c r="AM386" s="90"/>
      <c r="AN386" s="264" t="s">
        <v>3289</v>
      </c>
      <c r="AO386" s="136"/>
      <c r="AP386" s="136"/>
    </row>
    <row r="387" spans="1:42" s="4" customFormat="1">
      <c r="A387" s="135" t="s">
        <v>732</v>
      </c>
      <c r="B387" s="135" t="s">
        <v>800</v>
      </c>
      <c r="C387" s="135" t="s">
        <v>896</v>
      </c>
      <c r="D387" s="135" t="s">
        <v>1047</v>
      </c>
      <c r="E387" s="90"/>
      <c r="F387" s="135">
        <v>4</v>
      </c>
      <c r="G387" s="90"/>
      <c r="H387" s="136" t="s">
        <v>2398</v>
      </c>
      <c r="I387" s="135" t="s">
        <v>105</v>
      </c>
      <c r="J387" s="90"/>
      <c r="K387" s="135" t="s">
        <v>826</v>
      </c>
      <c r="L387" s="90"/>
      <c r="M387" s="90"/>
      <c r="N387" s="211" t="s">
        <v>340</v>
      </c>
      <c r="O387" s="135" t="s">
        <v>468</v>
      </c>
      <c r="P387" s="135" t="s">
        <v>340</v>
      </c>
      <c r="Q387" s="115">
        <v>40909</v>
      </c>
      <c r="R387" s="204" t="s">
        <v>341</v>
      </c>
      <c r="S387" s="251">
        <f>IF(R387="",1,(VLOOKUP(R387,LOOKUP!$A$3:$B$22,2,FALSE)))</f>
        <v>4</v>
      </c>
      <c r="T387" s="166">
        <f t="shared" ref="T387:T450" si="12">S387</f>
        <v>4</v>
      </c>
      <c r="U387" s="182">
        <v>42369</v>
      </c>
      <c r="V387" s="135" t="s">
        <v>342</v>
      </c>
      <c r="W387" s="251">
        <f>IF(V387="",1,(VLOOKUP(V387,LOOKUP!$A$22:$B$30,2,FALSE)))</f>
        <v>4</v>
      </c>
      <c r="X387" s="166">
        <f t="shared" ref="X387:X450" si="13">W387</f>
        <v>4</v>
      </c>
      <c r="Y387" s="202">
        <v>1.5</v>
      </c>
      <c r="Z387" s="140"/>
      <c r="AA387" s="140">
        <v>0.59</v>
      </c>
      <c r="AB387" s="140">
        <v>0.28999999999999998</v>
      </c>
      <c r="AC387" s="140">
        <v>0</v>
      </c>
      <c r="AD387" s="89">
        <v>0.88</v>
      </c>
      <c r="AE387" s="89">
        <v>0</v>
      </c>
      <c r="AF387" s="140">
        <v>0</v>
      </c>
      <c r="AG387" s="135" t="s">
        <v>343</v>
      </c>
      <c r="AH387" s="135" t="s">
        <v>7</v>
      </c>
      <c r="AI387" s="103">
        <v>2012</v>
      </c>
      <c r="AJ387" s="135" t="s">
        <v>800</v>
      </c>
      <c r="AK387" s="128">
        <v>42614</v>
      </c>
      <c r="AL387" s="204" t="s">
        <v>776</v>
      </c>
      <c r="AM387" s="90"/>
      <c r="AN387" s="264" t="s">
        <v>3289</v>
      </c>
      <c r="AO387" s="136"/>
      <c r="AP387" s="136"/>
    </row>
    <row r="388" spans="1:42" s="4" customFormat="1">
      <c r="A388" s="135" t="s">
        <v>732</v>
      </c>
      <c r="B388" s="135" t="s">
        <v>800</v>
      </c>
      <c r="C388" s="135" t="s">
        <v>896</v>
      </c>
      <c r="D388" s="135" t="s">
        <v>1048</v>
      </c>
      <c r="E388" s="90"/>
      <c r="F388" s="135">
        <v>1</v>
      </c>
      <c r="G388" s="90"/>
      <c r="H388" s="135" t="s">
        <v>33</v>
      </c>
      <c r="I388" s="135" t="s">
        <v>1049</v>
      </c>
      <c r="J388" s="90"/>
      <c r="K388" s="135" t="s">
        <v>1050</v>
      </c>
      <c r="L388" s="90"/>
      <c r="M388" s="90"/>
      <c r="N388" s="211" t="s">
        <v>340</v>
      </c>
      <c r="O388" s="135" t="s">
        <v>468</v>
      </c>
      <c r="P388" s="135" t="s">
        <v>340</v>
      </c>
      <c r="Q388" s="115">
        <v>41275</v>
      </c>
      <c r="R388" s="204" t="s">
        <v>341</v>
      </c>
      <c r="S388" s="251">
        <f>IF(R388="",1,(VLOOKUP(R388,LOOKUP!$A$3:$B$22,2,FALSE)))</f>
        <v>4</v>
      </c>
      <c r="T388" s="166">
        <f t="shared" si="12"/>
        <v>4</v>
      </c>
      <c r="U388" s="115">
        <v>42004</v>
      </c>
      <c r="V388" s="135" t="s">
        <v>342</v>
      </c>
      <c r="W388" s="251">
        <f>IF(V388="",1,(VLOOKUP(V388,LOOKUP!$A$22:$B$30,2,FALSE)))</f>
        <v>4</v>
      </c>
      <c r="X388" s="166">
        <f t="shared" si="13"/>
        <v>4</v>
      </c>
      <c r="Y388" s="202">
        <v>45</v>
      </c>
      <c r="Z388" s="140"/>
      <c r="AA388" s="140">
        <v>26.46</v>
      </c>
      <c r="AB388" s="140">
        <v>14.04</v>
      </c>
      <c r="AC388" s="140">
        <v>0</v>
      </c>
      <c r="AD388" s="89">
        <v>40.5</v>
      </c>
      <c r="AE388" s="89">
        <v>0</v>
      </c>
      <c r="AF388" s="140">
        <v>0</v>
      </c>
      <c r="AG388" s="135" t="s">
        <v>343</v>
      </c>
      <c r="AH388" s="135" t="s">
        <v>7</v>
      </c>
      <c r="AI388" s="103">
        <v>2013</v>
      </c>
      <c r="AJ388" s="135" t="s">
        <v>800</v>
      </c>
      <c r="AK388" s="128">
        <v>42614</v>
      </c>
      <c r="AL388" s="204" t="s">
        <v>1051</v>
      </c>
      <c r="AM388" s="90"/>
      <c r="AN388" s="264" t="s">
        <v>3289</v>
      </c>
      <c r="AO388" s="136"/>
      <c r="AP388" s="136"/>
    </row>
    <row r="389" spans="1:42" s="4" customFormat="1">
      <c r="A389" s="135" t="s">
        <v>732</v>
      </c>
      <c r="B389" s="135" t="s">
        <v>800</v>
      </c>
      <c r="C389" s="135" t="s">
        <v>896</v>
      </c>
      <c r="D389" s="135" t="s">
        <v>1052</v>
      </c>
      <c r="E389" s="90"/>
      <c r="F389" s="135">
        <v>5</v>
      </c>
      <c r="G389" s="90"/>
      <c r="H389" s="136" t="s">
        <v>128</v>
      </c>
      <c r="I389" s="135" t="s">
        <v>967</v>
      </c>
      <c r="J389" s="90"/>
      <c r="K389" s="135" t="s">
        <v>968</v>
      </c>
      <c r="L389" s="90"/>
      <c r="M389" s="90"/>
      <c r="N389" s="211" t="s">
        <v>340</v>
      </c>
      <c r="O389" s="135" t="s">
        <v>468</v>
      </c>
      <c r="P389" s="135" t="s">
        <v>340</v>
      </c>
      <c r="Q389" s="115">
        <v>41275</v>
      </c>
      <c r="R389" s="204" t="s">
        <v>341</v>
      </c>
      <c r="S389" s="251">
        <f>IF(R389="",1,(VLOOKUP(R389,LOOKUP!$A$3:$B$22,2,FALSE)))</f>
        <v>4</v>
      </c>
      <c r="T389" s="166">
        <f t="shared" si="12"/>
        <v>4</v>
      </c>
      <c r="U389" s="115">
        <v>42004</v>
      </c>
      <c r="V389" s="135" t="s">
        <v>342</v>
      </c>
      <c r="W389" s="251">
        <f>IF(V389="",1,(VLOOKUP(V389,LOOKUP!$A$22:$B$30,2,FALSE)))</f>
        <v>4</v>
      </c>
      <c r="X389" s="166">
        <f t="shared" si="13"/>
        <v>4</v>
      </c>
      <c r="Y389" s="202">
        <v>26.5</v>
      </c>
      <c r="Z389" s="140"/>
      <c r="AA389" s="140">
        <v>26.5</v>
      </c>
      <c r="AB389" s="140">
        <v>0</v>
      </c>
      <c r="AC389" s="140">
        <v>0</v>
      </c>
      <c r="AD389" s="89">
        <v>26.5</v>
      </c>
      <c r="AE389" s="89">
        <v>0</v>
      </c>
      <c r="AF389" s="140">
        <v>0</v>
      </c>
      <c r="AG389" s="135" t="s">
        <v>343</v>
      </c>
      <c r="AH389" s="135" t="s">
        <v>7</v>
      </c>
      <c r="AI389" s="103">
        <v>2013</v>
      </c>
      <c r="AJ389" s="135" t="s">
        <v>800</v>
      </c>
      <c r="AK389" s="128">
        <v>42614</v>
      </c>
      <c r="AL389" s="204" t="s">
        <v>969</v>
      </c>
      <c r="AM389" s="90"/>
      <c r="AN389" s="264" t="s">
        <v>3289</v>
      </c>
      <c r="AO389" s="136"/>
      <c r="AP389" s="136"/>
    </row>
    <row r="390" spans="1:42" s="4" customFormat="1">
      <c r="A390" s="135" t="s">
        <v>732</v>
      </c>
      <c r="B390" s="135" t="s">
        <v>800</v>
      </c>
      <c r="C390" s="135" t="s">
        <v>896</v>
      </c>
      <c r="D390" s="135" t="s">
        <v>1053</v>
      </c>
      <c r="E390" s="90"/>
      <c r="F390" s="135">
        <v>1</v>
      </c>
      <c r="G390" s="90"/>
      <c r="H390" s="135" t="s">
        <v>243</v>
      </c>
      <c r="I390" s="135" t="s">
        <v>1054</v>
      </c>
      <c r="J390" s="90"/>
      <c r="K390" s="135" t="s">
        <v>1055</v>
      </c>
      <c r="L390" s="90"/>
      <c r="M390" s="90"/>
      <c r="N390" s="211" t="s">
        <v>340</v>
      </c>
      <c r="O390" s="135" t="s">
        <v>468</v>
      </c>
      <c r="P390" s="135" t="s">
        <v>340</v>
      </c>
      <c r="Q390" s="115">
        <v>40909</v>
      </c>
      <c r="R390" s="204" t="s">
        <v>341</v>
      </c>
      <c r="S390" s="251">
        <f>IF(R390="",1,(VLOOKUP(R390,LOOKUP!$A$3:$B$22,2,FALSE)))</f>
        <v>4</v>
      </c>
      <c r="T390" s="166">
        <f t="shared" si="12"/>
        <v>4</v>
      </c>
      <c r="U390" s="115">
        <v>42004</v>
      </c>
      <c r="V390" s="135" t="s">
        <v>342</v>
      </c>
      <c r="W390" s="251">
        <f>IF(V390="",1,(VLOOKUP(V390,LOOKUP!$A$22:$B$30,2,FALSE)))</f>
        <v>4</v>
      </c>
      <c r="X390" s="166">
        <f t="shared" si="13"/>
        <v>4</v>
      </c>
      <c r="Y390" s="202">
        <v>12</v>
      </c>
      <c r="Z390" s="140"/>
      <c r="AA390" s="140">
        <v>5</v>
      </c>
      <c r="AB390" s="140">
        <v>0</v>
      </c>
      <c r="AC390" s="140">
        <v>0</v>
      </c>
      <c r="AD390" s="89">
        <v>5</v>
      </c>
      <c r="AE390" s="89">
        <v>0</v>
      </c>
      <c r="AF390" s="140">
        <v>0</v>
      </c>
      <c r="AG390" s="135" t="s">
        <v>343</v>
      </c>
      <c r="AH390" s="135" t="s">
        <v>7</v>
      </c>
      <c r="AI390" s="103">
        <v>2012</v>
      </c>
      <c r="AJ390" s="135" t="s">
        <v>800</v>
      </c>
      <c r="AK390" s="128">
        <v>42614</v>
      </c>
      <c r="AL390" s="204" t="s">
        <v>1056</v>
      </c>
      <c r="AM390" s="90"/>
      <c r="AN390" s="264" t="s">
        <v>3289</v>
      </c>
      <c r="AO390" s="136"/>
      <c r="AP390" s="136"/>
    </row>
    <row r="391" spans="1:42" s="4" customFormat="1">
      <c r="A391" s="135" t="s">
        <v>732</v>
      </c>
      <c r="B391" s="135" t="s">
        <v>800</v>
      </c>
      <c r="C391" s="135" t="s">
        <v>896</v>
      </c>
      <c r="D391" s="135" t="s">
        <v>1057</v>
      </c>
      <c r="E391" s="90"/>
      <c r="F391" s="135">
        <v>5</v>
      </c>
      <c r="G391" s="90"/>
      <c r="H391" s="136" t="s">
        <v>2398</v>
      </c>
      <c r="I391" s="135" t="s">
        <v>979</v>
      </c>
      <c r="J391" s="90"/>
      <c r="K391" s="135" t="s">
        <v>980</v>
      </c>
      <c r="L391" s="90"/>
      <c r="M391" s="90"/>
      <c r="N391" s="211" t="s">
        <v>340</v>
      </c>
      <c r="O391" s="135" t="s">
        <v>468</v>
      </c>
      <c r="P391" s="135" t="s">
        <v>340</v>
      </c>
      <c r="Q391" s="115">
        <v>40909</v>
      </c>
      <c r="R391" s="204" t="s">
        <v>341</v>
      </c>
      <c r="S391" s="251">
        <f>IF(R391="",1,(VLOOKUP(R391,LOOKUP!$A$3:$B$22,2,FALSE)))</f>
        <v>4</v>
      </c>
      <c r="T391" s="166">
        <f t="shared" si="12"/>
        <v>4</v>
      </c>
      <c r="U391" s="182">
        <v>42369</v>
      </c>
      <c r="V391" s="135" t="s">
        <v>342</v>
      </c>
      <c r="W391" s="251">
        <f>IF(V391="",1,(VLOOKUP(V391,LOOKUP!$A$22:$B$30,2,FALSE)))</f>
        <v>4</v>
      </c>
      <c r="X391" s="166">
        <f t="shared" si="13"/>
        <v>4</v>
      </c>
      <c r="Y391" s="202">
        <v>10</v>
      </c>
      <c r="Z391" s="140"/>
      <c r="AA391" s="140">
        <v>3.31</v>
      </c>
      <c r="AB391" s="140">
        <v>3.5</v>
      </c>
      <c r="AC391" s="140">
        <v>1.3</v>
      </c>
      <c r="AD391" s="89">
        <v>8.11</v>
      </c>
      <c r="AE391" s="89">
        <v>0</v>
      </c>
      <c r="AF391" s="140">
        <v>0</v>
      </c>
      <c r="AG391" s="135" t="s">
        <v>343</v>
      </c>
      <c r="AH391" s="135" t="s">
        <v>7</v>
      </c>
      <c r="AI391" s="103">
        <v>2012</v>
      </c>
      <c r="AJ391" s="135" t="s">
        <v>800</v>
      </c>
      <c r="AK391" s="128">
        <v>42614</v>
      </c>
      <c r="AL391" s="204" t="s">
        <v>981</v>
      </c>
      <c r="AM391" s="90"/>
      <c r="AN391" s="264" t="s">
        <v>3289</v>
      </c>
      <c r="AO391" s="136"/>
      <c r="AP391" s="136"/>
    </row>
    <row r="392" spans="1:42" s="4" customFormat="1">
      <c r="A392" s="135" t="s">
        <v>732</v>
      </c>
      <c r="B392" s="135" t="s">
        <v>800</v>
      </c>
      <c r="C392" s="135" t="s">
        <v>896</v>
      </c>
      <c r="D392" s="135" t="s">
        <v>1058</v>
      </c>
      <c r="E392" s="90"/>
      <c r="F392" s="135">
        <v>10</v>
      </c>
      <c r="G392" s="90"/>
      <c r="H392" s="135" t="s">
        <v>157</v>
      </c>
      <c r="I392" s="135" t="s">
        <v>1059</v>
      </c>
      <c r="J392" s="90"/>
      <c r="K392" s="135" t="s">
        <v>1060</v>
      </c>
      <c r="L392" s="90"/>
      <c r="M392" s="90"/>
      <c r="N392" s="211" t="s">
        <v>340</v>
      </c>
      <c r="O392" s="135" t="s">
        <v>468</v>
      </c>
      <c r="P392" s="135" t="s">
        <v>340</v>
      </c>
      <c r="Q392" s="115">
        <v>40909</v>
      </c>
      <c r="R392" s="204" t="s">
        <v>341</v>
      </c>
      <c r="S392" s="251">
        <f>IF(R392="",1,(VLOOKUP(R392,LOOKUP!$A$3:$B$22,2,FALSE)))</f>
        <v>4</v>
      </c>
      <c r="T392" s="166">
        <f t="shared" si="12"/>
        <v>4</v>
      </c>
      <c r="U392" s="115">
        <v>43465</v>
      </c>
      <c r="V392" s="135" t="s">
        <v>342</v>
      </c>
      <c r="W392" s="251">
        <f>IF(V392="",1,(VLOOKUP(V392,LOOKUP!$A$22:$B$30,2,FALSE)))</f>
        <v>4</v>
      </c>
      <c r="X392" s="166">
        <f t="shared" si="13"/>
        <v>4</v>
      </c>
      <c r="Y392" s="202">
        <v>15</v>
      </c>
      <c r="Z392" s="140"/>
      <c r="AA392" s="140">
        <v>1.78</v>
      </c>
      <c r="AB392" s="140">
        <v>2.91</v>
      </c>
      <c r="AC392" s="140">
        <v>3.31</v>
      </c>
      <c r="AD392" s="89">
        <v>8</v>
      </c>
      <c r="AE392" s="89">
        <v>5.27</v>
      </c>
      <c r="AF392" s="140">
        <v>0</v>
      </c>
      <c r="AG392" s="135" t="s">
        <v>343</v>
      </c>
      <c r="AH392" s="135" t="s">
        <v>7</v>
      </c>
      <c r="AI392" s="103">
        <v>2012</v>
      </c>
      <c r="AJ392" s="135" t="s">
        <v>800</v>
      </c>
      <c r="AK392" s="128">
        <v>42614</v>
      </c>
      <c r="AL392" s="204" t="s">
        <v>1061</v>
      </c>
      <c r="AM392" s="90"/>
      <c r="AN392" s="264" t="s">
        <v>3289</v>
      </c>
      <c r="AO392" s="136"/>
      <c r="AP392" s="136"/>
    </row>
    <row r="393" spans="1:42" s="4" customFormat="1" ht="30">
      <c r="A393" s="135" t="s">
        <v>732</v>
      </c>
      <c r="B393" s="135" t="s">
        <v>800</v>
      </c>
      <c r="C393" s="135" t="s">
        <v>896</v>
      </c>
      <c r="D393" s="135" t="s">
        <v>3231</v>
      </c>
      <c r="E393" s="90"/>
      <c r="F393" s="135">
        <v>2</v>
      </c>
      <c r="G393" s="90"/>
      <c r="H393" s="135" t="s">
        <v>2397</v>
      </c>
      <c r="I393" s="135" t="s">
        <v>56</v>
      </c>
      <c r="J393" s="90"/>
      <c r="K393" s="135" t="s">
        <v>1062</v>
      </c>
      <c r="L393" s="90"/>
      <c r="M393" s="90"/>
      <c r="N393" s="211" t="s">
        <v>340</v>
      </c>
      <c r="O393" s="135" t="s">
        <v>468</v>
      </c>
      <c r="P393" s="135" t="s">
        <v>340</v>
      </c>
      <c r="Q393" s="115">
        <v>40909</v>
      </c>
      <c r="R393" s="204" t="s">
        <v>341</v>
      </c>
      <c r="S393" s="251">
        <f>IF(R393="",1,(VLOOKUP(R393,LOOKUP!$A$3:$B$22,2,FALSE)))</f>
        <v>4</v>
      </c>
      <c r="T393" s="166">
        <f t="shared" si="12"/>
        <v>4</v>
      </c>
      <c r="U393" s="115">
        <v>42004</v>
      </c>
      <c r="V393" s="135" t="s">
        <v>342</v>
      </c>
      <c r="W393" s="251">
        <f>IF(V393="",1,(VLOOKUP(V393,LOOKUP!$A$22:$B$30,2,FALSE)))</f>
        <v>4</v>
      </c>
      <c r="X393" s="166">
        <f t="shared" si="13"/>
        <v>4</v>
      </c>
      <c r="Y393" s="202">
        <v>11.4</v>
      </c>
      <c r="Z393" s="140"/>
      <c r="AA393" s="140">
        <v>6.66</v>
      </c>
      <c r="AB393" s="140">
        <v>0</v>
      </c>
      <c r="AC393" s="140">
        <v>0</v>
      </c>
      <c r="AD393" s="89">
        <v>6.66</v>
      </c>
      <c r="AE393" s="89">
        <v>0</v>
      </c>
      <c r="AF393" s="140">
        <v>0</v>
      </c>
      <c r="AG393" s="135" t="s">
        <v>343</v>
      </c>
      <c r="AH393" s="135" t="s">
        <v>7</v>
      </c>
      <c r="AI393" s="103">
        <v>2012</v>
      </c>
      <c r="AJ393" s="135" t="s">
        <v>800</v>
      </c>
      <c r="AK393" s="128">
        <v>42614</v>
      </c>
      <c r="AL393" s="204" t="s">
        <v>1063</v>
      </c>
      <c r="AM393" s="90"/>
      <c r="AN393" s="264" t="s">
        <v>3289</v>
      </c>
      <c r="AO393" s="136"/>
      <c r="AP393" s="136"/>
    </row>
    <row r="394" spans="1:42" s="4" customFormat="1" ht="30">
      <c r="A394" s="149" t="s">
        <v>732</v>
      </c>
      <c r="B394" s="149" t="s">
        <v>1064</v>
      </c>
      <c r="C394" s="149" t="s">
        <v>896</v>
      </c>
      <c r="D394" s="149" t="s">
        <v>1065</v>
      </c>
      <c r="E394" s="136"/>
      <c r="F394" s="149">
        <v>1</v>
      </c>
      <c r="G394" s="149" t="s">
        <v>1066</v>
      </c>
      <c r="H394" s="149" t="s">
        <v>33</v>
      </c>
      <c r="I394" s="149" t="s">
        <v>54</v>
      </c>
      <c r="J394" s="136"/>
      <c r="K394" s="149" t="s">
        <v>1067</v>
      </c>
      <c r="L394" s="136"/>
      <c r="M394" s="136"/>
      <c r="N394" s="149" t="s">
        <v>330</v>
      </c>
      <c r="O394" s="136"/>
      <c r="P394" s="149" t="s">
        <v>10</v>
      </c>
      <c r="Q394" s="233">
        <v>41275</v>
      </c>
      <c r="R394" s="233" t="s">
        <v>341</v>
      </c>
      <c r="S394" s="251">
        <f>IF(R394="",1,(VLOOKUP(R394,LOOKUP!$A$3:$B$22,2,FALSE)))</f>
        <v>4</v>
      </c>
      <c r="T394" s="166">
        <f t="shared" si="12"/>
        <v>4</v>
      </c>
      <c r="U394" s="233">
        <v>42369</v>
      </c>
      <c r="V394" s="149" t="s">
        <v>342</v>
      </c>
      <c r="W394" s="251">
        <f>IF(V394="",1,(VLOOKUP(V394,LOOKUP!$A$22:$B$30,2,FALSE)))</f>
        <v>4</v>
      </c>
      <c r="X394" s="166">
        <f t="shared" si="13"/>
        <v>4</v>
      </c>
      <c r="Y394" s="202">
        <v>237</v>
      </c>
      <c r="Z394" s="136"/>
      <c r="AA394" s="202">
        <v>79</v>
      </c>
      <c r="AB394" s="202">
        <v>79</v>
      </c>
      <c r="AC394" s="202"/>
      <c r="AD394" s="89">
        <v>158</v>
      </c>
      <c r="AE394" s="89"/>
      <c r="AF394" s="202"/>
      <c r="AG394" s="149" t="s">
        <v>1068</v>
      </c>
      <c r="AH394" s="149" t="s">
        <v>7</v>
      </c>
      <c r="AI394" s="233">
        <v>41275</v>
      </c>
      <c r="AJ394" s="136"/>
      <c r="AK394" s="136"/>
      <c r="AL394" s="149" t="s">
        <v>1069</v>
      </c>
      <c r="AM394" s="149" t="s">
        <v>1070</v>
      </c>
      <c r="AN394" s="264" t="s">
        <v>3289</v>
      </c>
      <c r="AO394" s="136"/>
      <c r="AP394" s="136"/>
    </row>
    <row r="395" spans="1:42" s="4" customFormat="1" ht="45">
      <c r="A395" s="149" t="s">
        <v>732</v>
      </c>
      <c r="B395" s="149" t="s">
        <v>1064</v>
      </c>
      <c r="C395" s="149" t="s">
        <v>734</v>
      </c>
      <c r="D395" s="149" t="s">
        <v>1071</v>
      </c>
      <c r="E395" s="136"/>
      <c r="F395" s="149">
        <v>1</v>
      </c>
      <c r="G395" s="149" t="s">
        <v>1072</v>
      </c>
      <c r="H395" s="149" t="s">
        <v>3</v>
      </c>
      <c r="I395" s="136" t="s">
        <v>29</v>
      </c>
      <c r="J395" s="136"/>
      <c r="K395" s="149" t="s">
        <v>1073</v>
      </c>
      <c r="L395" s="136"/>
      <c r="M395" s="136"/>
      <c r="N395" s="149" t="s">
        <v>330</v>
      </c>
      <c r="O395" s="136"/>
      <c r="P395" s="149" t="s">
        <v>10</v>
      </c>
      <c r="Q395" s="155">
        <v>42005</v>
      </c>
      <c r="R395" s="155" t="s">
        <v>333</v>
      </c>
      <c r="S395" s="251">
        <f>IF(R395="",1,(VLOOKUP(R395,LOOKUP!$A$3:$B$22,2,FALSE)))</f>
        <v>2</v>
      </c>
      <c r="T395" s="166">
        <f t="shared" si="12"/>
        <v>2</v>
      </c>
      <c r="U395" s="233">
        <v>43465</v>
      </c>
      <c r="V395" s="149" t="s">
        <v>342</v>
      </c>
      <c r="W395" s="251">
        <f>IF(V395="",1,(VLOOKUP(V395,LOOKUP!$A$22:$B$30,2,FALSE)))</f>
        <v>4</v>
      </c>
      <c r="X395" s="166">
        <f t="shared" si="13"/>
        <v>4</v>
      </c>
      <c r="Y395" s="202">
        <v>300</v>
      </c>
      <c r="Z395" s="136"/>
      <c r="AA395" s="202"/>
      <c r="AB395" s="202"/>
      <c r="AC395" s="202"/>
      <c r="AD395" s="202">
        <v>0</v>
      </c>
      <c r="AE395" s="89">
        <v>300</v>
      </c>
      <c r="AF395" s="202"/>
      <c r="AG395" s="149" t="s">
        <v>371</v>
      </c>
      <c r="AH395" s="149" t="s">
        <v>7</v>
      </c>
      <c r="AI395" s="233">
        <v>42005</v>
      </c>
      <c r="AJ395" s="136"/>
      <c r="AK395" s="136"/>
      <c r="AL395" s="149" t="s">
        <v>1074</v>
      </c>
      <c r="AM395" s="149" t="s">
        <v>1070</v>
      </c>
      <c r="AN395" s="264" t="s">
        <v>3289</v>
      </c>
      <c r="AO395" s="136"/>
      <c r="AP395" s="136"/>
    </row>
    <row r="396" spans="1:42" s="4" customFormat="1">
      <c r="A396" s="149" t="s">
        <v>732</v>
      </c>
      <c r="B396" s="149" t="s">
        <v>1064</v>
      </c>
      <c r="C396" s="149" t="s">
        <v>734</v>
      </c>
      <c r="D396" s="149" t="s">
        <v>873</v>
      </c>
      <c r="E396" s="136"/>
      <c r="F396" s="149">
        <v>1</v>
      </c>
      <c r="G396" s="149" t="s">
        <v>1075</v>
      </c>
      <c r="H396" s="149" t="s">
        <v>157</v>
      </c>
      <c r="I396" s="149" t="s">
        <v>871</v>
      </c>
      <c r="J396" s="136"/>
      <c r="K396" s="149" t="s">
        <v>872</v>
      </c>
      <c r="L396" s="136"/>
      <c r="M396" s="136"/>
      <c r="N396" s="149" t="s">
        <v>330</v>
      </c>
      <c r="O396" s="136"/>
      <c r="P396" s="149" t="s">
        <v>10</v>
      </c>
      <c r="Q396" s="233">
        <v>41275</v>
      </c>
      <c r="R396" s="233" t="s">
        <v>328</v>
      </c>
      <c r="S396" s="251">
        <f>IF(R396="",1,(VLOOKUP(R396,LOOKUP!$A$3:$B$22,2,FALSE)))</f>
        <v>3</v>
      </c>
      <c r="T396" s="166">
        <f t="shared" si="12"/>
        <v>3</v>
      </c>
      <c r="U396" s="233">
        <v>42369</v>
      </c>
      <c r="V396" s="149" t="s">
        <v>342</v>
      </c>
      <c r="W396" s="251">
        <f>IF(V396="",1,(VLOOKUP(V396,LOOKUP!$A$22:$B$30,2,FALSE)))</f>
        <v>4</v>
      </c>
      <c r="X396" s="166">
        <f t="shared" si="13"/>
        <v>4</v>
      </c>
      <c r="Y396" s="202">
        <v>165</v>
      </c>
      <c r="Z396" s="136"/>
      <c r="AA396" s="202">
        <v>55</v>
      </c>
      <c r="AB396" s="202">
        <v>55</v>
      </c>
      <c r="AC396" s="202"/>
      <c r="AD396" s="202">
        <v>110</v>
      </c>
      <c r="AE396" s="89"/>
      <c r="AF396" s="202"/>
      <c r="AG396" s="149" t="s">
        <v>710</v>
      </c>
      <c r="AH396" s="149" t="s">
        <v>7</v>
      </c>
      <c r="AI396" s="233">
        <v>41275</v>
      </c>
      <c r="AJ396" s="136"/>
      <c r="AK396" s="136"/>
      <c r="AL396" s="149" t="s">
        <v>1069</v>
      </c>
      <c r="AM396" s="149" t="s">
        <v>1070</v>
      </c>
      <c r="AN396" s="264" t="s">
        <v>3289</v>
      </c>
      <c r="AO396" s="136"/>
      <c r="AP396" s="136"/>
    </row>
    <row r="397" spans="1:42" s="4" customFormat="1">
      <c r="A397" s="149" t="s">
        <v>732</v>
      </c>
      <c r="B397" s="149" t="s">
        <v>1064</v>
      </c>
      <c r="C397" s="149" t="s">
        <v>734</v>
      </c>
      <c r="D397" s="149" t="s">
        <v>1076</v>
      </c>
      <c r="E397" s="136"/>
      <c r="F397" s="149">
        <v>1</v>
      </c>
      <c r="G397" s="149" t="s">
        <v>1077</v>
      </c>
      <c r="H397" s="149" t="s">
        <v>33</v>
      </c>
      <c r="I397" s="149" t="s">
        <v>54</v>
      </c>
      <c r="J397" s="136"/>
      <c r="K397" s="149" t="s">
        <v>944</v>
      </c>
      <c r="L397" s="136"/>
      <c r="M397" s="136"/>
      <c r="N397" s="149" t="s">
        <v>330</v>
      </c>
      <c r="O397" s="136"/>
      <c r="P397" s="149" t="s">
        <v>10</v>
      </c>
      <c r="Q397" s="233">
        <v>41275</v>
      </c>
      <c r="R397" s="233" t="s">
        <v>328</v>
      </c>
      <c r="S397" s="251">
        <f>IF(R397="",1,(VLOOKUP(R397,LOOKUP!$A$3:$B$22,2,FALSE)))</f>
        <v>3</v>
      </c>
      <c r="T397" s="166">
        <f t="shared" si="12"/>
        <v>3</v>
      </c>
      <c r="U397" s="233">
        <v>43100</v>
      </c>
      <c r="V397" s="149" t="s">
        <v>342</v>
      </c>
      <c r="W397" s="251">
        <f>IF(V397="",1,(VLOOKUP(V397,LOOKUP!$A$22:$B$30,2,FALSE)))</f>
        <v>4</v>
      </c>
      <c r="X397" s="166">
        <f t="shared" si="13"/>
        <v>4</v>
      </c>
      <c r="Y397" s="202">
        <v>450</v>
      </c>
      <c r="Z397" s="136"/>
      <c r="AA397" s="202">
        <v>114</v>
      </c>
      <c r="AB397" s="202">
        <v>114</v>
      </c>
      <c r="AC397" s="202">
        <v>114</v>
      </c>
      <c r="AD397" s="89">
        <v>342</v>
      </c>
      <c r="AE397" s="89">
        <v>112</v>
      </c>
      <c r="AF397" s="202"/>
      <c r="AG397" s="149" t="s">
        <v>710</v>
      </c>
      <c r="AH397" s="149" t="s">
        <v>7</v>
      </c>
      <c r="AI397" s="233">
        <v>41275</v>
      </c>
      <c r="AJ397" s="136"/>
      <c r="AK397" s="136"/>
      <c r="AL397" s="149" t="s">
        <v>1069</v>
      </c>
      <c r="AM397" s="149" t="s">
        <v>1070</v>
      </c>
      <c r="AN397" s="264" t="s">
        <v>3289</v>
      </c>
      <c r="AO397" s="136"/>
      <c r="AP397" s="136"/>
    </row>
    <row r="398" spans="1:42" s="4" customFormat="1">
      <c r="A398" s="149" t="s">
        <v>732</v>
      </c>
      <c r="B398" s="149" t="s">
        <v>1064</v>
      </c>
      <c r="C398" s="149" t="s">
        <v>734</v>
      </c>
      <c r="D398" s="149" t="s">
        <v>1078</v>
      </c>
      <c r="E398" s="136"/>
      <c r="F398" s="149">
        <v>1</v>
      </c>
      <c r="G398" s="149" t="s">
        <v>1077</v>
      </c>
      <c r="H398" s="149" t="s">
        <v>179</v>
      </c>
      <c r="I398" s="149" t="s">
        <v>803</v>
      </c>
      <c r="J398" s="136"/>
      <c r="K398" s="149" t="s">
        <v>804</v>
      </c>
      <c r="L398" s="136"/>
      <c r="M398" s="136"/>
      <c r="N398" s="149" t="s">
        <v>330</v>
      </c>
      <c r="O398" s="136"/>
      <c r="P398" s="149" t="s">
        <v>10</v>
      </c>
      <c r="Q398" s="233">
        <v>41640</v>
      </c>
      <c r="R398" s="233" t="s">
        <v>328</v>
      </c>
      <c r="S398" s="251">
        <f>IF(R398="",1,(VLOOKUP(R398,LOOKUP!$A$3:$B$22,2,FALSE)))</f>
        <v>3</v>
      </c>
      <c r="T398" s="166">
        <f t="shared" si="12"/>
        <v>3</v>
      </c>
      <c r="U398" s="233">
        <v>42735</v>
      </c>
      <c r="V398" s="149" t="s">
        <v>342</v>
      </c>
      <c r="W398" s="251">
        <f>IF(V398="",1,(VLOOKUP(V398,LOOKUP!$A$22:$B$30,2,FALSE)))</f>
        <v>4</v>
      </c>
      <c r="X398" s="166">
        <f t="shared" si="13"/>
        <v>4</v>
      </c>
      <c r="Y398" s="202">
        <v>84</v>
      </c>
      <c r="Z398" s="136"/>
      <c r="AA398" s="202">
        <v>42</v>
      </c>
      <c r="AB398" s="202">
        <v>42</v>
      </c>
      <c r="AC398" s="202"/>
      <c r="AD398" s="202">
        <v>84</v>
      </c>
      <c r="AE398" s="89"/>
      <c r="AF398" s="202"/>
      <c r="AG398" s="149" t="s">
        <v>710</v>
      </c>
      <c r="AH398" s="149" t="s">
        <v>7</v>
      </c>
      <c r="AI398" s="233">
        <v>41640</v>
      </c>
      <c r="AJ398" s="136"/>
      <c r="AK398" s="136"/>
      <c r="AL398" s="149" t="s">
        <v>1069</v>
      </c>
      <c r="AM398" s="149" t="s">
        <v>1070</v>
      </c>
      <c r="AN398" s="264" t="s">
        <v>3289</v>
      </c>
      <c r="AO398" s="136"/>
      <c r="AP398" s="136"/>
    </row>
    <row r="399" spans="1:42" s="4" customFormat="1">
      <c r="A399" s="149" t="s">
        <v>732</v>
      </c>
      <c r="B399" s="149" t="s">
        <v>1064</v>
      </c>
      <c r="C399" s="149" t="s">
        <v>734</v>
      </c>
      <c r="D399" s="149" t="s">
        <v>1079</v>
      </c>
      <c r="E399" s="136"/>
      <c r="F399" s="149">
        <v>1</v>
      </c>
      <c r="G399" s="149" t="s">
        <v>1077</v>
      </c>
      <c r="H399" s="136" t="s">
        <v>128</v>
      </c>
      <c r="I399" s="149" t="s">
        <v>1080</v>
      </c>
      <c r="J399" s="136"/>
      <c r="K399" s="149" t="s">
        <v>1081</v>
      </c>
      <c r="L399" s="136"/>
      <c r="M399" s="136"/>
      <c r="N399" s="149" t="s">
        <v>330</v>
      </c>
      <c r="O399" s="136"/>
      <c r="P399" s="149" t="s">
        <v>10</v>
      </c>
      <c r="Q399" s="155">
        <v>42370</v>
      </c>
      <c r="R399" s="155" t="s">
        <v>333</v>
      </c>
      <c r="S399" s="251">
        <f>IF(R399="",1,(VLOOKUP(R399,LOOKUP!$A$3:$B$22,2,FALSE)))</f>
        <v>2</v>
      </c>
      <c r="T399" s="166">
        <f t="shared" si="12"/>
        <v>2</v>
      </c>
      <c r="U399" s="233">
        <v>43830</v>
      </c>
      <c r="V399" s="149" t="s">
        <v>468</v>
      </c>
      <c r="W399" s="251">
        <f>IF(V399="",1,(VLOOKUP(V399,LOOKUP!$A$22:$B$30,2,FALSE)))</f>
        <v>2</v>
      </c>
      <c r="X399" s="166">
        <f t="shared" si="13"/>
        <v>2</v>
      </c>
      <c r="Y399" s="202">
        <v>484</v>
      </c>
      <c r="Z399" s="136"/>
      <c r="AA399" s="202"/>
      <c r="AB399" s="202"/>
      <c r="AC399" s="202"/>
      <c r="AD399" s="202">
        <v>0</v>
      </c>
      <c r="AE399" s="89">
        <v>484</v>
      </c>
      <c r="AF399" s="202"/>
      <c r="AG399" s="149" t="s">
        <v>371</v>
      </c>
      <c r="AH399" s="149" t="s">
        <v>7</v>
      </c>
      <c r="AI399" s="233">
        <v>42370</v>
      </c>
      <c r="AJ399" s="136"/>
      <c r="AK399" s="136"/>
      <c r="AL399" s="149" t="s">
        <v>1069</v>
      </c>
      <c r="AM399" s="149" t="s">
        <v>1070</v>
      </c>
      <c r="AN399" s="264" t="s">
        <v>3289</v>
      </c>
      <c r="AO399" s="136"/>
      <c r="AP399" s="136"/>
    </row>
    <row r="400" spans="1:42" s="4" customFormat="1">
      <c r="A400" s="149" t="s">
        <v>732</v>
      </c>
      <c r="B400" s="149" t="s">
        <v>1064</v>
      </c>
      <c r="C400" s="149" t="s">
        <v>896</v>
      </c>
      <c r="D400" s="149" t="s">
        <v>1082</v>
      </c>
      <c r="E400" s="136"/>
      <c r="F400" s="149">
        <v>1</v>
      </c>
      <c r="G400" s="149" t="s">
        <v>1077</v>
      </c>
      <c r="H400" s="149" t="s">
        <v>157</v>
      </c>
      <c r="I400" s="149" t="s">
        <v>1083</v>
      </c>
      <c r="J400" s="136"/>
      <c r="K400" s="149" t="s">
        <v>1084</v>
      </c>
      <c r="L400" s="136"/>
      <c r="M400" s="136"/>
      <c r="N400" s="149" t="s">
        <v>330</v>
      </c>
      <c r="O400" s="136"/>
      <c r="P400" s="149" t="s">
        <v>10</v>
      </c>
      <c r="Q400" s="233">
        <v>41275</v>
      </c>
      <c r="R400" s="233" t="s">
        <v>341</v>
      </c>
      <c r="S400" s="251">
        <f>IF(R400="",1,(VLOOKUP(R400,LOOKUP!$A$3:$B$22,2,FALSE)))</f>
        <v>4</v>
      </c>
      <c r="T400" s="166">
        <f t="shared" si="12"/>
        <v>4</v>
      </c>
      <c r="U400" s="233">
        <v>42369</v>
      </c>
      <c r="V400" s="149" t="s">
        <v>342</v>
      </c>
      <c r="W400" s="251">
        <f>IF(V400="",1,(VLOOKUP(V400,LOOKUP!$A$22:$B$30,2,FALSE)))</f>
        <v>4</v>
      </c>
      <c r="X400" s="166">
        <f t="shared" si="13"/>
        <v>4</v>
      </c>
      <c r="Y400" s="202">
        <v>27</v>
      </c>
      <c r="Z400" s="136"/>
      <c r="AA400" s="202"/>
      <c r="AB400" s="202"/>
      <c r="AC400" s="202"/>
      <c r="AD400" s="202">
        <v>0</v>
      </c>
      <c r="AE400" s="89"/>
      <c r="AF400" s="202"/>
      <c r="AG400" s="149" t="s">
        <v>1068</v>
      </c>
      <c r="AH400" s="149" t="s">
        <v>7</v>
      </c>
      <c r="AI400" s="233">
        <v>41275</v>
      </c>
      <c r="AJ400" s="136"/>
      <c r="AK400" s="136"/>
      <c r="AL400" s="149" t="s">
        <v>1069</v>
      </c>
      <c r="AM400" s="149" t="s">
        <v>1070</v>
      </c>
      <c r="AN400" s="264" t="s">
        <v>3289</v>
      </c>
      <c r="AO400" s="136"/>
      <c r="AP400" s="136"/>
    </row>
    <row r="401" spans="1:42" s="4" customFormat="1">
      <c r="A401" s="149" t="s">
        <v>732</v>
      </c>
      <c r="B401" s="149" t="s">
        <v>1064</v>
      </c>
      <c r="C401" s="149" t="s">
        <v>896</v>
      </c>
      <c r="D401" s="149" t="s">
        <v>1085</v>
      </c>
      <c r="E401" s="136"/>
      <c r="F401" s="149">
        <v>1</v>
      </c>
      <c r="G401" s="149" t="s">
        <v>1077</v>
      </c>
      <c r="H401" s="149" t="s">
        <v>33</v>
      </c>
      <c r="I401" s="149" t="s">
        <v>54</v>
      </c>
      <c r="J401" s="136"/>
      <c r="K401" s="149" t="s">
        <v>1086</v>
      </c>
      <c r="L401" s="136"/>
      <c r="M401" s="136"/>
      <c r="N401" s="149" t="s">
        <v>330</v>
      </c>
      <c r="O401" s="136"/>
      <c r="P401" s="149" t="s">
        <v>10</v>
      </c>
      <c r="Q401" s="233">
        <v>41275</v>
      </c>
      <c r="R401" s="233" t="s">
        <v>341</v>
      </c>
      <c r="S401" s="251">
        <f>IF(R401="",1,(VLOOKUP(R401,LOOKUP!$A$3:$B$22,2,FALSE)))</f>
        <v>4</v>
      </c>
      <c r="T401" s="166">
        <f t="shared" si="12"/>
        <v>4</v>
      </c>
      <c r="U401" s="233">
        <v>42369</v>
      </c>
      <c r="V401" s="149" t="s">
        <v>342</v>
      </c>
      <c r="W401" s="251">
        <f>IF(V401="",1,(VLOOKUP(V401,LOOKUP!$A$22:$B$30,2,FALSE)))</f>
        <v>4</v>
      </c>
      <c r="X401" s="166">
        <f t="shared" si="13"/>
        <v>4</v>
      </c>
      <c r="Y401" s="202">
        <v>50</v>
      </c>
      <c r="Z401" s="136"/>
      <c r="AA401" s="202">
        <v>25</v>
      </c>
      <c r="AB401" s="202"/>
      <c r="AC401" s="202"/>
      <c r="AD401" s="202">
        <v>25</v>
      </c>
      <c r="AE401" s="89"/>
      <c r="AF401" s="202"/>
      <c r="AG401" s="149" t="s">
        <v>1068</v>
      </c>
      <c r="AH401" s="149" t="s">
        <v>7</v>
      </c>
      <c r="AI401" s="233">
        <v>41275</v>
      </c>
      <c r="AJ401" s="136"/>
      <c r="AK401" s="136"/>
      <c r="AL401" s="149" t="s">
        <v>1069</v>
      </c>
      <c r="AM401" s="149" t="s">
        <v>1070</v>
      </c>
      <c r="AN401" s="264" t="s">
        <v>3289</v>
      </c>
      <c r="AO401" s="136"/>
      <c r="AP401" s="136"/>
    </row>
    <row r="402" spans="1:42" s="4" customFormat="1">
      <c r="A402" s="149" t="s">
        <v>732</v>
      </c>
      <c r="B402" s="149" t="s">
        <v>1064</v>
      </c>
      <c r="C402" s="149" t="s">
        <v>734</v>
      </c>
      <c r="D402" s="149" t="s">
        <v>1087</v>
      </c>
      <c r="E402" s="136"/>
      <c r="F402" s="149">
        <v>1</v>
      </c>
      <c r="G402" s="149" t="s">
        <v>1077</v>
      </c>
      <c r="H402" s="149" t="s">
        <v>243</v>
      </c>
      <c r="I402" s="149" t="s">
        <v>797</v>
      </c>
      <c r="J402" s="136"/>
      <c r="K402" s="149" t="s">
        <v>798</v>
      </c>
      <c r="L402" s="136"/>
      <c r="M402" s="136"/>
      <c r="N402" s="211" t="s">
        <v>340</v>
      </c>
      <c r="O402" s="136"/>
      <c r="P402" s="149" t="s">
        <v>340</v>
      </c>
      <c r="Q402" s="233">
        <v>41275</v>
      </c>
      <c r="R402" s="233" t="s">
        <v>333</v>
      </c>
      <c r="S402" s="251">
        <f>IF(R402="",1,(VLOOKUP(R402,LOOKUP!$A$3:$B$22,2,FALSE)))</f>
        <v>2</v>
      </c>
      <c r="T402" s="166">
        <f t="shared" si="12"/>
        <v>2</v>
      </c>
      <c r="U402" s="155">
        <v>44926</v>
      </c>
      <c r="V402" s="149" t="s">
        <v>342</v>
      </c>
      <c r="W402" s="251">
        <f>IF(V402="",1,(VLOOKUP(V402,LOOKUP!$A$22:$B$30,2,FALSE)))</f>
        <v>4</v>
      </c>
      <c r="X402" s="166">
        <f t="shared" si="13"/>
        <v>4</v>
      </c>
      <c r="Y402" s="202">
        <v>410</v>
      </c>
      <c r="Z402" s="136"/>
      <c r="AA402" s="202">
        <v>43</v>
      </c>
      <c r="AB402" s="202">
        <v>39</v>
      </c>
      <c r="AC402" s="202">
        <v>87</v>
      </c>
      <c r="AD402" s="89">
        <v>169</v>
      </c>
      <c r="AE402" s="89">
        <v>235</v>
      </c>
      <c r="AF402" s="202"/>
      <c r="AG402" s="149" t="s">
        <v>371</v>
      </c>
      <c r="AH402" s="149" t="s">
        <v>7</v>
      </c>
      <c r="AI402" s="233">
        <v>41275</v>
      </c>
      <c r="AJ402" s="136"/>
      <c r="AK402" s="136"/>
      <c r="AL402" s="149" t="s">
        <v>1069</v>
      </c>
      <c r="AM402" s="149" t="s">
        <v>1070</v>
      </c>
      <c r="AN402" s="264" t="s">
        <v>3289</v>
      </c>
      <c r="AO402" s="136"/>
      <c r="AP402" s="136"/>
    </row>
    <row r="403" spans="1:42" s="4" customFormat="1">
      <c r="A403" s="149" t="s">
        <v>732</v>
      </c>
      <c r="B403" s="149" t="s">
        <v>1064</v>
      </c>
      <c r="C403" s="149" t="s">
        <v>896</v>
      </c>
      <c r="D403" s="149" t="s">
        <v>1088</v>
      </c>
      <c r="E403" s="136"/>
      <c r="F403" s="149">
        <v>1</v>
      </c>
      <c r="G403" s="149" t="s">
        <v>1077</v>
      </c>
      <c r="H403" s="149" t="s">
        <v>157</v>
      </c>
      <c r="I403" s="149" t="s">
        <v>998</v>
      </c>
      <c r="J403" s="136"/>
      <c r="K403" s="149" t="s">
        <v>999</v>
      </c>
      <c r="L403" s="136"/>
      <c r="M403" s="136"/>
      <c r="N403" s="211" t="s">
        <v>340</v>
      </c>
      <c r="O403" s="136"/>
      <c r="P403" s="149" t="s">
        <v>340</v>
      </c>
      <c r="Q403" s="233">
        <v>40909</v>
      </c>
      <c r="R403" s="233" t="s">
        <v>341</v>
      </c>
      <c r="S403" s="251">
        <f>IF(R403="",1,(VLOOKUP(R403,LOOKUP!$A$3:$B$22,2,FALSE)))</f>
        <v>4</v>
      </c>
      <c r="T403" s="166">
        <f t="shared" si="12"/>
        <v>4</v>
      </c>
      <c r="U403" s="233">
        <v>42004</v>
      </c>
      <c r="V403" s="149" t="s">
        <v>342</v>
      </c>
      <c r="W403" s="251">
        <f>IF(V403="",1,(VLOOKUP(V403,LOOKUP!$A$22:$B$30,2,FALSE)))</f>
        <v>4</v>
      </c>
      <c r="X403" s="166">
        <f t="shared" si="13"/>
        <v>4</v>
      </c>
      <c r="Y403" s="202">
        <v>71</v>
      </c>
      <c r="Z403" s="136"/>
      <c r="AA403" s="202">
        <v>32</v>
      </c>
      <c r="AB403" s="202">
        <v>22</v>
      </c>
      <c r="AC403" s="202">
        <v>3</v>
      </c>
      <c r="AD403" s="89">
        <v>57</v>
      </c>
      <c r="AE403" s="89"/>
      <c r="AF403" s="202"/>
      <c r="AG403" s="149" t="s">
        <v>1068</v>
      </c>
      <c r="AH403" s="149" t="s">
        <v>7</v>
      </c>
      <c r="AI403" s="233">
        <v>40909</v>
      </c>
      <c r="AJ403" s="136"/>
      <c r="AK403" s="136"/>
      <c r="AL403" s="149" t="s">
        <v>1069</v>
      </c>
      <c r="AM403" s="149" t="s">
        <v>1070</v>
      </c>
      <c r="AN403" s="264" t="s">
        <v>3289</v>
      </c>
      <c r="AO403" s="136"/>
      <c r="AP403" s="136"/>
    </row>
    <row r="404" spans="1:42" s="4" customFormat="1">
      <c r="A404" s="149" t="s">
        <v>732</v>
      </c>
      <c r="B404" s="149" t="s">
        <v>1064</v>
      </c>
      <c r="C404" s="149" t="s">
        <v>896</v>
      </c>
      <c r="D404" s="149" t="s">
        <v>1089</v>
      </c>
      <c r="E404" s="136"/>
      <c r="F404" s="149">
        <v>1</v>
      </c>
      <c r="G404" s="149" t="s">
        <v>1090</v>
      </c>
      <c r="H404" s="149" t="s">
        <v>282</v>
      </c>
      <c r="I404" s="149" t="s">
        <v>663</v>
      </c>
      <c r="J404" s="136"/>
      <c r="K404" s="149" t="s">
        <v>1091</v>
      </c>
      <c r="L404" s="136"/>
      <c r="M404" s="136"/>
      <c r="N404" s="211" t="s">
        <v>340</v>
      </c>
      <c r="O404" s="136"/>
      <c r="P404" s="149" t="s">
        <v>340</v>
      </c>
      <c r="Q404" s="155">
        <v>42370</v>
      </c>
      <c r="R404" s="168" t="s">
        <v>333</v>
      </c>
      <c r="S404" s="251">
        <f>IF(R404="",1,(VLOOKUP(R404,LOOKUP!$A$3:$B$22,2,FALSE)))</f>
        <v>2</v>
      </c>
      <c r="T404" s="166">
        <f t="shared" si="12"/>
        <v>2</v>
      </c>
      <c r="U404" s="155">
        <v>44196</v>
      </c>
      <c r="V404" s="149" t="s">
        <v>468</v>
      </c>
      <c r="W404" s="251">
        <f>IF(V404="",1,(VLOOKUP(V404,LOOKUP!$A$22:$B$30,2,FALSE)))</f>
        <v>2</v>
      </c>
      <c r="X404" s="166">
        <f t="shared" si="13"/>
        <v>2</v>
      </c>
      <c r="Y404" s="202">
        <v>375</v>
      </c>
      <c r="Z404" s="136"/>
      <c r="AA404" s="202">
        <v>104</v>
      </c>
      <c r="AB404" s="202">
        <v>104</v>
      </c>
      <c r="AC404" s="202">
        <v>104</v>
      </c>
      <c r="AD404" s="89">
        <v>312</v>
      </c>
      <c r="AE404" s="89">
        <v>46</v>
      </c>
      <c r="AF404" s="202"/>
      <c r="AG404" s="149" t="s">
        <v>371</v>
      </c>
      <c r="AH404" s="149" t="s">
        <v>7</v>
      </c>
      <c r="AI404" s="233">
        <v>42370</v>
      </c>
      <c r="AJ404" s="136"/>
      <c r="AK404" s="136"/>
      <c r="AL404" s="149" t="s">
        <v>1092</v>
      </c>
      <c r="AM404" s="149" t="s">
        <v>1070</v>
      </c>
      <c r="AN404" s="264" t="s">
        <v>3289</v>
      </c>
      <c r="AO404" s="136"/>
      <c r="AP404" s="136"/>
    </row>
    <row r="405" spans="1:42" s="4" customFormat="1" ht="30">
      <c r="A405" s="149" t="s">
        <v>732</v>
      </c>
      <c r="B405" s="149" t="s">
        <v>1064</v>
      </c>
      <c r="C405" s="149" t="s">
        <v>896</v>
      </c>
      <c r="D405" s="149" t="s">
        <v>1093</v>
      </c>
      <c r="E405" s="136"/>
      <c r="F405" s="149">
        <v>1</v>
      </c>
      <c r="G405" s="149" t="s">
        <v>1094</v>
      </c>
      <c r="H405" s="149" t="s">
        <v>243</v>
      </c>
      <c r="I405" s="149" t="s">
        <v>1095</v>
      </c>
      <c r="J405" s="136"/>
      <c r="K405" s="149" t="s">
        <v>1096</v>
      </c>
      <c r="L405" s="136"/>
      <c r="M405" s="136"/>
      <c r="N405" s="211" t="s">
        <v>340</v>
      </c>
      <c r="O405" s="136"/>
      <c r="P405" s="149" t="s">
        <v>340</v>
      </c>
      <c r="Q405" s="233">
        <v>41275</v>
      </c>
      <c r="R405" s="233" t="s">
        <v>328</v>
      </c>
      <c r="S405" s="251">
        <f>IF(R405="",1,(VLOOKUP(R405,LOOKUP!$A$3:$B$22,2,FALSE)))</f>
        <v>3</v>
      </c>
      <c r="T405" s="166">
        <f t="shared" si="12"/>
        <v>3</v>
      </c>
      <c r="U405" s="233">
        <v>43465</v>
      </c>
      <c r="V405" s="149" t="s">
        <v>342</v>
      </c>
      <c r="W405" s="251">
        <f>IF(V405="",1,(VLOOKUP(V405,LOOKUP!$A$22:$B$30,2,FALSE)))</f>
        <v>4</v>
      </c>
      <c r="X405" s="166">
        <f t="shared" si="13"/>
        <v>4</v>
      </c>
      <c r="Y405" s="202">
        <v>298</v>
      </c>
      <c r="Z405" s="136"/>
      <c r="AA405" s="202">
        <v>17</v>
      </c>
      <c r="AB405" s="202">
        <v>23</v>
      </c>
      <c r="AC405" s="202">
        <v>37</v>
      </c>
      <c r="AD405" s="89">
        <v>77</v>
      </c>
      <c r="AE405" s="89">
        <v>205</v>
      </c>
      <c r="AF405" s="202"/>
      <c r="AG405" s="149" t="s">
        <v>710</v>
      </c>
      <c r="AH405" s="149" t="s">
        <v>7</v>
      </c>
      <c r="AI405" s="233">
        <v>41275</v>
      </c>
      <c r="AJ405" s="136"/>
      <c r="AK405" s="136"/>
      <c r="AL405" s="149" t="s">
        <v>1069</v>
      </c>
      <c r="AM405" s="149" t="s">
        <v>1070</v>
      </c>
      <c r="AN405" s="264" t="s">
        <v>3289</v>
      </c>
      <c r="AO405" s="136"/>
      <c r="AP405" s="136"/>
    </row>
    <row r="406" spans="1:42" s="4" customFormat="1" ht="30">
      <c r="A406" s="149" t="s">
        <v>732</v>
      </c>
      <c r="B406" s="149" t="s">
        <v>1064</v>
      </c>
      <c r="C406" s="149" t="s">
        <v>896</v>
      </c>
      <c r="D406" s="149" t="s">
        <v>1097</v>
      </c>
      <c r="E406" s="149"/>
      <c r="F406" s="149">
        <v>1</v>
      </c>
      <c r="G406" s="149" t="s">
        <v>1098</v>
      </c>
      <c r="H406" s="149" t="s">
        <v>179</v>
      </c>
      <c r="I406" s="149" t="s">
        <v>180</v>
      </c>
      <c r="J406" s="149"/>
      <c r="K406" s="149" t="s">
        <v>1099</v>
      </c>
      <c r="L406" s="149"/>
      <c r="M406" s="149"/>
      <c r="N406" s="211" t="s">
        <v>340</v>
      </c>
      <c r="O406" s="149"/>
      <c r="P406" s="149" t="s">
        <v>340</v>
      </c>
      <c r="Q406" s="155">
        <v>42005</v>
      </c>
      <c r="R406" s="168" t="s">
        <v>328</v>
      </c>
      <c r="S406" s="251">
        <f>IF(R406="",1,(VLOOKUP(R406,LOOKUP!$A$3:$B$22,2,FALSE)))</f>
        <v>3</v>
      </c>
      <c r="T406" s="166">
        <f t="shared" si="12"/>
        <v>3</v>
      </c>
      <c r="U406" s="233">
        <v>43465</v>
      </c>
      <c r="V406" s="149" t="s">
        <v>342</v>
      </c>
      <c r="W406" s="251">
        <f>IF(V406="",1,(VLOOKUP(V406,LOOKUP!$A$22:$B$30,2,FALSE)))</f>
        <v>4</v>
      </c>
      <c r="X406" s="166">
        <f t="shared" si="13"/>
        <v>4</v>
      </c>
      <c r="Y406" s="202">
        <v>135</v>
      </c>
      <c r="Z406" s="149"/>
      <c r="AA406" s="202">
        <v>2.25</v>
      </c>
      <c r="AB406" s="202">
        <v>3.3</v>
      </c>
      <c r="AC406" s="202">
        <v>37.75</v>
      </c>
      <c r="AD406" s="89">
        <v>43.3</v>
      </c>
      <c r="AE406" s="89">
        <v>91.7</v>
      </c>
      <c r="AF406" s="202"/>
      <c r="AG406" s="211" t="s">
        <v>710</v>
      </c>
      <c r="AH406" s="149" t="s">
        <v>7</v>
      </c>
      <c r="AI406" s="233">
        <v>42005</v>
      </c>
      <c r="AJ406" s="149"/>
      <c r="AK406" s="149"/>
      <c r="AL406" s="149" t="s">
        <v>1069</v>
      </c>
      <c r="AM406" s="149" t="s">
        <v>1070</v>
      </c>
      <c r="AN406" s="264" t="s">
        <v>3289</v>
      </c>
      <c r="AO406" s="149"/>
      <c r="AP406" s="149" t="s">
        <v>1100</v>
      </c>
    </row>
    <row r="407" spans="1:42" s="4" customFormat="1" ht="30">
      <c r="A407" s="149" t="s">
        <v>732</v>
      </c>
      <c r="B407" s="149" t="s">
        <v>1064</v>
      </c>
      <c r="C407" s="149" t="s">
        <v>896</v>
      </c>
      <c r="D407" s="149" t="s">
        <v>1097</v>
      </c>
      <c r="E407" s="136"/>
      <c r="F407" s="149">
        <v>1</v>
      </c>
      <c r="G407" s="149" t="s">
        <v>1101</v>
      </c>
      <c r="H407" s="149" t="s">
        <v>33</v>
      </c>
      <c r="I407" s="149" t="s">
        <v>56</v>
      </c>
      <c r="J407" s="136"/>
      <c r="K407" s="149" t="s">
        <v>1062</v>
      </c>
      <c r="L407" s="136"/>
      <c r="M407" s="136"/>
      <c r="N407" s="211" t="s">
        <v>340</v>
      </c>
      <c r="O407" s="136"/>
      <c r="P407" s="149" t="s">
        <v>340</v>
      </c>
      <c r="Q407" s="155">
        <v>42005</v>
      </c>
      <c r="R407" s="168" t="s">
        <v>328</v>
      </c>
      <c r="S407" s="251">
        <f>IF(R407="",1,(VLOOKUP(R407,LOOKUP!$A$3:$B$22,2,FALSE)))</f>
        <v>3</v>
      </c>
      <c r="T407" s="166">
        <f t="shared" si="12"/>
        <v>3</v>
      </c>
      <c r="U407" s="233">
        <v>43465</v>
      </c>
      <c r="V407" s="149" t="s">
        <v>342</v>
      </c>
      <c r="W407" s="251">
        <f>IF(V407="",1,(VLOOKUP(V407,LOOKUP!$A$22:$B$30,2,FALSE)))</f>
        <v>4</v>
      </c>
      <c r="X407" s="166">
        <f t="shared" si="13"/>
        <v>4</v>
      </c>
      <c r="Y407" s="202">
        <v>135</v>
      </c>
      <c r="Z407" s="136"/>
      <c r="AA407" s="202">
        <v>2.25</v>
      </c>
      <c r="AB407" s="202">
        <v>3.3</v>
      </c>
      <c r="AC407" s="202">
        <v>37.75</v>
      </c>
      <c r="AD407" s="89">
        <v>43.3</v>
      </c>
      <c r="AE407" s="89">
        <v>91.7</v>
      </c>
      <c r="AF407" s="202"/>
      <c r="AG407" s="211" t="s">
        <v>710</v>
      </c>
      <c r="AH407" s="149" t="s">
        <v>7</v>
      </c>
      <c r="AI407" s="233">
        <v>42005</v>
      </c>
      <c r="AJ407" s="136"/>
      <c r="AK407" s="136"/>
      <c r="AL407" s="149" t="s">
        <v>1069</v>
      </c>
      <c r="AM407" s="149" t="s">
        <v>1070</v>
      </c>
      <c r="AN407" s="264" t="s">
        <v>3289</v>
      </c>
      <c r="AO407" s="136"/>
      <c r="AP407" s="149" t="s">
        <v>1100</v>
      </c>
    </row>
    <row r="408" spans="1:42" s="4" customFormat="1">
      <c r="A408" s="149" t="s">
        <v>1102</v>
      </c>
      <c r="B408" s="149" t="s">
        <v>1103</v>
      </c>
      <c r="C408" s="149" t="s">
        <v>1103</v>
      </c>
      <c r="D408" s="149" t="s">
        <v>1104</v>
      </c>
      <c r="E408" s="149" t="s">
        <v>1104</v>
      </c>
      <c r="F408" s="149"/>
      <c r="G408" s="149"/>
      <c r="H408" s="149" t="s">
        <v>718</v>
      </c>
      <c r="I408" s="149"/>
      <c r="J408" s="149"/>
      <c r="K408" s="149"/>
      <c r="L408" s="149"/>
      <c r="M408" s="149"/>
      <c r="N408" s="211" t="s">
        <v>340</v>
      </c>
      <c r="O408" s="149"/>
      <c r="P408" s="149" t="s">
        <v>340</v>
      </c>
      <c r="Q408" s="233">
        <v>41275</v>
      </c>
      <c r="R408" s="233" t="s">
        <v>8</v>
      </c>
      <c r="S408" s="251">
        <f>IF(R408="",1,(VLOOKUP(R408,LOOKUP!$A$3:$B$22,2,FALSE)))</f>
        <v>4</v>
      </c>
      <c r="T408" s="166">
        <f t="shared" si="12"/>
        <v>4</v>
      </c>
      <c r="U408" s="233">
        <v>41639</v>
      </c>
      <c r="V408" s="149" t="s">
        <v>342</v>
      </c>
      <c r="W408" s="251">
        <f>IF(V408="",1,(VLOOKUP(V408,LOOKUP!$A$22:$B$30,2,FALSE)))</f>
        <v>4</v>
      </c>
      <c r="X408" s="166">
        <f t="shared" si="13"/>
        <v>4</v>
      </c>
      <c r="Y408" s="202"/>
      <c r="Z408" s="202"/>
      <c r="AA408" s="202">
        <v>1.131</v>
      </c>
      <c r="AB408" s="202">
        <v>0.3</v>
      </c>
      <c r="AC408" s="202">
        <v>0.1</v>
      </c>
      <c r="AD408" s="89">
        <v>1.5310000000000001</v>
      </c>
      <c r="AE408" s="89"/>
      <c r="AF408" s="202"/>
      <c r="AG408" s="149"/>
      <c r="AH408" s="149" t="s">
        <v>7</v>
      </c>
      <c r="AI408" s="240"/>
      <c r="AJ408" s="149"/>
      <c r="AK408" s="245"/>
      <c r="AL408" s="253" t="s">
        <v>1105</v>
      </c>
      <c r="AM408" s="149"/>
      <c r="AN408" s="264" t="s">
        <v>3289</v>
      </c>
      <c r="AO408" s="149" t="s">
        <v>1106</v>
      </c>
      <c r="AP408" s="149"/>
    </row>
    <row r="409" spans="1:42" s="4" customFormat="1" ht="30">
      <c r="A409" s="149" t="s">
        <v>1102</v>
      </c>
      <c r="B409" s="149" t="s">
        <v>1107</v>
      </c>
      <c r="C409" s="149" t="s">
        <v>1107</v>
      </c>
      <c r="D409" s="149" t="s">
        <v>1108</v>
      </c>
      <c r="E409" s="149" t="s">
        <v>1108</v>
      </c>
      <c r="F409" s="136"/>
      <c r="G409" s="149" t="s">
        <v>1109</v>
      </c>
      <c r="H409" s="149" t="s">
        <v>33</v>
      </c>
      <c r="I409" s="149" t="s">
        <v>110</v>
      </c>
      <c r="J409" s="136"/>
      <c r="K409" s="149" t="s">
        <v>1110</v>
      </c>
      <c r="L409" s="136"/>
      <c r="M409" s="136"/>
      <c r="N409" s="211" t="s">
        <v>340</v>
      </c>
      <c r="O409" s="136"/>
      <c r="P409" s="149" t="s">
        <v>340</v>
      </c>
      <c r="Q409" s="233">
        <v>41275</v>
      </c>
      <c r="R409" s="233" t="s">
        <v>8</v>
      </c>
      <c r="S409" s="251">
        <f>IF(R409="",1,(VLOOKUP(R409,LOOKUP!$A$3:$B$22,2,FALSE)))</f>
        <v>4</v>
      </c>
      <c r="T409" s="166">
        <f t="shared" si="12"/>
        <v>4</v>
      </c>
      <c r="U409" s="233">
        <v>41639</v>
      </c>
      <c r="V409" s="149" t="s">
        <v>342</v>
      </c>
      <c r="W409" s="251">
        <f>IF(V409="",1,(VLOOKUP(V409,LOOKUP!$A$22:$B$30,2,FALSE)))</f>
        <v>4</v>
      </c>
      <c r="X409" s="166">
        <f t="shared" si="13"/>
        <v>4</v>
      </c>
      <c r="Y409" s="202">
        <v>1.31</v>
      </c>
      <c r="Z409" s="202"/>
      <c r="AA409" s="202">
        <v>0.31</v>
      </c>
      <c r="AB409" s="202"/>
      <c r="AC409" s="202"/>
      <c r="AD409" s="89">
        <v>0.31</v>
      </c>
      <c r="AE409" s="89"/>
      <c r="AF409" s="202"/>
      <c r="AG409" s="149" t="s">
        <v>1068</v>
      </c>
      <c r="AH409" s="136"/>
      <c r="AI409" s="240"/>
      <c r="AJ409" s="136"/>
      <c r="AK409" s="245"/>
      <c r="AL409" s="253" t="s">
        <v>1105</v>
      </c>
      <c r="AM409" s="136"/>
      <c r="AN409" s="264" t="s">
        <v>3289</v>
      </c>
      <c r="AO409" s="136"/>
      <c r="AP409" s="136"/>
    </row>
    <row r="410" spans="1:42" s="4" customFormat="1" ht="30">
      <c r="A410" s="149" t="s">
        <v>1102</v>
      </c>
      <c r="B410" s="149" t="s">
        <v>1103</v>
      </c>
      <c r="C410" s="149" t="s">
        <v>1103</v>
      </c>
      <c r="D410" s="149" t="s">
        <v>1111</v>
      </c>
      <c r="E410" s="149" t="s">
        <v>1111</v>
      </c>
      <c r="F410" s="149"/>
      <c r="G410" s="149" t="s">
        <v>1112</v>
      </c>
      <c r="H410" s="149" t="s">
        <v>179</v>
      </c>
      <c r="I410" s="149" t="s">
        <v>179</v>
      </c>
      <c r="J410" s="149"/>
      <c r="K410" s="149" t="s">
        <v>1113</v>
      </c>
      <c r="L410" s="149"/>
      <c r="M410" s="149"/>
      <c r="N410" s="211" t="s">
        <v>340</v>
      </c>
      <c r="O410" s="149"/>
      <c r="P410" s="149" t="s">
        <v>340</v>
      </c>
      <c r="Q410" s="233">
        <v>40544</v>
      </c>
      <c r="R410" s="233" t="s">
        <v>8</v>
      </c>
      <c r="S410" s="251">
        <f>IF(R410="",1,(VLOOKUP(R410,LOOKUP!$A$3:$B$22,2,FALSE)))</f>
        <v>4</v>
      </c>
      <c r="T410" s="166">
        <f t="shared" si="12"/>
        <v>4</v>
      </c>
      <c r="U410" s="155">
        <v>41274</v>
      </c>
      <c r="V410" s="149" t="s">
        <v>342</v>
      </c>
      <c r="W410" s="251">
        <f>IF(V410="",1,(VLOOKUP(V410,LOOKUP!$A$22:$B$30,2,FALSE)))</f>
        <v>4</v>
      </c>
      <c r="X410" s="166">
        <f t="shared" si="13"/>
        <v>4</v>
      </c>
      <c r="Y410" s="202">
        <v>5.51</v>
      </c>
      <c r="Z410" s="202"/>
      <c r="AA410" s="202">
        <v>0.61499999999999999</v>
      </c>
      <c r="AB410" s="202"/>
      <c r="AC410" s="202"/>
      <c r="AD410" s="89">
        <v>0.61499999999999999</v>
      </c>
      <c r="AE410" s="89"/>
      <c r="AF410" s="202"/>
      <c r="AG410" s="149" t="s">
        <v>1068</v>
      </c>
      <c r="AH410" s="149"/>
      <c r="AI410" s="240"/>
      <c r="AJ410" s="149"/>
      <c r="AK410" s="245"/>
      <c r="AL410" s="253" t="s">
        <v>1105</v>
      </c>
      <c r="AM410" s="149"/>
      <c r="AN410" s="264" t="s">
        <v>3289</v>
      </c>
      <c r="AO410" s="149" t="s">
        <v>1106</v>
      </c>
      <c r="AP410" s="149"/>
    </row>
    <row r="411" spans="1:42" s="4" customFormat="1" ht="30">
      <c r="A411" s="149" t="s">
        <v>1102</v>
      </c>
      <c r="B411" s="149" t="s">
        <v>1102</v>
      </c>
      <c r="C411" s="149" t="s">
        <v>1102</v>
      </c>
      <c r="D411" s="149" t="s">
        <v>1114</v>
      </c>
      <c r="E411" s="149" t="s">
        <v>1114</v>
      </c>
      <c r="F411" s="136"/>
      <c r="G411" s="149" t="s">
        <v>1115</v>
      </c>
      <c r="H411" s="149" t="s">
        <v>179</v>
      </c>
      <c r="I411" s="149" t="s">
        <v>179</v>
      </c>
      <c r="J411" s="136"/>
      <c r="K411" s="136"/>
      <c r="L411" s="136"/>
      <c r="M411" s="136"/>
      <c r="N411" s="211" t="s">
        <v>340</v>
      </c>
      <c r="O411" s="136"/>
      <c r="P411" s="149" t="s">
        <v>340</v>
      </c>
      <c r="Q411" s="233">
        <v>40909</v>
      </c>
      <c r="R411" s="233" t="s">
        <v>8</v>
      </c>
      <c r="S411" s="251">
        <f>IF(R411="",1,(VLOOKUP(R411,LOOKUP!$A$3:$B$22,2,FALSE)))</f>
        <v>4</v>
      </c>
      <c r="T411" s="166">
        <f t="shared" si="12"/>
        <v>4</v>
      </c>
      <c r="U411" s="233">
        <v>42004</v>
      </c>
      <c r="V411" s="149" t="s">
        <v>342</v>
      </c>
      <c r="W411" s="251">
        <f>IF(V411="",1,(VLOOKUP(V411,LOOKUP!$A$22:$B$30,2,FALSE)))</f>
        <v>4</v>
      </c>
      <c r="X411" s="166">
        <f t="shared" si="13"/>
        <v>4</v>
      </c>
      <c r="Y411" s="202">
        <v>14.25</v>
      </c>
      <c r="Z411" s="136"/>
      <c r="AA411" s="202">
        <v>0.15</v>
      </c>
      <c r="AB411" s="202"/>
      <c r="AC411" s="202"/>
      <c r="AD411" s="89">
        <v>0.15</v>
      </c>
      <c r="AE411" s="89"/>
      <c r="AF411" s="136"/>
      <c r="AG411" s="149" t="s">
        <v>1068</v>
      </c>
      <c r="AH411" s="136"/>
      <c r="AI411" s="136"/>
      <c r="AJ411" s="136"/>
      <c r="AK411" s="136"/>
      <c r="AL411" s="253" t="s">
        <v>1105</v>
      </c>
      <c r="AM411" s="136"/>
      <c r="AN411" s="264" t="s">
        <v>3289</v>
      </c>
      <c r="AO411" s="136"/>
      <c r="AP411" s="136"/>
    </row>
    <row r="412" spans="1:42" s="4" customFormat="1" ht="45">
      <c r="A412" s="149" t="s">
        <v>1102</v>
      </c>
      <c r="B412" s="149" t="s">
        <v>1103</v>
      </c>
      <c r="C412" s="149" t="s">
        <v>1103</v>
      </c>
      <c r="D412" s="149" t="s">
        <v>1116</v>
      </c>
      <c r="E412" s="149" t="s">
        <v>1116</v>
      </c>
      <c r="F412" s="136"/>
      <c r="G412" s="149" t="s">
        <v>1117</v>
      </c>
      <c r="H412" s="149" t="s">
        <v>179</v>
      </c>
      <c r="I412" s="149" t="s">
        <v>179</v>
      </c>
      <c r="J412" s="136"/>
      <c r="K412" s="136"/>
      <c r="L412" s="136"/>
      <c r="M412" s="136"/>
      <c r="N412" s="211" t="s">
        <v>340</v>
      </c>
      <c r="O412" s="136"/>
      <c r="P412" s="149" t="s">
        <v>340</v>
      </c>
      <c r="Q412" s="233">
        <v>40909</v>
      </c>
      <c r="R412" s="233" t="s">
        <v>8</v>
      </c>
      <c r="S412" s="251">
        <f>IF(R412="",1,(VLOOKUP(R412,LOOKUP!$A$3:$B$22,2,FALSE)))</f>
        <v>4</v>
      </c>
      <c r="T412" s="166">
        <f t="shared" si="12"/>
        <v>4</v>
      </c>
      <c r="U412" s="233">
        <v>41639</v>
      </c>
      <c r="V412" s="149" t="s">
        <v>342</v>
      </c>
      <c r="W412" s="251">
        <f>IF(V412="",1,(VLOOKUP(V412,LOOKUP!$A$22:$B$30,2,FALSE)))</f>
        <v>4</v>
      </c>
      <c r="X412" s="166">
        <f t="shared" si="13"/>
        <v>4</v>
      </c>
      <c r="Y412" s="202">
        <v>3.03</v>
      </c>
      <c r="Z412" s="202"/>
      <c r="AA412" s="202">
        <v>0.04</v>
      </c>
      <c r="AB412" s="202"/>
      <c r="AC412" s="202"/>
      <c r="AD412" s="89">
        <v>0.04</v>
      </c>
      <c r="AE412" s="89"/>
      <c r="AF412" s="202"/>
      <c r="AG412" s="149" t="s">
        <v>1068</v>
      </c>
      <c r="AH412" s="136"/>
      <c r="AI412" s="240"/>
      <c r="AJ412" s="136"/>
      <c r="AK412" s="245"/>
      <c r="AL412" s="253" t="s">
        <v>1105</v>
      </c>
      <c r="AM412" s="136"/>
      <c r="AN412" s="264" t="s">
        <v>3289</v>
      </c>
      <c r="AO412" s="136"/>
      <c r="AP412" s="136"/>
    </row>
    <row r="413" spans="1:42" s="4" customFormat="1" ht="30">
      <c r="A413" s="149" t="s">
        <v>1102</v>
      </c>
      <c r="B413" s="149" t="s">
        <v>1118</v>
      </c>
      <c r="C413" s="149" t="s">
        <v>1118</v>
      </c>
      <c r="D413" s="149" t="s">
        <v>1119</v>
      </c>
      <c r="E413" s="149" t="s">
        <v>1119</v>
      </c>
      <c r="F413" s="136"/>
      <c r="G413" s="149" t="s">
        <v>1120</v>
      </c>
      <c r="H413" s="136" t="s">
        <v>576</v>
      </c>
      <c r="I413" s="149" t="s">
        <v>829</v>
      </c>
      <c r="J413" s="136"/>
      <c r="K413" s="149" t="s">
        <v>1121</v>
      </c>
      <c r="L413" s="136"/>
      <c r="M413" s="136"/>
      <c r="N413" s="211" t="s">
        <v>340</v>
      </c>
      <c r="O413" s="136"/>
      <c r="P413" s="149" t="s">
        <v>340</v>
      </c>
      <c r="Q413" s="233">
        <v>41275</v>
      </c>
      <c r="R413" s="233" t="s">
        <v>8</v>
      </c>
      <c r="S413" s="251">
        <f>IF(R413="",1,(VLOOKUP(R413,LOOKUP!$A$3:$B$22,2,FALSE)))</f>
        <v>4</v>
      </c>
      <c r="T413" s="166">
        <f t="shared" si="12"/>
        <v>4</v>
      </c>
      <c r="U413" s="233">
        <v>41639</v>
      </c>
      <c r="V413" s="149" t="s">
        <v>342</v>
      </c>
      <c r="W413" s="251">
        <f>IF(V413="",1,(VLOOKUP(V413,LOOKUP!$A$22:$B$30,2,FALSE)))</f>
        <v>4</v>
      </c>
      <c r="X413" s="166">
        <f t="shared" si="13"/>
        <v>4</v>
      </c>
      <c r="Y413" s="202">
        <v>1.43</v>
      </c>
      <c r="Z413" s="202"/>
      <c r="AA413" s="202">
        <v>0.23</v>
      </c>
      <c r="AB413" s="202"/>
      <c r="AC413" s="202"/>
      <c r="AD413" s="89">
        <v>0.23</v>
      </c>
      <c r="AE413" s="89"/>
      <c r="AF413" s="202"/>
      <c r="AG413" s="149" t="s">
        <v>1068</v>
      </c>
      <c r="AH413" s="136"/>
      <c r="AI413" s="240"/>
      <c r="AJ413" s="136"/>
      <c r="AK413" s="245"/>
      <c r="AL413" s="253" t="s">
        <v>1105</v>
      </c>
      <c r="AM413" s="136"/>
      <c r="AN413" s="264" t="s">
        <v>3289</v>
      </c>
      <c r="AO413" s="136"/>
      <c r="AP413" s="136"/>
    </row>
    <row r="414" spans="1:42" s="4" customFormat="1">
      <c r="A414" s="149" t="s">
        <v>1102</v>
      </c>
      <c r="B414" s="149" t="s">
        <v>1122</v>
      </c>
      <c r="C414" s="149" t="s">
        <v>1122</v>
      </c>
      <c r="D414" s="149" t="s">
        <v>1123</v>
      </c>
      <c r="E414" s="149" t="s">
        <v>1123</v>
      </c>
      <c r="F414" s="136"/>
      <c r="G414" s="149" t="s">
        <v>1124</v>
      </c>
      <c r="H414" s="149" t="s">
        <v>179</v>
      </c>
      <c r="I414" s="149" t="s">
        <v>179</v>
      </c>
      <c r="J414" s="136"/>
      <c r="K414" s="149" t="s">
        <v>1125</v>
      </c>
      <c r="L414" s="136"/>
      <c r="M414" s="136"/>
      <c r="N414" s="211" t="s">
        <v>340</v>
      </c>
      <c r="O414" s="136"/>
      <c r="P414" s="149" t="s">
        <v>340</v>
      </c>
      <c r="Q414" s="233">
        <v>41275</v>
      </c>
      <c r="R414" s="233" t="s">
        <v>8</v>
      </c>
      <c r="S414" s="251">
        <f>IF(R414="",1,(VLOOKUP(R414,LOOKUP!$A$3:$B$22,2,FALSE)))</f>
        <v>4</v>
      </c>
      <c r="T414" s="166">
        <f t="shared" si="12"/>
        <v>4</v>
      </c>
      <c r="U414" s="233">
        <v>41639</v>
      </c>
      <c r="V414" s="149" t="s">
        <v>342</v>
      </c>
      <c r="W414" s="251">
        <f>IF(V414="",1,(VLOOKUP(V414,LOOKUP!$A$22:$B$30,2,FALSE)))</f>
        <v>4</v>
      </c>
      <c r="X414" s="166">
        <f t="shared" si="13"/>
        <v>4</v>
      </c>
      <c r="Y414" s="202">
        <v>1.22</v>
      </c>
      <c r="Z414" s="202"/>
      <c r="AA414" s="202">
        <v>0.42</v>
      </c>
      <c r="AB414" s="202"/>
      <c r="AC414" s="202"/>
      <c r="AD414" s="89">
        <v>0.42</v>
      </c>
      <c r="AE414" s="89"/>
      <c r="AF414" s="202"/>
      <c r="AG414" s="149" t="s">
        <v>1068</v>
      </c>
      <c r="AH414" s="136"/>
      <c r="AI414" s="240"/>
      <c r="AJ414" s="136"/>
      <c r="AK414" s="245"/>
      <c r="AL414" s="253" t="s">
        <v>1105</v>
      </c>
      <c r="AM414" s="136"/>
      <c r="AN414" s="264" t="s">
        <v>3289</v>
      </c>
      <c r="AO414" s="136"/>
      <c r="AP414" s="136"/>
    </row>
    <row r="415" spans="1:42" s="4" customFormat="1">
      <c r="A415" s="149" t="s">
        <v>1102</v>
      </c>
      <c r="B415" s="149" t="s">
        <v>1102</v>
      </c>
      <c r="C415" s="149" t="s">
        <v>1102</v>
      </c>
      <c r="D415" s="149" t="s">
        <v>1126</v>
      </c>
      <c r="E415" s="149" t="s">
        <v>1126</v>
      </c>
      <c r="F415" s="136"/>
      <c r="G415" s="149" t="s">
        <v>1127</v>
      </c>
      <c r="H415" s="149" t="s">
        <v>282</v>
      </c>
      <c r="I415" s="149" t="s">
        <v>1128</v>
      </c>
      <c r="J415" s="136"/>
      <c r="K415" s="136"/>
      <c r="L415" s="136"/>
      <c r="M415" s="136"/>
      <c r="N415" s="211" t="s">
        <v>340</v>
      </c>
      <c r="O415" s="136"/>
      <c r="P415" s="149" t="s">
        <v>340</v>
      </c>
      <c r="Q415" s="233">
        <v>41548</v>
      </c>
      <c r="R415" s="233"/>
      <c r="S415" s="251">
        <f>IF(R415="",1,(VLOOKUP(R415,LOOKUP!$A$3:$B$22,2,FALSE)))</f>
        <v>1</v>
      </c>
      <c r="T415" s="166">
        <f t="shared" si="12"/>
        <v>1</v>
      </c>
      <c r="U415" s="233">
        <v>42004</v>
      </c>
      <c r="V415" s="149" t="s">
        <v>342</v>
      </c>
      <c r="W415" s="251">
        <f>IF(V415="",1,(VLOOKUP(V415,LOOKUP!$A$22:$B$30,2,FALSE)))</f>
        <v>4</v>
      </c>
      <c r="X415" s="166">
        <f t="shared" si="13"/>
        <v>4</v>
      </c>
      <c r="Y415" s="202">
        <v>7</v>
      </c>
      <c r="Z415" s="136"/>
      <c r="AA415" s="202">
        <v>4.5</v>
      </c>
      <c r="AB415" s="202">
        <v>2.5</v>
      </c>
      <c r="AC415" s="202"/>
      <c r="AD415" s="89">
        <v>7</v>
      </c>
      <c r="AE415" s="89"/>
      <c r="AF415" s="136"/>
      <c r="AG415" s="149" t="s">
        <v>1068</v>
      </c>
      <c r="AH415" s="136"/>
      <c r="AI415" s="136"/>
      <c r="AJ415" s="136"/>
      <c r="AK415" s="136"/>
      <c r="AL415" s="253" t="s">
        <v>1105</v>
      </c>
      <c r="AM415" s="136"/>
      <c r="AN415" s="264" t="s">
        <v>3289</v>
      </c>
      <c r="AO415" s="136"/>
      <c r="AP415" s="136"/>
    </row>
    <row r="416" spans="1:42" s="4" customFormat="1">
      <c r="A416" s="149" t="s">
        <v>1102</v>
      </c>
      <c r="B416" s="149" t="s">
        <v>1129</v>
      </c>
      <c r="C416" s="149" t="s">
        <v>1129</v>
      </c>
      <c r="D416" s="96" t="s">
        <v>3232</v>
      </c>
      <c r="E416" s="96" t="s">
        <v>3232</v>
      </c>
      <c r="F416" s="136"/>
      <c r="G416" s="149" t="s">
        <v>1130</v>
      </c>
      <c r="H416" s="149" t="s">
        <v>33</v>
      </c>
      <c r="I416" s="149" t="s">
        <v>74</v>
      </c>
      <c r="J416" s="136"/>
      <c r="K416" s="149" t="s">
        <v>1131</v>
      </c>
      <c r="L416" s="136"/>
      <c r="M416" s="136"/>
      <c r="N416" s="211" t="s">
        <v>340</v>
      </c>
      <c r="O416" s="136"/>
      <c r="P416" s="149" t="s">
        <v>340</v>
      </c>
      <c r="Q416" s="233">
        <v>41275</v>
      </c>
      <c r="R416" s="233" t="s">
        <v>8</v>
      </c>
      <c r="S416" s="251">
        <f>IF(R416="",1,(VLOOKUP(R416,LOOKUP!$A$3:$B$22,2,FALSE)))</f>
        <v>4</v>
      </c>
      <c r="T416" s="166">
        <f t="shared" si="12"/>
        <v>4</v>
      </c>
      <c r="U416" s="233">
        <v>42004</v>
      </c>
      <c r="V416" s="149" t="s">
        <v>342</v>
      </c>
      <c r="W416" s="251">
        <f>IF(V416="",1,(VLOOKUP(V416,LOOKUP!$A$22:$B$30,2,FALSE)))</f>
        <v>4</v>
      </c>
      <c r="X416" s="166">
        <f t="shared" si="13"/>
        <v>4</v>
      </c>
      <c r="Y416" s="202">
        <v>1.8</v>
      </c>
      <c r="Z416" s="136"/>
      <c r="AA416" s="202">
        <v>1.8</v>
      </c>
      <c r="AB416" s="202"/>
      <c r="AC416" s="202"/>
      <c r="AD416" s="89">
        <v>1.8</v>
      </c>
      <c r="AE416" s="89"/>
      <c r="AF416" s="136"/>
      <c r="AG416" s="149" t="s">
        <v>1068</v>
      </c>
      <c r="AH416" s="136"/>
      <c r="AI416" s="136"/>
      <c r="AJ416" s="136"/>
      <c r="AK416" s="136"/>
      <c r="AL416" s="253" t="s">
        <v>1105</v>
      </c>
      <c r="AM416" s="136"/>
      <c r="AN416" s="264" t="s">
        <v>3289</v>
      </c>
      <c r="AO416" s="136"/>
      <c r="AP416" s="136"/>
    </row>
    <row r="417" spans="1:42" s="4" customFormat="1" ht="30">
      <c r="A417" s="149" t="s">
        <v>1102</v>
      </c>
      <c r="B417" s="149" t="s">
        <v>1102</v>
      </c>
      <c r="C417" s="149" t="s">
        <v>1102</v>
      </c>
      <c r="D417" s="136" t="s">
        <v>1132</v>
      </c>
      <c r="E417" s="136" t="s">
        <v>1132</v>
      </c>
      <c r="F417" s="149"/>
      <c r="G417" s="136" t="s">
        <v>1133</v>
      </c>
      <c r="H417" s="136" t="s">
        <v>576</v>
      </c>
      <c r="I417" s="149" t="s">
        <v>1134</v>
      </c>
      <c r="J417" s="149"/>
      <c r="K417" s="149" t="s">
        <v>1135</v>
      </c>
      <c r="L417" s="149"/>
      <c r="M417" s="149"/>
      <c r="N417" s="211" t="s">
        <v>340</v>
      </c>
      <c r="O417" s="149"/>
      <c r="P417" s="149" t="s">
        <v>340</v>
      </c>
      <c r="Q417" s="233">
        <v>41640</v>
      </c>
      <c r="R417" s="233" t="s">
        <v>8</v>
      </c>
      <c r="S417" s="251">
        <f>IF(R417="",1,(VLOOKUP(R417,LOOKUP!$A$3:$B$22,2,FALSE)))</f>
        <v>4</v>
      </c>
      <c r="T417" s="166">
        <f t="shared" si="12"/>
        <v>4</v>
      </c>
      <c r="U417" s="233">
        <v>41729</v>
      </c>
      <c r="V417" s="149" t="s">
        <v>342</v>
      </c>
      <c r="W417" s="251">
        <f>IF(V417="",1,(VLOOKUP(V417,LOOKUP!$A$22:$B$30,2,FALSE)))</f>
        <v>4</v>
      </c>
      <c r="X417" s="166">
        <f t="shared" si="13"/>
        <v>4</v>
      </c>
      <c r="Y417" s="202">
        <v>0.6</v>
      </c>
      <c r="Z417" s="149"/>
      <c r="AA417" s="202">
        <v>0.6</v>
      </c>
      <c r="AB417" s="202"/>
      <c r="AC417" s="202"/>
      <c r="AD417" s="89">
        <v>0.6</v>
      </c>
      <c r="AE417" s="89"/>
      <c r="AF417" s="149"/>
      <c r="AG417" s="149" t="s">
        <v>8</v>
      </c>
      <c r="AH417" s="149"/>
      <c r="AI417" s="149"/>
      <c r="AJ417" s="149"/>
      <c r="AK417" s="149"/>
      <c r="AL417" s="253" t="s">
        <v>1105</v>
      </c>
      <c r="AM417" s="149"/>
      <c r="AN417" s="264" t="s">
        <v>3289</v>
      </c>
      <c r="AO417" s="149"/>
      <c r="AP417" s="136" t="s">
        <v>1136</v>
      </c>
    </row>
    <row r="418" spans="1:42" s="4" customFormat="1" ht="30">
      <c r="A418" s="149" t="s">
        <v>1102</v>
      </c>
      <c r="B418" s="149" t="s">
        <v>1102</v>
      </c>
      <c r="C418" s="149" t="s">
        <v>1102</v>
      </c>
      <c r="D418" s="136" t="s">
        <v>1132</v>
      </c>
      <c r="E418" s="136" t="s">
        <v>1132</v>
      </c>
      <c r="F418" s="149"/>
      <c r="G418" s="136" t="s">
        <v>1137</v>
      </c>
      <c r="H418" s="149" t="s">
        <v>360</v>
      </c>
      <c r="I418" s="149" t="s">
        <v>1138</v>
      </c>
      <c r="J418" s="149"/>
      <c r="K418" s="149" t="s">
        <v>1139</v>
      </c>
      <c r="L418" s="149"/>
      <c r="M418" s="149"/>
      <c r="N418" s="211" t="s">
        <v>340</v>
      </c>
      <c r="O418" s="149"/>
      <c r="P418" s="149" t="s">
        <v>340</v>
      </c>
      <c r="Q418" s="233">
        <v>41640</v>
      </c>
      <c r="R418" s="233" t="s">
        <v>8</v>
      </c>
      <c r="S418" s="251">
        <f>IF(R418="",1,(VLOOKUP(R418,LOOKUP!$A$3:$B$22,2,FALSE)))</f>
        <v>4</v>
      </c>
      <c r="T418" s="166">
        <f t="shared" si="12"/>
        <v>4</v>
      </c>
      <c r="U418" s="233">
        <v>41729</v>
      </c>
      <c r="V418" s="149" t="s">
        <v>342</v>
      </c>
      <c r="W418" s="251">
        <f>IF(V418="",1,(VLOOKUP(V418,LOOKUP!$A$22:$B$30,2,FALSE)))</f>
        <v>4</v>
      </c>
      <c r="X418" s="166">
        <f t="shared" si="13"/>
        <v>4</v>
      </c>
      <c r="Y418" s="202">
        <v>0.8</v>
      </c>
      <c r="Z418" s="149"/>
      <c r="AA418" s="202">
        <v>0.8</v>
      </c>
      <c r="AB418" s="202"/>
      <c r="AC418" s="202"/>
      <c r="AD418" s="89">
        <v>0.8</v>
      </c>
      <c r="AE418" s="89"/>
      <c r="AF418" s="149"/>
      <c r="AG418" s="149" t="s">
        <v>8</v>
      </c>
      <c r="AH418" s="149"/>
      <c r="AI418" s="149"/>
      <c r="AJ418" s="149"/>
      <c r="AK418" s="149"/>
      <c r="AL418" s="253" t="s">
        <v>1105</v>
      </c>
      <c r="AM418" s="149"/>
      <c r="AN418" s="264" t="s">
        <v>3289</v>
      </c>
      <c r="AO418" s="149"/>
      <c r="AP418" s="136" t="s">
        <v>1136</v>
      </c>
    </row>
    <row r="419" spans="1:42" s="4" customFormat="1" ht="30">
      <c r="A419" s="149" t="s">
        <v>1102</v>
      </c>
      <c r="B419" s="149" t="s">
        <v>1102</v>
      </c>
      <c r="C419" s="149" t="s">
        <v>1102</v>
      </c>
      <c r="D419" s="136" t="s">
        <v>1132</v>
      </c>
      <c r="E419" s="136" t="s">
        <v>1132</v>
      </c>
      <c r="F419" s="149"/>
      <c r="G419" s="136" t="s">
        <v>1140</v>
      </c>
      <c r="H419" s="136" t="s">
        <v>2398</v>
      </c>
      <c r="I419" s="149" t="s">
        <v>103</v>
      </c>
      <c r="J419" s="149"/>
      <c r="K419" s="149" t="s">
        <v>1142</v>
      </c>
      <c r="L419" s="149"/>
      <c r="M419" s="149"/>
      <c r="N419" s="211" t="s">
        <v>340</v>
      </c>
      <c r="O419" s="149"/>
      <c r="P419" s="149" t="s">
        <v>340</v>
      </c>
      <c r="Q419" s="233">
        <v>41640</v>
      </c>
      <c r="R419" s="233" t="s">
        <v>8</v>
      </c>
      <c r="S419" s="251">
        <f>IF(R419="",1,(VLOOKUP(R419,LOOKUP!$A$3:$B$22,2,FALSE)))</f>
        <v>4</v>
      </c>
      <c r="T419" s="166">
        <f t="shared" si="12"/>
        <v>4</v>
      </c>
      <c r="U419" s="233">
        <v>41729</v>
      </c>
      <c r="V419" s="149" t="s">
        <v>342</v>
      </c>
      <c r="W419" s="251">
        <f>IF(V419="",1,(VLOOKUP(V419,LOOKUP!$A$22:$B$30,2,FALSE)))</f>
        <v>4</v>
      </c>
      <c r="X419" s="166">
        <f t="shared" si="13"/>
        <v>4</v>
      </c>
      <c r="Y419" s="202">
        <v>0.7</v>
      </c>
      <c r="Z419" s="149"/>
      <c r="AA419" s="202">
        <v>0.7</v>
      </c>
      <c r="AB419" s="202"/>
      <c r="AC419" s="202"/>
      <c r="AD419" s="89">
        <v>0.7</v>
      </c>
      <c r="AE419" s="89"/>
      <c r="AF419" s="149"/>
      <c r="AG419" s="149" t="s">
        <v>8</v>
      </c>
      <c r="AH419" s="149"/>
      <c r="AI419" s="149"/>
      <c r="AJ419" s="149"/>
      <c r="AK419" s="149"/>
      <c r="AL419" s="253" t="s">
        <v>1105</v>
      </c>
      <c r="AM419" s="149"/>
      <c r="AN419" s="264" t="s">
        <v>3289</v>
      </c>
      <c r="AO419" s="149"/>
      <c r="AP419" s="136" t="s">
        <v>1136</v>
      </c>
    </row>
    <row r="420" spans="1:42" s="4" customFormat="1" ht="30">
      <c r="A420" s="149" t="s">
        <v>1102</v>
      </c>
      <c r="B420" s="149" t="s">
        <v>1102</v>
      </c>
      <c r="C420" s="149" t="s">
        <v>1102</v>
      </c>
      <c r="D420" s="136" t="s">
        <v>1132</v>
      </c>
      <c r="E420" s="136" t="s">
        <v>1132</v>
      </c>
      <c r="F420" s="149"/>
      <c r="G420" s="136" t="s">
        <v>1143</v>
      </c>
      <c r="H420" s="136" t="s">
        <v>128</v>
      </c>
      <c r="I420" s="149" t="s">
        <v>141</v>
      </c>
      <c r="J420" s="149"/>
      <c r="K420" s="149" t="s">
        <v>1144</v>
      </c>
      <c r="L420" s="149"/>
      <c r="M420" s="149"/>
      <c r="N420" s="211" t="s">
        <v>340</v>
      </c>
      <c r="O420" s="149"/>
      <c r="P420" s="149" t="s">
        <v>340</v>
      </c>
      <c r="Q420" s="233">
        <v>41640</v>
      </c>
      <c r="R420" s="233" t="s">
        <v>8</v>
      </c>
      <c r="S420" s="251">
        <f>IF(R420="",1,(VLOOKUP(R420,LOOKUP!$A$3:$B$22,2,FALSE)))</f>
        <v>4</v>
      </c>
      <c r="T420" s="166">
        <f t="shared" si="12"/>
        <v>4</v>
      </c>
      <c r="U420" s="233">
        <v>41729</v>
      </c>
      <c r="V420" s="149" t="s">
        <v>342</v>
      </c>
      <c r="W420" s="251">
        <f>IF(V420="",1,(VLOOKUP(V420,LOOKUP!$A$22:$B$30,2,FALSE)))</f>
        <v>4</v>
      </c>
      <c r="X420" s="166">
        <f t="shared" si="13"/>
        <v>4</v>
      </c>
      <c r="Y420" s="202">
        <v>0.4</v>
      </c>
      <c r="Z420" s="149"/>
      <c r="AA420" s="202">
        <v>0.4</v>
      </c>
      <c r="AB420" s="202"/>
      <c r="AC420" s="202"/>
      <c r="AD420" s="89">
        <v>0.4</v>
      </c>
      <c r="AE420" s="89"/>
      <c r="AF420" s="149"/>
      <c r="AG420" s="149" t="s">
        <v>8</v>
      </c>
      <c r="AH420" s="149"/>
      <c r="AI420" s="149"/>
      <c r="AJ420" s="149"/>
      <c r="AK420" s="149"/>
      <c r="AL420" s="253" t="s">
        <v>1105</v>
      </c>
      <c r="AM420" s="149"/>
      <c r="AN420" s="264" t="s">
        <v>3289</v>
      </c>
      <c r="AO420" s="149"/>
      <c r="AP420" s="136" t="s">
        <v>1136</v>
      </c>
    </row>
    <row r="421" spans="1:42" s="4" customFormat="1" ht="30">
      <c r="A421" s="149" t="s">
        <v>1102</v>
      </c>
      <c r="B421" s="149" t="s">
        <v>1145</v>
      </c>
      <c r="C421" s="149" t="s">
        <v>1145</v>
      </c>
      <c r="D421" s="136" t="s">
        <v>1146</v>
      </c>
      <c r="E421" s="136" t="s">
        <v>1146</v>
      </c>
      <c r="F421" s="149"/>
      <c r="G421" s="136" t="s">
        <v>1147</v>
      </c>
      <c r="H421" s="149" t="s">
        <v>243</v>
      </c>
      <c r="I421" s="149" t="s">
        <v>285</v>
      </c>
      <c r="J421" s="149"/>
      <c r="K421" s="149"/>
      <c r="L421" s="149"/>
      <c r="M421" s="149"/>
      <c r="N421" s="211" t="s">
        <v>340</v>
      </c>
      <c r="O421" s="149"/>
      <c r="P421" s="149" t="s">
        <v>340</v>
      </c>
      <c r="Q421" s="233">
        <v>41640</v>
      </c>
      <c r="R421" s="233" t="s">
        <v>8</v>
      </c>
      <c r="S421" s="251">
        <f>IF(R421="",1,(VLOOKUP(R421,LOOKUP!$A$3:$B$22,2,FALSE)))</f>
        <v>4</v>
      </c>
      <c r="T421" s="166">
        <f t="shared" si="12"/>
        <v>4</v>
      </c>
      <c r="U421" s="233">
        <v>41759</v>
      </c>
      <c r="V421" s="149" t="s">
        <v>342</v>
      </c>
      <c r="W421" s="251">
        <f>IF(V421="",1,(VLOOKUP(V421,LOOKUP!$A$22:$B$30,2,FALSE)))</f>
        <v>4</v>
      </c>
      <c r="X421" s="166">
        <f t="shared" si="13"/>
        <v>4</v>
      </c>
      <c r="Y421" s="202">
        <v>1</v>
      </c>
      <c r="Z421" s="149"/>
      <c r="AA421" s="202">
        <v>1</v>
      </c>
      <c r="AB421" s="202"/>
      <c r="AC421" s="202"/>
      <c r="AD421" s="89">
        <v>1</v>
      </c>
      <c r="AE421" s="89"/>
      <c r="AF421" s="149"/>
      <c r="AG421" s="149" t="s">
        <v>371</v>
      </c>
      <c r="AH421" s="149"/>
      <c r="AI421" s="149"/>
      <c r="AJ421" s="149"/>
      <c r="AK421" s="149"/>
      <c r="AL421" s="253" t="s">
        <v>1105</v>
      </c>
      <c r="AM421" s="149"/>
      <c r="AN421" s="264" t="s">
        <v>3289</v>
      </c>
      <c r="AO421" s="149"/>
      <c r="AP421" s="149"/>
    </row>
    <row r="422" spans="1:42" s="4" customFormat="1" ht="30">
      <c r="A422" s="211" t="s">
        <v>2324</v>
      </c>
      <c r="B422" s="211" t="s">
        <v>2325</v>
      </c>
      <c r="C422" s="211" t="s">
        <v>2326</v>
      </c>
      <c r="D422" s="211" t="s">
        <v>2946</v>
      </c>
      <c r="E422" s="211"/>
      <c r="F422" s="211"/>
      <c r="G422" s="211" t="s">
        <v>2327</v>
      </c>
      <c r="H422" s="211" t="s">
        <v>179</v>
      </c>
      <c r="I422" s="211" t="s">
        <v>2328</v>
      </c>
      <c r="J422" s="211"/>
      <c r="K422" s="211"/>
      <c r="L422" s="211"/>
      <c r="M422" s="211"/>
      <c r="N422" s="211" t="s">
        <v>340</v>
      </c>
      <c r="O422" s="211" t="s">
        <v>468</v>
      </c>
      <c r="P422" s="211" t="s">
        <v>340</v>
      </c>
      <c r="Q422" s="164">
        <v>40544</v>
      </c>
      <c r="R422" s="164" t="s">
        <v>8</v>
      </c>
      <c r="S422" s="251">
        <f>IF(R422="",1,(VLOOKUP(R422,LOOKUP!$A$3:$B$22,2,FALSE)))</f>
        <v>4</v>
      </c>
      <c r="T422" s="166">
        <f t="shared" si="12"/>
        <v>4</v>
      </c>
      <c r="U422" s="168">
        <v>40908</v>
      </c>
      <c r="V422" s="211" t="s">
        <v>342</v>
      </c>
      <c r="W422" s="251">
        <f>IF(V422="",1,(VLOOKUP(V422,LOOKUP!$A$22:$B$30,2,FALSE)))</f>
        <v>4</v>
      </c>
      <c r="X422" s="166">
        <f t="shared" si="13"/>
        <v>4</v>
      </c>
      <c r="Y422" s="83">
        <v>42</v>
      </c>
      <c r="Z422" s="83">
        <v>42</v>
      </c>
      <c r="AA422" s="83">
        <v>15</v>
      </c>
      <c r="AB422" s="83">
        <v>15.5</v>
      </c>
      <c r="AC422" s="83"/>
      <c r="AD422" s="83">
        <v>30.5</v>
      </c>
      <c r="AE422" s="83"/>
      <c r="AF422" s="83"/>
      <c r="AG422" s="211"/>
      <c r="AH422" s="211" t="s">
        <v>7</v>
      </c>
      <c r="AI422" s="81"/>
      <c r="AJ422" s="211"/>
      <c r="AK422" s="232" t="s">
        <v>315</v>
      </c>
      <c r="AL422" s="141" t="s">
        <v>315</v>
      </c>
      <c r="AM422" s="211" t="s">
        <v>2329</v>
      </c>
      <c r="AN422" s="264" t="s">
        <v>3289</v>
      </c>
      <c r="AO422" s="211" t="s">
        <v>2330</v>
      </c>
      <c r="AP422" s="211" t="s">
        <v>2331</v>
      </c>
    </row>
    <row r="423" spans="1:42" s="4" customFormat="1" ht="30">
      <c r="A423" s="211" t="s">
        <v>2324</v>
      </c>
      <c r="B423" s="211" t="s">
        <v>2325</v>
      </c>
      <c r="C423" s="211" t="s">
        <v>2326</v>
      </c>
      <c r="D423" s="211" t="s">
        <v>2947</v>
      </c>
      <c r="E423" s="211"/>
      <c r="F423" s="211"/>
      <c r="G423" s="211" t="s">
        <v>2327</v>
      </c>
      <c r="H423" s="211" t="s">
        <v>179</v>
      </c>
      <c r="I423" s="211" t="s">
        <v>180</v>
      </c>
      <c r="J423" s="211"/>
      <c r="K423" s="211"/>
      <c r="L423" s="211"/>
      <c r="M423" s="211"/>
      <c r="N423" s="211" t="s">
        <v>340</v>
      </c>
      <c r="O423" s="211" t="s">
        <v>468</v>
      </c>
      <c r="P423" s="211" t="s">
        <v>340</v>
      </c>
      <c r="Q423" s="164">
        <v>40544</v>
      </c>
      <c r="R423" s="164" t="s">
        <v>8</v>
      </c>
      <c r="S423" s="251">
        <f>IF(R423="",1,(VLOOKUP(R423,LOOKUP!$A$3:$B$22,2,FALSE)))</f>
        <v>4</v>
      </c>
      <c r="T423" s="166">
        <f t="shared" si="12"/>
        <v>4</v>
      </c>
      <c r="U423" s="168">
        <v>40908</v>
      </c>
      <c r="V423" s="211" t="s">
        <v>342</v>
      </c>
      <c r="W423" s="251">
        <f>IF(V423="",1,(VLOOKUP(V423,LOOKUP!$A$22:$B$30,2,FALSE)))</f>
        <v>4</v>
      </c>
      <c r="X423" s="166">
        <f t="shared" si="13"/>
        <v>4</v>
      </c>
      <c r="Y423" s="83">
        <v>55</v>
      </c>
      <c r="Z423" s="83">
        <v>55</v>
      </c>
      <c r="AA423" s="83">
        <v>10</v>
      </c>
      <c r="AB423" s="83">
        <v>15</v>
      </c>
      <c r="AC423" s="83"/>
      <c r="AD423" s="83">
        <v>25</v>
      </c>
      <c r="AE423" s="83"/>
      <c r="AF423" s="83"/>
      <c r="AG423" s="211"/>
      <c r="AH423" s="211" t="s">
        <v>7</v>
      </c>
      <c r="AI423" s="81"/>
      <c r="AJ423" s="211"/>
      <c r="AK423" s="232" t="s">
        <v>315</v>
      </c>
      <c r="AL423" s="141" t="s">
        <v>315</v>
      </c>
      <c r="AM423" s="211" t="s">
        <v>2329</v>
      </c>
      <c r="AN423" s="264" t="s">
        <v>3289</v>
      </c>
      <c r="AO423" s="211" t="s">
        <v>2330</v>
      </c>
      <c r="AP423" s="211" t="s">
        <v>2331</v>
      </c>
    </row>
    <row r="424" spans="1:42" s="4" customFormat="1" ht="30">
      <c r="A424" s="211" t="s">
        <v>2324</v>
      </c>
      <c r="B424" s="211" t="s">
        <v>2325</v>
      </c>
      <c r="C424" s="211" t="s">
        <v>2326</v>
      </c>
      <c r="D424" s="211" t="s">
        <v>2948</v>
      </c>
      <c r="E424" s="211"/>
      <c r="F424" s="211"/>
      <c r="G424" s="211" t="s">
        <v>2327</v>
      </c>
      <c r="H424" s="211" t="s">
        <v>179</v>
      </c>
      <c r="I424" s="211" t="s">
        <v>221</v>
      </c>
      <c r="J424" s="211"/>
      <c r="K424" s="211"/>
      <c r="L424" s="211"/>
      <c r="M424" s="211"/>
      <c r="N424" s="211" t="s">
        <v>340</v>
      </c>
      <c r="O424" s="211" t="s">
        <v>468</v>
      </c>
      <c r="P424" s="211" t="s">
        <v>340</v>
      </c>
      <c r="Q424" s="164">
        <v>40544</v>
      </c>
      <c r="R424" s="164" t="s">
        <v>8</v>
      </c>
      <c r="S424" s="251">
        <f>IF(R424="",1,(VLOOKUP(R424,LOOKUP!$A$3:$B$22,2,FALSE)))</f>
        <v>4</v>
      </c>
      <c r="T424" s="166">
        <f t="shared" si="12"/>
        <v>4</v>
      </c>
      <c r="U424" s="168">
        <v>40908</v>
      </c>
      <c r="V424" s="211" t="s">
        <v>342</v>
      </c>
      <c r="W424" s="251">
        <f>IF(V424="",1,(VLOOKUP(V424,LOOKUP!$A$22:$B$30,2,FALSE)))</f>
        <v>4</v>
      </c>
      <c r="X424" s="166">
        <f t="shared" si="13"/>
        <v>4</v>
      </c>
      <c r="Y424" s="83">
        <v>59</v>
      </c>
      <c r="Z424" s="83">
        <v>59</v>
      </c>
      <c r="AA424" s="83">
        <v>12</v>
      </c>
      <c r="AB424" s="83">
        <v>14.606</v>
      </c>
      <c r="AC424" s="83"/>
      <c r="AD424" s="83">
        <v>26.606000000000002</v>
      </c>
      <c r="AE424" s="83"/>
      <c r="AF424" s="83"/>
      <c r="AG424" s="211"/>
      <c r="AH424" s="211" t="s">
        <v>7</v>
      </c>
      <c r="AI424" s="81"/>
      <c r="AJ424" s="211"/>
      <c r="AK424" s="232" t="s">
        <v>315</v>
      </c>
      <c r="AL424" s="141" t="s">
        <v>315</v>
      </c>
      <c r="AM424" s="211" t="s">
        <v>2329</v>
      </c>
      <c r="AN424" s="264" t="s">
        <v>3289</v>
      </c>
      <c r="AO424" s="211" t="s">
        <v>2330</v>
      </c>
      <c r="AP424" s="211" t="s">
        <v>2331</v>
      </c>
    </row>
    <row r="425" spans="1:42" s="4" customFormat="1" ht="30">
      <c r="A425" s="211" t="s">
        <v>2324</v>
      </c>
      <c r="B425" s="211" t="s">
        <v>2325</v>
      </c>
      <c r="C425" s="211" t="s">
        <v>2326</v>
      </c>
      <c r="D425" s="211" t="s">
        <v>2949</v>
      </c>
      <c r="E425" s="211"/>
      <c r="F425" s="211"/>
      <c r="G425" s="211" t="s">
        <v>2327</v>
      </c>
      <c r="H425" s="211" t="s">
        <v>179</v>
      </c>
      <c r="I425" s="211" t="s">
        <v>184</v>
      </c>
      <c r="J425" s="211"/>
      <c r="K425" s="211"/>
      <c r="L425" s="211"/>
      <c r="M425" s="211"/>
      <c r="N425" s="211" t="s">
        <v>340</v>
      </c>
      <c r="O425" s="211" t="s">
        <v>468</v>
      </c>
      <c r="P425" s="211" t="s">
        <v>340</v>
      </c>
      <c r="Q425" s="164">
        <v>40544</v>
      </c>
      <c r="R425" s="164" t="s">
        <v>8</v>
      </c>
      <c r="S425" s="251">
        <f>IF(R425="",1,(VLOOKUP(R425,LOOKUP!$A$3:$B$22,2,FALSE)))</f>
        <v>4</v>
      </c>
      <c r="T425" s="166">
        <f t="shared" si="12"/>
        <v>4</v>
      </c>
      <c r="U425" s="168">
        <v>40908</v>
      </c>
      <c r="V425" s="211" t="s">
        <v>342</v>
      </c>
      <c r="W425" s="251">
        <f>IF(V425="",1,(VLOOKUP(V425,LOOKUP!$A$22:$B$30,2,FALSE)))</f>
        <v>4</v>
      </c>
      <c r="X425" s="166">
        <f t="shared" si="13"/>
        <v>4</v>
      </c>
      <c r="Y425" s="83">
        <v>62</v>
      </c>
      <c r="Z425" s="83">
        <v>62</v>
      </c>
      <c r="AA425" s="83">
        <v>16</v>
      </c>
      <c r="AB425" s="83">
        <v>9.5</v>
      </c>
      <c r="AC425" s="83"/>
      <c r="AD425" s="83">
        <v>25.5</v>
      </c>
      <c r="AE425" s="83"/>
      <c r="AF425" s="83"/>
      <c r="AG425" s="211"/>
      <c r="AH425" s="211" t="s">
        <v>7</v>
      </c>
      <c r="AI425" s="81"/>
      <c r="AJ425" s="211"/>
      <c r="AK425" s="232" t="s">
        <v>315</v>
      </c>
      <c r="AL425" s="141" t="s">
        <v>315</v>
      </c>
      <c r="AM425" s="211" t="s">
        <v>2329</v>
      </c>
      <c r="AN425" s="264" t="s">
        <v>3289</v>
      </c>
      <c r="AO425" s="211" t="s">
        <v>2330</v>
      </c>
      <c r="AP425" s="211" t="s">
        <v>2331</v>
      </c>
    </row>
    <row r="426" spans="1:42" s="4" customFormat="1" ht="30">
      <c r="A426" s="211" t="s">
        <v>2324</v>
      </c>
      <c r="B426" s="211" t="s">
        <v>2325</v>
      </c>
      <c r="C426" s="211" t="s">
        <v>2326</v>
      </c>
      <c r="D426" s="211" t="s">
        <v>2950</v>
      </c>
      <c r="E426" s="211"/>
      <c r="F426" s="211"/>
      <c r="G426" s="211" t="s">
        <v>2327</v>
      </c>
      <c r="H426" s="211" t="s">
        <v>179</v>
      </c>
      <c r="I426" s="211" t="s">
        <v>188</v>
      </c>
      <c r="J426" s="211"/>
      <c r="K426" s="211"/>
      <c r="L426" s="211"/>
      <c r="M426" s="211"/>
      <c r="N426" s="211" t="s">
        <v>340</v>
      </c>
      <c r="O426" s="211" t="s">
        <v>468</v>
      </c>
      <c r="P426" s="211" t="s">
        <v>340</v>
      </c>
      <c r="Q426" s="164">
        <v>40544</v>
      </c>
      <c r="R426" s="164" t="s">
        <v>8</v>
      </c>
      <c r="S426" s="251">
        <f>IF(R426="",1,(VLOOKUP(R426,LOOKUP!$A$3:$B$22,2,FALSE)))</f>
        <v>4</v>
      </c>
      <c r="T426" s="166">
        <f t="shared" si="12"/>
        <v>4</v>
      </c>
      <c r="U426" s="168">
        <v>40908</v>
      </c>
      <c r="V426" s="211" t="s">
        <v>342</v>
      </c>
      <c r="W426" s="251">
        <f>IF(V426="",1,(VLOOKUP(V426,LOOKUP!$A$22:$B$30,2,FALSE)))</f>
        <v>4</v>
      </c>
      <c r="X426" s="166">
        <f t="shared" si="13"/>
        <v>4</v>
      </c>
      <c r="Y426" s="83">
        <v>70</v>
      </c>
      <c r="Z426" s="83">
        <v>70</v>
      </c>
      <c r="AA426" s="83">
        <v>6.4509999999999996</v>
      </c>
      <c r="AB426" s="83">
        <v>25.48</v>
      </c>
      <c r="AC426" s="83"/>
      <c r="AD426" s="83">
        <v>31.931000000000001</v>
      </c>
      <c r="AE426" s="83"/>
      <c r="AF426" s="83"/>
      <c r="AG426" s="211"/>
      <c r="AH426" s="211" t="s">
        <v>7</v>
      </c>
      <c r="AI426" s="81"/>
      <c r="AJ426" s="211"/>
      <c r="AK426" s="232" t="s">
        <v>315</v>
      </c>
      <c r="AL426" s="141" t="s">
        <v>315</v>
      </c>
      <c r="AM426" s="211" t="s">
        <v>2329</v>
      </c>
      <c r="AN426" s="264" t="s">
        <v>3289</v>
      </c>
      <c r="AO426" s="211" t="s">
        <v>2330</v>
      </c>
      <c r="AP426" s="211" t="s">
        <v>2331</v>
      </c>
    </row>
    <row r="427" spans="1:42" s="4" customFormat="1" ht="30">
      <c r="A427" s="211" t="s">
        <v>2324</v>
      </c>
      <c r="B427" s="211" t="s">
        <v>2325</v>
      </c>
      <c r="C427" s="211" t="s">
        <v>2326</v>
      </c>
      <c r="D427" s="211" t="s">
        <v>2951</v>
      </c>
      <c r="E427" s="211"/>
      <c r="F427" s="211"/>
      <c r="G427" s="211" t="s">
        <v>2327</v>
      </c>
      <c r="H427" s="211" t="s">
        <v>179</v>
      </c>
      <c r="I427" s="211" t="s">
        <v>226</v>
      </c>
      <c r="J427" s="211"/>
      <c r="K427" s="211"/>
      <c r="L427" s="211"/>
      <c r="M427" s="211"/>
      <c r="N427" s="211" t="s">
        <v>340</v>
      </c>
      <c r="O427" s="211" t="s">
        <v>468</v>
      </c>
      <c r="P427" s="211" t="s">
        <v>340</v>
      </c>
      <c r="Q427" s="164">
        <v>40544</v>
      </c>
      <c r="R427" s="164" t="s">
        <v>8</v>
      </c>
      <c r="S427" s="251">
        <f>IF(R427="",1,(VLOOKUP(R427,LOOKUP!$A$3:$B$22,2,FALSE)))</f>
        <v>4</v>
      </c>
      <c r="T427" s="166">
        <f t="shared" si="12"/>
        <v>4</v>
      </c>
      <c r="U427" s="168">
        <v>40908</v>
      </c>
      <c r="V427" s="211" t="s">
        <v>342</v>
      </c>
      <c r="W427" s="251">
        <f>IF(V427="",1,(VLOOKUP(V427,LOOKUP!$A$22:$B$30,2,FALSE)))</f>
        <v>4</v>
      </c>
      <c r="X427" s="166">
        <f t="shared" si="13"/>
        <v>4</v>
      </c>
      <c r="Y427" s="83">
        <v>63</v>
      </c>
      <c r="Z427" s="83">
        <v>63</v>
      </c>
      <c r="AA427" s="83">
        <v>15</v>
      </c>
      <c r="AB427" s="83">
        <v>23.581</v>
      </c>
      <c r="AC427" s="83"/>
      <c r="AD427" s="83">
        <v>38.581000000000003</v>
      </c>
      <c r="AE427" s="83"/>
      <c r="AF427" s="83"/>
      <c r="AG427" s="211"/>
      <c r="AH427" s="211" t="s">
        <v>7</v>
      </c>
      <c r="AI427" s="81"/>
      <c r="AJ427" s="211"/>
      <c r="AK427" s="232" t="s">
        <v>315</v>
      </c>
      <c r="AL427" s="141" t="s">
        <v>315</v>
      </c>
      <c r="AM427" s="211" t="s">
        <v>2329</v>
      </c>
      <c r="AN427" s="264" t="s">
        <v>3289</v>
      </c>
      <c r="AO427" s="211" t="s">
        <v>2330</v>
      </c>
      <c r="AP427" s="211" t="s">
        <v>2331</v>
      </c>
    </row>
    <row r="428" spans="1:42" s="4" customFormat="1" ht="30">
      <c r="A428" s="211" t="s">
        <v>2324</v>
      </c>
      <c r="B428" s="211" t="s">
        <v>2325</v>
      </c>
      <c r="C428" s="211" t="s">
        <v>2326</v>
      </c>
      <c r="D428" s="211" t="s">
        <v>2952</v>
      </c>
      <c r="E428" s="211"/>
      <c r="F428" s="211"/>
      <c r="G428" s="211" t="s">
        <v>2327</v>
      </c>
      <c r="H428" s="211" t="s">
        <v>179</v>
      </c>
      <c r="I428" s="211" t="s">
        <v>2332</v>
      </c>
      <c r="J428" s="211"/>
      <c r="K428" s="211"/>
      <c r="L428" s="211"/>
      <c r="M428" s="211"/>
      <c r="N428" s="211" t="s">
        <v>340</v>
      </c>
      <c r="O428" s="211" t="s">
        <v>468</v>
      </c>
      <c r="P428" s="211" t="s">
        <v>340</v>
      </c>
      <c r="Q428" s="164">
        <v>40909</v>
      </c>
      <c r="R428" s="164" t="s">
        <v>8</v>
      </c>
      <c r="S428" s="251">
        <f>IF(R428="",1,(VLOOKUP(R428,LOOKUP!$A$3:$B$22,2,FALSE)))</f>
        <v>4</v>
      </c>
      <c r="T428" s="166">
        <f t="shared" si="12"/>
        <v>4</v>
      </c>
      <c r="U428" s="168">
        <v>41274</v>
      </c>
      <c r="V428" s="211" t="s">
        <v>342</v>
      </c>
      <c r="W428" s="251">
        <f>IF(V428="",1,(VLOOKUP(V428,LOOKUP!$A$22:$B$30,2,FALSE)))</f>
        <v>4</v>
      </c>
      <c r="X428" s="166">
        <f t="shared" si="13"/>
        <v>4</v>
      </c>
      <c r="Y428" s="83">
        <v>12</v>
      </c>
      <c r="Z428" s="83">
        <v>12</v>
      </c>
      <c r="AA428" s="83">
        <v>4.3890000000000002</v>
      </c>
      <c r="AB428" s="83">
        <v>4.1989999999999998</v>
      </c>
      <c r="AC428" s="83"/>
      <c r="AD428" s="83">
        <v>8.588000000000001</v>
      </c>
      <c r="AE428" s="83"/>
      <c r="AF428" s="83"/>
      <c r="AG428" s="211"/>
      <c r="AH428" s="211" t="s">
        <v>7</v>
      </c>
      <c r="AI428" s="81"/>
      <c r="AJ428" s="211"/>
      <c r="AK428" s="232" t="s">
        <v>315</v>
      </c>
      <c r="AL428" s="141" t="s">
        <v>315</v>
      </c>
      <c r="AM428" s="211" t="s">
        <v>2329</v>
      </c>
      <c r="AN428" s="264" t="s">
        <v>3289</v>
      </c>
      <c r="AO428" s="211" t="s">
        <v>2330</v>
      </c>
      <c r="AP428" s="211" t="s">
        <v>2331</v>
      </c>
    </row>
    <row r="429" spans="1:42" s="4" customFormat="1" ht="30">
      <c r="A429" s="211" t="s">
        <v>2324</v>
      </c>
      <c r="B429" s="211" t="s">
        <v>2325</v>
      </c>
      <c r="C429" s="211" t="s">
        <v>2326</v>
      </c>
      <c r="D429" s="211" t="s">
        <v>2953</v>
      </c>
      <c r="E429" s="211"/>
      <c r="F429" s="211"/>
      <c r="G429" s="211" t="s">
        <v>2327</v>
      </c>
      <c r="H429" s="211" t="s">
        <v>179</v>
      </c>
      <c r="I429" s="211" t="s">
        <v>194</v>
      </c>
      <c r="J429" s="211"/>
      <c r="K429" s="211"/>
      <c r="L429" s="211"/>
      <c r="M429" s="211"/>
      <c r="N429" s="211" t="s">
        <v>340</v>
      </c>
      <c r="O429" s="211" t="s">
        <v>468</v>
      </c>
      <c r="P429" s="211" t="s">
        <v>340</v>
      </c>
      <c r="Q429" s="164">
        <v>40544</v>
      </c>
      <c r="R429" s="164" t="s">
        <v>8</v>
      </c>
      <c r="S429" s="251">
        <f>IF(R429="",1,(VLOOKUP(R429,LOOKUP!$A$3:$B$22,2,FALSE)))</f>
        <v>4</v>
      </c>
      <c r="T429" s="166">
        <f t="shared" si="12"/>
        <v>4</v>
      </c>
      <c r="U429" s="168">
        <v>40908</v>
      </c>
      <c r="V429" s="211" t="s">
        <v>342</v>
      </c>
      <c r="W429" s="251">
        <f>IF(V429="",1,(VLOOKUP(V429,LOOKUP!$A$22:$B$30,2,FALSE)))</f>
        <v>4</v>
      </c>
      <c r="X429" s="166">
        <f t="shared" si="13"/>
        <v>4</v>
      </c>
      <c r="Y429" s="83">
        <v>101</v>
      </c>
      <c r="Z429" s="83">
        <v>101</v>
      </c>
      <c r="AA429" s="83">
        <v>30</v>
      </c>
      <c r="AB429" s="83">
        <v>52</v>
      </c>
      <c r="AC429" s="83"/>
      <c r="AD429" s="83">
        <v>82</v>
      </c>
      <c r="AE429" s="83"/>
      <c r="AF429" s="83"/>
      <c r="AG429" s="211"/>
      <c r="AH429" s="211" t="s">
        <v>7</v>
      </c>
      <c r="AI429" s="81"/>
      <c r="AJ429" s="211"/>
      <c r="AK429" s="232" t="s">
        <v>315</v>
      </c>
      <c r="AL429" s="141" t="s">
        <v>315</v>
      </c>
      <c r="AM429" s="211" t="s">
        <v>2329</v>
      </c>
      <c r="AN429" s="264" t="s">
        <v>3289</v>
      </c>
      <c r="AO429" s="211" t="s">
        <v>2330</v>
      </c>
      <c r="AP429" s="211" t="s">
        <v>2331</v>
      </c>
    </row>
    <row r="430" spans="1:42" s="4" customFormat="1" ht="30">
      <c r="A430" s="211" t="s">
        <v>2324</v>
      </c>
      <c r="B430" s="211" t="s">
        <v>2325</v>
      </c>
      <c r="C430" s="211" t="s">
        <v>2326</v>
      </c>
      <c r="D430" s="211" t="s">
        <v>2954</v>
      </c>
      <c r="E430" s="211"/>
      <c r="F430" s="211"/>
      <c r="G430" s="211" t="s">
        <v>2327</v>
      </c>
      <c r="H430" s="211" t="s">
        <v>179</v>
      </c>
      <c r="I430" s="211" t="s">
        <v>196</v>
      </c>
      <c r="J430" s="211"/>
      <c r="K430" s="211"/>
      <c r="L430" s="211"/>
      <c r="M430" s="211"/>
      <c r="N430" s="211" t="s">
        <v>340</v>
      </c>
      <c r="O430" s="211" t="s">
        <v>468</v>
      </c>
      <c r="P430" s="211" t="s">
        <v>340</v>
      </c>
      <c r="Q430" s="164">
        <v>40544</v>
      </c>
      <c r="R430" s="164" t="s">
        <v>8</v>
      </c>
      <c r="S430" s="251">
        <f>IF(R430="",1,(VLOOKUP(R430,LOOKUP!$A$3:$B$22,2,FALSE)))</f>
        <v>4</v>
      </c>
      <c r="T430" s="166">
        <f t="shared" si="12"/>
        <v>4</v>
      </c>
      <c r="U430" s="168">
        <v>40908</v>
      </c>
      <c r="V430" s="211" t="s">
        <v>342</v>
      </c>
      <c r="W430" s="251">
        <f>IF(V430="",1,(VLOOKUP(V430,LOOKUP!$A$22:$B$30,2,FALSE)))</f>
        <v>4</v>
      </c>
      <c r="X430" s="166">
        <f t="shared" si="13"/>
        <v>4</v>
      </c>
      <c r="Y430" s="83">
        <v>95</v>
      </c>
      <c r="Z430" s="83">
        <v>95</v>
      </c>
      <c r="AA430" s="83">
        <v>24</v>
      </c>
      <c r="AB430" s="83">
        <v>36</v>
      </c>
      <c r="AC430" s="83"/>
      <c r="AD430" s="83">
        <v>60</v>
      </c>
      <c r="AE430" s="83"/>
      <c r="AF430" s="83"/>
      <c r="AG430" s="211"/>
      <c r="AH430" s="211" t="s">
        <v>7</v>
      </c>
      <c r="AI430" s="81"/>
      <c r="AJ430" s="211"/>
      <c r="AK430" s="232" t="s">
        <v>315</v>
      </c>
      <c r="AL430" s="141" t="s">
        <v>315</v>
      </c>
      <c r="AM430" s="211" t="s">
        <v>2329</v>
      </c>
      <c r="AN430" s="264" t="s">
        <v>3289</v>
      </c>
      <c r="AO430" s="211" t="s">
        <v>2330</v>
      </c>
      <c r="AP430" s="211" t="s">
        <v>2331</v>
      </c>
    </row>
    <row r="431" spans="1:42" s="4" customFormat="1" ht="30">
      <c r="A431" s="211" t="s">
        <v>2324</v>
      </c>
      <c r="B431" s="211" t="s">
        <v>2325</v>
      </c>
      <c r="C431" s="211" t="s">
        <v>2326</v>
      </c>
      <c r="D431" s="211" t="s">
        <v>2955</v>
      </c>
      <c r="E431" s="211"/>
      <c r="F431" s="211"/>
      <c r="G431" s="211" t="s">
        <v>2327</v>
      </c>
      <c r="H431" s="211" t="s">
        <v>179</v>
      </c>
      <c r="I431" s="211" t="s">
        <v>2333</v>
      </c>
      <c r="J431" s="211"/>
      <c r="K431" s="211"/>
      <c r="L431" s="211"/>
      <c r="M431" s="211"/>
      <c r="N431" s="211" t="s">
        <v>340</v>
      </c>
      <c r="O431" s="211" t="s">
        <v>468</v>
      </c>
      <c r="P431" s="211" t="s">
        <v>340</v>
      </c>
      <c r="Q431" s="164">
        <v>40544</v>
      </c>
      <c r="R431" s="164" t="s">
        <v>8</v>
      </c>
      <c r="S431" s="251">
        <f>IF(R431="",1,(VLOOKUP(R431,LOOKUP!$A$3:$B$22,2,FALSE)))</f>
        <v>4</v>
      </c>
      <c r="T431" s="166">
        <f t="shared" si="12"/>
        <v>4</v>
      </c>
      <c r="U431" s="168">
        <v>40908</v>
      </c>
      <c r="V431" s="211" t="s">
        <v>342</v>
      </c>
      <c r="W431" s="251">
        <f>IF(V431="",1,(VLOOKUP(V431,LOOKUP!$A$22:$B$30,2,FALSE)))</f>
        <v>4</v>
      </c>
      <c r="X431" s="166">
        <f t="shared" si="13"/>
        <v>4</v>
      </c>
      <c r="Y431" s="83">
        <v>19</v>
      </c>
      <c r="Z431" s="83">
        <v>19</v>
      </c>
      <c r="AA431" s="83">
        <v>7.6589999999999998</v>
      </c>
      <c r="AB431" s="83"/>
      <c r="AC431" s="83"/>
      <c r="AD431" s="83">
        <v>7.6589999999999998</v>
      </c>
      <c r="AE431" s="83"/>
      <c r="AF431" s="83"/>
      <c r="AG431" s="211"/>
      <c r="AH431" s="211" t="s">
        <v>7</v>
      </c>
      <c r="AI431" s="81"/>
      <c r="AJ431" s="211"/>
      <c r="AK431" s="232" t="s">
        <v>315</v>
      </c>
      <c r="AL431" s="141" t="s">
        <v>315</v>
      </c>
      <c r="AM431" s="211" t="s">
        <v>2329</v>
      </c>
      <c r="AN431" s="264" t="s">
        <v>3289</v>
      </c>
      <c r="AO431" s="211" t="s">
        <v>2330</v>
      </c>
      <c r="AP431" s="211" t="s">
        <v>2331</v>
      </c>
    </row>
    <row r="432" spans="1:42" s="4" customFormat="1" ht="30">
      <c r="A432" s="211" t="s">
        <v>2324</v>
      </c>
      <c r="B432" s="211" t="s">
        <v>2325</v>
      </c>
      <c r="C432" s="211" t="s">
        <v>2326</v>
      </c>
      <c r="D432" s="211" t="s">
        <v>2956</v>
      </c>
      <c r="E432" s="211"/>
      <c r="F432" s="211"/>
      <c r="G432" s="211" t="s">
        <v>2327</v>
      </c>
      <c r="H432" s="211" t="s">
        <v>179</v>
      </c>
      <c r="I432" s="211" t="s">
        <v>200</v>
      </c>
      <c r="J432" s="211"/>
      <c r="K432" s="211"/>
      <c r="L432" s="211"/>
      <c r="M432" s="211"/>
      <c r="N432" s="211" t="s">
        <v>340</v>
      </c>
      <c r="O432" s="211" t="s">
        <v>468</v>
      </c>
      <c r="P432" s="211" t="s">
        <v>340</v>
      </c>
      <c r="Q432" s="164">
        <v>40909</v>
      </c>
      <c r="R432" s="164" t="s">
        <v>8</v>
      </c>
      <c r="S432" s="251">
        <f>IF(R432="",1,(VLOOKUP(R432,LOOKUP!$A$3:$B$22,2,FALSE)))</f>
        <v>4</v>
      </c>
      <c r="T432" s="166">
        <f t="shared" si="12"/>
        <v>4</v>
      </c>
      <c r="U432" s="168">
        <v>41274</v>
      </c>
      <c r="V432" s="211" t="s">
        <v>342</v>
      </c>
      <c r="W432" s="251">
        <f>IF(V432="",1,(VLOOKUP(V432,LOOKUP!$A$22:$B$30,2,FALSE)))</f>
        <v>4</v>
      </c>
      <c r="X432" s="166">
        <f t="shared" si="13"/>
        <v>4</v>
      </c>
      <c r="Y432" s="83">
        <v>77</v>
      </c>
      <c r="Z432" s="83">
        <v>77</v>
      </c>
      <c r="AA432" s="83">
        <v>15</v>
      </c>
      <c r="AB432" s="83">
        <v>49.83</v>
      </c>
      <c r="AC432" s="83"/>
      <c r="AD432" s="83">
        <v>64.83</v>
      </c>
      <c r="AE432" s="83"/>
      <c r="AF432" s="83"/>
      <c r="AG432" s="211"/>
      <c r="AH432" s="211" t="s">
        <v>7</v>
      </c>
      <c r="AI432" s="81"/>
      <c r="AJ432" s="211"/>
      <c r="AK432" s="232" t="s">
        <v>315</v>
      </c>
      <c r="AL432" s="141" t="s">
        <v>315</v>
      </c>
      <c r="AM432" s="211" t="s">
        <v>2329</v>
      </c>
      <c r="AN432" s="264" t="s">
        <v>3289</v>
      </c>
      <c r="AO432" s="211" t="s">
        <v>2330</v>
      </c>
      <c r="AP432" s="211" t="s">
        <v>2331</v>
      </c>
    </row>
    <row r="433" spans="1:42" s="4" customFormat="1" ht="30">
      <c r="A433" s="211" t="s">
        <v>2324</v>
      </c>
      <c r="B433" s="211" t="s">
        <v>2325</v>
      </c>
      <c r="C433" s="211" t="s">
        <v>2326</v>
      </c>
      <c r="D433" s="211" t="s">
        <v>2957</v>
      </c>
      <c r="E433" s="211"/>
      <c r="F433" s="211"/>
      <c r="G433" s="211" t="s">
        <v>2327</v>
      </c>
      <c r="H433" s="211" t="s">
        <v>179</v>
      </c>
      <c r="I433" s="211" t="s">
        <v>239</v>
      </c>
      <c r="J433" s="211"/>
      <c r="K433" s="211"/>
      <c r="L433" s="211"/>
      <c r="M433" s="211"/>
      <c r="N433" s="211" t="s">
        <v>340</v>
      </c>
      <c r="O433" s="211" t="s">
        <v>468</v>
      </c>
      <c r="P433" s="211" t="s">
        <v>340</v>
      </c>
      <c r="Q433" s="164">
        <v>40544</v>
      </c>
      <c r="R433" s="164" t="s">
        <v>8</v>
      </c>
      <c r="S433" s="251">
        <f>IF(R433="",1,(VLOOKUP(R433,LOOKUP!$A$3:$B$22,2,FALSE)))</f>
        <v>4</v>
      </c>
      <c r="T433" s="166">
        <f t="shared" si="12"/>
        <v>4</v>
      </c>
      <c r="U433" s="168">
        <v>40908</v>
      </c>
      <c r="V433" s="211" t="s">
        <v>342</v>
      </c>
      <c r="W433" s="251">
        <f>IF(V433="",1,(VLOOKUP(V433,LOOKUP!$A$22:$B$30,2,FALSE)))</f>
        <v>4</v>
      </c>
      <c r="X433" s="166">
        <f t="shared" si="13"/>
        <v>4</v>
      </c>
      <c r="Y433" s="83">
        <v>62</v>
      </c>
      <c r="Z433" s="83">
        <v>62</v>
      </c>
      <c r="AA433" s="83">
        <v>14</v>
      </c>
      <c r="AB433" s="83">
        <v>24.42</v>
      </c>
      <c r="AC433" s="83"/>
      <c r="AD433" s="83">
        <v>38.42</v>
      </c>
      <c r="AE433" s="83"/>
      <c r="AF433" s="83"/>
      <c r="AG433" s="211"/>
      <c r="AH433" s="211" t="s">
        <v>7</v>
      </c>
      <c r="AI433" s="81"/>
      <c r="AJ433" s="211"/>
      <c r="AK433" s="232" t="s">
        <v>315</v>
      </c>
      <c r="AL433" s="141" t="s">
        <v>315</v>
      </c>
      <c r="AM433" s="211" t="s">
        <v>2329</v>
      </c>
      <c r="AN433" s="264" t="s">
        <v>3289</v>
      </c>
      <c r="AO433" s="211" t="s">
        <v>2330</v>
      </c>
      <c r="AP433" s="211" t="s">
        <v>2331</v>
      </c>
    </row>
    <row r="434" spans="1:42" s="4" customFormat="1" ht="30">
      <c r="A434" s="211" t="s">
        <v>2324</v>
      </c>
      <c r="B434" s="211" t="s">
        <v>2325</v>
      </c>
      <c r="C434" s="211" t="s">
        <v>2326</v>
      </c>
      <c r="D434" s="211" t="s">
        <v>2958</v>
      </c>
      <c r="E434" s="211"/>
      <c r="F434" s="211"/>
      <c r="G434" s="211" t="s">
        <v>2327</v>
      </c>
      <c r="H434" s="211" t="s">
        <v>179</v>
      </c>
      <c r="I434" s="211" t="s">
        <v>2334</v>
      </c>
      <c r="J434" s="211"/>
      <c r="K434" s="211"/>
      <c r="L434" s="211"/>
      <c r="M434" s="211"/>
      <c r="N434" s="211" t="s">
        <v>340</v>
      </c>
      <c r="O434" s="211" t="s">
        <v>468</v>
      </c>
      <c r="P434" s="211" t="s">
        <v>340</v>
      </c>
      <c r="Q434" s="164">
        <v>40544</v>
      </c>
      <c r="R434" s="164" t="s">
        <v>8</v>
      </c>
      <c r="S434" s="251">
        <f>IF(R434="",1,(VLOOKUP(R434,LOOKUP!$A$3:$B$22,2,FALSE)))</f>
        <v>4</v>
      </c>
      <c r="T434" s="166">
        <f t="shared" si="12"/>
        <v>4</v>
      </c>
      <c r="U434" s="168">
        <v>40908</v>
      </c>
      <c r="V434" s="211" t="s">
        <v>342</v>
      </c>
      <c r="W434" s="251">
        <f>IF(V434="",1,(VLOOKUP(V434,LOOKUP!$A$22:$B$30,2,FALSE)))</f>
        <v>4</v>
      </c>
      <c r="X434" s="166">
        <f t="shared" si="13"/>
        <v>4</v>
      </c>
      <c r="Y434" s="83">
        <v>95</v>
      </c>
      <c r="Z434" s="83">
        <v>95</v>
      </c>
      <c r="AA434" s="83">
        <v>25</v>
      </c>
      <c r="AB434" s="83">
        <v>46</v>
      </c>
      <c r="AC434" s="83"/>
      <c r="AD434" s="83">
        <v>71</v>
      </c>
      <c r="AE434" s="83"/>
      <c r="AF434" s="83"/>
      <c r="AG434" s="211"/>
      <c r="AH434" s="211" t="s">
        <v>7</v>
      </c>
      <c r="AI434" s="81"/>
      <c r="AJ434" s="211"/>
      <c r="AK434" s="232" t="s">
        <v>315</v>
      </c>
      <c r="AL434" s="141" t="s">
        <v>315</v>
      </c>
      <c r="AM434" s="211" t="s">
        <v>2329</v>
      </c>
      <c r="AN434" s="264" t="s">
        <v>3289</v>
      </c>
      <c r="AO434" s="211" t="s">
        <v>2330</v>
      </c>
      <c r="AP434" s="211" t="s">
        <v>2331</v>
      </c>
    </row>
    <row r="435" spans="1:42" s="4" customFormat="1" ht="30">
      <c r="A435" s="211" t="s">
        <v>2324</v>
      </c>
      <c r="B435" s="211" t="s">
        <v>2325</v>
      </c>
      <c r="C435" s="211" t="s">
        <v>2326</v>
      </c>
      <c r="D435" s="211" t="s">
        <v>2959</v>
      </c>
      <c r="E435" s="211"/>
      <c r="F435" s="211"/>
      <c r="G435" s="211" t="s">
        <v>2327</v>
      </c>
      <c r="H435" s="211" t="s">
        <v>2335</v>
      </c>
      <c r="I435" s="211" t="s">
        <v>963</v>
      </c>
      <c r="J435" s="211"/>
      <c r="K435" s="211"/>
      <c r="L435" s="211"/>
      <c r="M435" s="211"/>
      <c r="N435" s="211" t="s">
        <v>340</v>
      </c>
      <c r="O435" s="211" t="s">
        <v>468</v>
      </c>
      <c r="P435" s="211" t="s">
        <v>340</v>
      </c>
      <c r="Q435" s="164">
        <v>40544</v>
      </c>
      <c r="R435" s="164" t="s">
        <v>8</v>
      </c>
      <c r="S435" s="251">
        <f>IF(R435="",1,(VLOOKUP(R435,LOOKUP!$A$3:$B$22,2,FALSE)))</f>
        <v>4</v>
      </c>
      <c r="T435" s="166">
        <f t="shared" si="12"/>
        <v>4</v>
      </c>
      <c r="U435" s="168">
        <v>40908</v>
      </c>
      <c r="V435" s="211" t="s">
        <v>342</v>
      </c>
      <c r="W435" s="251">
        <f>IF(V435="",1,(VLOOKUP(V435,LOOKUP!$A$22:$B$30,2,FALSE)))</f>
        <v>4</v>
      </c>
      <c r="X435" s="166">
        <f t="shared" si="13"/>
        <v>4</v>
      </c>
      <c r="Y435" s="83">
        <v>67</v>
      </c>
      <c r="Z435" s="83">
        <v>67</v>
      </c>
      <c r="AA435" s="83">
        <v>17</v>
      </c>
      <c r="AB435" s="83">
        <v>18</v>
      </c>
      <c r="AC435" s="83"/>
      <c r="AD435" s="83">
        <v>35</v>
      </c>
      <c r="AE435" s="83"/>
      <c r="AF435" s="83"/>
      <c r="AG435" s="211"/>
      <c r="AH435" s="211" t="s">
        <v>7</v>
      </c>
      <c r="AI435" s="81"/>
      <c r="AJ435" s="211"/>
      <c r="AK435" s="232" t="s">
        <v>315</v>
      </c>
      <c r="AL435" s="141" t="s">
        <v>315</v>
      </c>
      <c r="AM435" s="211" t="s">
        <v>2336</v>
      </c>
      <c r="AN435" s="264" t="s">
        <v>3289</v>
      </c>
      <c r="AO435" s="211" t="s">
        <v>2337</v>
      </c>
      <c r="AP435" s="211" t="s">
        <v>2331</v>
      </c>
    </row>
    <row r="436" spans="1:42" s="4" customFormat="1" ht="30">
      <c r="A436" s="211" t="s">
        <v>2324</v>
      </c>
      <c r="B436" s="211" t="s">
        <v>2325</v>
      </c>
      <c r="C436" s="211" t="s">
        <v>2326</v>
      </c>
      <c r="D436" s="211" t="s">
        <v>2960</v>
      </c>
      <c r="E436" s="211"/>
      <c r="F436" s="211"/>
      <c r="G436" s="211" t="s">
        <v>2327</v>
      </c>
      <c r="H436" s="211" t="s">
        <v>109</v>
      </c>
      <c r="I436" s="211" t="s">
        <v>2338</v>
      </c>
      <c r="J436" s="211"/>
      <c r="K436" s="211"/>
      <c r="L436" s="211"/>
      <c r="M436" s="211"/>
      <c r="N436" s="211" t="s">
        <v>340</v>
      </c>
      <c r="O436" s="211" t="s">
        <v>468</v>
      </c>
      <c r="P436" s="211" t="s">
        <v>340</v>
      </c>
      <c r="Q436" s="164">
        <v>40544</v>
      </c>
      <c r="R436" s="164" t="s">
        <v>8</v>
      </c>
      <c r="S436" s="251">
        <f>IF(R436="",1,(VLOOKUP(R436,LOOKUP!$A$3:$B$22,2,FALSE)))</f>
        <v>4</v>
      </c>
      <c r="T436" s="166">
        <f t="shared" si="12"/>
        <v>4</v>
      </c>
      <c r="U436" s="168">
        <v>40908</v>
      </c>
      <c r="V436" s="211" t="s">
        <v>342</v>
      </c>
      <c r="W436" s="251">
        <f>IF(V436="",1,(VLOOKUP(V436,LOOKUP!$A$22:$B$30,2,FALSE)))</f>
        <v>4</v>
      </c>
      <c r="X436" s="166">
        <f t="shared" si="13"/>
        <v>4</v>
      </c>
      <c r="Y436" s="83">
        <v>12</v>
      </c>
      <c r="Z436" s="83">
        <v>12</v>
      </c>
      <c r="AA436" s="83">
        <v>4</v>
      </c>
      <c r="AB436" s="83"/>
      <c r="AC436" s="83"/>
      <c r="AD436" s="83">
        <v>4</v>
      </c>
      <c r="AE436" s="83"/>
      <c r="AF436" s="83"/>
      <c r="AG436" s="211"/>
      <c r="AH436" s="211" t="s">
        <v>7</v>
      </c>
      <c r="AI436" s="81"/>
      <c r="AJ436" s="211"/>
      <c r="AK436" s="232" t="s">
        <v>315</v>
      </c>
      <c r="AL436" s="141" t="s">
        <v>315</v>
      </c>
      <c r="AM436" s="211" t="s">
        <v>2336</v>
      </c>
      <c r="AN436" s="264" t="s">
        <v>3289</v>
      </c>
      <c r="AO436" s="211" t="s">
        <v>2337</v>
      </c>
      <c r="AP436" s="211" t="s">
        <v>2331</v>
      </c>
    </row>
    <row r="437" spans="1:42" s="4" customFormat="1" ht="30">
      <c r="A437" s="211" t="s">
        <v>2324</v>
      </c>
      <c r="B437" s="211" t="s">
        <v>2325</v>
      </c>
      <c r="C437" s="211" t="s">
        <v>2326</v>
      </c>
      <c r="D437" s="211" t="s">
        <v>2961</v>
      </c>
      <c r="E437" s="211"/>
      <c r="F437" s="211"/>
      <c r="G437" s="211" t="s">
        <v>2327</v>
      </c>
      <c r="H437" s="211" t="s">
        <v>33</v>
      </c>
      <c r="I437" s="211" t="s">
        <v>36</v>
      </c>
      <c r="J437" s="211"/>
      <c r="K437" s="211"/>
      <c r="L437" s="211"/>
      <c r="M437" s="211"/>
      <c r="N437" s="211" t="s">
        <v>340</v>
      </c>
      <c r="O437" s="211" t="s">
        <v>468</v>
      </c>
      <c r="P437" s="211" t="s">
        <v>340</v>
      </c>
      <c r="Q437" s="164">
        <v>40544</v>
      </c>
      <c r="R437" s="164" t="s">
        <v>8</v>
      </c>
      <c r="S437" s="251">
        <f>IF(R437="",1,(VLOOKUP(R437,LOOKUP!$A$3:$B$22,2,FALSE)))</f>
        <v>4</v>
      </c>
      <c r="T437" s="166">
        <f t="shared" si="12"/>
        <v>4</v>
      </c>
      <c r="U437" s="168">
        <v>40908</v>
      </c>
      <c r="V437" s="211" t="s">
        <v>342</v>
      </c>
      <c r="W437" s="251">
        <f>IF(V437="",1,(VLOOKUP(V437,LOOKUP!$A$22:$B$30,2,FALSE)))</f>
        <v>4</v>
      </c>
      <c r="X437" s="166">
        <f t="shared" si="13"/>
        <v>4</v>
      </c>
      <c r="Y437" s="83">
        <v>21</v>
      </c>
      <c r="Z437" s="83">
        <v>21</v>
      </c>
      <c r="AA437" s="83">
        <v>5</v>
      </c>
      <c r="AB437" s="83">
        <v>4</v>
      </c>
      <c r="AC437" s="83"/>
      <c r="AD437" s="83">
        <v>9</v>
      </c>
      <c r="AE437" s="83"/>
      <c r="AF437" s="83"/>
      <c r="AG437" s="211"/>
      <c r="AH437" s="211" t="s">
        <v>7</v>
      </c>
      <c r="AI437" s="81"/>
      <c r="AJ437" s="211"/>
      <c r="AK437" s="232" t="s">
        <v>315</v>
      </c>
      <c r="AL437" s="141" t="s">
        <v>315</v>
      </c>
      <c r="AM437" s="211" t="s">
        <v>2336</v>
      </c>
      <c r="AN437" s="264" t="s">
        <v>3289</v>
      </c>
      <c r="AO437" s="211" t="s">
        <v>2337</v>
      </c>
      <c r="AP437" s="211" t="s">
        <v>2331</v>
      </c>
    </row>
    <row r="438" spans="1:42" s="4" customFormat="1" ht="30">
      <c r="A438" s="211" t="s">
        <v>2324</v>
      </c>
      <c r="B438" s="211" t="s">
        <v>2325</v>
      </c>
      <c r="C438" s="211" t="s">
        <v>2326</v>
      </c>
      <c r="D438" s="211" t="s">
        <v>2962</v>
      </c>
      <c r="E438" s="211"/>
      <c r="F438" s="211"/>
      <c r="G438" s="211" t="s">
        <v>2327</v>
      </c>
      <c r="H438" s="211" t="s">
        <v>243</v>
      </c>
      <c r="I438" s="211" t="s">
        <v>797</v>
      </c>
      <c r="J438" s="211"/>
      <c r="K438" s="211"/>
      <c r="L438" s="211"/>
      <c r="M438" s="211"/>
      <c r="N438" s="211" t="s">
        <v>340</v>
      </c>
      <c r="O438" s="211" t="s">
        <v>468</v>
      </c>
      <c r="P438" s="211" t="s">
        <v>340</v>
      </c>
      <c r="Q438" s="164">
        <v>41275</v>
      </c>
      <c r="R438" s="164" t="s">
        <v>8</v>
      </c>
      <c r="S438" s="251">
        <f>IF(R438="",1,(VLOOKUP(R438,LOOKUP!$A$3:$B$22,2,FALSE)))</f>
        <v>4</v>
      </c>
      <c r="T438" s="166">
        <f t="shared" si="12"/>
        <v>4</v>
      </c>
      <c r="U438" s="164">
        <v>41639</v>
      </c>
      <c r="V438" s="211" t="s">
        <v>342</v>
      </c>
      <c r="W438" s="251">
        <f>IF(V438="",1,(VLOOKUP(V438,LOOKUP!$A$22:$B$30,2,FALSE)))</f>
        <v>4</v>
      </c>
      <c r="X438" s="166">
        <f t="shared" si="13"/>
        <v>4</v>
      </c>
      <c r="Y438" s="83">
        <v>2</v>
      </c>
      <c r="Z438" s="83">
        <v>2</v>
      </c>
      <c r="AA438" s="83">
        <v>1</v>
      </c>
      <c r="AB438" s="83">
        <v>1</v>
      </c>
      <c r="AC438" s="83"/>
      <c r="AD438" s="83">
        <v>2</v>
      </c>
      <c r="AE438" s="83"/>
      <c r="AF438" s="83"/>
      <c r="AG438" s="211"/>
      <c r="AH438" s="211" t="s">
        <v>7</v>
      </c>
      <c r="AI438" s="81"/>
      <c r="AJ438" s="211"/>
      <c r="AK438" s="232" t="s">
        <v>315</v>
      </c>
      <c r="AL438" s="141" t="s">
        <v>315</v>
      </c>
      <c r="AM438" s="211" t="s">
        <v>2336</v>
      </c>
      <c r="AN438" s="264" t="s">
        <v>3289</v>
      </c>
      <c r="AO438" s="211" t="s">
        <v>2337</v>
      </c>
      <c r="AP438" s="211" t="s">
        <v>2331</v>
      </c>
    </row>
    <row r="439" spans="1:42" s="4" customFormat="1" ht="30">
      <c r="A439" s="211" t="s">
        <v>2324</v>
      </c>
      <c r="B439" s="211" t="s">
        <v>2325</v>
      </c>
      <c r="C439" s="211" t="s">
        <v>2326</v>
      </c>
      <c r="D439" s="211" t="s">
        <v>2963</v>
      </c>
      <c r="E439" s="211"/>
      <c r="F439" s="211"/>
      <c r="G439" s="211" t="s">
        <v>2327</v>
      </c>
      <c r="H439" s="211" t="s">
        <v>33</v>
      </c>
      <c r="I439" s="211" t="s">
        <v>932</v>
      </c>
      <c r="J439" s="211"/>
      <c r="K439" s="211"/>
      <c r="L439" s="211"/>
      <c r="M439" s="211"/>
      <c r="N439" s="211" t="s">
        <v>340</v>
      </c>
      <c r="O439" s="211" t="s">
        <v>468</v>
      </c>
      <c r="P439" s="211" t="s">
        <v>340</v>
      </c>
      <c r="Q439" s="164">
        <v>41275</v>
      </c>
      <c r="R439" s="164" t="s">
        <v>8</v>
      </c>
      <c r="S439" s="251">
        <f>IF(R439="",1,(VLOOKUP(R439,LOOKUP!$A$3:$B$22,2,FALSE)))</f>
        <v>4</v>
      </c>
      <c r="T439" s="166">
        <f t="shared" si="12"/>
        <v>4</v>
      </c>
      <c r="U439" s="164">
        <v>41639</v>
      </c>
      <c r="V439" s="211" t="s">
        <v>342</v>
      </c>
      <c r="W439" s="251">
        <f>IF(V439="",1,(VLOOKUP(V439,LOOKUP!$A$22:$B$30,2,FALSE)))</f>
        <v>4</v>
      </c>
      <c r="X439" s="166">
        <f t="shared" si="13"/>
        <v>4</v>
      </c>
      <c r="Y439" s="83">
        <v>9</v>
      </c>
      <c r="Z439" s="83">
        <v>9</v>
      </c>
      <c r="AA439" s="83">
        <v>3</v>
      </c>
      <c r="AB439" s="83">
        <v>6</v>
      </c>
      <c r="AC439" s="83"/>
      <c r="AD439" s="83">
        <v>9</v>
      </c>
      <c r="AE439" s="83"/>
      <c r="AF439" s="83"/>
      <c r="AG439" s="211"/>
      <c r="AH439" s="211" t="s">
        <v>7</v>
      </c>
      <c r="AI439" s="81"/>
      <c r="AJ439" s="211"/>
      <c r="AK439" s="232" t="s">
        <v>315</v>
      </c>
      <c r="AL439" s="141" t="s">
        <v>315</v>
      </c>
      <c r="AM439" s="211" t="s">
        <v>2336</v>
      </c>
      <c r="AN439" s="264" t="s">
        <v>3289</v>
      </c>
      <c r="AO439" s="211" t="s">
        <v>2337</v>
      </c>
      <c r="AP439" s="211" t="s">
        <v>2331</v>
      </c>
    </row>
    <row r="440" spans="1:42" s="4" customFormat="1" ht="30">
      <c r="A440" s="211" t="s">
        <v>2324</v>
      </c>
      <c r="B440" s="211" t="s">
        <v>2325</v>
      </c>
      <c r="C440" s="211" t="s">
        <v>2326</v>
      </c>
      <c r="D440" s="211" t="s">
        <v>2964</v>
      </c>
      <c r="E440" s="211"/>
      <c r="F440" s="211"/>
      <c r="G440" s="211" t="s">
        <v>2327</v>
      </c>
      <c r="H440" s="211" t="s">
        <v>109</v>
      </c>
      <c r="I440" s="211" t="s">
        <v>836</v>
      </c>
      <c r="J440" s="211"/>
      <c r="K440" s="211"/>
      <c r="L440" s="211"/>
      <c r="M440" s="211"/>
      <c r="N440" s="211" t="s">
        <v>340</v>
      </c>
      <c r="O440" s="211" t="s">
        <v>468</v>
      </c>
      <c r="P440" s="211" t="s">
        <v>340</v>
      </c>
      <c r="Q440" s="164">
        <v>41275</v>
      </c>
      <c r="R440" s="164" t="s">
        <v>8</v>
      </c>
      <c r="S440" s="251">
        <f>IF(R440="",1,(VLOOKUP(R440,LOOKUP!$A$3:$B$22,2,FALSE)))</f>
        <v>4</v>
      </c>
      <c r="T440" s="166">
        <f t="shared" si="12"/>
        <v>4</v>
      </c>
      <c r="U440" s="164">
        <v>41639</v>
      </c>
      <c r="V440" s="211" t="s">
        <v>342</v>
      </c>
      <c r="W440" s="251">
        <f>IF(V440="",1,(VLOOKUP(V440,LOOKUP!$A$22:$B$30,2,FALSE)))</f>
        <v>4</v>
      </c>
      <c r="X440" s="166">
        <f t="shared" si="13"/>
        <v>4</v>
      </c>
      <c r="Y440" s="83">
        <v>8</v>
      </c>
      <c r="Z440" s="83">
        <v>8</v>
      </c>
      <c r="AA440" s="83">
        <v>2</v>
      </c>
      <c r="AB440" s="83">
        <v>6</v>
      </c>
      <c r="AC440" s="83"/>
      <c r="AD440" s="83">
        <v>8</v>
      </c>
      <c r="AE440" s="83"/>
      <c r="AF440" s="83"/>
      <c r="AG440" s="211"/>
      <c r="AH440" s="211" t="s">
        <v>7</v>
      </c>
      <c r="AI440" s="81"/>
      <c r="AJ440" s="211"/>
      <c r="AK440" s="232" t="s">
        <v>315</v>
      </c>
      <c r="AL440" s="141" t="s">
        <v>315</v>
      </c>
      <c r="AM440" s="211" t="s">
        <v>2336</v>
      </c>
      <c r="AN440" s="264" t="s">
        <v>3289</v>
      </c>
      <c r="AO440" s="211" t="s">
        <v>2337</v>
      </c>
      <c r="AP440" s="211" t="s">
        <v>2331</v>
      </c>
    </row>
    <row r="441" spans="1:42" s="4" customFormat="1" ht="30">
      <c r="A441" s="211" t="s">
        <v>2324</v>
      </c>
      <c r="B441" s="211" t="s">
        <v>2325</v>
      </c>
      <c r="C441" s="211" t="s">
        <v>2326</v>
      </c>
      <c r="D441" s="211" t="s">
        <v>2965</v>
      </c>
      <c r="E441" s="211"/>
      <c r="F441" s="211"/>
      <c r="G441" s="211" t="s">
        <v>2327</v>
      </c>
      <c r="H441" s="211" t="s">
        <v>109</v>
      </c>
      <c r="I441" s="211" t="s">
        <v>2339</v>
      </c>
      <c r="J441" s="211"/>
      <c r="K441" s="211"/>
      <c r="L441" s="211"/>
      <c r="M441" s="211"/>
      <c r="N441" s="211" t="s">
        <v>340</v>
      </c>
      <c r="O441" s="211" t="s">
        <v>468</v>
      </c>
      <c r="P441" s="211" t="s">
        <v>340</v>
      </c>
      <c r="Q441" s="164">
        <v>41275</v>
      </c>
      <c r="R441" s="164" t="s">
        <v>8</v>
      </c>
      <c r="S441" s="251">
        <f>IF(R441="",1,(VLOOKUP(R441,LOOKUP!$A$3:$B$22,2,FALSE)))</f>
        <v>4</v>
      </c>
      <c r="T441" s="166">
        <f t="shared" si="12"/>
        <v>4</v>
      </c>
      <c r="U441" s="164">
        <v>41639</v>
      </c>
      <c r="V441" s="211" t="s">
        <v>342</v>
      </c>
      <c r="W441" s="251">
        <f>IF(V441="",1,(VLOOKUP(V441,LOOKUP!$A$22:$B$30,2,FALSE)))</f>
        <v>4</v>
      </c>
      <c r="X441" s="166">
        <f t="shared" si="13"/>
        <v>4</v>
      </c>
      <c r="Y441" s="83">
        <v>2</v>
      </c>
      <c r="Z441" s="83">
        <v>2</v>
      </c>
      <c r="AA441" s="83">
        <v>2</v>
      </c>
      <c r="AB441" s="83"/>
      <c r="AC441" s="83"/>
      <c r="AD441" s="83">
        <v>2</v>
      </c>
      <c r="AE441" s="83"/>
      <c r="AF441" s="83"/>
      <c r="AG441" s="211"/>
      <c r="AH441" s="211" t="s">
        <v>7</v>
      </c>
      <c r="AI441" s="81"/>
      <c r="AJ441" s="211"/>
      <c r="AK441" s="232" t="s">
        <v>315</v>
      </c>
      <c r="AL441" s="141" t="s">
        <v>315</v>
      </c>
      <c r="AM441" s="211" t="s">
        <v>2336</v>
      </c>
      <c r="AN441" s="264" t="s">
        <v>3289</v>
      </c>
      <c r="AO441" s="211" t="s">
        <v>2337</v>
      </c>
      <c r="AP441" s="211" t="s">
        <v>2331</v>
      </c>
    </row>
    <row r="442" spans="1:42" s="4" customFormat="1" ht="30">
      <c r="A442" s="211" t="s">
        <v>2324</v>
      </c>
      <c r="B442" s="211" t="s">
        <v>2325</v>
      </c>
      <c r="C442" s="211" t="s">
        <v>2326</v>
      </c>
      <c r="D442" s="211" t="s">
        <v>2966</v>
      </c>
      <c r="E442" s="211"/>
      <c r="F442" s="211"/>
      <c r="G442" s="211" t="s">
        <v>2327</v>
      </c>
      <c r="H442" s="211" t="s">
        <v>2398</v>
      </c>
      <c r="I442" s="211" t="s">
        <v>85</v>
      </c>
      <c r="J442" s="211"/>
      <c r="K442" s="211"/>
      <c r="L442" s="211"/>
      <c r="M442" s="211"/>
      <c r="N442" s="211" t="s">
        <v>340</v>
      </c>
      <c r="O442" s="211" t="s">
        <v>468</v>
      </c>
      <c r="P442" s="211" t="s">
        <v>340</v>
      </c>
      <c r="Q442" s="164">
        <v>40544</v>
      </c>
      <c r="R442" s="164" t="s">
        <v>8</v>
      </c>
      <c r="S442" s="251">
        <f>IF(R442="",1,(VLOOKUP(R442,LOOKUP!$A$3:$B$22,2,FALSE)))</f>
        <v>4</v>
      </c>
      <c r="T442" s="166">
        <f t="shared" si="12"/>
        <v>4</v>
      </c>
      <c r="U442" s="168">
        <v>40908</v>
      </c>
      <c r="V442" s="211" t="s">
        <v>342</v>
      </c>
      <c r="W442" s="251">
        <f>IF(V442="",1,(VLOOKUP(V442,LOOKUP!$A$22:$B$30,2,FALSE)))</f>
        <v>4</v>
      </c>
      <c r="X442" s="166">
        <f t="shared" si="13"/>
        <v>4</v>
      </c>
      <c r="Y442" s="83">
        <v>47</v>
      </c>
      <c r="Z442" s="83">
        <v>47</v>
      </c>
      <c r="AA442" s="83">
        <v>7</v>
      </c>
      <c r="AB442" s="83"/>
      <c r="AC442" s="83"/>
      <c r="AD442" s="83">
        <v>7</v>
      </c>
      <c r="AE442" s="83"/>
      <c r="AF442" s="83"/>
      <c r="AG442" s="211"/>
      <c r="AH442" s="211" t="s">
        <v>7</v>
      </c>
      <c r="AI442" s="81"/>
      <c r="AJ442" s="211"/>
      <c r="AK442" s="232" t="s">
        <v>315</v>
      </c>
      <c r="AL442" s="141" t="s">
        <v>315</v>
      </c>
      <c r="AM442" s="211" t="s">
        <v>2336</v>
      </c>
      <c r="AN442" s="264" t="s">
        <v>3289</v>
      </c>
      <c r="AO442" s="211" t="s">
        <v>2337</v>
      </c>
      <c r="AP442" s="211" t="s">
        <v>2331</v>
      </c>
    </row>
    <row r="443" spans="1:42" s="4" customFormat="1" ht="30">
      <c r="A443" s="211" t="s">
        <v>2324</v>
      </c>
      <c r="B443" s="211" t="s">
        <v>2325</v>
      </c>
      <c r="C443" s="211" t="s">
        <v>2326</v>
      </c>
      <c r="D443" s="211" t="s">
        <v>2967</v>
      </c>
      <c r="E443" s="211"/>
      <c r="F443" s="211"/>
      <c r="G443" s="211" t="s">
        <v>2327</v>
      </c>
      <c r="H443" s="211" t="s">
        <v>3</v>
      </c>
      <c r="I443" s="136" t="s">
        <v>12</v>
      </c>
      <c r="J443" s="211"/>
      <c r="K443" s="211"/>
      <c r="L443" s="211"/>
      <c r="M443" s="211"/>
      <c r="N443" s="211" t="s">
        <v>340</v>
      </c>
      <c r="O443" s="211" t="s">
        <v>468</v>
      </c>
      <c r="P443" s="211" t="s">
        <v>340</v>
      </c>
      <c r="Q443" s="164">
        <v>40544</v>
      </c>
      <c r="R443" s="164" t="s">
        <v>8</v>
      </c>
      <c r="S443" s="251">
        <f>IF(R443="",1,(VLOOKUP(R443,LOOKUP!$A$3:$B$22,2,FALSE)))</f>
        <v>4</v>
      </c>
      <c r="T443" s="166">
        <f t="shared" si="12"/>
        <v>4</v>
      </c>
      <c r="U443" s="168">
        <v>40908</v>
      </c>
      <c r="V443" s="211" t="s">
        <v>342</v>
      </c>
      <c r="W443" s="251">
        <f>IF(V443="",1,(VLOOKUP(V443,LOOKUP!$A$22:$B$30,2,FALSE)))</f>
        <v>4</v>
      </c>
      <c r="X443" s="166">
        <f t="shared" si="13"/>
        <v>4</v>
      </c>
      <c r="Y443" s="83">
        <v>70</v>
      </c>
      <c r="Z443" s="83">
        <v>70</v>
      </c>
      <c r="AA443" s="83">
        <v>19</v>
      </c>
      <c r="AB443" s="83">
        <v>19</v>
      </c>
      <c r="AC443" s="83"/>
      <c r="AD443" s="83">
        <v>38</v>
      </c>
      <c r="AE443" s="83"/>
      <c r="AF443" s="83"/>
      <c r="AG443" s="211"/>
      <c r="AH443" s="211" t="s">
        <v>7</v>
      </c>
      <c r="AI443" s="81"/>
      <c r="AJ443" s="211"/>
      <c r="AK443" s="232" t="s">
        <v>315</v>
      </c>
      <c r="AL443" s="141" t="s">
        <v>315</v>
      </c>
      <c r="AM443" s="211" t="s">
        <v>2336</v>
      </c>
      <c r="AN443" s="264" t="s">
        <v>3289</v>
      </c>
      <c r="AO443" s="211" t="s">
        <v>2337</v>
      </c>
      <c r="AP443" s="211" t="s">
        <v>2331</v>
      </c>
    </row>
    <row r="444" spans="1:42" s="4" customFormat="1" ht="30">
      <c r="A444" s="211" t="s">
        <v>2324</v>
      </c>
      <c r="B444" s="211" t="s">
        <v>2325</v>
      </c>
      <c r="C444" s="211" t="s">
        <v>2326</v>
      </c>
      <c r="D444" s="211" t="s">
        <v>2968</v>
      </c>
      <c r="E444" s="211"/>
      <c r="F444" s="211"/>
      <c r="G444" s="211" t="s">
        <v>2327</v>
      </c>
      <c r="H444" s="211" t="s">
        <v>2335</v>
      </c>
      <c r="I444" s="211" t="s">
        <v>2340</v>
      </c>
      <c r="J444" s="211"/>
      <c r="K444" s="211"/>
      <c r="L444" s="211"/>
      <c r="M444" s="211"/>
      <c r="N444" s="211" t="s">
        <v>340</v>
      </c>
      <c r="O444" s="211" t="s">
        <v>468</v>
      </c>
      <c r="P444" s="211" t="s">
        <v>340</v>
      </c>
      <c r="Q444" s="164">
        <v>41275</v>
      </c>
      <c r="R444" s="164" t="s">
        <v>8</v>
      </c>
      <c r="S444" s="251">
        <f>IF(R444="",1,(VLOOKUP(R444,LOOKUP!$A$3:$B$22,2,FALSE)))</f>
        <v>4</v>
      </c>
      <c r="T444" s="166">
        <f t="shared" si="12"/>
        <v>4</v>
      </c>
      <c r="U444" s="164">
        <v>41639</v>
      </c>
      <c r="V444" s="211" t="s">
        <v>342</v>
      </c>
      <c r="W444" s="251">
        <f>IF(V444="",1,(VLOOKUP(V444,LOOKUP!$A$22:$B$30,2,FALSE)))</f>
        <v>4</v>
      </c>
      <c r="X444" s="166">
        <f t="shared" si="13"/>
        <v>4</v>
      </c>
      <c r="Y444" s="83">
        <v>6</v>
      </c>
      <c r="Z444" s="83">
        <v>6</v>
      </c>
      <c r="AA444" s="83">
        <v>2</v>
      </c>
      <c r="AB444" s="83">
        <v>4</v>
      </c>
      <c r="AC444" s="83"/>
      <c r="AD444" s="83">
        <v>6</v>
      </c>
      <c r="AE444" s="83"/>
      <c r="AF444" s="83"/>
      <c r="AG444" s="211"/>
      <c r="AH444" s="211" t="s">
        <v>7</v>
      </c>
      <c r="AI444" s="81"/>
      <c r="AJ444" s="211"/>
      <c r="AK444" s="232" t="s">
        <v>315</v>
      </c>
      <c r="AL444" s="141" t="s">
        <v>315</v>
      </c>
      <c r="AM444" s="211" t="s">
        <v>2336</v>
      </c>
      <c r="AN444" s="264" t="s">
        <v>3289</v>
      </c>
      <c r="AO444" s="211" t="s">
        <v>2337</v>
      </c>
      <c r="AP444" s="211" t="s">
        <v>2331</v>
      </c>
    </row>
    <row r="445" spans="1:42" s="4" customFormat="1" ht="30">
      <c r="A445" s="211" t="s">
        <v>2324</v>
      </c>
      <c r="B445" s="211" t="s">
        <v>2325</v>
      </c>
      <c r="C445" s="211" t="s">
        <v>2326</v>
      </c>
      <c r="D445" s="211" t="s">
        <v>2969</v>
      </c>
      <c r="E445" s="211"/>
      <c r="F445" s="211"/>
      <c r="G445" s="211" t="s">
        <v>2327</v>
      </c>
      <c r="H445" s="211" t="s">
        <v>3</v>
      </c>
      <c r="I445" s="211" t="s">
        <v>2086</v>
      </c>
      <c r="J445" s="211"/>
      <c r="K445" s="211"/>
      <c r="L445" s="211"/>
      <c r="M445" s="211"/>
      <c r="N445" s="211" t="s">
        <v>340</v>
      </c>
      <c r="O445" s="211" t="s">
        <v>468</v>
      </c>
      <c r="P445" s="211" t="s">
        <v>340</v>
      </c>
      <c r="Q445" s="164">
        <v>41640</v>
      </c>
      <c r="R445" s="164" t="s">
        <v>8</v>
      </c>
      <c r="S445" s="251">
        <f>IF(R445="",1,(VLOOKUP(R445,LOOKUP!$A$3:$B$22,2,FALSE)))</f>
        <v>4</v>
      </c>
      <c r="T445" s="166">
        <f t="shared" si="12"/>
        <v>4</v>
      </c>
      <c r="U445" s="164">
        <v>42004</v>
      </c>
      <c r="V445" s="211" t="s">
        <v>342</v>
      </c>
      <c r="W445" s="251">
        <f>IF(V445="",1,(VLOOKUP(V445,LOOKUP!$A$22:$B$30,2,FALSE)))</f>
        <v>4</v>
      </c>
      <c r="X445" s="166">
        <f t="shared" si="13"/>
        <v>4</v>
      </c>
      <c r="Y445" s="83">
        <v>3</v>
      </c>
      <c r="Z445" s="83">
        <v>3</v>
      </c>
      <c r="AA445" s="83"/>
      <c r="AB445" s="83">
        <v>3</v>
      </c>
      <c r="AC445" s="83"/>
      <c r="AD445" s="83">
        <v>3</v>
      </c>
      <c r="AE445" s="83"/>
      <c r="AF445" s="83"/>
      <c r="AG445" s="211"/>
      <c r="AH445" s="211" t="s">
        <v>7</v>
      </c>
      <c r="AI445" s="81"/>
      <c r="AJ445" s="211"/>
      <c r="AK445" s="232" t="s">
        <v>315</v>
      </c>
      <c r="AL445" s="141" t="s">
        <v>315</v>
      </c>
      <c r="AM445" s="211" t="s">
        <v>2336</v>
      </c>
      <c r="AN445" s="264" t="s">
        <v>3289</v>
      </c>
      <c r="AO445" s="211" t="s">
        <v>2337</v>
      </c>
      <c r="AP445" s="211" t="s">
        <v>2331</v>
      </c>
    </row>
    <row r="446" spans="1:42" s="4" customFormat="1" ht="30">
      <c r="A446" s="211" t="s">
        <v>2324</v>
      </c>
      <c r="B446" s="211" t="s">
        <v>2325</v>
      </c>
      <c r="C446" s="211" t="s">
        <v>2326</v>
      </c>
      <c r="D446" s="211" t="s">
        <v>2970</v>
      </c>
      <c r="E446" s="211"/>
      <c r="F446" s="211"/>
      <c r="G446" s="211" t="s">
        <v>2327</v>
      </c>
      <c r="H446" s="211" t="s">
        <v>33</v>
      </c>
      <c r="I446" s="211" t="s">
        <v>56</v>
      </c>
      <c r="J446" s="211"/>
      <c r="K446" s="211"/>
      <c r="L446" s="211"/>
      <c r="M446" s="211"/>
      <c r="N446" s="211" t="s">
        <v>340</v>
      </c>
      <c r="O446" s="211" t="s">
        <v>468</v>
      </c>
      <c r="P446" s="211" t="s">
        <v>340</v>
      </c>
      <c r="Q446" s="164">
        <v>40544</v>
      </c>
      <c r="R446" s="164" t="s">
        <v>8</v>
      </c>
      <c r="S446" s="251">
        <f>IF(R446="",1,(VLOOKUP(R446,LOOKUP!$A$3:$B$22,2,FALSE)))</f>
        <v>4</v>
      </c>
      <c r="T446" s="166">
        <f t="shared" si="12"/>
        <v>4</v>
      </c>
      <c r="U446" s="168">
        <v>40908</v>
      </c>
      <c r="V446" s="211" t="s">
        <v>342</v>
      </c>
      <c r="W446" s="251">
        <f>IF(V446="",1,(VLOOKUP(V446,LOOKUP!$A$22:$B$30,2,FALSE)))</f>
        <v>4</v>
      </c>
      <c r="X446" s="166">
        <f t="shared" si="13"/>
        <v>4</v>
      </c>
      <c r="Y446" s="83">
        <v>30</v>
      </c>
      <c r="Z446" s="83">
        <v>30</v>
      </c>
      <c r="AA446" s="83">
        <v>10</v>
      </c>
      <c r="AB446" s="83">
        <v>11</v>
      </c>
      <c r="AC446" s="83"/>
      <c r="AD446" s="83">
        <v>21</v>
      </c>
      <c r="AE446" s="83"/>
      <c r="AF446" s="83"/>
      <c r="AG446" s="211"/>
      <c r="AH446" s="211" t="s">
        <v>7</v>
      </c>
      <c r="AI446" s="81"/>
      <c r="AJ446" s="211"/>
      <c r="AK446" s="232" t="s">
        <v>315</v>
      </c>
      <c r="AL446" s="141" t="s">
        <v>315</v>
      </c>
      <c r="AM446" s="211" t="s">
        <v>2336</v>
      </c>
      <c r="AN446" s="264" t="s">
        <v>3289</v>
      </c>
      <c r="AO446" s="211" t="s">
        <v>2337</v>
      </c>
      <c r="AP446" s="211" t="s">
        <v>2331</v>
      </c>
    </row>
    <row r="447" spans="1:42" s="4" customFormat="1" ht="30">
      <c r="A447" s="211" t="s">
        <v>2324</v>
      </c>
      <c r="B447" s="211" t="s">
        <v>2325</v>
      </c>
      <c r="C447" s="211" t="s">
        <v>2326</v>
      </c>
      <c r="D447" s="211" t="s">
        <v>2971</v>
      </c>
      <c r="E447" s="211"/>
      <c r="F447" s="211"/>
      <c r="G447" s="211" t="s">
        <v>2327</v>
      </c>
      <c r="H447" s="211" t="s">
        <v>109</v>
      </c>
      <c r="I447" s="211" t="s">
        <v>2341</v>
      </c>
      <c r="J447" s="211"/>
      <c r="K447" s="211"/>
      <c r="L447" s="211"/>
      <c r="M447" s="211"/>
      <c r="N447" s="211" t="s">
        <v>340</v>
      </c>
      <c r="O447" s="211" t="s">
        <v>468</v>
      </c>
      <c r="P447" s="211" t="s">
        <v>340</v>
      </c>
      <c r="Q447" s="164">
        <v>41275</v>
      </c>
      <c r="R447" s="164" t="s">
        <v>8</v>
      </c>
      <c r="S447" s="251">
        <f>IF(R447="",1,(VLOOKUP(R447,LOOKUP!$A$3:$B$22,2,FALSE)))</f>
        <v>4</v>
      </c>
      <c r="T447" s="166">
        <f t="shared" si="12"/>
        <v>4</v>
      </c>
      <c r="U447" s="164">
        <v>41639</v>
      </c>
      <c r="V447" s="211" t="s">
        <v>342</v>
      </c>
      <c r="W447" s="251">
        <f>IF(V447="",1,(VLOOKUP(V447,LOOKUP!$A$22:$B$30,2,FALSE)))</f>
        <v>4</v>
      </c>
      <c r="X447" s="166">
        <f t="shared" si="13"/>
        <v>4</v>
      </c>
      <c r="Y447" s="83">
        <v>1</v>
      </c>
      <c r="Z447" s="83">
        <v>1</v>
      </c>
      <c r="AA447" s="83">
        <v>1</v>
      </c>
      <c r="AB447" s="83"/>
      <c r="AC447" s="83"/>
      <c r="AD447" s="83">
        <v>1</v>
      </c>
      <c r="AE447" s="83"/>
      <c r="AF447" s="83"/>
      <c r="AG447" s="211"/>
      <c r="AH447" s="211" t="s">
        <v>7</v>
      </c>
      <c r="AI447" s="81"/>
      <c r="AJ447" s="211"/>
      <c r="AK447" s="232" t="s">
        <v>315</v>
      </c>
      <c r="AL447" s="141" t="s">
        <v>315</v>
      </c>
      <c r="AM447" s="211" t="s">
        <v>2336</v>
      </c>
      <c r="AN447" s="264" t="s">
        <v>3289</v>
      </c>
      <c r="AO447" s="211" t="s">
        <v>2337</v>
      </c>
      <c r="AP447" s="211" t="s">
        <v>2331</v>
      </c>
    </row>
    <row r="448" spans="1:42" s="4" customFormat="1" ht="30">
      <c r="A448" s="211" t="s">
        <v>2324</v>
      </c>
      <c r="B448" s="211" t="s">
        <v>2325</v>
      </c>
      <c r="C448" s="211" t="s">
        <v>2326</v>
      </c>
      <c r="D448" s="211" t="s">
        <v>2972</v>
      </c>
      <c r="E448" s="211"/>
      <c r="F448" s="211"/>
      <c r="G448" s="211" t="s">
        <v>2327</v>
      </c>
      <c r="H448" s="211" t="s">
        <v>282</v>
      </c>
      <c r="I448" s="211" t="s">
        <v>2342</v>
      </c>
      <c r="J448" s="211"/>
      <c r="K448" s="211"/>
      <c r="L448" s="211"/>
      <c r="M448" s="211"/>
      <c r="N448" s="211" t="s">
        <v>340</v>
      </c>
      <c r="O448" s="211" t="s">
        <v>468</v>
      </c>
      <c r="P448" s="211" t="s">
        <v>340</v>
      </c>
      <c r="Q448" s="164">
        <v>41275</v>
      </c>
      <c r="R448" s="164" t="s">
        <v>8</v>
      </c>
      <c r="S448" s="251">
        <f>IF(R448="",1,(VLOOKUP(R448,LOOKUP!$A$3:$B$22,2,FALSE)))</f>
        <v>4</v>
      </c>
      <c r="T448" s="166">
        <f t="shared" si="12"/>
        <v>4</v>
      </c>
      <c r="U448" s="164">
        <v>41639</v>
      </c>
      <c r="V448" s="211" t="s">
        <v>342</v>
      </c>
      <c r="W448" s="251">
        <f>IF(V448="",1,(VLOOKUP(V448,LOOKUP!$A$22:$B$30,2,FALSE)))</f>
        <v>4</v>
      </c>
      <c r="X448" s="166">
        <f t="shared" si="13"/>
        <v>4</v>
      </c>
      <c r="Y448" s="83">
        <v>1</v>
      </c>
      <c r="Z448" s="83">
        <v>1</v>
      </c>
      <c r="AA448" s="83">
        <v>1</v>
      </c>
      <c r="AB448" s="83">
        <v>1</v>
      </c>
      <c r="AC448" s="83"/>
      <c r="AD448" s="83">
        <v>2</v>
      </c>
      <c r="AE448" s="83"/>
      <c r="AF448" s="83"/>
      <c r="AG448" s="211"/>
      <c r="AH448" s="211" t="s">
        <v>7</v>
      </c>
      <c r="AI448" s="81"/>
      <c r="AJ448" s="211"/>
      <c r="AK448" s="232" t="s">
        <v>315</v>
      </c>
      <c r="AL448" s="141" t="s">
        <v>315</v>
      </c>
      <c r="AM448" s="211" t="s">
        <v>2336</v>
      </c>
      <c r="AN448" s="264" t="s">
        <v>3289</v>
      </c>
      <c r="AO448" s="211" t="s">
        <v>2337</v>
      </c>
      <c r="AP448" s="211" t="s">
        <v>2331</v>
      </c>
    </row>
    <row r="449" spans="1:42" s="4" customFormat="1" ht="30">
      <c r="A449" s="211" t="s">
        <v>2324</v>
      </c>
      <c r="B449" s="211" t="s">
        <v>2325</v>
      </c>
      <c r="C449" s="211" t="s">
        <v>2326</v>
      </c>
      <c r="D449" s="211" t="s">
        <v>2973</v>
      </c>
      <c r="E449" s="211"/>
      <c r="F449" s="211"/>
      <c r="G449" s="211" t="s">
        <v>2327</v>
      </c>
      <c r="H449" s="211" t="s">
        <v>109</v>
      </c>
      <c r="I449" s="211" t="s">
        <v>836</v>
      </c>
      <c r="J449" s="211"/>
      <c r="K449" s="211"/>
      <c r="L449" s="211"/>
      <c r="M449" s="211"/>
      <c r="N449" s="211" t="s">
        <v>340</v>
      </c>
      <c r="O449" s="211" t="s">
        <v>468</v>
      </c>
      <c r="P449" s="211" t="s">
        <v>340</v>
      </c>
      <c r="Q449" s="164">
        <v>40544</v>
      </c>
      <c r="R449" s="164" t="s">
        <v>8</v>
      </c>
      <c r="S449" s="251">
        <f>IF(R449="",1,(VLOOKUP(R449,LOOKUP!$A$3:$B$22,2,FALSE)))</f>
        <v>4</v>
      </c>
      <c r="T449" s="166">
        <f t="shared" si="12"/>
        <v>4</v>
      </c>
      <c r="U449" s="168">
        <v>40908</v>
      </c>
      <c r="V449" s="211" t="s">
        <v>342</v>
      </c>
      <c r="W449" s="251">
        <f>IF(V449="",1,(VLOOKUP(V449,LOOKUP!$A$22:$B$30,2,FALSE)))</f>
        <v>4</v>
      </c>
      <c r="X449" s="166">
        <f t="shared" si="13"/>
        <v>4</v>
      </c>
      <c r="Y449" s="83">
        <v>53</v>
      </c>
      <c r="Z449" s="83">
        <v>53</v>
      </c>
      <c r="AA449" s="83">
        <v>16</v>
      </c>
      <c r="AB449" s="83">
        <v>16</v>
      </c>
      <c r="AC449" s="83"/>
      <c r="AD449" s="83">
        <v>32</v>
      </c>
      <c r="AE449" s="83"/>
      <c r="AF449" s="83"/>
      <c r="AG449" s="211"/>
      <c r="AH449" s="211" t="s">
        <v>7</v>
      </c>
      <c r="AI449" s="81"/>
      <c r="AJ449" s="211"/>
      <c r="AK449" s="232" t="s">
        <v>315</v>
      </c>
      <c r="AL449" s="141" t="s">
        <v>315</v>
      </c>
      <c r="AM449" s="211" t="s">
        <v>2336</v>
      </c>
      <c r="AN449" s="264" t="s">
        <v>3289</v>
      </c>
      <c r="AO449" s="211" t="s">
        <v>2337</v>
      </c>
      <c r="AP449" s="211" t="s">
        <v>2331</v>
      </c>
    </row>
    <row r="450" spans="1:42" s="4" customFormat="1" ht="30">
      <c r="A450" s="211" t="s">
        <v>2324</v>
      </c>
      <c r="B450" s="211" t="s">
        <v>2325</v>
      </c>
      <c r="C450" s="211" t="s">
        <v>2326</v>
      </c>
      <c r="D450" s="211" t="s">
        <v>2974</v>
      </c>
      <c r="E450" s="211"/>
      <c r="F450" s="211"/>
      <c r="G450" s="211" t="s">
        <v>2327</v>
      </c>
      <c r="H450" s="211" t="s">
        <v>109</v>
      </c>
      <c r="I450" s="211" t="s">
        <v>2343</v>
      </c>
      <c r="J450" s="211"/>
      <c r="K450" s="211"/>
      <c r="L450" s="211"/>
      <c r="M450" s="211"/>
      <c r="N450" s="211" t="s">
        <v>340</v>
      </c>
      <c r="O450" s="211" t="s">
        <v>468</v>
      </c>
      <c r="P450" s="211" t="s">
        <v>340</v>
      </c>
      <c r="Q450" s="164">
        <v>40909</v>
      </c>
      <c r="R450" s="164" t="s">
        <v>8</v>
      </c>
      <c r="S450" s="251">
        <f>IF(R450="",1,(VLOOKUP(R450,LOOKUP!$A$3:$B$22,2,FALSE)))</f>
        <v>4</v>
      </c>
      <c r="T450" s="166">
        <f t="shared" si="12"/>
        <v>4</v>
      </c>
      <c r="U450" s="168">
        <v>41274</v>
      </c>
      <c r="V450" s="211" t="s">
        <v>342</v>
      </c>
      <c r="W450" s="251">
        <f>IF(V450="",1,(VLOOKUP(V450,LOOKUP!$A$22:$B$30,2,FALSE)))</f>
        <v>4</v>
      </c>
      <c r="X450" s="166">
        <f t="shared" si="13"/>
        <v>4</v>
      </c>
      <c r="Y450" s="83">
        <v>21</v>
      </c>
      <c r="Z450" s="83">
        <v>21</v>
      </c>
      <c r="AA450" s="83">
        <v>9</v>
      </c>
      <c r="AB450" s="83">
        <v>9</v>
      </c>
      <c r="AC450" s="83"/>
      <c r="AD450" s="83">
        <v>18</v>
      </c>
      <c r="AE450" s="83"/>
      <c r="AF450" s="83"/>
      <c r="AG450" s="211"/>
      <c r="AH450" s="211" t="s">
        <v>7</v>
      </c>
      <c r="AI450" s="81"/>
      <c r="AJ450" s="211"/>
      <c r="AK450" s="232" t="s">
        <v>315</v>
      </c>
      <c r="AL450" s="141" t="s">
        <v>315</v>
      </c>
      <c r="AM450" s="211" t="s">
        <v>2336</v>
      </c>
      <c r="AN450" s="264" t="s">
        <v>3289</v>
      </c>
      <c r="AO450" s="211" t="s">
        <v>2337</v>
      </c>
      <c r="AP450" s="211" t="s">
        <v>2331</v>
      </c>
    </row>
    <row r="451" spans="1:42" s="4" customFormat="1" ht="30">
      <c r="A451" s="211" t="s">
        <v>2324</v>
      </c>
      <c r="B451" s="211" t="s">
        <v>2325</v>
      </c>
      <c r="C451" s="211" t="s">
        <v>2326</v>
      </c>
      <c r="D451" s="211" t="s">
        <v>2975</v>
      </c>
      <c r="E451" s="211"/>
      <c r="F451" s="211"/>
      <c r="G451" s="211" t="s">
        <v>2327</v>
      </c>
      <c r="H451" s="211" t="s">
        <v>109</v>
      </c>
      <c r="I451" s="211" t="s">
        <v>386</v>
      </c>
      <c r="J451" s="211"/>
      <c r="K451" s="211"/>
      <c r="L451" s="211"/>
      <c r="M451" s="211"/>
      <c r="N451" s="211" t="s">
        <v>340</v>
      </c>
      <c r="O451" s="211" t="s">
        <v>468</v>
      </c>
      <c r="P451" s="211" t="s">
        <v>340</v>
      </c>
      <c r="Q451" s="164">
        <v>40909</v>
      </c>
      <c r="R451" s="164" t="s">
        <v>8</v>
      </c>
      <c r="S451" s="251">
        <f>IF(R451="",1,(VLOOKUP(R451,LOOKUP!$A$3:$B$22,2,FALSE)))</f>
        <v>4</v>
      </c>
      <c r="T451" s="166">
        <f t="shared" ref="T451:T514" si="14">S451</f>
        <v>4</v>
      </c>
      <c r="U451" s="168">
        <v>41274</v>
      </c>
      <c r="V451" s="211" t="s">
        <v>342</v>
      </c>
      <c r="W451" s="251">
        <f>IF(V451="",1,(VLOOKUP(V451,LOOKUP!$A$22:$B$30,2,FALSE)))</f>
        <v>4</v>
      </c>
      <c r="X451" s="166">
        <f t="shared" ref="X451:X514" si="15">W451</f>
        <v>4</v>
      </c>
      <c r="Y451" s="83">
        <v>49</v>
      </c>
      <c r="Z451" s="83">
        <v>49</v>
      </c>
      <c r="AA451" s="83">
        <v>17</v>
      </c>
      <c r="AB451" s="83">
        <v>15</v>
      </c>
      <c r="AC451" s="83"/>
      <c r="AD451" s="83">
        <v>32</v>
      </c>
      <c r="AE451" s="83"/>
      <c r="AF451" s="83"/>
      <c r="AG451" s="211"/>
      <c r="AH451" s="211" t="s">
        <v>7</v>
      </c>
      <c r="AI451" s="81"/>
      <c r="AJ451" s="211"/>
      <c r="AK451" s="232" t="s">
        <v>315</v>
      </c>
      <c r="AL451" s="141" t="s">
        <v>315</v>
      </c>
      <c r="AM451" s="211" t="s">
        <v>2336</v>
      </c>
      <c r="AN451" s="264" t="s">
        <v>3289</v>
      </c>
      <c r="AO451" s="211" t="s">
        <v>2337</v>
      </c>
      <c r="AP451" s="211" t="s">
        <v>2331</v>
      </c>
    </row>
    <row r="452" spans="1:42" s="4" customFormat="1" ht="30">
      <c r="A452" s="211" t="s">
        <v>2324</v>
      </c>
      <c r="B452" s="211" t="s">
        <v>2325</v>
      </c>
      <c r="C452" s="211" t="s">
        <v>2326</v>
      </c>
      <c r="D452" s="211" t="s">
        <v>2976</v>
      </c>
      <c r="E452" s="211"/>
      <c r="F452" s="211"/>
      <c r="G452" s="211" t="s">
        <v>2327</v>
      </c>
      <c r="H452" s="211" t="s">
        <v>109</v>
      </c>
      <c r="I452" s="211" t="s">
        <v>122</v>
      </c>
      <c r="J452" s="211"/>
      <c r="K452" s="211"/>
      <c r="L452" s="211"/>
      <c r="M452" s="211"/>
      <c r="N452" s="211" t="s">
        <v>340</v>
      </c>
      <c r="O452" s="211" t="s">
        <v>468</v>
      </c>
      <c r="P452" s="211" t="s">
        <v>340</v>
      </c>
      <c r="Q452" s="164">
        <v>40544</v>
      </c>
      <c r="R452" s="164" t="s">
        <v>8</v>
      </c>
      <c r="S452" s="251">
        <f>IF(R452="",1,(VLOOKUP(R452,LOOKUP!$A$3:$B$22,2,FALSE)))</f>
        <v>4</v>
      </c>
      <c r="T452" s="166">
        <f t="shared" si="14"/>
        <v>4</v>
      </c>
      <c r="U452" s="168">
        <v>40908</v>
      </c>
      <c r="V452" s="211" t="s">
        <v>342</v>
      </c>
      <c r="W452" s="251">
        <f>IF(V452="",1,(VLOOKUP(V452,LOOKUP!$A$22:$B$30,2,FALSE)))</f>
        <v>4</v>
      </c>
      <c r="X452" s="166">
        <f t="shared" si="15"/>
        <v>4</v>
      </c>
      <c r="Y452" s="83">
        <v>86</v>
      </c>
      <c r="Z452" s="83">
        <v>86</v>
      </c>
      <c r="AA452" s="83">
        <v>28</v>
      </c>
      <c r="AB452" s="83">
        <v>13</v>
      </c>
      <c r="AC452" s="83"/>
      <c r="AD452" s="83">
        <v>41</v>
      </c>
      <c r="AE452" s="83"/>
      <c r="AF452" s="83"/>
      <c r="AG452" s="211"/>
      <c r="AH452" s="211" t="s">
        <v>7</v>
      </c>
      <c r="AI452" s="81"/>
      <c r="AJ452" s="211"/>
      <c r="AK452" s="232" t="s">
        <v>315</v>
      </c>
      <c r="AL452" s="141" t="s">
        <v>315</v>
      </c>
      <c r="AM452" s="211" t="s">
        <v>2336</v>
      </c>
      <c r="AN452" s="264" t="s">
        <v>3289</v>
      </c>
      <c r="AO452" s="211" t="s">
        <v>2337</v>
      </c>
      <c r="AP452" s="211" t="s">
        <v>2331</v>
      </c>
    </row>
    <row r="453" spans="1:42" s="4" customFormat="1" ht="30">
      <c r="A453" s="211" t="s">
        <v>2324</v>
      </c>
      <c r="B453" s="211" t="s">
        <v>2325</v>
      </c>
      <c r="C453" s="211" t="s">
        <v>2326</v>
      </c>
      <c r="D453" s="211" t="s">
        <v>2977</v>
      </c>
      <c r="E453" s="211"/>
      <c r="F453" s="211"/>
      <c r="G453" s="211" t="s">
        <v>2327</v>
      </c>
      <c r="H453" s="211" t="s">
        <v>33</v>
      </c>
      <c r="I453" s="211" t="s">
        <v>62</v>
      </c>
      <c r="J453" s="211"/>
      <c r="K453" s="211"/>
      <c r="L453" s="211"/>
      <c r="M453" s="211"/>
      <c r="N453" s="211" t="s">
        <v>340</v>
      </c>
      <c r="O453" s="211" t="s">
        <v>468</v>
      </c>
      <c r="P453" s="211" t="s">
        <v>340</v>
      </c>
      <c r="Q453" s="164">
        <v>40544</v>
      </c>
      <c r="R453" s="164" t="s">
        <v>8</v>
      </c>
      <c r="S453" s="251">
        <f>IF(R453="",1,(VLOOKUP(R453,LOOKUP!$A$3:$B$22,2,FALSE)))</f>
        <v>4</v>
      </c>
      <c r="T453" s="166">
        <f t="shared" si="14"/>
        <v>4</v>
      </c>
      <c r="U453" s="168">
        <v>40908</v>
      </c>
      <c r="V453" s="211" t="s">
        <v>342</v>
      </c>
      <c r="W453" s="251">
        <f>IF(V453="",1,(VLOOKUP(V453,LOOKUP!$A$22:$B$30,2,FALSE)))</f>
        <v>4</v>
      </c>
      <c r="X453" s="166">
        <f t="shared" si="15"/>
        <v>4</v>
      </c>
      <c r="Y453" s="83">
        <v>52</v>
      </c>
      <c r="Z453" s="83">
        <v>52</v>
      </c>
      <c r="AA453" s="83">
        <v>20</v>
      </c>
      <c r="AB453" s="83">
        <v>7</v>
      </c>
      <c r="AC453" s="83"/>
      <c r="AD453" s="83">
        <v>27</v>
      </c>
      <c r="AE453" s="83"/>
      <c r="AF453" s="83"/>
      <c r="AG453" s="211"/>
      <c r="AH453" s="211" t="s">
        <v>7</v>
      </c>
      <c r="AI453" s="81"/>
      <c r="AJ453" s="211"/>
      <c r="AK453" s="232" t="s">
        <v>315</v>
      </c>
      <c r="AL453" s="141" t="s">
        <v>315</v>
      </c>
      <c r="AM453" s="211" t="s">
        <v>2336</v>
      </c>
      <c r="AN453" s="264" t="s">
        <v>3289</v>
      </c>
      <c r="AO453" s="211" t="s">
        <v>2337</v>
      </c>
      <c r="AP453" s="211" t="s">
        <v>2331</v>
      </c>
    </row>
    <row r="454" spans="1:42" s="4" customFormat="1" ht="30">
      <c r="A454" s="211" t="s">
        <v>2324</v>
      </c>
      <c r="B454" s="211" t="s">
        <v>2325</v>
      </c>
      <c r="C454" s="211" t="s">
        <v>2326</v>
      </c>
      <c r="D454" s="211" t="s">
        <v>2978</v>
      </c>
      <c r="E454" s="211"/>
      <c r="F454" s="211"/>
      <c r="G454" s="211" t="s">
        <v>2327</v>
      </c>
      <c r="H454" s="211" t="s">
        <v>282</v>
      </c>
      <c r="I454" s="211"/>
      <c r="J454" s="211" t="s">
        <v>2344</v>
      </c>
      <c r="K454" s="211"/>
      <c r="L454" s="211"/>
      <c r="M454" s="211"/>
      <c r="N454" s="211" t="s">
        <v>340</v>
      </c>
      <c r="O454" s="211" t="s">
        <v>468</v>
      </c>
      <c r="P454" s="211" t="s">
        <v>340</v>
      </c>
      <c r="Q454" s="164">
        <v>40544</v>
      </c>
      <c r="R454" s="164" t="s">
        <v>8</v>
      </c>
      <c r="S454" s="251">
        <f>IF(R454="",1,(VLOOKUP(R454,LOOKUP!$A$3:$B$22,2,FALSE)))</f>
        <v>4</v>
      </c>
      <c r="T454" s="166">
        <f t="shared" si="14"/>
        <v>4</v>
      </c>
      <c r="U454" s="168">
        <v>40908</v>
      </c>
      <c r="V454" s="211" t="s">
        <v>342</v>
      </c>
      <c r="W454" s="251">
        <f>IF(V454="",1,(VLOOKUP(V454,LOOKUP!$A$22:$B$30,2,FALSE)))</f>
        <v>4</v>
      </c>
      <c r="X454" s="166">
        <f t="shared" si="15"/>
        <v>4</v>
      </c>
      <c r="Y454" s="83">
        <v>25</v>
      </c>
      <c r="Z454" s="83">
        <v>25</v>
      </c>
      <c r="AA454" s="83">
        <v>8</v>
      </c>
      <c r="AB454" s="83">
        <v>3</v>
      </c>
      <c r="AC454" s="83"/>
      <c r="AD454" s="83">
        <v>11</v>
      </c>
      <c r="AE454" s="83"/>
      <c r="AF454" s="83"/>
      <c r="AG454" s="211"/>
      <c r="AH454" s="211" t="s">
        <v>7</v>
      </c>
      <c r="AI454" s="81"/>
      <c r="AJ454" s="211"/>
      <c r="AK454" s="232" t="s">
        <v>315</v>
      </c>
      <c r="AL454" s="141" t="s">
        <v>315</v>
      </c>
      <c r="AM454" s="211" t="s">
        <v>2336</v>
      </c>
      <c r="AN454" s="264" t="s">
        <v>3289</v>
      </c>
      <c r="AO454" s="211" t="s">
        <v>2337</v>
      </c>
      <c r="AP454" s="211" t="s">
        <v>2331</v>
      </c>
    </row>
    <row r="455" spans="1:42" s="4" customFormat="1" ht="30">
      <c r="A455" s="211" t="s">
        <v>2324</v>
      </c>
      <c r="B455" s="211" t="s">
        <v>2325</v>
      </c>
      <c r="C455" s="211" t="s">
        <v>2326</v>
      </c>
      <c r="D455" s="211" t="s">
        <v>2979</v>
      </c>
      <c r="E455" s="211"/>
      <c r="F455" s="211"/>
      <c r="G455" s="211" t="s">
        <v>2327</v>
      </c>
      <c r="H455" s="211" t="s">
        <v>128</v>
      </c>
      <c r="I455" s="211"/>
      <c r="J455" s="211" t="s">
        <v>139</v>
      </c>
      <c r="K455" s="211"/>
      <c r="L455" s="211"/>
      <c r="M455" s="211"/>
      <c r="N455" s="211" t="s">
        <v>340</v>
      </c>
      <c r="O455" s="211" t="s">
        <v>468</v>
      </c>
      <c r="P455" s="211" t="s">
        <v>340</v>
      </c>
      <c r="Q455" s="164">
        <v>40544</v>
      </c>
      <c r="R455" s="164" t="s">
        <v>8</v>
      </c>
      <c r="S455" s="251">
        <f>IF(R455="",1,(VLOOKUP(R455,LOOKUP!$A$3:$B$22,2,FALSE)))</f>
        <v>4</v>
      </c>
      <c r="T455" s="166">
        <f t="shared" si="14"/>
        <v>4</v>
      </c>
      <c r="U455" s="168">
        <v>40908</v>
      </c>
      <c r="V455" s="211" t="s">
        <v>342</v>
      </c>
      <c r="W455" s="251">
        <f>IF(V455="",1,(VLOOKUP(V455,LOOKUP!$A$22:$B$30,2,FALSE)))</f>
        <v>4</v>
      </c>
      <c r="X455" s="166">
        <f t="shared" si="15"/>
        <v>4</v>
      </c>
      <c r="Y455" s="83">
        <v>3</v>
      </c>
      <c r="Z455" s="83">
        <v>3</v>
      </c>
      <c r="AA455" s="83">
        <v>1</v>
      </c>
      <c r="AB455" s="83"/>
      <c r="AC455" s="83"/>
      <c r="AD455" s="83">
        <v>1</v>
      </c>
      <c r="AE455" s="83"/>
      <c r="AF455" s="83"/>
      <c r="AG455" s="211"/>
      <c r="AH455" s="211" t="s">
        <v>7</v>
      </c>
      <c r="AI455" s="81"/>
      <c r="AJ455" s="211"/>
      <c r="AK455" s="232" t="s">
        <v>315</v>
      </c>
      <c r="AL455" s="141" t="s">
        <v>315</v>
      </c>
      <c r="AM455" s="211" t="s">
        <v>2336</v>
      </c>
      <c r="AN455" s="264" t="s">
        <v>3289</v>
      </c>
      <c r="AO455" s="211" t="s">
        <v>2337</v>
      </c>
      <c r="AP455" s="211" t="s">
        <v>2331</v>
      </c>
    </row>
    <row r="456" spans="1:42" s="4" customFormat="1" ht="30">
      <c r="A456" s="211" t="s">
        <v>2324</v>
      </c>
      <c r="B456" s="211" t="s">
        <v>2325</v>
      </c>
      <c r="C456" s="211" t="s">
        <v>2326</v>
      </c>
      <c r="D456" s="211" t="s">
        <v>2980</v>
      </c>
      <c r="E456" s="211"/>
      <c r="F456" s="211"/>
      <c r="G456" s="211" t="s">
        <v>2327</v>
      </c>
      <c r="H456" s="211" t="s">
        <v>3</v>
      </c>
      <c r="I456" s="211"/>
      <c r="J456" s="211" t="s">
        <v>27</v>
      </c>
      <c r="K456" s="211"/>
      <c r="L456" s="211"/>
      <c r="M456" s="211"/>
      <c r="N456" s="211" t="s">
        <v>340</v>
      </c>
      <c r="O456" s="211" t="s">
        <v>468</v>
      </c>
      <c r="P456" s="211" t="s">
        <v>340</v>
      </c>
      <c r="Q456" s="164">
        <v>40544</v>
      </c>
      <c r="R456" s="164" t="s">
        <v>8</v>
      </c>
      <c r="S456" s="251">
        <f>IF(R456="",1,(VLOOKUP(R456,LOOKUP!$A$3:$B$22,2,FALSE)))</f>
        <v>4</v>
      </c>
      <c r="T456" s="166">
        <f t="shared" si="14"/>
        <v>4</v>
      </c>
      <c r="U456" s="168">
        <v>40908</v>
      </c>
      <c r="V456" s="211" t="s">
        <v>342</v>
      </c>
      <c r="W456" s="251">
        <f>IF(V456="",1,(VLOOKUP(V456,LOOKUP!$A$22:$B$30,2,FALSE)))</f>
        <v>4</v>
      </c>
      <c r="X456" s="166">
        <f t="shared" si="15"/>
        <v>4</v>
      </c>
      <c r="Y456" s="83">
        <v>71</v>
      </c>
      <c r="Z456" s="83">
        <v>71</v>
      </c>
      <c r="AA456" s="83">
        <v>19</v>
      </c>
      <c r="AB456" s="83">
        <v>12</v>
      </c>
      <c r="AC456" s="83"/>
      <c r="AD456" s="83">
        <v>31</v>
      </c>
      <c r="AE456" s="83"/>
      <c r="AF456" s="83"/>
      <c r="AG456" s="211"/>
      <c r="AH456" s="211" t="s">
        <v>7</v>
      </c>
      <c r="AI456" s="81"/>
      <c r="AJ456" s="211"/>
      <c r="AK456" s="232" t="s">
        <v>315</v>
      </c>
      <c r="AL456" s="141" t="s">
        <v>315</v>
      </c>
      <c r="AM456" s="211" t="s">
        <v>2336</v>
      </c>
      <c r="AN456" s="264" t="s">
        <v>3289</v>
      </c>
      <c r="AO456" s="211" t="s">
        <v>2337</v>
      </c>
      <c r="AP456" s="211" t="s">
        <v>2331</v>
      </c>
    </row>
    <row r="457" spans="1:42" s="4" customFormat="1" ht="30">
      <c r="A457" s="211" t="s">
        <v>2324</v>
      </c>
      <c r="B457" s="211" t="s">
        <v>2325</v>
      </c>
      <c r="C457" s="211" t="s">
        <v>2326</v>
      </c>
      <c r="D457" s="211" t="s">
        <v>2981</v>
      </c>
      <c r="E457" s="211"/>
      <c r="F457" s="211"/>
      <c r="G457" s="211" t="s">
        <v>2327</v>
      </c>
      <c r="H457" s="211" t="s">
        <v>2335</v>
      </c>
      <c r="I457" s="211" t="s">
        <v>998</v>
      </c>
      <c r="J457" s="211" t="s">
        <v>2345</v>
      </c>
      <c r="K457" s="211"/>
      <c r="L457" s="211"/>
      <c r="M457" s="211"/>
      <c r="N457" s="211" t="s">
        <v>340</v>
      </c>
      <c r="O457" s="211" t="s">
        <v>468</v>
      </c>
      <c r="P457" s="211" t="s">
        <v>340</v>
      </c>
      <c r="Q457" s="164">
        <v>40544</v>
      </c>
      <c r="R457" s="164" t="s">
        <v>8</v>
      </c>
      <c r="S457" s="251">
        <f>IF(R457="",1,(VLOOKUP(R457,LOOKUP!$A$3:$B$22,2,FALSE)))</f>
        <v>4</v>
      </c>
      <c r="T457" s="166">
        <f t="shared" si="14"/>
        <v>4</v>
      </c>
      <c r="U457" s="168">
        <v>40908</v>
      </c>
      <c r="V457" s="211" t="s">
        <v>342</v>
      </c>
      <c r="W457" s="251">
        <f>IF(V457="",1,(VLOOKUP(V457,LOOKUP!$A$22:$B$30,2,FALSE)))</f>
        <v>4</v>
      </c>
      <c r="X457" s="166">
        <f t="shared" si="15"/>
        <v>4</v>
      </c>
      <c r="Y457" s="83">
        <v>25</v>
      </c>
      <c r="Z457" s="83">
        <v>25</v>
      </c>
      <c r="AA457" s="83">
        <v>7</v>
      </c>
      <c r="AB457" s="83">
        <v>7</v>
      </c>
      <c r="AC457" s="83"/>
      <c r="AD457" s="83">
        <v>14</v>
      </c>
      <c r="AE457" s="83"/>
      <c r="AF457" s="83"/>
      <c r="AG457" s="211"/>
      <c r="AH457" s="211" t="s">
        <v>7</v>
      </c>
      <c r="AI457" s="81"/>
      <c r="AJ457" s="211"/>
      <c r="AK457" s="232" t="s">
        <v>315</v>
      </c>
      <c r="AL457" s="141" t="s">
        <v>315</v>
      </c>
      <c r="AM457" s="211" t="s">
        <v>2336</v>
      </c>
      <c r="AN457" s="264" t="s">
        <v>3289</v>
      </c>
      <c r="AO457" s="211" t="s">
        <v>2337</v>
      </c>
      <c r="AP457" s="211" t="s">
        <v>2331</v>
      </c>
    </row>
    <row r="458" spans="1:42" s="4" customFormat="1" ht="30">
      <c r="A458" s="211" t="s">
        <v>2324</v>
      </c>
      <c r="B458" s="211" t="s">
        <v>2325</v>
      </c>
      <c r="C458" s="211" t="s">
        <v>2326</v>
      </c>
      <c r="D458" s="211" t="s">
        <v>2982</v>
      </c>
      <c r="E458" s="211"/>
      <c r="F458" s="211"/>
      <c r="G458" s="211" t="s">
        <v>2327</v>
      </c>
      <c r="H458" s="211" t="s">
        <v>282</v>
      </c>
      <c r="I458" s="211" t="s">
        <v>1484</v>
      </c>
      <c r="J458" s="211"/>
      <c r="K458" s="211"/>
      <c r="L458" s="211"/>
      <c r="M458" s="211"/>
      <c r="N458" s="211" t="s">
        <v>340</v>
      </c>
      <c r="O458" s="211" t="s">
        <v>468</v>
      </c>
      <c r="P458" s="211" t="s">
        <v>340</v>
      </c>
      <c r="Q458" s="164">
        <v>41640</v>
      </c>
      <c r="R458" s="164" t="s">
        <v>8</v>
      </c>
      <c r="S458" s="251">
        <f>IF(R458="",1,(VLOOKUP(R458,LOOKUP!$A$3:$B$22,2,FALSE)))</f>
        <v>4</v>
      </c>
      <c r="T458" s="166">
        <f t="shared" si="14"/>
        <v>4</v>
      </c>
      <c r="U458" s="164">
        <v>42004</v>
      </c>
      <c r="V458" s="211" t="s">
        <v>342</v>
      </c>
      <c r="W458" s="251">
        <f>IF(V458="",1,(VLOOKUP(V458,LOOKUP!$A$22:$B$30,2,FALSE)))</f>
        <v>4</v>
      </c>
      <c r="X458" s="166">
        <f t="shared" si="15"/>
        <v>4</v>
      </c>
      <c r="Y458" s="83">
        <v>6</v>
      </c>
      <c r="Z458" s="83">
        <v>6</v>
      </c>
      <c r="AA458" s="83"/>
      <c r="AB458" s="83">
        <v>6</v>
      </c>
      <c r="AC458" s="83"/>
      <c r="AD458" s="83">
        <v>6</v>
      </c>
      <c r="AE458" s="83"/>
      <c r="AF458" s="83"/>
      <c r="AG458" s="211"/>
      <c r="AH458" s="211" t="s">
        <v>7</v>
      </c>
      <c r="AI458" s="81"/>
      <c r="AJ458" s="211"/>
      <c r="AK458" s="232" t="s">
        <v>315</v>
      </c>
      <c r="AL458" s="141" t="s">
        <v>315</v>
      </c>
      <c r="AM458" s="211" t="s">
        <v>2336</v>
      </c>
      <c r="AN458" s="264" t="s">
        <v>3289</v>
      </c>
      <c r="AO458" s="211" t="s">
        <v>2337</v>
      </c>
      <c r="AP458" s="211" t="s">
        <v>2331</v>
      </c>
    </row>
    <row r="459" spans="1:42" s="4" customFormat="1" ht="30">
      <c r="A459" s="211" t="s">
        <v>2324</v>
      </c>
      <c r="B459" s="211" t="s">
        <v>2325</v>
      </c>
      <c r="C459" s="211" t="s">
        <v>2326</v>
      </c>
      <c r="D459" s="211" t="s">
        <v>2983</v>
      </c>
      <c r="E459" s="211"/>
      <c r="F459" s="211"/>
      <c r="G459" s="211" t="s">
        <v>2327</v>
      </c>
      <c r="H459" s="211" t="s">
        <v>243</v>
      </c>
      <c r="I459" s="211"/>
      <c r="J459" s="211"/>
      <c r="K459" s="211"/>
      <c r="L459" s="211"/>
      <c r="M459" s="211"/>
      <c r="N459" s="211" t="s">
        <v>340</v>
      </c>
      <c r="O459" s="211" t="s">
        <v>468</v>
      </c>
      <c r="P459" s="211" t="s">
        <v>340</v>
      </c>
      <c r="Q459" s="164">
        <v>40909</v>
      </c>
      <c r="R459" s="164" t="s">
        <v>8</v>
      </c>
      <c r="S459" s="251">
        <f>IF(R459="",1,(VLOOKUP(R459,LOOKUP!$A$3:$B$22,2,FALSE)))</f>
        <v>4</v>
      </c>
      <c r="T459" s="166">
        <f t="shared" si="14"/>
        <v>4</v>
      </c>
      <c r="U459" s="168">
        <v>41274</v>
      </c>
      <c r="V459" s="211" t="s">
        <v>342</v>
      </c>
      <c r="W459" s="251">
        <f>IF(V459="",1,(VLOOKUP(V459,LOOKUP!$A$22:$B$30,2,FALSE)))</f>
        <v>4</v>
      </c>
      <c r="X459" s="166">
        <f t="shared" si="15"/>
        <v>4</v>
      </c>
      <c r="Y459" s="83">
        <v>8</v>
      </c>
      <c r="Z459" s="83">
        <v>8</v>
      </c>
      <c r="AA459" s="83">
        <v>6</v>
      </c>
      <c r="AB459" s="83"/>
      <c r="AC459" s="83"/>
      <c r="AD459" s="83">
        <v>6</v>
      </c>
      <c r="AE459" s="83"/>
      <c r="AF459" s="83"/>
      <c r="AG459" s="211"/>
      <c r="AH459" s="211" t="s">
        <v>7</v>
      </c>
      <c r="AI459" s="81"/>
      <c r="AJ459" s="211"/>
      <c r="AK459" s="232" t="s">
        <v>315</v>
      </c>
      <c r="AL459" s="141" t="s">
        <v>315</v>
      </c>
      <c r="AM459" s="211" t="s">
        <v>2336</v>
      </c>
      <c r="AN459" s="264" t="s">
        <v>3289</v>
      </c>
      <c r="AO459" s="211" t="s">
        <v>2337</v>
      </c>
      <c r="AP459" s="211" t="s">
        <v>2331</v>
      </c>
    </row>
    <row r="460" spans="1:42" s="4" customFormat="1" ht="30">
      <c r="A460" s="211" t="s">
        <v>2324</v>
      </c>
      <c r="B460" s="211" t="s">
        <v>2325</v>
      </c>
      <c r="C460" s="211" t="s">
        <v>2326</v>
      </c>
      <c r="D460" s="211" t="s">
        <v>2984</v>
      </c>
      <c r="E460" s="211"/>
      <c r="F460" s="211"/>
      <c r="G460" s="211" t="s">
        <v>2327</v>
      </c>
      <c r="H460" s="211" t="s">
        <v>243</v>
      </c>
      <c r="I460" s="211" t="s">
        <v>280</v>
      </c>
      <c r="J460" s="211"/>
      <c r="K460" s="211"/>
      <c r="L460" s="211"/>
      <c r="M460" s="211"/>
      <c r="N460" s="211" t="s">
        <v>340</v>
      </c>
      <c r="O460" s="211" t="s">
        <v>468</v>
      </c>
      <c r="P460" s="211" t="s">
        <v>340</v>
      </c>
      <c r="Q460" s="164">
        <v>41275</v>
      </c>
      <c r="R460" s="164" t="s">
        <v>8</v>
      </c>
      <c r="S460" s="251">
        <f>IF(R460="",1,(VLOOKUP(R460,LOOKUP!$A$3:$B$22,2,FALSE)))</f>
        <v>4</v>
      </c>
      <c r="T460" s="166">
        <f t="shared" si="14"/>
        <v>4</v>
      </c>
      <c r="U460" s="164">
        <v>41639</v>
      </c>
      <c r="V460" s="211" t="s">
        <v>342</v>
      </c>
      <c r="W460" s="251">
        <f>IF(V460="",1,(VLOOKUP(V460,LOOKUP!$A$22:$B$30,2,FALSE)))</f>
        <v>4</v>
      </c>
      <c r="X460" s="166">
        <f t="shared" si="15"/>
        <v>4</v>
      </c>
      <c r="Y460" s="83">
        <v>5</v>
      </c>
      <c r="Z460" s="83">
        <v>5</v>
      </c>
      <c r="AA460" s="83">
        <v>3</v>
      </c>
      <c r="AB460" s="83">
        <v>2</v>
      </c>
      <c r="AC460" s="83"/>
      <c r="AD460" s="83">
        <v>5</v>
      </c>
      <c r="AE460" s="83"/>
      <c r="AF460" s="83"/>
      <c r="AG460" s="211"/>
      <c r="AH460" s="211" t="s">
        <v>7</v>
      </c>
      <c r="AI460" s="81"/>
      <c r="AJ460" s="211"/>
      <c r="AK460" s="232" t="s">
        <v>315</v>
      </c>
      <c r="AL460" s="141" t="s">
        <v>315</v>
      </c>
      <c r="AM460" s="211" t="s">
        <v>2336</v>
      </c>
      <c r="AN460" s="264" t="s">
        <v>3289</v>
      </c>
      <c r="AO460" s="211" t="s">
        <v>2337</v>
      </c>
      <c r="AP460" s="211" t="s">
        <v>2331</v>
      </c>
    </row>
    <row r="461" spans="1:42" s="4" customFormat="1" ht="30">
      <c r="A461" s="211" t="s">
        <v>2324</v>
      </c>
      <c r="B461" s="211" t="s">
        <v>2325</v>
      </c>
      <c r="C461" s="211" t="s">
        <v>2326</v>
      </c>
      <c r="D461" s="211" t="s">
        <v>2985</v>
      </c>
      <c r="E461" s="211"/>
      <c r="F461" s="211"/>
      <c r="G461" s="211" t="s">
        <v>2327</v>
      </c>
      <c r="H461" s="211" t="s">
        <v>128</v>
      </c>
      <c r="I461" s="211" t="s">
        <v>153</v>
      </c>
      <c r="J461" s="211"/>
      <c r="K461" s="211"/>
      <c r="L461" s="211"/>
      <c r="M461" s="211"/>
      <c r="N461" s="211" t="s">
        <v>340</v>
      </c>
      <c r="O461" s="211" t="s">
        <v>468</v>
      </c>
      <c r="P461" s="211" t="s">
        <v>340</v>
      </c>
      <c r="Q461" s="164">
        <v>40544</v>
      </c>
      <c r="R461" s="164" t="s">
        <v>8</v>
      </c>
      <c r="S461" s="251">
        <f>IF(R461="",1,(VLOOKUP(R461,LOOKUP!$A$3:$B$22,2,FALSE)))</f>
        <v>4</v>
      </c>
      <c r="T461" s="166">
        <f t="shared" si="14"/>
        <v>4</v>
      </c>
      <c r="U461" s="168">
        <v>40908</v>
      </c>
      <c r="V461" s="211" t="s">
        <v>342</v>
      </c>
      <c r="W461" s="251">
        <f>IF(V461="",1,(VLOOKUP(V461,LOOKUP!$A$22:$B$30,2,FALSE)))</f>
        <v>4</v>
      </c>
      <c r="X461" s="166">
        <f t="shared" si="15"/>
        <v>4</v>
      </c>
      <c r="Y461" s="83">
        <v>67</v>
      </c>
      <c r="Z461" s="83">
        <v>67</v>
      </c>
      <c r="AA461" s="83">
        <v>12</v>
      </c>
      <c r="AB461" s="83">
        <v>11</v>
      </c>
      <c r="AC461" s="83"/>
      <c r="AD461" s="83">
        <v>23</v>
      </c>
      <c r="AE461" s="83"/>
      <c r="AF461" s="83"/>
      <c r="AG461" s="211"/>
      <c r="AH461" s="211" t="s">
        <v>7</v>
      </c>
      <c r="AI461" s="81"/>
      <c r="AJ461" s="211"/>
      <c r="AK461" s="232" t="s">
        <v>315</v>
      </c>
      <c r="AL461" s="141" t="s">
        <v>315</v>
      </c>
      <c r="AM461" s="211" t="s">
        <v>2336</v>
      </c>
      <c r="AN461" s="264" t="s">
        <v>3289</v>
      </c>
      <c r="AO461" s="211" t="s">
        <v>2337</v>
      </c>
      <c r="AP461" s="211" t="s">
        <v>2331</v>
      </c>
    </row>
    <row r="462" spans="1:42" s="4" customFormat="1" ht="180">
      <c r="A462" s="211" t="s">
        <v>2324</v>
      </c>
      <c r="B462" s="211" t="s">
        <v>2325</v>
      </c>
      <c r="C462" s="211" t="s">
        <v>2346</v>
      </c>
      <c r="D462" s="211" t="s">
        <v>2986</v>
      </c>
      <c r="E462" s="211" t="s">
        <v>315</v>
      </c>
      <c r="F462" s="104">
        <v>1582</v>
      </c>
      <c r="G462" s="211" t="s">
        <v>2347</v>
      </c>
      <c r="H462" s="211" t="s">
        <v>718</v>
      </c>
      <c r="I462" s="211"/>
      <c r="J462" s="211"/>
      <c r="K462" s="211"/>
      <c r="L462" s="211"/>
      <c r="M462" s="211"/>
      <c r="N462" s="149" t="s">
        <v>330</v>
      </c>
      <c r="O462" s="211" t="s">
        <v>468</v>
      </c>
      <c r="P462" s="211" t="s">
        <v>725</v>
      </c>
      <c r="Q462" s="164">
        <v>42005</v>
      </c>
      <c r="R462" s="81" t="s">
        <v>8</v>
      </c>
      <c r="S462" s="251">
        <f>IF(R462="",1,(VLOOKUP(R462,LOOKUP!$A$3:$B$22,2,FALSE)))</f>
        <v>4</v>
      </c>
      <c r="T462" s="166">
        <f t="shared" si="14"/>
        <v>4</v>
      </c>
      <c r="U462" s="164">
        <v>42735</v>
      </c>
      <c r="V462" s="211" t="s">
        <v>342</v>
      </c>
      <c r="W462" s="251">
        <f>IF(V462="",1,(VLOOKUP(V462,LOOKUP!$A$22:$B$30,2,FALSE)))</f>
        <v>4</v>
      </c>
      <c r="X462" s="166">
        <f t="shared" si="15"/>
        <v>4</v>
      </c>
      <c r="Y462" s="83"/>
      <c r="Z462" s="83"/>
      <c r="AA462" s="83">
        <v>139.20599999999999</v>
      </c>
      <c r="AB462" s="83"/>
      <c r="AC462" s="83"/>
      <c r="AD462" s="83">
        <v>139.20599999999999</v>
      </c>
      <c r="AE462" s="83"/>
      <c r="AF462" s="83"/>
      <c r="AG462" s="83"/>
      <c r="AH462" s="211" t="s">
        <v>7</v>
      </c>
      <c r="AI462" s="211"/>
      <c r="AJ462" s="81"/>
      <c r="AK462" s="141" t="s">
        <v>315</v>
      </c>
      <c r="AL462" s="141" t="s">
        <v>315</v>
      </c>
      <c r="AM462" s="125" t="s">
        <v>2348</v>
      </c>
      <c r="AN462" s="264" t="s">
        <v>3289</v>
      </c>
      <c r="AO462" s="211" t="s">
        <v>2349</v>
      </c>
      <c r="AP462" s="88" t="s">
        <v>3233</v>
      </c>
    </row>
    <row r="463" spans="1:42" s="4" customFormat="1" ht="180">
      <c r="A463" s="211" t="s">
        <v>2324</v>
      </c>
      <c r="B463" s="211" t="s">
        <v>2325</v>
      </c>
      <c r="C463" s="211" t="s">
        <v>2346</v>
      </c>
      <c r="D463" s="211" t="s">
        <v>3234</v>
      </c>
      <c r="E463" s="211" t="s">
        <v>315</v>
      </c>
      <c r="F463" s="104">
        <v>1514</v>
      </c>
      <c r="G463" s="211" t="s">
        <v>2347</v>
      </c>
      <c r="H463" s="211" t="s">
        <v>718</v>
      </c>
      <c r="I463" s="211"/>
      <c r="J463" s="211"/>
      <c r="K463" s="211"/>
      <c r="L463" s="211"/>
      <c r="M463" s="211"/>
      <c r="N463" s="149" t="s">
        <v>330</v>
      </c>
      <c r="O463" s="211" t="s">
        <v>468</v>
      </c>
      <c r="P463" s="211" t="s">
        <v>725</v>
      </c>
      <c r="Q463" s="164">
        <v>42005</v>
      </c>
      <c r="R463" s="81" t="s">
        <v>8</v>
      </c>
      <c r="S463" s="251">
        <f>IF(R463="",1,(VLOOKUP(R463,LOOKUP!$A$3:$B$22,2,FALSE)))</f>
        <v>4</v>
      </c>
      <c r="T463" s="166">
        <f t="shared" si="14"/>
        <v>4</v>
      </c>
      <c r="U463" s="164">
        <v>42735</v>
      </c>
      <c r="V463" s="211" t="s">
        <v>342</v>
      </c>
      <c r="W463" s="251">
        <f>IF(V463="",1,(VLOOKUP(V463,LOOKUP!$A$22:$B$30,2,FALSE)))</f>
        <v>4</v>
      </c>
      <c r="X463" s="166">
        <f t="shared" si="15"/>
        <v>4</v>
      </c>
      <c r="Y463" s="83"/>
      <c r="Z463" s="83"/>
      <c r="AA463" s="83">
        <v>122.697</v>
      </c>
      <c r="AB463" s="83"/>
      <c r="AC463" s="83"/>
      <c r="AD463" s="83">
        <v>122.697</v>
      </c>
      <c r="AE463" s="83"/>
      <c r="AF463" s="83"/>
      <c r="AG463" s="83"/>
      <c r="AH463" s="211" t="s">
        <v>7</v>
      </c>
      <c r="AI463" s="211"/>
      <c r="AJ463" s="81"/>
      <c r="AK463" s="141" t="s">
        <v>315</v>
      </c>
      <c r="AL463" s="141" t="s">
        <v>315</v>
      </c>
      <c r="AM463" s="125" t="s">
        <v>2348</v>
      </c>
      <c r="AN463" s="264" t="s">
        <v>3289</v>
      </c>
      <c r="AO463" s="211" t="s">
        <v>2349</v>
      </c>
      <c r="AP463" s="88" t="s">
        <v>3233</v>
      </c>
    </row>
    <row r="464" spans="1:42" s="4" customFormat="1" ht="180">
      <c r="A464" s="211" t="s">
        <v>2324</v>
      </c>
      <c r="B464" s="211" t="s">
        <v>2325</v>
      </c>
      <c r="C464" s="211" t="s">
        <v>2346</v>
      </c>
      <c r="D464" s="211" t="s">
        <v>2987</v>
      </c>
      <c r="E464" s="211" t="s">
        <v>315</v>
      </c>
      <c r="F464" s="104">
        <v>787</v>
      </c>
      <c r="G464" s="211" t="s">
        <v>2347</v>
      </c>
      <c r="H464" s="211" t="s">
        <v>718</v>
      </c>
      <c r="I464" s="211"/>
      <c r="J464" s="211"/>
      <c r="K464" s="211"/>
      <c r="L464" s="211"/>
      <c r="M464" s="211"/>
      <c r="N464" s="149" t="s">
        <v>330</v>
      </c>
      <c r="O464" s="211" t="s">
        <v>468</v>
      </c>
      <c r="P464" s="211" t="s">
        <v>725</v>
      </c>
      <c r="Q464" s="164">
        <v>42005</v>
      </c>
      <c r="R464" s="81" t="s">
        <v>8</v>
      </c>
      <c r="S464" s="251">
        <f>IF(R464="",1,(VLOOKUP(R464,LOOKUP!$A$3:$B$22,2,FALSE)))</f>
        <v>4</v>
      </c>
      <c r="T464" s="166">
        <f t="shared" si="14"/>
        <v>4</v>
      </c>
      <c r="U464" s="164">
        <v>42735</v>
      </c>
      <c r="V464" s="211" t="s">
        <v>342</v>
      </c>
      <c r="W464" s="251">
        <f>IF(V464="",1,(VLOOKUP(V464,LOOKUP!$A$22:$B$30,2,FALSE)))</f>
        <v>4</v>
      </c>
      <c r="X464" s="166">
        <f t="shared" si="15"/>
        <v>4</v>
      </c>
      <c r="Y464" s="83"/>
      <c r="Z464" s="83"/>
      <c r="AA464" s="83">
        <v>77.870999999999995</v>
      </c>
      <c r="AB464" s="83"/>
      <c r="AC464" s="83"/>
      <c r="AD464" s="83">
        <v>77.870999999999995</v>
      </c>
      <c r="AE464" s="83"/>
      <c r="AF464" s="83"/>
      <c r="AG464" s="83"/>
      <c r="AH464" s="211" t="s">
        <v>7</v>
      </c>
      <c r="AI464" s="211"/>
      <c r="AJ464" s="81"/>
      <c r="AK464" s="141" t="s">
        <v>315</v>
      </c>
      <c r="AL464" s="141" t="s">
        <v>315</v>
      </c>
      <c r="AM464" s="125" t="s">
        <v>2348</v>
      </c>
      <c r="AN464" s="264" t="s">
        <v>3289</v>
      </c>
      <c r="AO464" s="211" t="s">
        <v>2349</v>
      </c>
      <c r="AP464" s="88" t="s">
        <v>3233</v>
      </c>
    </row>
    <row r="465" spans="1:42" s="4" customFormat="1" ht="180">
      <c r="A465" s="211" t="s">
        <v>2324</v>
      </c>
      <c r="B465" s="211" t="s">
        <v>2325</v>
      </c>
      <c r="C465" s="211" t="s">
        <v>2346</v>
      </c>
      <c r="D465" s="211" t="s">
        <v>3235</v>
      </c>
      <c r="E465" s="211" t="s">
        <v>315</v>
      </c>
      <c r="F465" s="104">
        <v>740</v>
      </c>
      <c r="G465" s="211" t="s">
        <v>2347</v>
      </c>
      <c r="H465" s="211" t="s">
        <v>718</v>
      </c>
      <c r="I465" s="211"/>
      <c r="J465" s="211"/>
      <c r="K465" s="211"/>
      <c r="L465" s="211"/>
      <c r="M465" s="211"/>
      <c r="N465" s="149" t="s">
        <v>330</v>
      </c>
      <c r="O465" s="211" t="s">
        <v>468</v>
      </c>
      <c r="P465" s="211" t="s">
        <v>725</v>
      </c>
      <c r="Q465" s="164">
        <v>42005</v>
      </c>
      <c r="R465" s="81" t="s">
        <v>8</v>
      </c>
      <c r="S465" s="251">
        <f>IF(R465="",1,(VLOOKUP(R465,LOOKUP!$A$3:$B$22,2,FALSE)))</f>
        <v>4</v>
      </c>
      <c r="T465" s="166">
        <f t="shared" si="14"/>
        <v>4</v>
      </c>
      <c r="U465" s="164">
        <v>42735</v>
      </c>
      <c r="V465" s="211" t="s">
        <v>342</v>
      </c>
      <c r="W465" s="251">
        <f>IF(V465="",1,(VLOOKUP(V465,LOOKUP!$A$22:$B$30,2,FALSE)))</f>
        <v>4</v>
      </c>
      <c r="X465" s="166">
        <f t="shared" si="15"/>
        <v>4</v>
      </c>
      <c r="Y465" s="83"/>
      <c r="Z465" s="83"/>
      <c r="AA465" s="83">
        <v>79.082999999999998</v>
      </c>
      <c r="AB465" s="83"/>
      <c r="AC465" s="83"/>
      <c r="AD465" s="83">
        <v>79.082999999999998</v>
      </c>
      <c r="AE465" s="83"/>
      <c r="AF465" s="83"/>
      <c r="AG465" s="83"/>
      <c r="AH465" s="211" t="s">
        <v>7</v>
      </c>
      <c r="AI465" s="211"/>
      <c r="AJ465" s="81"/>
      <c r="AK465" s="141" t="s">
        <v>315</v>
      </c>
      <c r="AL465" s="141" t="s">
        <v>315</v>
      </c>
      <c r="AM465" s="125" t="s">
        <v>2348</v>
      </c>
      <c r="AN465" s="264" t="s">
        <v>3289</v>
      </c>
      <c r="AO465" s="211" t="s">
        <v>2349</v>
      </c>
      <c r="AP465" s="88" t="s">
        <v>3233</v>
      </c>
    </row>
    <row r="466" spans="1:42" s="4" customFormat="1" ht="180">
      <c r="A466" s="211" t="s">
        <v>2324</v>
      </c>
      <c r="B466" s="211" t="s">
        <v>2325</v>
      </c>
      <c r="C466" s="211" t="s">
        <v>2346</v>
      </c>
      <c r="D466" s="211" t="s">
        <v>2988</v>
      </c>
      <c r="E466" s="211" t="s">
        <v>315</v>
      </c>
      <c r="F466" s="104">
        <v>1463</v>
      </c>
      <c r="G466" s="211" t="s">
        <v>2347</v>
      </c>
      <c r="H466" s="211" t="s">
        <v>718</v>
      </c>
      <c r="I466" s="211"/>
      <c r="J466" s="211"/>
      <c r="K466" s="211"/>
      <c r="L466" s="211"/>
      <c r="M466" s="211"/>
      <c r="N466" s="149" t="s">
        <v>330</v>
      </c>
      <c r="O466" s="211" t="s">
        <v>468</v>
      </c>
      <c r="P466" s="211" t="s">
        <v>725</v>
      </c>
      <c r="Q466" s="164">
        <v>42005</v>
      </c>
      <c r="R466" s="81" t="s">
        <v>8</v>
      </c>
      <c r="S466" s="251">
        <f>IF(R466="",1,(VLOOKUP(R466,LOOKUP!$A$3:$B$22,2,FALSE)))</f>
        <v>4</v>
      </c>
      <c r="T466" s="166">
        <f t="shared" si="14"/>
        <v>4</v>
      </c>
      <c r="U466" s="164">
        <v>42735</v>
      </c>
      <c r="V466" s="211" t="s">
        <v>342</v>
      </c>
      <c r="W466" s="251">
        <f>IF(V466="",1,(VLOOKUP(V466,LOOKUP!$A$22:$B$30,2,FALSE)))</f>
        <v>4</v>
      </c>
      <c r="X466" s="166">
        <f t="shared" si="15"/>
        <v>4</v>
      </c>
      <c r="Y466" s="83"/>
      <c r="Z466" s="83"/>
      <c r="AA466" s="83">
        <v>119.91500000000001</v>
      </c>
      <c r="AB466" s="83"/>
      <c r="AC466" s="83"/>
      <c r="AD466" s="83">
        <v>119.91500000000001</v>
      </c>
      <c r="AE466" s="83"/>
      <c r="AF466" s="83"/>
      <c r="AG466" s="83"/>
      <c r="AH466" s="211" t="s">
        <v>7</v>
      </c>
      <c r="AI466" s="211"/>
      <c r="AJ466" s="81"/>
      <c r="AK466" s="141" t="s">
        <v>315</v>
      </c>
      <c r="AL466" s="141" t="s">
        <v>315</v>
      </c>
      <c r="AM466" s="125" t="s">
        <v>2348</v>
      </c>
      <c r="AN466" s="264" t="s">
        <v>3289</v>
      </c>
      <c r="AO466" s="211" t="s">
        <v>2349</v>
      </c>
      <c r="AP466" s="88" t="s">
        <v>3233</v>
      </c>
    </row>
    <row r="467" spans="1:42" s="4" customFormat="1" ht="180">
      <c r="A467" s="211" t="s">
        <v>2324</v>
      </c>
      <c r="B467" s="211" t="s">
        <v>2325</v>
      </c>
      <c r="C467" s="211" t="s">
        <v>2346</v>
      </c>
      <c r="D467" s="211" t="s">
        <v>2989</v>
      </c>
      <c r="E467" s="211" t="s">
        <v>315</v>
      </c>
      <c r="F467" s="104"/>
      <c r="G467" s="211" t="s">
        <v>2347</v>
      </c>
      <c r="H467" s="211" t="s">
        <v>718</v>
      </c>
      <c r="I467" s="211"/>
      <c r="J467" s="211"/>
      <c r="K467" s="211"/>
      <c r="L467" s="211"/>
      <c r="M467" s="211"/>
      <c r="N467" s="211"/>
      <c r="O467" s="211"/>
      <c r="P467" s="211"/>
      <c r="Q467" s="164">
        <v>41275</v>
      </c>
      <c r="R467" s="81"/>
      <c r="S467" s="251">
        <f>IF(R467="",1,(VLOOKUP(R467,LOOKUP!$A$3:$B$22,2,FALSE)))</f>
        <v>1</v>
      </c>
      <c r="T467" s="166">
        <f t="shared" si="14"/>
        <v>1</v>
      </c>
      <c r="U467" s="164">
        <v>42735</v>
      </c>
      <c r="V467" s="211"/>
      <c r="W467" s="251">
        <f>IF(V467="",1,(VLOOKUP(V467,LOOKUP!$A$22:$B$30,2,FALSE)))</f>
        <v>1</v>
      </c>
      <c r="X467" s="166">
        <f t="shared" si="15"/>
        <v>1</v>
      </c>
      <c r="Y467" s="83"/>
      <c r="Z467" s="83"/>
      <c r="AA467" s="83">
        <v>3.927</v>
      </c>
      <c r="AB467" s="83">
        <v>671.52099999999996</v>
      </c>
      <c r="AC467" s="83">
        <v>67.5</v>
      </c>
      <c r="AD467" s="83">
        <v>742.94799999999998</v>
      </c>
      <c r="AE467" s="83"/>
      <c r="AF467" s="83"/>
      <c r="AG467" s="211"/>
      <c r="AH467" s="211" t="s">
        <v>7</v>
      </c>
      <c r="AI467" s="211"/>
      <c r="AJ467" s="81"/>
      <c r="AK467" s="141" t="s">
        <v>315</v>
      </c>
      <c r="AL467" s="141" t="s">
        <v>315</v>
      </c>
      <c r="AM467" s="125" t="s">
        <v>2348</v>
      </c>
      <c r="AN467" s="264" t="s">
        <v>3289</v>
      </c>
      <c r="AO467" s="211" t="s">
        <v>2349</v>
      </c>
      <c r="AP467" s="88" t="s">
        <v>3233</v>
      </c>
    </row>
    <row r="468" spans="1:42" s="4" customFormat="1" ht="30">
      <c r="A468" s="211" t="s">
        <v>2324</v>
      </c>
      <c r="B468" s="211" t="s">
        <v>2325</v>
      </c>
      <c r="C468" s="211" t="s">
        <v>327</v>
      </c>
      <c r="D468" s="211" t="s">
        <v>2350</v>
      </c>
      <c r="E468" s="211"/>
      <c r="F468" s="211">
        <v>1</v>
      </c>
      <c r="G468" s="211" t="s">
        <v>2351</v>
      </c>
      <c r="H468" s="211" t="s">
        <v>179</v>
      </c>
      <c r="I468" s="211" t="s">
        <v>2352</v>
      </c>
      <c r="J468" s="211"/>
      <c r="K468" s="211"/>
      <c r="L468" s="211"/>
      <c r="M468" s="211"/>
      <c r="N468" s="211" t="s">
        <v>10</v>
      </c>
      <c r="O468" s="211" t="s">
        <v>468</v>
      </c>
      <c r="P468" s="211" t="s">
        <v>10</v>
      </c>
      <c r="Q468" s="164">
        <v>39814</v>
      </c>
      <c r="R468" s="168" t="s">
        <v>8</v>
      </c>
      <c r="S468" s="251">
        <f>IF(R468="",1,(VLOOKUP(R468,LOOKUP!$A$3:$B$22,2,FALSE)))</f>
        <v>4</v>
      </c>
      <c r="T468" s="166">
        <f t="shared" si="14"/>
        <v>4</v>
      </c>
      <c r="U468" s="164">
        <v>42004</v>
      </c>
      <c r="V468" s="211" t="s">
        <v>342</v>
      </c>
      <c r="W468" s="251">
        <f>IF(V468="",1,(VLOOKUP(V468,LOOKUP!$A$22:$B$30,2,FALSE)))</f>
        <v>4</v>
      </c>
      <c r="X468" s="166">
        <f t="shared" si="15"/>
        <v>4</v>
      </c>
      <c r="Y468" s="83">
        <v>111</v>
      </c>
      <c r="Z468" s="83">
        <v>111</v>
      </c>
      <c r="AA468" s="83">
        <v>2.7</v>
      </c>
      <c r="AB468" s="83"/>
      <c r="AC468" s="83"/>
      <c r="AD468" s="83">
        <v>2.7</v>
      </c>
      <c r="AE468" s="83"/>
      <c r="AF468" s="83"/>
      <c r="AG468" s="149" t="s">
        <v>1068</v>
      </c>
      <c r="AH468" s="211" t="s">
        <v>372</v>
      </c>
      <c r="AI468" s="81"/>
      <c r="AJ468" s="211" t="s">
        <v>2353</v>
      </c>
      <c r="AK468" s="232" t="s">
        <v>2354</v>
      </c>
      <c r="AL468" s="141" t="s">
        <v>2355</v>
      </c>
      <c r="AM468" s="211" t="s">
        <v>2356</v>
      </c>
      <c r="AN468" s="264" t="s">
        <v>3289</v>
      </c>
      <c r="AO468" s="211" t="s">
        <v>2357</v>
      </c>
      <c r="AP468" s="211" t="s">
        <v>2358</v>
      </c>
    </row>
    <row r="469" spans="1:42" s="4" customFormat="1" ht="30">
      <c r="A469" s="211" t="s">
        <v>2324</v>
      </c>
      <c r="B469" s="211" t="s">
        <v>2325</v>
      </c>
      <c r="C469" s="211" t="s">
        <v>327</v>
      </c>
      <c r="D469" s="211" t="s">
        <v>2359</v>
      </c>
      <c r="E469" s="211" t="s">
        <v>2360</v>
      </c>
      <c r="F469" s="211">
        <v>2</v>
      </c>
      <c r="G469" s="211" t="s">
        <v>2351</v>
      </c>
      <c r="H469" s="211" t="s">
        <v>128</v>
      </c>
      <c r="I469" s="211" t="s">
        <v>110</v>
      </c>
      <c r="J469" s="211"/>
      <c r="K469" s="211"/>
      <c r="L469" s="211"/>
      <c r="M469" s="211"/>
      <c r="N469" s="211" t="s">
        <v>10</v>
      </c>
      <c r="O469" s="211" t="s">
        <v>468</v>
      </c>
      <c r="P469" s="211" t="s">
        <v>10</v>
      </c>
      <c r="Q469" s="164">
        <v>40909</v>
      </c>
      <c r="R469" s="164" t="s">
        <v>8</v>
      </c>
      <c r="S469" s="251">
        <f>IF(R469="",1,(VLOOKUP(R469,LOOKUP!$A$3:$B$22,2,FALSE)))</f>
        <v>4</v>
      </c>
      <c r="T469" s="166">
        <f t="shared" si="14"/>
        <v>4</v>
      </c>
      <c r="U469" s="164">
        <v>42369</v>
      </c>
      <c r="V469" s="211" t="s">
        <v>342</v>
      </c>
      <c r="W469" s="251">
        <f>IF(V469="",1,(VLOOKUP(V469,LOOKUP!$A$22:$B$30,2,FALSE)))</f>
        <v>4</v>
      </c>
      <c r="X469" s="166">
        <f t="shared" si="15"/>
        <v>4</v>
      </c>
      <c r="Y469" s="83">
        <v>23.02</v>
      </c>
      <c r="Z469" s="83">
        <v>23.02</v>
      </c>
      <c r="AA469" s="83">
        <v>10.77</v>
      </c>
      <c r="AB469" s="83">
        <v>3.19</v>
      </c>
      <c r="AC469" s="83"/>
      <c r="AD469" s="83">
        <v>13.959999999999999</v>
      </c>
      <c r="AE469" s="83"/>
      <c r="AF469" s="83"/>
      <c r="AG469" s="211" t="s">
        <v>710</v>
      </c>
      <c r="AH469" s="211" t="s">
        <v>372</v>
      </c>
      <c r="AI469" s="211">
        <v>2011</v>
      </c>
      <c r="AJ469" s="211" t="s">
        <v>2353</v>
      </c>
      <c r="AK469" s="232" t="s">
        <v>2354</v>
      </c>
      <c r="AL469" s="141" t="s">
        <v>2361</v>
      </c>
      <c r="AM469" s="211" t="s">
        <v>2362</v>
      </c>
      <c r="AN469" s="264" t="s">
        <v>3289</v>
      </c>
      <c r="AO469" s="211" t="s">
        <v>2363</v>
      </c>
      <c r="AP469" s="211" t="s">
        <v>2358</v>
      </c>
    </row>
    <row r="470" spans="1:42" s="4" customFormat="1" ht="30">
      <c r="A470" s="211" t="s">
        <v>2324</v>
      </c>
      <c r="B470" s="211" t="s">
        <v>2325</v>
      </c>
      <c r="C470" s="211" t="s">
        <v>327</v>
      </c>
      <c r="D470" s="211" t="s">
        <v>2364</v>
      </c>
      <c r="E470" s="211" t="s">
        <v>2365</v>
      </c>
      <c r="F470" s="211">
        <v>2</v>
      </c>
      <c r="G470" s="211" t="s">
        <v>2351</v>
      </c>
      <c r="H470" s="211" t="s">
        <v>243</v>
      </c>
      <c r="I470" s="211" t="s">
        <v>256</v>
      </c>
      <c r="J470" s="211" t="s">
        <v>256</v>
      </c>
      <c r="K470" s="211"/>
      <c r="L470" s="211"/>
      <c r="M470" s="211"/>
      <c r="N470" s="211" t="s">
        <v>10</v>
      </c>
      <c r="O470" s="211" t="s">
        <v>468</v>
      </c>
      <c r="P470" s="211" t="s">
        <v>10</v>
      </c>
      <c r="Q470" s="164">
        <v>39814</v>
      </c>
      <c r="R470" s="168" t="s">
        <v>8</v>
      </c>
      <c r="S470" s="251">
        <f>IF(R470="",1,(VLOOKUP(R470,LOOKUP!$A$3:$B$22,2,FALSE)))</f>
        <v>4</v>
      </c>
      <c r="T470" s="166">
        <f t="shared" si="14"/>
        <v>4</v>
      </c>
      <c r="U470" s="164">
        <v>42369</v>
      </c>
      <c r="V470" s="211" t="s">
        <v>342</v>
      </c>
      <c r="W470" s="251">
        <f>IF(V470="",1,(VLOOKUP(V470,LOOKUP!$A$22:$B$30,2,FALSE)))</f>
        <v>4</v>
      </c>
      <c r="X470" s="166">
        <f t="shared" si="15"/>
        <v>4</v>
      </c>
      <c r="Y470" s="83">
        <v>79.400000000000006</v>
      </c>
      <c r="Z470" s="83">
        <v>79.400000000000006</v>
      </c>
      <c r="AA470" s="83">
        <v>0.2</v>
      </c>
      <c r="AB470" s="83">
        <v>11.9</v>
      </c>
      <c r="AC470" s="83"/>
      <c r="AD470" s="83">
        <v>12.1</v>
      </c>
      <c r="AE470" s="83"/>
      <c r="AF470" s="83"/>
      <c r="AG470" s="149" t="s">
        <v>1068</v>
      </c>
      <c r="AH470" s="211" t="s">
        <v>372</v>
      </c>
      <c r="AI470" s="81"/>
      <c r="AJ470" s="211" t="s">
        <v>2353</v>
      </c>
      <c r="AK470" s="232" t="s">
        <v>2354</v>
      </c>
      <c r="AL470" s="141" t="s">
        <v>2366</v>
      </c>
      <c r="AM470" s="211" t="s">
        <v>2367</v>
      </c>
      <c r="AN470" s="264" t="s">
        <v>3289</v>
      </c>
      <c r="AO470" s="211" t="s">
        <v>2357</v>
      </c>
      <c r="AP470" s="211" t="s">
        <v>2358</v>
      </c>
    </row>
    <row r="471" spans="1:42" s="4" customFormat="1" ht="30">
      <c r="A471" s="211" t="s">
        <v>2324</v>
      </c>
      <c r="B471" s="211" t="s">
        <v>2325</v>
      </c>
      <c r="C471" s="211" t="s">
        <v>327</v>
      </c>
      <c r="D471" s="211" t="s">
        <v>2368</v>
      </c>
      <c r="E471" s="211" t="s">
        <v>2369</v>
      </c>
      <c r="F471" s="211">
        <v>1</v>
      </c>
      <c r="G471" s="211" t="s">
        <v>2351</v>
      </c>
      <c r="H471" s="211" t="s">
        <v>2398</v>
      </c>
      <c r="I471" s="211" t="s">
        <v>91</v>
      </c>
      <c r="J471" s="211"/>
      <c r="K471" s="211"/>
      <c r="L471" s="211"/>
      <c r="M471" s="211"/>
      <c r="N471" s="211" t="s">
        <v>340</v>
      </c>
      <c r="O471" s="211" t="s">
        <v>468</v>
      </c>
      <c r="P471" s="211" t="s">
        <v>10</v>
      </c>
      <c r="Q471" s="164">
        <v>40909</v>
      </c>
      <c r="R471" s="164" t="s">
        <v>8</v>
      </c>
      <c r="S471" s="251">
        <f>IF(R471="",1,(VLOOKUP(R471,LOOKUP!$A$3:$B$22,2,FALSE)))</f>
        <v>4</v>
      </c>
      <c r="T471" s="166">
        <f t="shared" si="14"/>
        <v>4</v>
      </c>
      <c r="U471" s="164">
        <v>42369</v>
      </c>
      <c r="V471" s="211" t="s">
        <v>342</v>
      </c>
      <c r="W471" s="251">
        <f>IF(V471="",1,(VLOOKUP(V471,LOOKUP!$A$22:$B$30,2,FALSE)))</f>
        <v>4</v>
      </c>
      <c r="X471" s="166">
        <f t="shared" si="15"/>
        <v>4</v>
      </c>
      <c r="Y471" s="83">
        <v>74.811000000000007</v>
      </c>
      <c r="Z471" s="83">
        <v>74.811000000000007</v>
      </c>
      <c r="AA471" s="83">
        <v>28.489000000000001</v>
      </c>
      <c r="AB471" s="83">
        <v>0.35099999999999998</v>
      </c>
      <c r="AC471" s="83"/>
      <c r="AD471" s="83">
        <v>28.84</v>
      </c>
      <c r="AE471" s="83"/>
      <c r="AF471" s="83"/>
      <c r="AG471" s="211" t="s">
        <v>710</v>
      </c>
      <c r="AH471" s="211" t="s">
        <v>372</v>
      </c>
      <c r="AI471" s="211">
        <v>2010</v>
      </c>
      <c r="AJ471" s="211" t="s">
        <v>2353</v>
      </c>
      <c r="AK471" s="232" t="s">
        <v>2354</v>
      </c>
      <c r="AL471" s="141" t="s">
        <v>2370</v>
      </c>
      <c r="AM471" s="211" t="s">
        <v>2371</v>
      </c>
      <c r="AN471" s="264" t="s">
        <v>3289</v>
      </c>
      <c r="AO471" s="211" t="s">
        <v>2363</v>
      </c>
      <c r="AP471" s="211" t="s">
        <v>2358</v>
      </c>
    </row>
    <row r="472" spans="1:42" s="4" customFormat="1" ht="30">
      <c r="A472" s="211" t="s">
        <v>2324</v>
      </c>
      <c r="B472" s="211" t="s">
        <v>2325</v>
      </c>
      <c r="C472" s="211" t="s">
        <v>327</v>
      </c>
      <c r="D472" s="211" t="s">
        <v>2372</v>
      </c>
      <c r="E472" s="211" t="s">
        <v>2373</v>
      </c>
      <c r="F472" s="211">
        <v>1</v>
      </c>
      <c r="G472" s="211" t="s">
        <v>2347</v>
      </c>
      <c r="H472" s="211" t="s">
        <v>179</v>
      </c>
      <c r="I472" s="211" t="s">
        <v>194</v>
      </c>
      <c r="J472" s="211"/>
      <c r="K472" s="211"/>
      <c r="L472" s="211"/>
      <c r="M472" s="211"/>
      <c r="N472" s="211" t="s">
        <v>340</v>
      </c>
      <c r="O472" s="211" t="s">
        <v>468</v>
      </c>
      <c r="P472" s="211" t="s">
        <v>10</v>
      </c>
      <c r="Q472" s="164">
        <v>40909</v>
      </c>
      <c r="R472" s="164" t="s">
        <v>8</v>
      </c>
      <c r="S472" s="251">
        <f>IF(R472="",1,(VLOOKUP(R472,LOOKUP!$A$3:$B$22,2,FALSE)))</f>
        <v>4</v>
      </c>
      <c r="T472" s="166">
        <f t="shared" si="14"/>
        <v>4</v>
      </c>
      <c r="U472" s="168">
        <v>42735</v>
      </c>
      <c r="V472" s="211" t="s">
        <v>342</v>
      </c>
      <c r="W472" s="251">
        <f>IF(V472="",1,(VLOOKUP(V472,LOOKUP!$A$22:$B$30,2,FALSE)))</f>
        <v>4</v>
      </c>
      <c r="X472" s="166">
        <f t="shared" si="15"/>
        <v>4</v>
      </c>
      <c r="Y472" s="83">
        <v>80.56</v>
      </c>
      <c r="Z472" s="83">
        <v>80.56</v>
      </c>
      <c r="AA472" s="83">
        <v>26.742000000000001</v>
      </c>
      <c r="AB472" s="83">
        <v>16.058</v>
      </c>
      <c r="AC472" s="83">
        <v>11.2</v>
      </c>
      <c r="AD472" s="83">
        <v>54</v>
      </c>
      <c r="AE472" s="83"/>
      <c r="AF472" s="83"/>
      <c r="AG472" s="211" t="s">
        <v>710</v>
      </c>
      <c r="AH472" s="211" t="s">
        <v>372</v>
      </c>
      <c r="AI472" s="211">
        <v>2011</v>
      </c>
      <c r="AJ472" s="211" t="s">
        <v>2353</v>
      </c>
      <c r="AK472" s="232" t="s">
        <v>2354</v>
      </c>
      <c r="AL472" s="141" t="s">
        <v>2374</v>
      </c>
      <c r="AM472" s="211" t="s">
        <v>2375</v>
      </c>
      <c r="AN472" s="264" t="s">
        <v>3289</v>
      </c>
      <c r="AO472" s="211" t="s">
        <v>2363</v>
      </c>
      <c r="AP472" s="211" t="s">
        <v>2358</v>
      </c>
    </row>
    <row r="473" spans="1:42" s="4" customFormat="1" ht="30">
      <c r="A473" s="211" t="s">
        <v>2324</v>
      </c>
      <c r="B473" s="211" t="s">
        <v>2325</v>
      </c>
      <c r="C473" s="211" t="s">
        <v>327</v>
      </c>
      <c r="D473" s="211" t="s">
        <v>2376</v>
      </c>
      <c r="E473" s="211" t="s">
        <v>2377</v>
      </c>
      <c r="F473" s="211">
        <v>2</v>
      </c>
      <c r="G473" s="211" t="s">
        <v>2347</v>
      </c>
      <c r="H473" s="211" t="s">
        <v>33</v>
      </c>
      <c r="I473" s="211" t="s">
        <v>58</v>
      </c>
      <c r="J473" s="211"/>
      <c r="K473" s="211"/>
      <c r="L473" s="211"/>
      <c r="M473" s="211"/>
      <c r="N473" s="211" t="s">
        <v>340</v>
      </c>
      <c r="O473" s="211" t="s">
        <v>468</v>
      </c>
      <c r="P473" s="211" t="s">
        <v>10</v>
      </c>
      <c r="Q473" s="164">
        <v>40909</v>
      </c>
      <c r="R473" s="164" t="s">
        <v>8</v>
      </c>
      <c r="S473" s="251">
        <f>IF(R473="",1,(VLOOKUP(R473,LOOKUP!$A$3:$B$22,2,FALSE)))</f>
        <v>4</v>
      </c>
      <c r="T473" s="166">
        <f t="shared" si="14"/>
        <v>4</v>
      </c>
      <c r="U473" s="168">
        <v>42735</v>
      </c>
      <c r="V473" s="211" t="s">
        <v>342</v>
      </c>
      <c r="W473" s="251">
        <f>IF(V473="",1,(VLOOKUP(V473,LOOKUP!$A$22:$B$30,2,FALSE)))</f>
        <v>4</v>
      </c>
      <c r="X473" s="166">
        <f t="shared" si="15"/>
        <v>4</v>
      </c>
      <c r="Y473" s="83">
        <v>77</v>
      </c>
      <c r="Z473" s="83">
        <v>77</v>
      </c>
      <c r="AA473" s="83">
        <v>37.729999999999997</v>
      </c>
      <c r="AB473" s="83">
        <v>20.79</v>
      </c>
      <c r="AC473" s="83">
        <v>8.4700000000000006</v>
      </c>
      <c r="AD473" s="83">
        <v>66.989999999999995</v>
      </c>
      <c r="AE473" s="83"/>
      <c r="AF473" s="83"/>
      <c r="AG473" s="211" t="s">
        <v>710</v>
      </c>
      <c r="AH473" s="211" t="s">
        <v>372</v>
      </c>
      <c r="AI473" s="211">
        <v>2009</v>
      </c>
      <c r="AJ473" s="211" t="s">
        <v>2353</v>
      </c>
      <c r="AK473" s="232" t="s">
        <v>2354</v>
      </c>
      <c r="AL473" s="141" t="s">
        <v>2378</v>
      </c>
      <c r="AM473" s="211" t="s">
        <v>2379</v>
      </c>
      <c r="AN473" s="264" t="s">
        <v>3289</v>
      </c>
      <c r="AO473" s="211" t="s">
        <v>2363</v>
      </c>
      <c r="AP473" s="211" t="s">
        <v>2358</v>
      </c>
    </row>
    <row r="474" spans="1:42" s="4" customFormat="1" ht="30">
      <c r="A474" s="211" t="s">
        <v>2324</v>
      </c>
      <c r="B474" s="211" t="s">
        <v>2325</v>
      </c>
      <c r="C474" s="211" t="s">
        <v>327</v>
      </c>
      <c r="D474" s="211" t="s">
        <v>2380</v>
      </c>
      <c r="E474" s="211" t="s">
        <v>2381</v>
      </c>
      <c r="F474" s="211">
        <v>2</v>
      </c>
      <c r="G474" s="211" t="s">
        <v>2347</v>
      </c>
      <c r="H474" s="211" t="s">
        <v>33</v>
      </c>
      <c r="I474" s="211" t="s">
        <v>58</v>
      </c>
      <c r="J474" s="211"/>
      <c r="K474" s="211"/>
      <c r="L474" s="211"/>
      <c r="M474" s="211"/>
      <c r="N474" s="211" t="s">
        <v>10</v>
      </c>
      <c r="O474" s="211" t="s">
        <v>468</v>
      </c>
      <c r="P474" s="211" t="s">
        <v>10</v>
      </c>
      <c r="Q474" s="164">
        <v>38718</v>
      </c>
      <c r="R474" s="164" t="s">
        <v>8</v>
      </c>
      <c r="S474" s="251">
        <f>IF(R474="",1,(VLOOKUP(R474,LOOKUP!$A$3:$B$22,2,FALSE)))</f>
        <v>4</v>
      </c>
      <c r="T474" s="166">
        <f t="shared" si="14"/>
        <v>4</v>
      </c>
      <c r="U474" s="164">
        <v>42004</v>
      </c>
      <c r="V474" s="211" t="s">
        <v>342</v>
      </c>
      <c r="W474" s="251">
        <f>IF(V474="",1,(VLOOKUP(V474,LOOKUP!$A$22:$B$30,2,FALSE)))</f>
        <v>4</v>
      </c>
      <c r="X474" s="166">
        <f t="shared" si="15"/>
        <v>4</v>
      </c>
      <c r="Y474" s="83">
        <v>108</v>
      </c>
      <c r="Z474" s="83">
        <v>108</v>
      </c>
      <c r="AA474" s="83">
        <v>8</v>
      </c>
      <c r="AB474" s="83"/>
      <c r="AC474" s="83"/>
      <c r="AD474" s="83">
        <v>8</v>
      </c>
      <c r="AE474" s="83"/>
      <c r="AF474" s="83"/>
      <c r="AG474" s="149" t="s">
        <v>1068</v>
      </c>
      <c r="AH474" s="211" t="s">
        <v>372</v>
      </c>
      <c r="AI474" s="81"/>
      <c r="AJ474" s="211" t="s">
        <v>2353</v>
      </c>
      <c r="AK474" s="232" t="s">
        <v>2354</v>
      </c>
      <c r="AL474" s="141" t="s">
        <v>2382</v>
      </c>
      <c r="AM474" s="211" t="s">
        <v>2383</v>
      </c>
      <c r="AN474" s="264" t="s">
        <v>3289</v>
      </c>
      <c r="AO474" s="211" t="s">
        <v>2357</v>
      </c>
      <c r="AP474" s="211" t="s">
        <v>2358</v>
      </c>
    </row>
    <row r="475" spans="1:42" s="4" customFormat="1" ht="30">
      <c r="A475" s="211" t="s">
        <v>2324</v>
      </c>
      <c r="B475" s="211" t="s">
        <v>2325</v>
      </c>
      <c r="C475" s="211" t="s">
        <v>327</v>
      </c>
      <c r="D475" s="211" t="s">
        <v>2384</v>
      </c>
      <c r="E475" s="211" t="s">
        <v>2385</v>
      </c>
      <c r="F475" s="211">
        <v>1</v>
      </c>
      <c r="G475" s="211" t="s">
        <v>1874</v>
      </c>
      <c r="H475" s="211" t="s">
        <v>128</v>
      </c>
      <c r="I475" s="211" t="s">
        <v>137</v>
      </c>
      <c r="J475" s="211" t="s">
        <v>137</v>
      </c>
      <c r="K475" s="211"/>
      <c r="L475" s="211"/>
      <c r="M475" s="211"/>
      <c r="N475" s="211" t="s">
        <v>340</v>
      </c>
      <c r="O475" s="211" t="s">
        <v>468</v>
      </c>
      <c r="P475" s="211" t="s">
        <v>10</v>
      </c>
      <c r="Q475" s="164">
        <v>38718</v>
      </c>
      <c r="R475" s="164" t="s">
        <v>8</v>
      </c>
      <c r="S475" s="251">
        <f>IF(R475="",1,(VLOOKUP(R475,LOOKUP!$A$3:$B$22,2,FALSE)))</f>
        <v>4</v>
      </c>
      <c r="T475" s="166">
        <f t="shared" si="14"/>
        <v>4</v>
      </c>
      <c r="U475" s="168">
        <v>42735</v>
      </c>
      <c r="V475" s="211" t="s">
        <v>342</v>
      </c>
      <c r="W475" s="251">
        <f>IF(V475="",1,(VLOOKUP(V475,LOOKUP!$A$22:$B$30,2,FALSE)))</f>
        <v>4</v>
      </c>
      <c r="X475" s="166">
        <f t="shared" si="15"/>
        <v>4</v>
      </c>
      <c r="Y475" s="83">
        <v>61</v>
      </c>
      <c r="Z475" s="83">
        <v>61</v>
      </c>
      <c r="AA475" s="83">
        <v>1.0596502926</v>
      </c>
      <c r="AB475" s="83">
        <v>1.0596502926</v>
      </c>
      <c r="AC475" s="83">
        <v>1.0596502926</v>
      </c>
      <c r="AD475" s="83">
        <v>3.18</v>
      </c>
      <c r="AE475" s="83">
        <v>4.24</v>
      </c>
      <c r="AF475" s="83">
        <v>14.46</v>
      </c>
      <c r="AG475" s="149" t="s">
        <v>1068</v>
      </c>
      <c r="AH475" s="211" t="s">
        <v>372</v>
      </c>
      <c r="AI475" s="81"/>
      <c r="AJ475" s="211" t="s">
        <v>2353</v>
      </c>
      <c r="AK475" s="232" t="s">
        <v>2354</v>
      </c>
      <c r="AL475" s="141" t="s">
        <v>2386</v>
      </c>
      <c r="AM475" s="211" t="s">
        <v>2387</v>
      </c>
      <c r="AN475" s="264" t="s">
        <v>3289</v>
      </c>
      <c r="AO475" s="211" t="s">
        <v>2357</v>
      </c>
      <c r="AP475" s="211" t="s">
        <v>2358</v>
      </c>
    </row>
    <row r="476" spans="1:42" s="4" customFormat="1" ht="76.5" customHeight="1">
      <c r="A476" s="211" t="s">
        <v>2324</v>
      </c>
      <c r="B476" s="211" t="s">
        <v>2325</v>
      </c>
      <c r="C476" s="211" t="s">
        <v>327</v>
      </c>
      <c r="D476" s="211" t="s">
        <v>2388</v>
      </c>
      <c r="E476" s="211"/>
      <c r="F476" s="211">
        <v>1</v>
      </c>
      <c r="G476" s="211" t="s">
        <v>2351</v>
      </c>
      <c r="H476" s="211" t="s">
        <v>282</v>
      </c>
      <c r="I476" s="211"/>
      <c r="J476" s="211" t="s">
        <v>313</v>
      </c>
      <c r="K476" s="211"/>
      <c r="L476" s="211"/>
      <c r="M476" s="211"/>
      <c r="N476" s="211" t="s">
        <v>10</v>
      </c>
      <c r="O476" s="211" t="s">
        <v>468</v>
      </c>
      <c r="P476" s="211" t="s">
        <v>10</v>
      </c>
      <c r="Q476" s="164">
        <v>40909</v>
      </c>
      <c r="R476" s="164" t="s">
        <v>8</v>
      </c>
      <c r="S476" s="251">
        <f>IF(R476="",1,(VLOOKUP(R476,LOOKUP!$A$3:$B$22,2,FALSE)))</f>
        <v>4</v>
      </c>
      <c r="T476" s="166">
        <f t="shared" si="14"/>
        <v>4</v>
      </c>
      <c r="U476" s="164">
        <v>42369</v>
      </c>
      <c r="V476" s="211" t="s">
        <v>342</v>
      </c>
      <c r="W476" s="251">
        <f>IF(V476="",1,(VLOOKUP(V476,LOOKUP!$A$22:$B$30,2,FALSE)))</f>
        <v>4</v>
      </c>
      <c r="X476" s="166">
        <f t="shared" si="15"/>
        <v>4</v>
      </c>
      <c r="Y476" s="83">
        <v>38.729999999999997</v>
      </c>
      <c r="Z476" s="83">
        <v>38.729999999999997</v>
      </c>
      <c r="AA476" s="83">
        <v>9.5109999999999992</v>
      </c>
      <c r="AB476" s="83">
        <v>1.6E-2</v>
      </c>
      <c r="AC476" s="83"/>
      <c r="AD476" s="83">
        <v>9.5269999999999992</v>
      </c>
      <c r="AE476" s="83"/>
      <c r="AF476" s="83"/>
      <c r="AG476" s="211" t="s">
        <v>710</v>
      </c>
      <c r="AH476" s="211" t="s">
        <v>372</v>
      </c>
      <c r="AI476" s="211">
        <v>2011</v>
      </c>
      <c r="AJ476" s="211" t="s">
        <v>2353</v>
      </c>
      <c r="AK476" s="232" t="s">
        <v>2354</v>
      </c>
      <c r="AL476" s="141" t="s">
        <v>313</v>
      </c>
      <c r="AM476" s="211" t="s">
        <v>2389</v>
      </c>
      <c r="AN476" s="264" t="s">
        <v>3289</v>
      </c>
      <c r="AO476" s="211" t="s">
        <v>2363</v>
      </c>
      <c r="AP476" s="211" t="s">
        <v>2358</v>
      </c>
    </row>
    <row r="477" spans="1:42" s="4" customFormat="1" ht="84.75" customHeight="1">
      <c r="A477" s="211" t="s">
        <v>2324</v>
      </c>
      <c r="B477" s="211" t="s">
        <v>2325</v>
      </c>
      <c r="C477" s="211" t="s">
        <v>327</v>
      </c>
      <c r="D477" s="211" t="s">
        <v>2347</v>
      </c>
      <c r="E477" s="211" t="s">
        <v>2390</v>
      </c>
      <c r="F477" s="211">
        <v>4</v>
      </c>
      <c r="G477" s="211" t="s">
        <v>2347</v>
      </c>
      <c r="H477" s="211" t="s">
        <v>2398</v>
      </c>
      <c r="I477" s="211" t="s">
        <v>93</v>
      </c>
      <c r="J477" s="211" t="s">
        <v>2288</v>
      </c>
      <c r="K477" s="211"/>
      <c r="L477" s="211"/>
      <c r="M477" s="211"/>
      <c r="N477" s="211" t="s">
        <v>340</v>
      </c>
      <c r="O477" s="211" t="s">
        <v>468</v>
      </c>
      <c r="P477" s="211" t="s">
        <v>10</v>
      </c>
      <c r="Q477" s="164">
        <v>41487</v>
      </c>
      <c r="R477" s="164" t="s">
        <v>8</v>
      </c>
      <c r="S477" s="251">
        <f>IF(R477="",1,(VLOOKUP(R477,LOOKUP!$A$3:$B$22,2,FALSE)))</f>
        <v>4</v>
      </c>
      <c r="T477" s="166">
        <f t="shared" si="14"/>
        <v>4</v>
      </c>
      <c r="U477" s="168">
        <v>42735</v>
      </c>
      <c r="V477" s="211" t="s">
        <v>342</v>
      </c>
      <c r="W477" s="251">
        <f>IF(V477="",1,(VLOOKUP(V477,LOOKUP!$A$22:$B$30,2,FALSE)))</f>
        <v>4</v>
      </c>
      <c r="X477" s="166">
        <f t="shared" si="15"/>
        <v>4</v>
      </c>
      <c r="Y477" s="83">
        <v>138</v>
      </c>
      <c r="Z477" s="83">
        <v>138</v>
      </c>
      <c r="AA477" s="83">
        <v>9</v>
      </c>
      <c r="AB477" s="83">
        <v>54</v>
      </c>
      <c r="AC477" s="83">
        <v>60</v>
      </c>
      <c r="AD477" s="83">
        <v>123</v>
      </c>
      <c r="AE477" s="83">
        <v>15</v>
      </c>
      <c r="AF477" s="83"/>
      <c r="AG477" s="211" t="s">
        <v>710</v>
      </c>
      <c r="AH477" s="211" t="s">
        <v>372</v>
      </c>
      <c r="AI477" s="211">
        <v>2010</v>
      </c>
      <c r="AJ477" s="211" t="s">
        <v>2353</v>
      </c>
      <c r="AK477" s="232" t="s">
        <v>2354</v>
      </c>
      <c r="AL477" s="141" t="s">
        <v>2391</v>
      </c>
      <c r="AM477" s="125" t="s">
        <v>2392</v>
      </c>
      <c r="AN477" s="264" t="s">
        <v>3289</v>
      </c>
      <c r="AO477" s="211" t="s">
        <v>2363</v>
      </c>
      <c r="AP477" s="211" t="s">
        <v>2358</v>
      </c>
    </row>
    <row r="478" spans="1:42" s="4" customFormat="1" ht="30">
      <c r="A478" s="211" t="s">
        <v>2324</v>
      </c>
      <c r="B478" s="211" t="s">
        <v>2325</v>
      </c>
      <c r="C478" s="211" t="s">
        <v>327</v>
      </c>
      <c r="D478" s="211" t="s">
        <v>2347</v>
      </c>
      <c r="E478" s="211" t="s">
        <v>2393</v>
      </c>
      <c r="F478" s="211">
        <v>1</v>
      </c>
      <c r="G478" s="211" t="s">
        <v>2347</v>
      </c>
      <c r="H478" s="211" t="s">
        <v>33</v>
      </c>
      <c r="I478" s="211" t="s">
        <v>62</v>
      </c>
      <c r="J478" s="211" t="s">
        <v>1222</v>
      </c>
      <c r="K478" s="211"/>
      <c r="L478" s="211"/>
      <c r="M478" s="211"/>
      <c r="N478" s="211" t="s">
        <v>340</v>
      </c>
      <c r="O478" s="211" t="s">
        <v>468</v>
      </c>
      <c r="P478" s="211" t="s">
        <v>10</v>
      </c>
      <c r="Q478" s="164">
        <v>41548</v>
      </c>
      <c r="R478" s="164" t="s">
        <v>8</v>
      </c>
      <c r="S478" s="251">
        <f>IF(R478="",1,(VLOOKUP(R478,LOOKUP!$A$3:$B$22,2,FALSE)))</f>
        <v>4</v>
      </c>
      <c r="T478" s="166">
        <f t="shared" si="14"/>
        <v>4</v>
      </c>
      <c r="U478" s="168">
        <v>42735</v>
      </c>
      <c r="V478" s="211" t="s">
        <v>342</v>
      </c>
      <c r="W478" s="251">
        <f>IF(V478="",1,(VLOOKUP(V478,LOOKUP!$A$22:$B$30,2,FALSE)))</f>
        <v>4</v>
      </c>
      <c r="X478" s="166">
        <f t="shared" si="15"/>
        <v>4</v>
      </c>
      <c r="Y478" s="83">
        <v>80.704000000000008</v>
      </c>
      <c r="Z478" s="83">
        <v>80.7</v>
      </c>
      <c r="AA478" s="83">
        <v>12.920999999999999</v>
      </c>
      <c r="AB478" s="83">
        <v>31.533999999999999</v>
      </c>
      <c r="AC478" s="83">
        <v>26.140999999999998</v>
      </c>
      <c r="AD478" s="83">
        <v>70.596000000000004</v>
      </c>
      <c r="AE478" s="83">
        <v>10.108000000000001</v>
      </c>
      <c r="AF478" s="83"/>
      <c r="AG478" s="211" t="s">
        <v>710</v>
      </c>
      <c r="AH478" s="211" t="s">
        <v>372</v>
      </c>
      <c r="AI478" s="211">
        <v>2011</v>
      </c>
      <c r="AJ478" s="211" t="s">
        <v>2353</v>
      </c>
      <c r="AK478" s="232" t="s">
        <v>2354</v>
      </c>
      <c r="AL478" s="141" t="s">
        <v>2394</v>
      </c>
      <c r="AM478" s="125" t="s">
        <v>2395</v>
      </c>
      <c r="AN478" s="264" t="s">
        <v>3289</v>
      </c>
      <c r="AO478" s="211" t="s">
        <v>2363</v>
      </c>
      <c r="AP478" s="211" t="s">
        <v>2358</v>
      </c>
    </row>
    <row r="479" spans="1:42" s="4" customFormat="1" ht="135">
      <c r="A479" s="211" t="s">
        <v>2324</v>
      </c>
      <c r="B479" s="211" t="s">
        <v>2325</v>
      </c>
      <c r="C479" s="211" t="s">
        <v>2346</v>
      </c>
      <c r="D479" s="211" t="s">
        <v>2346</v>
      </c>
      <c r="E479" s="211" t="s">
        <v>315</v>
      </c>
      <c r="F479" s="211"/>
      <c r="G479" s="136" t="s">
        <v>2396</v>
      </c>
      <c r="H479" s="211" t="s">
        <v>718</v>
      </c>
      <c r="I479" s="211"/>
      <c r="J479" s="211"/>
      <c r="K479" s="211"/>
      <c r="L479" s="211"/>
      <c r="M479" s="211"/>
      <c r="N479" s="211"/>
      <c r="O479" s="211"/>
      <c r="P479" s="211"/>
      <c r="Q479" s="123">
        <v>42005</v>
      </c>
      <c r="R479" s="81"/>
      <c r="S479" s="251">
        <f>IF(R479="",1,(VLOOKUP(R479,LOOKUP!$A$3:$B$22,2,FALSE)))</f>
        <v>1</v>
      </c>
      <c r="T479" s="166">
        <f t="shared" si="14"/>
        <v>1</v>
      </c>
      <c r="U479" s="164">
        <v>43465</v>
      </c>
      <c r="V479" s="211"/>
      <c r="W479" s="251">
        <f>IF(V479="",1,(VLOOKUP(V479,LOOKUP!$A$22:$B$30,2,FALSE)))</f>
        <v>1</v>
      </c>
      <c r="X479" s="166">
        <f t="shared" si="15"/>
        <v>1</v>
      </c>
      <c r="Y479" s="202"/>
      <c r="Z479" s="83"/>
      <c r="AA479" s="83"/>
      <c r="AB479" s="105"/>
      <c r="AC479" s="105">
        <v>957</v>
      </c>
      <c r="AD479" s="105">
        <v>957</v>
      </c>
      <c r="AE479" s="89">
        <v>1914</v>
      </c>
      <c r="AF479" s="89"/>
      <c r="AG479" s="83"/>
      <c r="AH479" s="211"/>
      <c r="AI479" s="211"/>
      <c r="AJ479" s="81"/>
      <c r="AK479" s="211"/>
      <c r="AL479" s="232"/>
      <c r="AM479" s="141"/>
      <c r="AN479" s="264" t="s">
        <v>3289</v>
      </c>
      <c r="AO479" s="211"/>
      <c r="AP479" s="178" t="s">
        <v>3392</v>
      </c>
    </row>
    <row r="480" spans="1:42" s="4" customFormat="1" ht="45">
      <c r="A480" s="230" t="s">
        <v>2548</v>
      </c>
      <c r="B480" s="116" t="s">
        <v>1873</v>
      </c>
      <c r="C480" s="116" t="s">
        <v>1873</v>
      </c>
      <c r="D480" s="116" t="s">
        <v>2549</v>
      </c>
      <c r="E480" s="116"/>
      <c r="F480" s="208">
        <v>22</v>
      </c>
      <c r="G480" s="116" t="s">
        <v>3236</v>
      </c>
      <c r="H480" s="268" t="s">
        <v>718</v>
      </c>
      <c r="I480" s="268"/>
      <c r="J480" s="268"/>
      <c r="K480" s="268"/>
      <c r="L480" s="268"/>
      <c r="M480" s="268"/>
      <c r="N480" s="211" t="s">
        <v>340</v>
      </c>
      <c r="O480" s="210" t="s">
        <v>468</v>
      </c>
      <c r="P480" s="208" t="s">
        <v>3036</v>
      </c>
      <c r="Q480" s="217">
        <v>2012</v>
      </c>
      <c r="R480" s="210" t="s">
        <v>3033</v>
      </c>
      <c r="S480" s="251">
        <f>IF(R480="",1,(VLOOKUP(R480,LOOKUP!$A$3:$B$22,2,FALSE)))</f>
        <v>1</v>
      </c>
      <c r="T480" s="166">
        <f t="shared" si="14"/>
        <v>1</v>
      </c>
      <c r="U480" s="217">
        <v>2017</v>
      </c>
      <c r="V480" s="217"/>
      <c r="W480" s="251">
        <f>IF(V480="",1,(VLOOKUP(V480,LOOKUP!$A$22:$B$30,2,FALSE)))</f>
        <v>1</v>
      </c>
      <c r="X480" s="166">
        <f t="shared" si="15"/>
        <v>1</v>
      </c>
      <c r="Y480" s="133">
        <v>916.08</v>
      </c>
      <c r="Z480" s="133">
        <v>300</v>
      </c>
      <c r="AA480" s="249">
        <v>140</v>
      </c>
      <c r="AB480" s="249">
        <v>160</v>
      </c>
      <c r="AC480" s="249">
        <v>0</v>
      </c>
      <c r="AD480" s="249">
        <v>300</v>
      </c>
      <c r="AE480" s="249">
        <v>0</v>
      </c>
      <c r="AF480" s="249">
        <v>0</v>
      </c>
      <c r="AG480" s="208" t="s">
        <v>329</v>
      </c>
      <c r="AH480" s="210" t="s">
        <v>372</v>
      </c>
      <c r="AI480" s="158"/>
      <c r="AJ480" s="158"/>
      <c r="AK480" s="158"/>
      <c r="AL480" s="158"/>
      <c r="AM480" s="158"/>
      <c r="AN480" s="99" t="s">
        <v>3039</v>
      </c>
      <c r="AO480" s="250" t="s">
        <v>3040</v>
      </c>
      <c r="AP480" s="250"/>
    </row>
    <row r="481" spans="1:42" s="4" customFormat="1" ht="79.5" customHeight="1">
      <c r="A481" s="230" t="s">
        <v>2548</v>
      </c>
      <c r="B481" s="116" t="s">
        <v>1873</v>
      </c>
      <c r="C481" s="116" t="s">
        <v>1873</v>
      </c>
      <c r="D481" s="116" t="s">
        <v>3041</v>
      </c>
      <c r="E481" s="116"/>
      <c r="F481" s="208">
        <v>2</v>
      </c>
      <c r="G481" s="116" t="s">
        <v>3042</v>
      </c>
      <c r="H481" s="268" t="s">
        <v>718</v>
      </c>
      <c r="I481" s="268"/>
      <c r="J481" s="268"/>
      <c r="K481" s="268"/>
      <c r="L481" s="268"/>
      <c r="M481" s="268"/>
      <c r="N481" s="208" t="s">
        <v>10</v>
      </c>
      <c r="O481" s="210" t="s">
        <v>468</v>
      </c>
      <c r="P481" s="208" t="s">
        <v>3036</v>
      </c>
      <c r="Q481" s="217">
        <v>2011</v>
      </c>
      <c r="R481" s="210" t="s">
        <v>3033</v>
      </c>
      <c r="S481" s="251">
        <f>IF(R481="",1,(VLOOKUP(R481,LOOKUP!$A$3:$B$22,2,FALSE)))</f>
        <v>1</v>
      </c>
      <c r="T481" s="166">
        <f t="shared" si="14"/>
        <v>1</v>
      </c>
      <c r="U481" s="217">
        <v>2015</v>
      </c>
      <c r="V481" s="217"/>
      <c r="W481" s="251">
        <f>IF(V481="",1,(VLOOKUP(V481,LOOKUP!$A$22:$B$30,2,FALSE)))</f>
        <v>1</v>
      </c>
      <c r="X481" s="166">
        <f t="shared" si="15"/>
        <v>1</v>
      </c>
      <c r="Y481" s="133">
        <v>66</v>
      </c>
      <c r="Z481" s="133">
        <v>66</v>
      </c>
      <c r="AA481" s="249">
        <v>31.58</v>
      </c>
      <c r="AB481" s="249">
        <v>28.4</v>
      </c>
      <c r="AC481" s="249"/>
      <c r="AD481" s="249">
        <v>59.98</v>
      </c>
      <c r="AE481" s="249"/>
      <c r="AF481" s="249"/>
      <c r="AG481" s="208"/>
      <c r="AH481" s="210" t="s">
        <v>372</v>
      </c>
      <c r="AI481" s="118"/>
      <c r="AJ481" s="118"/>
      <c r="AK481" s="118"/>
      <c r="AL481" s="118"/>
      <c r="AM481" s="118"/>
      <c r="AN481" s="99" t="s">
        <v>3043</v>
      </c>
      <c r="AO481" s="250" t="s">
        <v>3040</v>
      </c>
      <c r="AP481" s="250"/>
    </row>
    <row r="482" spans="1:42" s="4" customFormat="1" ht="60">
      <c r="A482" s="230" t="s">
        <v>2548</v>
      </c>
      <c r="B482" s="116" t="s">
        <v>1873</v>
      </c>
      <c r="C482" s="116" t="s">
        <v>1873</v>
      </c>
      <c r="D482" s="270"/>
      <c r="E482" s="116" t="s">
        <v>2551</v>
      </c>
      <c r="F482" s="208"/>
      <c r="G482" s="116" t="s">
        <v>2552</v>
      </c>
      <c r="H482" s="268" t="s">
        <v>718</v>
      </c>
      <c r="I482" s="268"/>
      <c r="J482" s="268"/>
      <c r="K482" s="268"/>
      <c r="L482" s="268"/>
      <c r="M482" s="268"/>
      <c r="N482" s="208" t="s">
        <v>10</v>
      </c>
      <c r="O482" s="210" t="s">
        <v>468</v>
      </c>
      <c r="P482" s="208" t="s">
        <v>3036</v>
      </c>
      <c r="Q482" s="208">
        <v>2015</v>
      </c>
      <c r="R482" s="210" t="s">
        <v>2419</v>
      </c>
      <c r="S482" s="251">
        <f>IF(R482="",1,(VLOOKUP(R482,LOOKUP!$A$3:$B$22,2,FALSE)))</f>
        <v>1</v>
      </c>
      <c r="T482" s="166">
        <f t="shared" si="14"/>
        <v>1</v>
      </c>
      <c r="U482" s="208">
        <v>2015</v>
      </c>
      <c r="V482" s="208"/>
      <c r="W482" s="251">
        <f>IF(V482="",1,(VLOOKUP(V482,LOOKUP!$A$22:$B$30,2,FALSE)))</f>
        <v>1</v>
      </c>
      <c r="X482" s="166">
        <f t="shared" si="15"/>
        <v>1</v>
      </c>
      <c r="Y482" s="133">
        <v>160</v>
      </c>
      <c r="Z482" s="133">
        <v>90</v>
      </c>
      <c r="AA482" s="249">
        <v>0</v>
      </c>
      <c r="AB482" s="249">
        <v>0</v>
      </c>
      <c r="AC482" s="249">
        <v>0</v>
      </c>
      <c r="AD482" s="249">
        <v>0</v>
      </c>
      <c r="AE482" s="249">
        <v>160</v>
      </c>
      <c r="AF482" s="249">
        <v>0</v>
      </c>
      <c r="AG482" s="208" t="s">
        <v>329</v>
      </c>
      <c r="AH482" s="210" t="s">
        <v>372</v>
      </c>
      <c r="AI482" s="158"/>
      <c r="AJ482" s="158"/>
      <c r="AK482" s="158"/>
      <c r="AL482" s="158"/>
      <c r="AM482" s="158"/>
      <c r="AN482" s="99" t="s">
        <v>3044</v>
      </c>
      <c r="AO482" s="250" t="s">
        <v>3040</v>
      </c>
      <c r="AP482" s="250" t="s">
        <v>3045</v>
      </c>
    </row>
    <row r="483" spans="1:42" s="4" customFormat="1" ht="60">
      <c r="A483" s="230" t="s">
        <v>2548</v>
      </c>
      <c r="B483" s="116" t="s">
        <v>1873</v>
      </c>
      <c r="C483" s="116" t="s">
        <v>1873</v>
      </c>
      <c r="D483" s="270"/>
      <c r="E483" s="116" t="s">
        <v>2553</v>
      </c>
      <c r="F483" s="208"/>
      <c r="G483" s="116" t="s">
        <v>2554</v>
      </c>
      <c r="H483" s="208" t="s">
        <v>243</v>
      </c>
      <c r="I483" s="208"/>
      <c r="J483" s="208"/>
      <c r="K483" s="268" t="s">
        <v>2555</v>
      </c>
      <c r="L483" s="268"/>
      <c r="M483" s="268"/>
      <c r="N483" s="211" t="s">
        <v>340</v>
      </c>
      <c r="O483" s="210" t="s">
        <v>468</v>
      </c>
      <c r="P483" s="208" t="s">
        <v>3036</v>
      </c>
      <c r="Q483" s="208">
        <v>2012</v>
      </c>
      <c r="R483" s="210" t="s">
        <v>2992</v>
      </c>
      <c r="S483" s="251">
        <f>IF(R483="",1,(VLOOKUP(R483,LOOKUP!$A$3:$B$22,2,FALSE)))</f>
        <v>4</v>
      </c>
      <c r="T483" s="166">
        <f t="shared" si="14"/>
        <v>4</v>
      </c>
      <c r="U483" s="208">
        <v>2017</v>
      </c>
      <c r="V483" s="208"/>
      <c r="W483" s="251">
        <f>IF(V483="",1,(VLOOKUP(V483,LOOKUP!$A$22:$B$30,2,FALSE)))</f>
        <v>1</v>
      </c>
      <c r="X483" s="166">
        <f t="shared" si="15"/>
        <v>1</v>
      </c>
      <c r="Y483" s="133">
        <v>112</v>
      </c>
      <c r="Z483" s="133">
        <v>94.6</v>
      </c>
      <c r="AA483" s="249">
        <v>19.899999999999999</v>
      </c>
      <c r="AB483" s="249">
        <v>19.2</v>
      </c>
      <c r="AC483" s="249">
        <v>17.2</v>
      </c>
      <c r="AD483" s="249">
        <v>56.3</v>
      </c>
      <c r="AE483" s="249">
        <v>15.8</v>
      </c>
      <c r="AF483" s="249">
        <v>0</v>
      </c>
      <c r="AG483" s="208" t="s">
        <v>329</v>
      </c>
      <c r="AH483" s="210" t="s">
        <v>372</v>
      </c>
      <c r="AI483" s="158"/>
      <c r="AJ483" s="158"/>
      <c r="AK483" s="158"/>
      <c r="AL483" s="158"/>
      <c r="AM483" s="158"/>
      <c r="AN483" s="99" t="s">
        <v>3046</v>
      </c>
      <c r="AO483" s="250" t="s">
        <v>3040</v>
      </c>
      <c r="AP483" s="250"/>
    </row>
    <row r="484" spans="1:42" s="4" customFormat="1" ht="45">
      <c r="A484" s="230" t="s">
        <v>2548</v>
      </c>
      <c r="B484" s="116" t="s">
        <v>1873</v>
      </c>
      <c r="C484" s="116" t="s">
        <v>1873</v>
      </c>
      <c r="D484" s="270"/>
      <c r="E484" s="116" t="s">
        <v>2557</v>
      </c>
      <c r="F484" s="208"/>
      <c r="G484" s="116" t="s">
        <v>2558</v>
      </c>
      <c r="H484" s="268" t="s">
        <v>157</v>
      </c>
      <c r="I484" s="268"/>
      <c r="J484" s="268"/>
      <c r="K484" s="268" t="s">
        <v>2559</v>
      </c>
      <c r="L484" s="268"/>
      <c r="M484" s="268"/>
      <c r="N484" s="75" t="s">
        <v>10</v>
      </c>
      <c r="O484" s="210" t="s">
        <v>468</v>
      </c>
      <c r="P484" s="239" t="s">
        <v>2991</v>
      </c>
      <c r="Q484" s="208">
        <v>2012</v>
      </c>
      <c r="R484" s="210" t="s">
        <v>2992</v>
      </c>
      <c r="S484" s="251">
        <f>IF(R484="",1,(VLOOKUP(R484,LOOKUP!$A$3:$B$22,2,FALSE)))</f>
        <v>4</v>
      </c>
      <c r="T484" s="166">
        <f t="shared" si="14"/>
        <v>4</v>
      </c>
      <c r="U484" s="208">
        <v>2019</v>
      </c>
      <c r="V484" s="208"/>
      <c r="W484" s="251">
        <f>IF(V484="",1,(VLOOKUP(V484,LOOKUP!$A$22:$B$30,2,FALSE)))</f>
        <v>1</v>
      </c>
      <c r="X484" s="166">
        <f t="shared" si="15"/>
        <v>1</v>
      </c>
      <c r="Y484" s="133">
        <v>75</v>
      </c>
      <c r="Z484" s="133">
        <v>75</v>
      </c>
      <c r="AA484" s="249">
        <v>5.7</v>
      </c>
      <c r="AB484" s="249">
        <v>15.4</v>
      </c>
      <c r="AC484" s="249">
        <v>5</v>
      </c>
      <c r="AD484" s="249">
        <v>26.1</v>
      </c>
      <c r="AE484" s="249">
        <v>22.6</v>
      </c>
      <c r="AF484" s="249">
        <v>0</v>
      </c>
      <c r="AG484" s="131" t="s">
        <v>1154</v>
      </c>
      <c r="AH484" s="210" t="s">
        <v>372</v>
      </c>
      <c r="AI484" s="118"/>
      <c r="AJ484" s="118"/>
      <c r="AK484" s="118"/>
      <c r="AL484" s="118"/>
      <c r="AM484" s="118"/>
      <c r="AN484" s="179" t="s">
        <v>3047</v>
      </c>
      <c r="AO484" s="250" t="s">
        <v>3040</v>
      </c>
      <c r="AP484" s="116" t="s">
        <v>3048</v>
      </c>
    </row>
    <row r="485" spans="1:42" s="4" customFormat="1" ht="150">
      <c r="A485" s="230" t="s">
        <v>2548</v>
      </c>
      <c r="B485" s="230" t="s">
        <v>1873</v>
      </c>
      <c r="C485" s="116" t="s">
        <v>1873</v>
      </c>
      <c r="D485" s="270"/>
      <c r="E485" s="230" t="s">
        <v>2560</v>
      </c>
      <c r="F485" s="193"/>
      <c r="G485" s="82" t="s">
        <v>3237</v>
      </c>
      <c r="H485" s="268" t="s">
        <v>179</v>
      </c>
      <c r="I485" s="268"/>
      <c r="J485" s="268"/>
      <c r="K485" s="268" t="s">
        <v>2561</v>
      </c>
      <c r="L485" s="268"/>
      <c r="M485" s="268"/>
      <c r="N485" s="75" t="s">
        <v>10</v>
      </c>
      <c r="O485" s="210" t="s">
        <v>468</v>
      </c>
      <c r="P485" s="239" t="s">
        <v>3036</v>
      </c>
      <c r="Q485" s="208">
        <v>2012</v>
      </c>
      <c r="R485" s="210" t="s">
        <v>2992</v>
      </c>
      <c r="S485" s="251">
        <f>IF(R485="",1,(VLOOKUP(R485,LOOKUP!$A$3:$B$22,2,FALSE)))</f>
        <v>4</v>
      </c>
      <c r="T485" s="166">
        <f t="shared" si="14"/>
        <v>4</v>
      </c>
      <c r="U485" s="208">
        <v>2015</v>
      </c>
      <c r="V485" s="208"/>
      <c r="W485" s="251">
        <f>IF(V485="",1,(VLOOKUP(V485,LOOKUP!$A$22:$B$30,2,FALSE)))</f>
        <v>1</v>
      </c>
      <c r="X485" s="166">
        <f t="shared" si="15"/>
        <v>1</v>
      </c>
      <c r="Y485" s="249">
        <v>753</v>
      </c>
      <c r="Z485" s="249">
        <v>284</v>
      </c>
      <c r="AA485" s="249">
        <v>112</v>
      </c>
      <c r="AB485" s="249">
        <v>18</v>
      </c>
      <c r="AC485" s="249">
        <v>7</v>
      </c>
      <c r="AD485" s="249">
        <v>137</v>
      </c>
      <c r="AE485" s="249">
        <v>0</v>
      </c>
      <c r="AF485" s="249">
        <v>0</v>
      </c>
      <c r="AG485" s="131" t="s">
        <v>1154</v>
      </c>
      <c r="AH485" s="208" t="s">
        <v>372</v>
      </c>
      <c r="AI485" s="92"/>
      <c r="AJ485" s="92"/>
      <c r="AK485" s="92"/>
      <c r="AL485" s="92"/>
      <c r="AM485" s="92"/>
      <c r="AN485" s="142" t="s">
        <v>2562</v>
      </c>
      <c r="AO485" s="250" t="s">
        <v>3040</v>
      </c>
      <c r="AP485" s="230"/>
    </row>
    <row r="486" spans="1:42" s="4" customFormat="1" ht="45">
      <c r="A486" s="230" t="s">
        <v>2548</v>
      </c>
      <c r="B486" s="116" t="s">
        <v>1873</v>
      </c>
      <c r="C486" s="116" t="s">
        <v>1873</v>
      </c>
      <c r="D486" s="270"/>
      <c r="E486" s="116" t="s">
        <v>2563</v>
      </c>
      <c r="F486" s="208"/>
      <c r="G486" s="116" t="s">
        <v>2564</v>
      </c>
      <c r="H486" s="268" t="s">
        <v>243</v>
      </c>
      <c r="I486" s="268"/>
      <c r="J486" s="268"/>
      <c r="K486" s="268" t="s">
        <v>2565</v>
      </c>
      <c r="L486" s="268"/>
      <c r="M486" s="268"/>
      <c r="N486" s="211" t="s">
        <v>340</v>
      </c>
      <c r="O486" s="210" t="s">
        <v>468</v>
      </c>
      <c r="P486" s="239" t="s">
        <v>2991</v>
      </c>
      <c r="Q486" s="208">
        <v>2012</v>
      </c>
      <c r="R486" s="210" t="s">
        <v>2992</v>
      </c>
      <c r="S486" s="251">
        <f>IF(R486="",1,(VLOOKUP(R486,LOOKUP!$A$3:$B$22,2,FALSE)))</f>
        <v>4</v>
      </c>
      <c r="T486" s="166">
        <f t="shared" si="14"/>
        <v>4</v>
      </c>
      <c r="U486" s="208">
        <v>2015</v>
      </c>
      <c r="V486" s="208"/>
      <c r="W486" s="251">
        <f>IF(V486="",1,(VLOOKUP(V486,LOOKUP!$A$22:$B$30,2,FALSE)))</f>
        <v>1</v>
      </c>
      <c r="X486" s="166">
        <f t="shared" si="15"/>
        <v>1</v>
      </c>
      <c r="Y486" s="249">
        <v>100</v>
      </c>
      <c r="Z486" s="249">
        <v>80</v>
      </c>
      <c r="AA486" s="249">
        <v>23</v>
      </c>
      <c r="AB486" s="249">
        <v>34</v>
      </c>
      <c r="AC486" s="249">
        <v>0</v>
      </c>
      <c r="AD486" s="249">
        <v>57</v>
      </c>
      <c r="AE486" s="249">
        <v>0</v>
      </c>
      <c r="AF486" s="249">
        <v>0</v>
      </c>
      <c r="AG486" s="208" t="s">
        <v>329</v>
      </c>
      <c r="AH486" s="210" t="s">
        <v>372</v>
      </c>
      <c r="AI486" s="118"/>
      <c r="AJ486" s="118"/>
      <c r="AK486" s="118"/>
      <c r="AL486" s="118"/>
      <c r="AM486" s="118"/>
      <c r="AN486" s="179" t="s">
        <v>3049</v>
      </c>
      <c r="AO486" s="250" t="s">
        <v>3040</v>
      </c>
      <c r="AP486" s="250" t="s">
        <v>3050</v>
      </c>
    </row>
    <row r="487" spans="1:42" s="4" customFormat="1" ht="30">
      <c r="A487" s="230" t="s">
        <v>2548</v>
      </c>
      <c r="B487" s="116" t="s">
        <v>1873</v>
      </c>
      <c r="C487" s="116" t="s">
        <v>1873</v>
      </c>
      <c r="D487" s="270"/>
      <c r="E487" s="116" t="s">
        <v>2566</v>
      </c>
      <c r="F487" s="208"/>
      <c r="G487" s="116" t="s">
        <v>3051</v>
      </c>
      <c r="H487" s="208" t="s">
        <v>243</v>
      </c>
      <c r="I487" s="208"/>
      <c r="J487" s="208"/>
      <c r="K487" s="268" t="s">
        <v>2567</v>
      </c>
      <c r="L487" s="268"/>
      <c r="M487" s="268"/>
      <c r="N487" s="208" t="s">
        <v>10</v>
      </c>
      <c r="O487" s="210" t="s">
        <v>468</v>
      </c>
      <c r="P487" s="239" t="s">
        <v>3036</v>
      </c>
      <c r="Q487" s="208">
        <v>2014</v>
      </c>
      <c r="R487" s="210" t="s">
        <v>2419</v>
      </c>
      <c r="S487" s="251">
        <f>IF(R487="",1,(VLOOKUP(R487,LOOKUP!$A$3:$B$22,2,FALSE)))</f>
        <v>1</v>
      </c>
      <c r="T487" s="166">
        <f t="shared" si="14"/>
        <v>1</v>
      </c>
      <c r="U487" s="208">
        <v>2019</v>
      </c>
      <c r="V487" s="208"/>
      <c r="W487" s="251">
        <f>IF(V487="",1,(VLOOKUP(V487,LOOKUP!$A$22:$B$30,2,FALSE)))</f>
        <v>1</v>
      </c>
      <c r="X487" s="166">
        <f t="shared" si="15"/>
        <v>1</v>
      </c>
      <c r="Y487" s="133">
        <v>60</v>
      </c>
      <c r="Z487" s="133">
        <v>60</v>
      </c>
      <c r="AA487" s="249">
        <v>0</v>
      </c>
      <c r="AB487" s="249">
        <v>0</v>
      </c>
      <c r="AC487" s="249">
        <v>0</v>
      </c>
      <c r="AD487" s="249">
        <v>0</v>
      </c>
      <c r="AE487" s="249">
        <v>60</v>
      </c>
      <c r="AF487" s="249">
        <v>0</v>
      </c>
      <c r="AG487" s="208" t="s">
        <v>329</v>
      </c>
      <c r="AH487" s="210" t="s">
        <v>372</v>
      </c>
      <c r="AI487" s="118"/>
      <c r="AJ487" s="118"/>
      <c r="AK487" s="118"/>
      <c r="AL487" s="118"/>
      <c r="AM487" s="118"/>
      <c r="AN487" s="179" t="s">
        <v>3052</v>
      </c>
      <c r="AO487" s="250" t="s">
        <v>3040</v>
      </c>
      <c r="AP487" s="250" t="s">
        <v>3045</v>
      </c>
    </row>
    <row r="488" spans="1:42" s="4" customFormat="1" ht="75">
      <c r="A488" s="192" t="s">
        <v>1148</v>
      </c>
      <c r="B488" s="192" t="s">
        <v>1149</v>
      </c>
      <c r="C488" s="192" t="s">
        <v>1149</v>
      </c>
      <c r="D488" s="192" t="s">
        <v>2825</v>
      </c>
      <c r="E488" s="192" t="s">
        <v>1150</v>
      </c>
      <c r="F488" s="192">
        <v>1</v>
      </c>
      <c r="G488" s="192" t="s">
        <v>1151</v>
      </c>
      <c r="H488" s="136" t="s">
        <v>128</v>
      </c>
      <c r="I488" s="192" t="s">
        <v>1152</v>
      </c>
      <c r="J488" s="192"/>
      <c r="K488" s="192"/>
      <c r="L488" s="192"/>
      <c r="M488" s="192"/>
      <c r="N488" s="211" t="s">
        <v>340</v>
      </c>
      <c r="O488" s="192" t="s">
        <v>468</v>
      </c>
      <c r="P488" s="192" t="s">
        <v>340</v>
      </c>
      <c r="Q488" s="129">
        <v>41736</v>
      </c>
      <c r="R488" s="192" t="s">
        <v>1153</v>
      </c>
      <c r="S488" s="251">
        <f>IF(R488="",1,(VLOOKUP(R488,LOOKUP!$A$3:$B$22,2,FALSE)))</f>
        <v>1</v>
      </c>
      <c r="T488" s="166">
        <f t="shared" si="14"/>
        <v>1</v>
      </c>
      <c r="U488" s="129">
        <v>42095</v>
      </c>
      <c r="V488" s="129" t="s">
        <v>342</v>
      </c>
      <c r="W488" s="251">
        <f>IF(V488="",1,(VLOOKUP(V488,LOOKUP!$A$22:$B$30,2,FALSE)))</f>
        <v>4</v>
      </c>
      <c r="X488" s="166">
        <f t="shared" si="15"/>
        <v>4</v>
      </c>
      <c r="Y488" s="91">
        <v>1.6463540000000001</v>
      </c>
      <c r="Z488" s="255"/>
      <c r="AA488" s="91">
        <v>0.03</v>
      </c>
      <c r="AB488" s="91">
        <v>1.551447</v>
      </c>
      <c r="AC488" s="91">
        <v>6.4907000000000006E-2</v>
      </c>
      <c r="AD488" s="91">
        <v>1.6463540000000001</v>
      </c>
      <c r="AE488" s="192"/>
      <c r="AF488" s="192"/>
      <c r="AG488" s="131" t="s">
        <v>1154</v>
      </c>
      <c r="AH488" s="192" t="s">
        <v>372</v>
      </c>
      <c r="AI488" s="192" t="s">
        <v>1155</v>
      </c>
      <c r="AJ488" s="192" t="s">
        <v>1156</v>
      </c>
      <c r="AK488" s="192">
        <v>2018</v>
      </c>
      <c r="AL488" s="192" t="s">
        <v>1157</v>
      </c>
      <c r="AM488" s="192"/>
      <c r="AN488" s="264" t="s">
        <v>3289</v>
      </c>
      <c r="AO488" s="192" t="s">
        <v>1159</v>
      </c>
      <c r="AP488" s="192"/>
    </row>
    <row r="489" spans="1:42" s="4" customFormat="1" ht="75">
      <c r="A489" s="192" t="s">
        <v>1148</v>
      </c>
      <c r="B489" s="192" t="s">
        <v>1149</v>
      </c>
      <c r="C489" s="192" t="s">
        <v>1149</v>
      </c>
      <c r="D489" s="192" t="s">
        <v>2826</v>
      </c>
      <c r="E489" s="192" t="s">
        <v>1160</v>
      </c>
      <c r="F489" s="192">
        <v>1</v>
      </c>
      <c r="G489" s="192" t="s">
        <v>2916</v>
      </c>
      <c r="H489" s="136" t="s">
        <v>2398</v>
      </c>
      <c r="I489" s="192" t="s">
        <v>1161</v>
      </c>
      <c r="J489" s="192"/>
      <c r="K489" s="192"/>
      <c r="L489" s="192"/>
      <c r="M489" s="192"/>
      <c r="N489" s="211" t="s">
        <v>340</v>
      </c>
      <c r="O489" s="192" t="s">
        <v>468</v>
      </c>
      <c r="P489" s="192" t="s">
        <v>340</v>
      </c>
      <c r="Q489" s="129">
        <v>41827</v>
      </c>
      <c r="R489" s="192" t="s">
        <v>1162</v>
      </c>
      <c r="S489" s="251">
        <f>IF(R489="",1,(VLOOKUP(R489,LOOKUP!$A$3:$B$22,2,FALSE)))</f>
        <v>1</v>
      </c>
      <c r="T489" s="166">
        <f t="shared" si="14"/>
        <v>1</v>
      </c>
      <c r="U489" s="129">
        <v>42020</v>
      </c>
      <c r="V489" s="129" t="s">
        <v>342</v>
      </c>
      <c r="W489" s="251">
        <f>IF(V489="",1,(VLOOKUP(V489,LOOKUP!$A$22:$B$30,2,FALSE)))</f>
        <v>4</v>
      </c>
      <c r="X489" s="166">
        <f t="shared" si="15"/>
        <v>4</v>
      </c>
      <c r="Y489" s="91">
        <v>0.852321</v>
      </c>
      <c r="Z489" s="255"/>
      <c r="AA489" s="91">
        <v>2.3147000000000001E-2</v>
      </c>
      <c r="AB489" s="91">
        <v>0.80916699999999997</v>
      </c>
      <c r="AC489" s="91">
        <v>0</v>
      </c>
      <c r="AD489" s="91">
        <v>0.832314</v>
      </c>
      <c r="AE489" s="192"/>
      <c r="AF489" s="192"/>
      <c r="AG489" s="131" t="s">
        <v>1154</v>
      </c>
      <c r="AH489" s="192" t="s">
        <v>372</v>
      </c>
      <c r="AI489" s="192" t="s">
        <v>1155</v>
      </c>
      <c r="AJ489" s="192" t="s">
        <v>1156</v>
      </c>
      <c r="AK489" s="192">
        <v>2018</v>
      </c>
      <c r="AL489" s="192" t="s">
        <v>1157</v>
      </c>
      <c r="AM489" s="192"/>
      <c r="AN489" s="264" t="s">
        <v>3289</v>
      </c>
      <c r="AO489" s="192" t="s">
        <v>1159</v>
      </c>
      <c r="AP489" s="192"/>
    </row>
    <row r="490" spans="1:42" s="4" customFormat="1" ht="75">
      <c r="A490" s="192" t="s">
        <v>1148</v>
      </c>
      <c r="B490" s="192" t="s">
        <v>1149</v>
      </c>
      <c r="C490" s="192" t="s">
        <v>1149</v>
      </c>
      <c r="D490" s="192" t="s">
        <v>2827</v>
      </c>
      <c r="E490" s="192" t="s">
        <v>1163</v>
      </c>
      <c r="F490" s="192">
        <v>1</v>
      </c>
      <c r="G490" s="192" t="s">
        <v>3238</v>
      </c>
      <c r="H490" s="192" t="s">
        <v>33</v>
      </c>
      <c r="I490" s="192" t="s">
        <v>54</v>
      </c>
      <c r="J490" s="192"/>
      <c r="K490" s="192"/>
      <c r="L490" s="192"/>
      <c r="M490" s="192"/>
      <c r="N490" s="211" t="s">
        <v>340</v>
      </c>
      <c r="O490" s="192" t="s">
        <v>468</v>
      </c>
      <c r="P490" s="192" t="s">
        <v>340</v>
      </c>
      <c r="Q490" s="129">
        <v>41702</v>
      </c>
      <c r="R490" s="192" t="s">
        <v>1153</v>
      </c>
      <c r="S490" s="251">
        <f>IF(R490="",1,(VLOOKUP(R490,LOOKUP!$A$3:$B$22,2,FALSE)))</f>
        <v>1</v>
      </c>
      <c r="T490" s="166">
        <f t="shared" si="14"/>
        <v>1</v>
      </c>
      <c r="U490" s="129">
        <v>42599</v>
      </c>
      <c r="V490" s="129" t="s">
        <v>342</v>
      </c>
      <c r="W490" s="251">
        <f>IF(V490="",1,(VLOOKUP(V490,LOOKUP!$A$22:$B$30,2,FALSE)))</f>
        <v>4</v>
      </c>
      <c r="X490" s="166">
        <f t="shared" si="15"/>
        <v>4</v>
      </c>
      <c r="Y490" s="91">
        <v>6.0287761600000005</v>
      </c>
      <c r="Z490" s="255"/>
      <c r="AA490" s="91">
        <v>0.80601540000000005</v>
      </c>
      <c r="AB490" s="91">
        <v>2.5151469999999998</v>
      </c>
      <c r="AC490" s="91">
        <v>2.6419272</v>
      </c>
      <c r="AD490" s="91">
        <v>5.9630896</v>
      </c>
      <c r="AE490" s="192"/>
      <c r="AF490" s="192"/>
      <c r="AG490" s="131" t="s">
        <v>1154</v>
      </c>
      <c r="AH490" s="192" t="s">
        <v>372</v>
      </c>
      <c r="AI490" s="192" t="s">
        <v>1155</v>
      </c>
      <c r="AJ490" s="192" t="s">
        <v>1156</v>
      </c>
      <c r="AK490" s="192">
        <v>2018</v>
      </c>
      <c r="AL490" s="192" t="s">
        <v>1157</v>
      </c>
      <c r="AM490" s="192"/>
      <c r="AN490" s="264" t="s">
        <v>3289</v>
      </c>
      <c r="AO490" s="192" t="s">
        <v>1159</v>
      </c>
      <c r="AP490" s="192"/>
    </row>
    <row r="491" spans="1:42" s="4" customFormat="1">
      <c r="A491" s="192" t="s">
        <v>1148</v>
      </c>
      <c r="B491" s="192" t="s">
        <v>1149</v>
      </c>
      <c r="C491" s="192" t="s">
        <v>1149</v>
      </c>
      <c r="D491" s="192" t="s">
        <v>2828</v>
      </c>
      <c r="E491" s="192" t="s">
        <v>1165</v>
      </c>
      <c r="F491" s="192">
        <v>1</v>
      </c>
      <c r="G491" s="192" t="s">
        <v>1165</v>
      </c>
      <c r="H491" s="192" t="s">
        <v>282</v>
      </c>
      <c r="I491" s="192" t="s">
        <v>1164</v>
      </c>
      <c r="J491" s="192"/>
      <c r="K491" s="192"/>
      <c r="L491" s="192"/>
      <c r="M491" s="192"/>
      <c r="N491" s="211" t="s">
        <v>340</v>
      </c>
      <c r="O491" s="192" t="s">
        <v>468</v>
      </c>
      <c r="P491" s="192" t="s">
        <v>340</v>
      </c>
      <c r="Q491" s="129"/>
      <c r="R491" s="192" t="s">
        <v>1162</v>
      </c>
      <c r="S491" s="251">
        <f>IF(R491="",1,(VLOOKUP(R491,LOOKUP!$A$3:$B$22,2,FALSE)))</f>
        <v>1</v>
      </c>
      <c r="T491" s="166">
        <f t="shared" si="14"/>
        <v>1</v>
      </c>
      <c r="U491" s="129" t="s">
        <v>1106</v>
      </c>
      <c r="V491" s="129" t="s">
        <v>342</v>
      </c>
      <c r="W491" s="251">
        <f>IF(V491="",1,(VLOOKUP(V491,LOOKUP!$A$22:$B$30,2,FALSE)))</f>
        <v>4</v>
      </c>
      <c r="X491" s="166">
        <f t="shared" si="15"/>
        <v>4</v>
      </c>
      <c r="Y491" s="91">
        <v>0</v>
      </c>
      <c r="Z491" s="255"/>
      <c r="AA491" s="91">
        <v>0</v>
      </c>
      <c r="AB491" s="91">
        <v>0</v>
      </c>
      <c r="AC491" s="91">
        <v>0</v>
      </c>
      <c r="AD491" s="91">
        <v>0</v>
      </c>
      <c r="AE491" s="192"/>
      <c r="AF491" s="192"/>
      <c r="AG491" s="131" t="s">
        <v>1154</v>
      </c>
      <c r="AH491" s="192" t="s">
        <v>372</v>
      </c>
      <c r="AI491" s="192" t="s">
        <v>1166</v>
      </c>
      <c r="AJ491" s="192" t="s">
        <v>1156</v>
      </c>
      <c r="AK491" s="192">
        <v>2018</v>
      </c>
      <c r="AL491" s="192" t="s">
        <v>1157</v>
      </c>
      <c r="AM491" s="192"/>
      <c r="AN491" s="264" t="s">
        <v>3289</v>
      </c>
      <c r="AO491" s="192" t="s">
        <v>1159</v>
      </c>
      <c r="AP491" s="192"/>
    </row>
    <row r="492" spans="1:42" s="4" customFormat="1" ht="45">
      <c r="A492" s="192" t="s">
        <v>1148</v>
      </c>
      <c r="B492" s="192" t="s">
        <v>1149</v>
      </c>
      <c r="C492" s="192" t="s">
        <v>1149</v>
      </c>
      <c r="D492" s="192" t="s">
        <v>2829</v>
      </c>
      <c r="E492" s="192" t="s">
        <v>1168</v>
      </c>
      <c r="F492" s="192">
        <v>1</v>
      </c>
      <c r="G492" s="192" t="s">
        <v>1169</v>
      </c>
      <c r="H492" s="192" t="s">
        <v>33</v>
      </c>
      <c r="I492" s="192" t="s">
        <v>1167</v>
      </c>
      <c r="J492" s="192"/>
      <c r="K492" s="192"/>
      <c r="L492" s="192"/>
      <c r="M492" s="192"/>
      <c r="N492" s="211" t="s">
        <v>340</v>
      </c>
      <c r="O492" s="192" t="s">
        <v>468</v>
      </c>
      <c r="P492" s="192" t="s">
        <v>340</v>
      </c>
      <c r="Q492" s="129"/>
      <c r="R492" s="192" t="s">
        <v>1162</v>
      </c>
      <c r="S492" s="251">
        <f>IF(R492="",1,(VLOOKUP(R492,LOOKUP!$A$3:$B$22,2,FALSE)))</f>
        <v>1</v>
      </c>
      <c r="T492" s="166">
        <f t="shared" si="14"/>
        <v>1</v>
      </c>
      <c r="U492" s="129" t="s">
        <v>1106</v>
      </c>
      <c r="V492" s="129" t="s">
        <v>342</v>
      </c>
      <c r="W492" s="251">
        <f>IF(V492="",1,(VLOOKUP(V492,LOOKUP!$A$22:$B$30,2,FALSE)))</f>
        <v>4</v>
      </c>
      <c r="X492" s="166">
        <f t="shared" si="15"/>
        <v>4</v>
      </c>
      <c r="Y492" s="91">
        <v>0.11081000000000001</v>
      </c>
      <c r="Z492" s="255"/>
      <c r="AA492" s="91">
        <v>0</v>
      </c>
      <c r="AB492" s="91">
        <v>0</v>
      </c>
      <c r="AC492" s="91">
        <v>0</v>
      </c>
      <c r="AD492" s="91">
        <v>0</v>
      </c>
      <c r="AE492" s="192"/>
      <c r="AF492" s="192"/>
      <c r="AG492" s="131" t="s">
        <v>1154</v>
      </c>
      <c r="AH492" s="192" t="s">
        <v>372</v>
      </c>
      <c r="AI492" s="192" t="s">
        <v>1166</v>
      </c>
      <c r="AJ492" s="192" t="s">
        <v>1156</v>
      </c>
      <c r="AK492" s="192">
        <v>2018</v>
      </c>
      <c r="AL492" s="192" t="s">
        <v>1157</v>
      </c>
      <c r="AM492" s="192"/>
      <c r="AN492" s="264" t="s">
        <v>3289</v>
      </c>
      <c r="AO492" s="192" t="s">
        <v>1159</v>
      </c>
      <c r="AP492" s="192"/>
    </row>
    <row r="493" spans="1:42" s="4" customFormat="1" ht="60">
      <c r="A493" s="192" t="s">
        <v>1148</v>
      </c>
      <c r="B493" s="192" t="s">
        <v>1170</v>
      </c>
      <c r="C493" s="192" t="s">
        <v>1170</v>
      </c>
      <c r="D493" s="192" t="s">
        <v>1171</v>
      </c>
      <c r="E493" s="192" t="s">
        <v>1172</v>
      </c>
      <c r="F493" s="192">
        <v>1</v>
      </c>
      <c r="G493" s="192" t="s">
        <v>3239</v>
      </c>
      <c r="H493" s="192" t="s">
        <v>179</v>
      </c>
      <c r="I493" s="192" t="s">
        <v>1173</v>
      </c>
      <c r="J493" s="192"/>
      <c r="K493" s="192"/>
      <c r="L493" s="192"/>
      <c r="M493" s="192"/>
      <c r="N493" s="211" t="s">
        <v>340</v>
      </c>
      <c r="O493" s="192" t="s">
        <v>468</v>
      </c>
      <c r="P493" s="192" t="s">
        <v>340</v>
      </c>
      <c r="Q493" s="129"/>
      <c r="R493" s="192" t="s">
        <v>1162</v>
      </c>
      <c r="S493" s="251">
        <f>IF(R493="",1,(VLOOKUP(R493,LOOKUP!$A$3:$B$22,2,FALSE)))</f>
        <v>1</v>
      </c>
      <c r="T493" s="166">
        <f t="shared" si="14"/>
        <v>1</v>
      </c>
      <c r="U493" s="129" t="s">
        <v>1106</v>
      </c>
      <c r="V493" s="129" t="s">
        <v>342</v>
      </c>
      <c r="W493" s="251">
        <f>IF(V493="",1,(VLOOKUP(V493,LOOKUP!$A$22:$B$30,2,FALSE)))</f>
        <v>4</v>
      </c>
      <c r="X493" s="166">
        <f t="shared" si="15"/>
        <v>4</v>
      </c>
      <c r="Y493" s="91">
        <v>4.1945419999999997E-2</v>
      </c>
      <c r="Z493" s="255"/>
      <c r="AA493" s="91">
        <v>0</v>
      </c>
      <c r="AB493" s="91">
        <v>0</v>
      </c>
      <c r="AC493" s="91">
        <v>0</v>
      </c>
      <c r="AD493" s="91">
        <v>0</v>
      </c>
      <c r="AE493" s="192"/>
      <c r="AF493" s="192"/>
      <c r="AG493" s="131" t="s">
        <v>1154</v>
      </c>
      <c r="AH493" s="192" t="s">
        <v>372</v>
      </c>
      <c r="AI493" s="192" t="s">
        <v>1155</v>
      </c>
      <c r="AJ493" s="192" t="s">
        <v>1156</v>
      </c>
      <c r="AK493" s="192">
        <v>2018</v>
      </c>
      <c r="AL493" s="192" t="s">
        <v>1157</v>
      </c>
      <c r="AM493" s="192"/>
      <c r="AN493" s="264" t="s">
        <v>3289</v>
      </c>
      <c r="AO493" s="192" t="s">
        <v>1159</v>
      </c>
      <c r="AP493" s="192"/>
    </row>
    <row r="494" spans="1:42" s="4" customFormat="1" ht="75">
      <c r="A494" s="192" t="s">
        <v>1148</v>
      </c>
      <c r="B494" s="192" t="s">
        <v>1170</v>
      </c>
      <c r="C494" s="192" t="s">
        <v>1170</v>
      </c>
      <c r="D494" s="192" t="s">
        <v>1174</v>
      </c>
      <c r="E494" s="192" t="s">
        <v>1175</v>
      </c>
      <c r="F494" s="192">
        <v>1</v>
      </c>
      <c r="G494" s="192" t="s">
        <v>2917</v>
      </c>
      <c r="H494" s="192" t="s">
        <v>3</v>
      </c>
      <c r="I494" s="192" t="s">
        <v>31</v>
      </c>
      <c r="J494" s="192"/>
      <c r="K494" s="192"/>
      <c r="L494" s="192"/>
      <c r="M494" s="192"/>
      <c r="N494" s="211" t="s">
        <v>340</v>
      </c>
      <c r="O494" s="192" t="s">
        <v>468</v>
      </c>
      <c r="P494" s="192" t="s">
        <v>340</v>
      </c>
      <c r="Q494" s="129"/>
      <c r="R494" s="192" t="s">
        <v>1162</v>
      </c>
      <c r="S494" s="251">
        <f>IF(R494="",1,(VLOOKUP(R494,LOOKUP!$A$3:$B$22,2,FALSE)))</f>
        <v>1</v>
      </c>
      <c r="T494" s="166">
        <f t="shared" si="14"/>
        <v>1</v>
      </c>
      <c r="U494" s="129" t="s">
        <v>1106</v>
      </c>
      <c r="V494" s="129" t="s">
        <v>342</v>
      </c>
      <c r="W494" s="251">
        <f>IF(V494="",1,(VLOOKUP(V494,LOOKUP!$A$22:$B$30,2,FALSE)))</f>
        <v>4</v>
      </c>
      <c r="X494" s="166">
        <f t="shared" si="15"/>
        <v>4</v>
      </c>
      <c r="Y494" s="91">
        <v>0</v>
      </c>
      <c r="Z494" s="255"/>
      <c r="AA494" s="91">
        <v>0</v>
      </c>
      <c r="AB494" s="91">
        <v>0</v>
      </c>
      <c r="AC494" s="91">
        <v>0</v>
      </c>
      <c r="AD494" s="91">
        <v>0</v>
      </c>
      <c r="AE494" s="192"/>
      <c r="AF494" s="192"/>
      <c r="AG494" s="131" t="s">
        <v>1154</v>
      </c>
      <c r="AH494" s="192" t="s">
        <v>372</v>
      </c>
      <c r="AI494" s="192" t="s">
        <v>1155</v>
      </c>
      <c r="AJ494" s="192" t="s">
        <v>1156</v>
      </c>
      <c r="AK494" s="192">
        <v>2018</v>
      </c>
      <c r="AL494" s="192" t="s">
        <v>1157</v>
      </c>
      <c r="AM494" s="192"/>
      <c r="AN494" s="264" t="s">
        <v>3289</v>
      </c>
      <c r="AO494" s="192" t="s">
        <v>1159</v>
      </c>
      <c r="AP494" s="192"/>
    </row>
    <row r="495" spans="1:42" s="4" customFormat="1" ht="60">
      <c r="A495" s="192" t="s">
        <v>1148</v>
      </c>
      <c r="B495" s="192" t="s">
        <v>1170</v>
      </c>
      <c r="C495" s="192" t="s">
        <v>1170</v>
      </c>
      <c r="D495" s="192" t="s">
        <v>1176</v>
      </c>
      <c r="E495" s="192" t="s">
        <v>1175</v>
      </c>
      <c r="F495" s="192">
        <v>1</v>
      </c>
      <c r="G495" s="192" t="s">
        <v>2918</v>
      </c>
      <c r="H495" s="192" t="s">
        <v>282</v>
      </c>
      <c r="I495" s="192" t="s">
        <v>287</v>
      </c>
      <c r="J495" s="192"/>
      <c r="K495" s="192"/>
      <c r="L495" s="192"/>
      <c r="M495" s="192"/>
      <c r="N495" s="211" t="s">
        <v>340</v>
      </c>
      <c r="O495" s="192" t="s">
        <v>468</v>
      </c>
      <c r="P495" s="192" t="s">
        <v>340</v>
      </c>
      <c r="Q495" s="129"/>
      <c r="R495" s="192" t="s">
        <v>1162</v>
      </c>
      <c r="S495" s="251">
        <f>IF(R495="",1,(VLOOKUP(R495,LOOKUP!$A$3:$B$22,2,FALSE)))</f>
        <v>1</v>
      </c>
      <c r="T495" s="166">
        <f t="shared" si="14"/>
        <v>1</v>
      </c>
      <c r="U495" s="129" t="s">
        <v>1106</v>
      </c>
      <c r="V495" s="129" t="s">
        <v>342</v>
      </c>
      <c r="W495" s="251">
        <f>IF(V495="",1,(VLOOKUP(V495,LOOKUP!$A$22:$B$30,2,FALSE)))</f>
        <v>4</v>
      </c>
      <c r="X495" s="166">
        <f t="shared" si="15"/>
        <v>4</v>
      </c>
      <c r="Y495" s="91">
        <v>2.8368000000000001E-2</v>
      </c>
      <c r="Z495" s="255"/>
      <c r="AA495" s="91">
        <v>0</v>
      </c>
      <c r="AB495" s="91">
        <v>0</v>
      </c>
      <c r="AC495" s="91">
        <v>0</v>
      </c>
      <c r="AD495" s="91">
        <v>0</v>
      </c>
      <c r="AE495" s="192"/>
      <c r="AF495" s="192"/>
      <c r="AG495" s="131" t="s">
        <v>1154</v>
      </c>
      <c r="AH495" s="192" t="s">
        <v>372</v>
      </c>
      <c r="AI495" s="192" t="s">
        <v>1155</v>
      </c>
      <c r="AJ495" s="192" t="s">
        <v>1156</v>
      </c>
      <c r="AK495" s="192">
        <v>2018</v>
      </c>
      <c r="AL495" s="192" t="s">
        <v>1157</v>
      </c>
      <c r="AM495" s="192"/>
      <c r="AN495" s="264" t="s">
        <v>3289</v>
      </c>
      <c r="AO495" s="192" t="s">
        <v>1159</v>
      </c>
      <c r="AP495" s="192"/>
    </row>
    <row r="496" spans="1:42" s="4" customFormat="1" ht="45">
      <c r="A496" s="192" t="s">
        <v>1148</v>
      </c>
      <c r="B496" s="192" t="s">
        <v>1149</v>
      </c>
      <c r="C496" s="192" t="s">
        <v>1149</v>
      </c>
      <c r="D496" s="192" t="s">
        <v>2830</v>
      </c>
      <c r="E496" s="192" t="s">
        <v>1177</v>
      </c>
      <c r="F496" s="192">
        <v>1</v>
      </c>
      <c r="G496" s="192" t="s">
        <v>1178</v>
      </c>
      <c r="H496" s="192" t="s">
        <v>718</v>
      </c>
      <c r="I496" s="192"/>
      <c r="J496" s="192"/>
      <c r="K496" s="192"/>
      <c r="L496" s="192"/>
      <c r="M496" s="192"/>
      <c r="N496" s="211" t="s">
        <v>340</v>
      </c>
      <c r="O496" s="192" t="s">
        <v>468</v>
      </c>
      <c r="P496" s="192" t="s">
        <v>340</v>
      </c>
      <c r="Q496" s="129"/>
      <c r="R496" s="192" t="s">
        <v>1162</v>
      </c>
      <c r="S496" s="251">
        <f>IF(R496="",1,(VLOOKUP(R496,LOOKUP!$A$3:$B$22,2,FALSE)))</f>
        <v>1</v>
      </c>
      <c r="T496" s="166">
        <f t="shared" si="14"/>
        <v>1</v>
      </c>
      <c r="U496" s="129" t="s">
        <v>1106</v>
      </c>
      <c r="V496" s="129" t="s">
        <v>342</v>
      </c>
      <c r="W496" s="251">
        <f>IF(V496="",1,(VLOOKUP(V496,LOOKUP!$A$22:$B$30,2,FALSE)))</f>
        <v>4</v>
      </c>
      <c r="X496" s="166">
        <f t="shared" si="15"/>
        <v>4</v>
      </c>
      <c r="Y496" s="91">
        <v>0</v>
      </c>
      <c r="Z496" s="255"/>
      <c r="AA496" s="91">
        <v>0</v>
      </c>
      <c r="AB496" s="91">
        <v>0</v>
      </c>
      <c r="AC496" s="91">
        <v>0</v>
      </c>
      <c r="AD496" s="91">
        <v>0</v>
      </c>
      <c r="AE496" s="192"/>
      <c r="AF496" s="192"/>
      <c r="AG496" s="131" t="s">
        <v>1154</v>
      </c>
      <c r="AH496" s="192" t="s">
        <v>372</v>
      </c>
      <c r="AI496" s="192" t="s">
        <v>1155</v>
      </c>
      <c r="AJ496" s="192" t="s">
        <v>1156</v>
      </c>
      <c r="AK496" s="192">
        <v>2018</v>
      </c>
      <c r="AL496" s="192" t="s">
        <v>1157</v>
      </c>
      <c r="AM496" s="192"/>
      <c r="AN496" s="264" t="s">
        <v>3289</v>
      </c>
      <c r="AO496" s="192" t="s">
        <v>1159</v>
      </c>
      <c r="AP496" s="192"/>
    </row>
    <row r="497" spans="1:42" s="4" customFormat="1" ht="30">
      <c r="A497" s="192" t="s">
        <v>1148</v>
      </c>
      <c r="B497" s="192" t="s">
        <v>1170</v>
      </c>
      <c r="C497" s="192" t="s">
        <v>1170</v>
      </c>
      <c r="D497" s="192" t="s">
        <v>1179</v>
      </c>
      <c r="E497" s="192" t="s">
        <v>1180</v>
      </c>
      <c r="F497" s="192">
        <v>1</v>
      </c>
      <c r="G497" s="192" t="s">
        <v>1181</v>
      </c>
      <c r="H497" s="136" t="s">
        <v>128</v>
      </c>
      <c r="I497" s="192" t="s">
        <v>129</v>
      </c>
      <c r="J497" s="192"/>
      <c r="K497" s="192"/>
      <c r="L497" s="192"/>
      <c r="M497" s="192"/>
      <c r="N497" s="211" t="s">
        <v>340</v>
      </c>
      <c r="O497" s="192" t="s">
        <v>468</v>
      </c>
      <c r="P497" s="192" t="s">
        <v>340</v>
      </c>
      <c r="Q497" s="129"/>
      <c r="R497" s="192" t="s">
        <v>1182</v>
      </c>
      <c r="S497" s="251">
        <f>IF(R497="",1,(VLOOKUP(R497,LOOKUP!$A$3:$B$22,2,FALSE)))</f>
        <v>1</v>
      </c>
      <c r="T497" s="166">
        <f t="shared" si="14"/>
        <v>1</v>
      </c>
      <c r="U497" s="129" t="s">
        <v>1106</v>
      </c>
      <c r="V497" s="129" t="s">
        <v>342</v>
      </c>
      <c r="W497" s="251">
        <f>IF(V497="",1,(VLOOKUP(V497,LOOKUP!$A$22:$B$30,2,FALSE)))</f>
        <v>4</v>
      </c>
      <c r="X497" s="166">
        <f t="shared" si="15"/>
        <v>4</v>
      </c>
      <c r="Y497" s="91">
        <v>6.8570999999999993E-2</v>
      </c>
      <c r="Z497" s="255"/>
      <c r="AA497" s="91">
        <v>0</v>
      </c>
      <c r="AB497" s="91">
        <v>0</v>
      </c>
      <c r="AC497" s="91">
        <v>0</v>
      </c>
      <c r="AD497" s="91">
        <v>0</v>
      </c>
      <c r="AE497" s="192"/>
      <c r="AF497" s="192"/>
      <c r="AG497" s="131" t="s">
        <v>1154</v>
      </c>
      <c r="AH497" s="192" t="s">
        <v>372</v>
      </c>
      <c r="AI497" s="192" t="s">
        <v>1155</v>
      </c>
      <c r="AJ497" s="192" t="s">
        <v>1156</v>
      </c>
      <c r="AK497" s="192">
        <v>2018</v>
      </c>
      <c r="AL497" s="192" t="s">
        <v>1157</v>
      </c>
      <c r="AM497" s="192"/>
      <c r="AN497" s="264" t="s">
        <v>3289</v>
      </c>
      <c r="AO497" s="192" t="s">
        <v>1159</v>
      </c>
      <c r="AP497" s="192"/>
    </row>
    <row r="498" spans="1:42" s="4" customFormat="1" ht="90">
      <c r="A498" s="192" t="s">
        <v>1148</v>
      </c>
      <c r="B498" s="192" t="s">
        <v>1149</v>
      </c>
      <c r="C498" s="192" t="s">
        <v>1149</v>
      </c>
      <c r="D498" s="192" t="s">
        <v>2833</v>
      </c>
      <c r="E498" s="192" t="s">
        <v>1183</v>
      </c>
      <c r="F498" s="192">
        <v>1</v>
      </c>
      <c r="G498" s="192" t="s">
        <v>2919</v>
      </c>
      <c r="H498" s="192" t="s">
        <v>243</v>
      </c>
      <c r="I498" s="192" t="s">
        <v>1184</v>
      </c>
      <c r="J498" s="192"/>
      <c r="K498" s="192"/>
      <c r="L498" s="192"/>
      <c r="M498" s="192"/>
      <c r="N498" s="211" t="s">
        <v>340</v>
      </c>
      <c r="O498" s="192" t="s">
        <v>468</v>
      </c>
      <c r="P498" s="192" t="s">
        <v>340</v>
      </c>
      <c r="Q498" s="129">
        <v>41643</v>
      </c>
      <c r="R498" s="192" t="s">
        <v>1153</v>
      </c>
      <c r="S498" s="251">
        <f>IF(R498="",1,(VLOOKUP(R498,LOOKUP!$A$3:$B$22,2,FALSE)))</f>
        <v>1</v>
      </c>
      <c r="T498" s="166">
        <f t="shared" si="14"/>
        <v>1</v>
      </c>
      <c r="U498" s="129">
        <v>41782</v>
      </c>
      <c r="V498" s="129" t="s">
        <v>342</v>
      </c>
      <c r="W498" s="251">
        <f>IF(V498="",1,(VLOOKUP(V498,LOOKUP!$A$22:$B$30,2,FALSE)))</f>
        <v>4</v>
      </c>
      <c r="X498" s="166">
        <f t="shared" si="15"/>
        <v>4</v>
      </c>
      <c r="Y498" s="91">
        <v>2.9620899300000003</v>
      </c>
      <c r="Z498" s="255"/>
      <c r="AA498" s="91">
        <v>1.9164999599999999</v>
      </c>
      <c r="AB498" s="91">
        <v>0.87070996999999994</v>
      </c>
      <c r="AC498" s="91">
        <v>0</v>
      </c>
      <c r="AD498" s="91">
        <v>2.7872099299999999</v>
      </c>
      <c r="AE498" s="192"/>
      <c r="AF498" s="192"/>
      <c r="AG498" s="131" t="s">
        <v>1154</v>
      </c>
      <c r="AH498" s="192" t="s">
        <v>372</v>
      </c>
      <c r="AI498" s="192" t="s">
        <v>1155</v>
      </c>
      <c r="AJ498" s="192" t="s">
        <v>1156</v>
      </c>
      <c r="AK498" s="192">
        <v>2018</v>
      </c>
      <c r="AL498" s="192" t="s">
        <v>1157</v>
      </c>
      <c r="AM498" s="192"/>
      <c r="AN498" s="264" t="s">
        <v>3289</v>
      </c>
      <c r="AO498" s="192" t="s">
        <v>1159</v>
      </c>
      <c r="AP498" s="192"/>
    </row>
    <row r="499" spans="1:42" s="4" customFormat="1">
      <c r="A499" s="192" t="s">
        <v>1148</v>
      </c>
      <c r="B499" s="192" t="s">
        <v>1185</v>
      </c>
      <c r="C499" s="192" t="s">
        <v>1185</v>
      </c>
      <c r="D499" s="192" t="s">
        <v>2912</v>
      </c>
      <c r="E499" s="192" t="s">
        <v>1186</v>
      </c>
      <c r="F499" s="192">
        <v>1</v>
      </c>
      <c r="G499" s="192" t="s">
        <v>1186</v>
      </c>
      <c r="H499" s="192" t="s">
        <v>179</v>
      </c>
      <c r="I499" s="192" t="s">
        <v>179</v>
      </c>
      <c r="J499" s="192"/>
      <c r="K499" s="192"/>
      <c r="L499" s="192"/>
      <c r="M499" s="192"/>
      <c r="N499" s="211" t="s">
        <v>340</v>
      </c>
      <c r="O499" s="192" t="s">
        <v>468</v>
      </c>
      <c r="P499" s="192" t="s">
        <v>340</v>
      </c>
      <c r="Q499" s="129"/>
      <c r="R499" s="192" t="s">
        <v>1162</v>
      </c>
      <c r="S499" s="251">
        <f>IF(R499="",1,(VLOOKUP(R499,LOOKUP!$A$3:$B$22,2,FALSE)))</f>
        <v>1</v>
      </c>
      <c r="T499" s="166">
        <f t="shared" si="14"/>
        <v>1</v>
      </c>
      <c r="U499" s="129" t="s">
        <v>1106</v>
      </c>
      <c r="V499" s="129" t="s">
        <v>342</v>
      </c>
      <c r="W499" s="251">
        <f>IF(V499="",1,(VLOOKUP(V499,LOOKUP!$A$22:$B$30,2,FALSE)))</f>
        <v>4</v>
      </c>
      <c r="X499" s="166">
        <f t="shared" si="15"/>
        <v>4</v>
      </c>
      <c r="Y499" s="91">
        <v>0</v>
      </c>
      <c r="Z499" s="255"/>
      <c r="AA499" s="91">
        <v>0</v>
      </c>
      <c r="AB499" s="91">
        <v>0</v>
      </c>
      <c r="AC499" s="91">
        <v>0</v>
      </c>
      <c r="AD499" s="91">
        <v>0</v>
      </c>
      <c r="AE499" s="192"/>
      <c r="AF499" s="192"/>
      <c r="AG499" s="131" t="s">
        <v>1154</v>
      </c>
      <c r="AH499" s="192" t="s">
        <v>372</v>
      </c>
      <c r="AI499" s="192" t="s">
        <v>1155</v>
      </c>
      <c r="AJ499" s="192" t="s">
        <v>1156</v>
      </c>
      <c r="AK499" s="192">
        <v>2018</v>
      </c>
      <c r="AL499" s="192" t="s">
        <v>1157</v>
      </c>
      <c r="AM499" s="192"/>
      <c r="AN499" s="264" t="s">
        <v>3289</v>
      </c>
      <c r="AO499" s="192" t="s">
        <v>1159</v>
      </c>
      <c r="AP499" s="192"/>
    </row>
    <row r="500" spans="1:42" s="4" customFormat="1">
      <c r="A500" s="192" t="s">
        <v>1148</v>
      </c>
      <c r="B500" s="192" t="s">
        <v>1149</v>
      </c>
      <c r="C500" s="192" t="s">
        <v>1149</v>
      </c>
      <c r="D500" s="192" t="s">
        <v>2834</v>
      </c>
      <c r="E500" s="192" t="s">
        <v>1187</v>
      </c>
      <c r="F500" s="192">
        <v>1</v>
      </c>
      <c r="G500" s="192" t="s">
        <v>1187</v>
      </c>
      <c r="H500" s="136" t="s">
        <v>128</v>
      </c>
      <c r="I500" s="192" t="s">
        <v>1188</v>
      </c>
      <c r="J500" s="192"/>
      <c r="K500" s="192"/>
      <c r="L500" s="192"/>
      <c r="M500" s="192"/>
      <c r="N500" s="211" t="s">
        <v>340</v>
      </c>
      <c r="O500" s="192" t="s">
        <v>468</v>
      </c>
      <c r="P500" s="192" t="s">
        <v>340</v>
      </c>
      <c r="Q500" s="129"/>
      <c r="R500" s="192" t="s">
        <v>1162</v>
      </c>
      <c r="S500" s="251">
        <f>IF(R500="",1,(VLOOKUP(R500,LOOKUP!$A$3:$B$22,2,FALSE)))</f>
        <v>1</v>
      </c>
      <c r="T500" s="166">
        <f t="shared" si="14"/>
        <v>1</v>
      </c>
      <c r="U500" s="129" t="s">
        <v>1106</v>
      </c>
      <c r="V500" s="129" t="s">
        <v>342</v>
      </c>
      <c r="W500" s="251">
        <f>IF(V500="",1,(VLOOKUP(V500,LOOKUP!$A$22:$B$30,2,FALSE)))</f>
        <v>4</v>
      </c>
      <c r="X500" s="166">
        <f t="shared" si="15"/>
        <v>4</v>
      </c>
      <c r="Y500" s="91">
        <v>0</v>
      </c>
      <c r="Z500" s="255"/>
      <c r="AA500" s="91">
        <v>0</v>
      </c>
      <c r="AB500" s="91">
        <v>0</v>
      </c>
      <c r="AC500" s="91">
        <v>0</v>
      </c>
      <c r="AD500" s="91">
        <v>0</v>
      </c>
      <c r="AE500" s="192"/>
      <c r="AF500" s="192"/>
      <c r="AG500" s="131" t="s">
        <v>1154</v>
      </c>
      <c r="AH500" s="192" t="s">
        <v>372</v>
      </c>
      <c r="AI500" s="192" t="s">
        <v>1155</v>
      </c>
      <c r="AJ500" s="192" t="s">
        <v>1156</v>
      </c>
      <c r="AK500" s="192">
        <v>2018</v>
      </c>
      <c r="AL500" s="192" t="s">
        <v>1157</v>
      </c>
      <c r="AM500" s="192"/>
      <c r="AN500" s="264" t="s">
        <v>3289</v>
      </c>
      <c r="AO500" s="192" t="s">
        <v>1159</v>
      </c>
      <c r="AP500" s="192"/>
    </row>
    <row r="501" spans="1:42" s="4" customFormat="1" ht="45">
      <c r="A501" s="192" t="s">
        <v>1148</v>
      </c>
      <c r="B501" s="192" t="s">
        <v>1149</v>
      </c>
      <c r="C501" s="192" t="s">
        <v>1149</v>
      </c>
      <c r="D501" s="192" t="s">
        <v>2827</v>
      </c>
      <c r="E501" s="192" t="s">
        <v>1189</v>
      </c>
      <c r="F501" s="192">
        <v>1</v>
      </c>
      <c r="G501" s="192" t="s">
        <v>3240</v>
      </c>
      <c r="H501" s="192" t="s">
        <v>33</v>
      </c>
      <c r="I501" s="192" t="s">
        <v>54</v>
      </c>
      <c r="J501" s="192"/>
      <c r="K501" s="192"/>
      <c r="L501" s="192"/>
      <c r="M501" s="192"/>
      <c r="N501" s="211" t="s">
        <v>340</v>
      </c>
      <c r="O501" s="192" t="s">
        <v>468</v>
      </c>
      <c r="P501" s="192" t="s">
        <v>340</v>
      </c>
      <c r="Q501" s="129">
        <v>41589</v>
      </c>
      <c r="R501" s="192" t="s">
        <v>1153</v>
      </c>
      <c r="S501" s="251">
        <f>IF(R501="",1,(VLOOKUP(R501,LOOKUP!$A$3:$B$22,2,FALSE)))</f>
        <v>1</v>
      </c>
      <c r="T501" s="166">
        <f t="shared" si="14"/>
        <v>1</v>
      </c>
      <c r="U501" s="129">
        <v>41698</v>
      </c>
      <c r="V501" s="129" t="s">
        <v>342</v>
      </c>
      <c r="W501" s="251">
        <f>IF(V501="",1,(VLOOKUP(V501,LOOKUP!$A$22:$B$30,2,FALSE)))</f>
        <v>4</v>
      </c>
      <c r="X501" s="166">
        <f t="shared" si="15"/>
        <v>4</v>
      </c>
      <c r="Y501" s="91">
        <v>0.65305999999999997</v>
      </c>
      <c r="Z501" s="255"/>
      <c r="AA501" s="91">
        <v>0.64303900000000003</v>
      </c>
      <c r="AB501" s="91">
        <v>2.0720000000000001E-3</v>
      </c>
      <c r="AC501" s="91">
        <v>0</v>
      </c>
      <c r="AD501" s="91">
        <v>0.64511099999999999</v>
      </c>
      <c r="AE501" s="192"/>
      <c r="AF501" s="192"/>
      <c r="AG501" s="131" t="s">
        <v>1154</v>
      </c>
      <c r="AH501" s="192" t="s">
        <v>372</v>
      </c>
      <c r="AI501" s="192" t="s">
        <v>1155</v>
      </c>
      <c r="AJ501" s="192" t="s">
        <v>1156</v>
      </c>
      <c r="AK501" s="192">
        <v>2018</v>
      </c>
      <c r="AL501" s="192" t="s">
        <v>1157</v>
      </c>
      <c r="AM501" s="192"/>
      <c r="AN501" s="264" t="s">
        <v>3289</v>
      </c>
      <c r="AO501" s="192" t="s">
        <v>1159</v>
      </c>
      <c r="AP501" s="192"/>
    </row>
    <row r="502" spans="1:42" s="4" customFormat="1">
      <c r="A502" s="192" t="s">
        <v>1148</v>
      </c>
      <c r="B502" s="192" t="s">
        <v>1149</v>
      </c>
      <c r="C502" s="192" t="s">
        <v>1149</v>
      </c>
      <c r="D502" s="192" t="s">
        <v>2831</v>
      </c>
      <c r="E502" s="192" t="s">
        <v>1187</v>
      </c>
      <c r="F502" s="192">
        <v>1</v>
      </c>
      <c r="G502" s="192" t="s">
        <v>1187</v>
      </c>
      <c r="H502" s="192" t="s">
        <v>109</v>
      </c>
      <c r="I502" s="192" t="s">
        <v>126</v>
      </c>
      <c r="J502" s="192"/>
      <c r="K502" s="192"/>
      <c r="L502" s="192"/>
      <c r="M502" s="192"/>
      <c r="N502" s="211" t="s">
        <v>340</v>
      </c>
      <c r="O502" s="192" t="s">
        <v>468</v>
      </c>
      <c r="P502" s="192" t="s">
        <v>340</v>
      </c>
      <c r="Q502" s="129"/>
      <c r="R502" s="192" t="s">
        <v>1162</v>
      </c>
      <c r="S502" s="251">
        <f>IF(R502="",1,(VLOOKUP(R502,LOOKUP!$A$3:$B$22,2,FALSE)))</f>
        <v>1</v>
      </c>
      <c r="T502" s="166">
        <f t="shared" si="14"/>
        <v>1</v>
      </c>
      <c r="U502" s="129" t="s">
        <v>1106</v>
      </c>
      <c r="V502" s="129" t="s">
        <v>342</v>
      </c>
      <c r="W502" s="251">
        <f>IF(V502="",1,(VLOOKUP(V502,LOOKUP!$A$22:$B$30,2,FALSE)))</f>
        <v>4</v>
      </c>
      <c r="X502" s="166">
        <f t="shared" si="15"/>
        <v>4</v>
      </c>
      <c r="Y502" s="91">
        <v>0</v>
      </c>
      <c r="Z502" s="255"/>
      <c r="AA502" s="91">
        <v>0</v>
      </c>
      <c r="AB502" s="91">
        <v>0</v>
      </c>
      <c r="AC502" s="91">
        <v>0</v>
      </c>
      <c r="AD502" s="91">
        <v>0</v>
      </c>
      <c r="AE502" s="192"/>
      <c r="AF502" s="192"/>
      <c r="AG502" s="131" t="s">
        <v>1154</v>
      </c>
      <c r="AH502" s="192" t="s">
        <v>372</v>
      </c>
      <c r="AI502" s="192" t="s">
        <v>1155</v>
      </c>
      <c r="AJ502" s="192" t="s">
        <v>1156</v>
      </c>
      <c r="AK502" s="192">
        <v>2018</v>
      </c>
      <c r="AL502" s="192" t="s">
        <v>1157</v>
      </c>
      <c r="AM502" s="192"/>
      <c r="AN502" s="264" t="s">
        <v>3289</v>
      </c>
      <c r="AO502" s="192" t="s">
        <v>1159</v>
      </c>
      <c r="AP502" s="192"/>
    </row>
    <row r="503" spans="1:42" s="4" customFormat="1" ht="60">
      <c r="A503" s="192" t="s">
        <v>1148</v>
      </c>
      <c r="B503" s="192" t="s">
        <v>1170</v>
      </c>
      <c r="C503" s="192" t="s">
        <v>1170</v>
      </c>
      <c r="D503" s="192" t="s">
        <v>1190</v>
      </c>
      <c r="E503" s="192" t="s">
        <v>1191</v>
      </c>
      <c r="F503" s="192">
        <v>1</v>
      </c>
      <c r="G503" s="192" t="s">
        <v>2920</v>
      </c>
      <c r="H503" s="192" t="s">
        <v>33</v>
      </c>
      <c r="I503" s="192" t="s">
        <v>54</v>
      </c>
      <c r="J503" s="192"/>
      <c r="K503" s="192"/>
      <c r="L503" s="192"/>
      <c r="M503" s="192"/>
      <c r="N503" s="211" t="s">
        <v>340</v>
      </c>
      <c r="O503" s="192" t="s">
        <v>468</v>
      </c>
      <c r="P503" s="192" t="s">
        <v>340</v>
      </c>
      <c r="Q503" s="129">
        <v>41859</v>
      </c>
      <c r="R503" s="192" t="s">
        <v>1162</v>
      </c>
      <c r="S503" s="251">
        <f>IF(R503="",1,(VLOOKUP(R503,LOOKUP!$A$3:$B$22,2,FALSE)))</f>
        <v>1</v>
      </c>
      <c r="T503" s="166">
        <f t="shared" si="14"/>
        <v>1</v>
      </c>
      <c r="U503" s="129">
        <v>42321</v>
      </c>
      <c r="V503" s="129" t="s">
        <v>342</v>
      </c>
      <c r="W503" s="251">
        <f>IF(V503="",1,(VLOOKUP(V503,LOOKUP!$A$22:$B$30,2,FALSE)))</f>
        <v>4</v>
      </c>
      <c r="X503" s="166">
        <f t="shared" si="15"/>
        <v>4</v>
      </c>
      <c r="Y503" s="91">
        <v>25.975470000000001</v>
      </c>
      <c r="Z503" s="255"/>
      <c r="AA503" s="91">
        <v>0.42851600000000001</v>
      </c>
      <c r="AB503" s="91">
        <v>18.301735999999998</v>
      </c>
      <c r="AC503" s="91">
        <v>7</v>
      </c>
      <c r="AD503" s="91">
        <v>25.730251999999997</v>
      </c>
      <c r="AE503" s="192"/>
      <c r="AF503" s="192"/>
      <c r="AG503" s="131" t="s">
        <v>1154</v>
      </c>
      <c r="AH503" s="192" t="s">
        <v>372</v>
      </c>
      <c r="AI503" s="192" t="s">
        <v>1155</v>
      </c>
      <c r="AJ503" s="192" t="s">
        <v>1156</v>
      </c>
      <c r="AK503" s="192">
        <v>2018</v>
      </c>
      <c r="AL503" s="192" t="s">
        <v>1157</v>
      </c>
      <c r="AM503" s="192"/>
      <c r="AN503" s="264" t="s">
        <v>3289</v>
      </c>
      <c r="AO503" s="192" t="s">
        <v>1159</v>
      </c>
      <c r="AP503" s="192"/>
    </row>
    <row r="504" spans="1:42" s="4" customFormat="1" ht="30">
      <c r="A504" s="192" t="s">
        <v>1148</v>
      </c>
      <c r="B504" s="192" t="s">
        <v>1149</v>
      </c>
      <c r="C504" s="192" t="s">
        <v>1149</v>
      </c>
      <c r="D504" s="192" t="s">
        <v>2832</v>
      </c>
      <c r="E504" s="192" t="s">
        <v>1193</v>
      </c>
      <c r="F504" s="192">
        <v>1</v>
      </c>
      <c r="G504" s="192" t="s">
        <v>3241</v>
      </c>
      <c r="H504" s="136" t="s">
        <v>2398</v>
      </c>
      <c r="I504" s="192" t="s">
        <v>1192</v>
      </c>
      <c r="J504" s="192"/>
      <c r="K504" s="192"/>
      <c r="L504" s="192"/>
      <c r="M504" s="192"/>
      <c r="N504" s="211" t="s">
        <v>340</v>
      </c>
      <c r="O504" s="192" t="s">
        <v>468</v>
      </c>
      <c r="P504" s="192" t="s">
        <v>340</v>
      </c>
      <c r="Q504" s="129">
        <v>41699</v>
      </c>
      <c r="R504" s="192" t="s">
        <v>1153</v>
      </c>
      <c r="S504" s="251">
        <f>IF(R504="",1,(VLOOKUP(R504,LOOKUP!$A$3:$B$22,2,FALSE)))</f>
        <v>1</v>
      </c>
      <c r="T504" s="166">
        <f t="shared" si="14"/>
        <v>1</v>
      </c>
      <c r="U504" s="129">
        <v>41818</v>
      </c>
      <c r="V504" s="129" t="s">
        <v>342</v>
      </c>
      <c r="W504" s="251">
        <f>IF(V504="",1,(VLOOKUP(V504,LOOKUP!$A$22:$B$30,2,FALSE)))</f>
        <v>4</v>
      </c>
      <c r="X504" s="166">
        <f t="shared" si="15"/>
        <v>4</v>
      </c>
      <c r="Y504" s="91">
        <v>0.45705440000000003</v>
      </c>
      <c r="Z504" s="255"/>
      <c r="AA504" s="91">
        <v>1.1280000000000001E-3</v>
      </c>
      <c r="AB504" s="91">
        <v>0.41323100000000001</v>
      </c>
      <c r="AC504" s="91">
        <v>0</v>
      </c>
      <c r="AD504" s="91">
        <v>0.41435900000000003</v>
      </c>
      <c r="AE504" s="192"/>
      <c r="AF504" s="192"/>
      <c r="AG504" s="131" t="s">
        <v>1154</v>
      </c>
      <c r="AH504" s="192" t="s">
        <v>372</v>
      </c>
      <c r="AI504" s="192" t="s">
        <v>1155</v>
      </c>
      <c r="AJ504" s="192" t="s">
        <v>1156</v>
      </c>
      <c r="AK504" s="192">
        <v>2018</v>
      </c>
      <c r="AL504" s="192" t="s">
        <v>1157</v>
      </c>
      <c r="AM504" s="192"/>
      <c r="AN504" s="264" t="s">
        <v>3289</v>
      </c>
      <c r="AO504" s="192" t="s">
        <v>1159</v>
      </c>
      <c r="AP504" s="192"/>
    </row>
    <row r="505" spans="1:42" s="4" customFormat="1" ht="75">
      <c r="A505" s="192" t="s">
        <v>1148</v>
      </c>
      <c r="B505" s="192" t="s">
        <v>1149</v>
      </c>
      <c r="C505" s="192" t="s">
        <v>1149</v>
      </c>
      <c r="D505" s="192" t="s">
        <v>2825</v>
      </c>
      <c r="E505" s="192" t="s">
        <v>1194</v>
      </c>
      <c r="F505" s="192">
        <v>1</v>
      </c>
      <c r="G505" s="192" t="s">
        <v>2921</v>
      </c>
      <c r="H505" s="136" t="s">
        <v>128</v>
      </c>
      <c r="I505" s="192" t="s">
        <v>1152</v>
      </c>
      <c r="J505" s="192"/>
      <c r="K505" s="192"/>
      <c r="L505" s="192"/>
      <c r="M505" s="192"/>
      <c r="N505" s="211" t="s">
        <v>340</v>
      </c>
      <c r="O505" s="192" t="s">
        <v>468</v>
      </c>
      <c r="P505" s="192" t="s">
        <v>340</v>
      </c>
      <c r="Q505" s="129">
        <v>41736</v>
      </c>
      <c r="R505" s="192" t="s">
        <v>1182</v>
      </c>
      <c r="S505" s="251">
        <f>IF(R505="",1,(VLOOKUP(R505,LOOKUP!$A$3:$B$22,2,FALSE)))</f>
        <v>1</v>
      </c>
      <c r="T505" s="166">
        <f t="shared" si="14"/>
        <v>1</v>
      </c>
      <c r="U505" s="129">
        <v>41852</v>
      </c>
      <c r="V505" s="129" t="s">
        <v>342</v>
      </c>
      <c r="W505" s="251">
        <f>IF(V505="",1,(VLOOKUP(V505,LOOKUP!$A$22:$B$30,2,FALSE)))</f>
        <v>4</v>
      </c>
      <c r="X505" s="166">
        <f t="shared" si="15"/>
        <v>4</v>
      </c>
      <c r="Y505" s="91">
        <v>0.55047900000000005</v>
      </c>
      <c r="Z505" s="255"/>
      <c r="AA505" s="91">
        <v>2.4549000000000001E-2</v>
      </c>
      <c r="AB505" s="91">
        <v>0.50170499999999996</v>
      </c>
      <c r="AC505" s="91">
        <v>5.0280000000000004E-3</v>
      </c>
      <c r="AD505" s="91">
        <v>0.53128200000000003</v>
      </c>
      <c r="AE505" s="192"/>
      <c r="AF505" s="192"/>
      <c r="AG505" s="131" t="s">
        <v>1154</v>
      </c>
      <c r="AH505" s="192" t="s">
        <v>372</v>
      </c>
      <c r="AI505" s="192" t="s">
        <v>1155</v>
      </c>
      <c r="AJ505" s="192" t="s">
        <v>1156</v>
      </c>
      <c r="AK505" s="192">
        <v>2018</v>
      </c>
      <c r="AL505" s="192" t="s">
        <v>1157</v>
      </c>
      <c r="AM505" s="192"/>
      <c r="AN505" s="264" t="s">
        <v>3289</v>
      </c>
      <c r="AO505" s="192" t="s">
        <v>1159</v>
      </c>
      <c r="AP505" s="192"/>
    </row>
    <row r="506" spans="1:42" s="4" customFormat="1" ht="60">
      <c r="A506" s="192" t="s">
        <v>1148</v>
      </c>
      <c r="B506" s="192" t="s">
        <v>1149</v>
      </c>
      <c r="C506" s="192" t="s">
        <v>1149</v>
      </c>
      <c r="D506" s="192" t="s">
        <v>2835</v>
      </c>
      <c r="E506" s="192" t="s">
        <v>1195</v>
      </c>
      <c r="F506" s="192">
        <v>1</v>
      </c>
      <c r="G506" s="192" t="s">
        <v>2922</v>
      </c>
      <c r="H506" s="192" t="s">
        <v>33</v>
      </c>
      <c r="I506" s="192" t="s">
        <v>1196</v>
      </c>
      <c r="J506" s="192"/>
      <c r="K506" s="192"/>
      <c r="L506" s="192"/>
      <c r="M506" s="192"/>
      <c r="N506" s="211" t="s">
        <v>340</v>
      </c>
      <c r="O506" s="192" t="s">
        <v>468</v>
      </c>
      <c r="P506" s="192" t="s">
        <v>340</v>
      </c>
      <c r="Q506" s="129">
        <v>41792</v>
      </c>
      <c r="R506" s="192" t="s">
        <v>1182</v>
      </c>
      <c r="S506" s="251">
        <f>IF(R506="",1,(VLOOKUP(R506,LOOKUP!$A$3:$B$22,2,FALSE)))</f>
        <v>1</v>
      </c>
      <c r="T506" s="166">
        <f t="shared" si="14"/>
        <v>1</v>
      </c>
      <c r="U506" s="129">
        <v>41981</v>
      </c>
      <c r="V506" s="129" t="s">
        <v>342</v>
      </c>
      <c r="W506" s="251">
        <f>IF(V506="",1,(VLOOKUP(V506,LOOKUP!$A$22:$B$30,2,FALSE)))</f>
        <v>4</v>
      </c>
      <c r="X506" s="166">
        <f t="shared" si="15"/>
        <v>4</v>
      </c>
      <c r="Y506" s="91">
        <v>2.2725133999999998</v>
      </c>
      <c r="Z506" s="255"/>
      <c r="AA506" s="91">
        <v>0.11232539999999999</v>
      </c>
      <c r="AB506" s="91">
        <v>2.1120939999999999</v>
      </c>
      <c r="AC506" s="91">
        <v>3.1766000000000003E-2</v>
      </c>
      <c r="AD506" s="91">
        <v>2.2561854000000001</v>
      </c>
      <c r="AE506" s="192"/>
      <c r="AF506" s="192"/>
      <c r="AG506" s="131" t="s">
        <v>1154</v>
      </c>
      <c r="AH506" s="192" t="s">
        <v>372</v>
      </c>
      <c r="AI506" s="192" t="s">
        <v>1155</v>
      </c>
      <c r="AJ506" s="192" t="s">
        <v>1156</v>
      </c>
      <c r="AK506" s="192">
        <v>2018</v>
      </c>
      <c r="AL506" s="192" t="s">
        <v>1157</v>
      </c>
      <c r="AM506" s="192"/>
      <c r="AN506" s="264" t="s">
        <v>3289</v>
      </c>
      <c r="AO506" s="192" t="s">
        <v>1159</v>
      </c>
      <c r="AP506" s="192"/>
    </row>
    <row r="507" spans="1:42" s="4" customFormat="1" ht="75">
      <c r="A507" s="192" t="s">
        <v>1148</v>
      </c>
      <c r="B507" s="192" t="s">
        <v>1149</v>
      </c>
      <c r="C507" s="192" t="s">
        <v>1149</v>
      </c>
      <c r="D507" s="192" t="s">
        <v>2836</v>
      </c>
      <c r="E507" s="192" t="s">
        <v>1197</v>
      </c>
      <c r="F507" s="192">
        <v>1</v>
      </c>
      <c r="G507" s="192" t="s">
        <v>2923</v>
      </c>
      <c r="H507" s="192" t="s">
        <v>157</v>
      </c>
      <c r="I507" s="192" t="s">
        <v>1198</v>
      </c>
      <c r="J507" s="192"/>
      <c r="K507" s="192"/>
      <c r="L507" s="192"/>
      <c r="M507" s="192"/>
      <c r="N507" s="211" t="s">
        <v>340</v>
      </c>
      <c r="O507" s="192" t="s">
        <v>468</v>
      </c>
      <c r="P507" s="192" t="s">
        <v>340</v>
      </c>
      <c r="Q507" s="129">
        <v>41645</v>
      </c>
      <c r="R507" s="192" t="s">
        <v>1153</v>
      </c>
      <c r="S507" s="251">
        <f>IF(R507="",1,(VLOOKUP(R507,LOOKUP!$A$3:$B$22,2,FALSE)))</f>
        <v>1</v>
      </c>
      <c r="T507" s="166">
        <f t="shared" si="14"/>
        <v>1</v>
      </c>
      <c r="U507" s="129">
        <v>42115</v>
      </c>
      <c r="V507" s="129" t="s">
        <v>342</v>
      </c>
      <c r="W507" s="251">
        <f>IF(V507="",1,(VLOOKUP(V507,LOOKUP!$A$22:$B$30,2,FALSE)))</f>
        <v>4</v>
      </c>
      <c r="X507" s="166">
        <f t="shared" si="15"/>
        <v>4</v>
      </c>
      <c r="Y507" s="91">
        <v>0.199432</v>
      </c>
      <c r="Z507" s="255"/>
      <c r="AA507" s="91">
        <v>9.3340000000000003E-3</v>
      </c>
      <c r="AB507" s="91">
        <v>3.5769000000000002E-2</v>
      </c>
      <c r="AC507" s="91">
        <v>2.4951999999999998E-2</v>
      </c>
      <c r="AD507" s="91">
        <v>7.0055000000000006E-2</v>
      </c>
      <c r="AE507" s="192"/>
      <c r="AF507" s="192"/>
      <c r="AG507" s="131" t="s">
        <v>1154</v>
      </c>
      <c r="AH507" s="192" t="s">
        <v>372</v>
      </c>
      <c r="AI507" s="192" t="s">
        <v>1155</v>
      </c>
      <c r="AJ507" s="192" t="s">
        <v>1156</v>
      </c>
      <c r="AK507" s="192">
        <v>2018</v>
      </c>
      <c r="AL507" s="192" t="s">
        <v>1157</v>
      </c>
      <c r="AM507" s="192"/>
      <c r="AN507" s="264" t="s">
        <v>3289</v>
      </c>
      <c r="AO507" s="192" t="s">
        <v>1159</v>
      </c>
      <c r="AP507" s="192"/>
    </row>
    <row r="508" spans="1:42" s="4" customFormat="1" ht="30">
      <c r="A508" s="192" t="s">
        <v>1148</v>
      </c>
      <c r="B508" s="192" t="s">
        <v>1149</v>
      </c>
      <c r="C508" s="192" t="s">
        <v>1149</v>
      </c>
      <c r="D508" s="192" t="s">
        <v>2837</v>
      </c>
      <c r="E508" s="192" t="s">
        <v>1199</v>
      </c>
      <c r="F508" s="192">
        <v>1</v>
      </c>
      <c r="G508" s="192" t="s">
        <v>1200</v>
      </c>
      <c r="H508" s="192" t="s">
        <v>282</v>
      </c>
      <c r="I508" s="192" t="s">
        <v>1020</v>
      </c>
      <c r="J508" s="192"/>
      <c r="K508" s="192"/>
      <c r="L508" s="192"/>
      <c r="M508" s="192"/>
      <c r="N508" s="211" t="s">
        <v>340</v>
      </c>
      <c r="O508" s="192" t="s">
        <v>468</v>
      </c>
      <c r="P508" s="192" t="s">
        <v>340</v>
      </c>
      <c r="Q508" s="129"/>
      <c r="R508" s="192" t="s">
        <v>1153</v>
      </c>
      <c r="S508" s="251">
        <f>IF(R508="",1,(VLOOKUP(R508,LOOKUP!$A$3:$B$22,2,FALSE)))</f>
        <v>1</v>
      </c>
      <c r="T508" s="166">
        <f t="shared" si="14"/>
        <v>1</v>
      </c>
      <c r="U508" s="129" t="s">
        <v>1106</v>
      </c>
      <c r="V508" s="129" t="s">
        <v>342</v>
      </c>
      <c r="W508" s="251">
        <f>IF(V508="",1,(VLOOKUP(V508,LOOKUP!$A$22:$B$30,2,FALSE)))</f>
        <v>4</v>
      </c>
      <c r="X508" s="166">
        <f t="shared" si="15"/>
        <v>4</v>
      </c>
      <c r="Y508" s="91">
        <v>1.6290100000000001</v>
      </c>
      <c r="Z508" s="255"/>
      <c r="AA508" s="91">
        <v>5.8126999999999998E-2</v>
      </c>
      <c r="AB508" s="91">
        <v>1.4888220000000001</v>
      </c>
      <c r="AC508" s="91">
        <v>0</v>
      </c>
      <c r="AD508" s="91">
        <v>1.5469490000000001</v>
      </c>
      <c r="AE508" s="192"/>
      <c r="AF508" s="192"/>
      <c r="AG508" s="131" t="s">
        <v>1154</v>
      </c>
      <c r="AH508" s="192" t="s">
        <v>372</v>
      </c>
      <c r="AI508" s="192" t="s">
        <v>1155</v>
      </c>
      <c r="AJ508" s="192" t="s">
        <v>1156</v>
      </c>
      <c r="AK508" s="192">
        <v>2018</v>
      </c>
      <c r="AL508" s="192" t="s">
        <v>1157</v>
      </c>
      <c r="AM508" s="192"/>
      <c r="AN508" s="264" t="s">
        <v>3289</v>
      </c>
      <c r="AO508" s="192" t="s">
        <v>1159</v>
      </c>
      <c r="AP508" s="192"/>
    </row>
    <row r="509" spans="1:42" s="4" customFormat="1" ht="60">
      <c r="A509" s="192" t="s">
        <v>1148</v>
      </c>
      <c r="B509" s="192" t="s">
        <v>1149</v>
      </c>
      <c r="C509" s="192" t="s">
        <v>1149</v>
      </c>
      <c r="D509" s="192" t="s">
        <v>2838</v>
      </c>
      <c r="E509" s="192" t="s">
        <v>1201</v>
      </c>
      <c r="F509" s="192">
        <v>1</v>
      </c>
      <c r="G509" s="192" t="s">
        <v>3242</v>
      </c>
      <c r="H509" s="192" t="s">
        <v>282</v>
      </c>
      <c r="I509" s="192" t="s">
        <v>1202</v>
      </c>
      <c r="J509" s="192"/>
      <c r="K509" s="192"/>
      <c r="L509" s="192"/>
      <c r="M509" s="192"/>
      <c r="N509" s="211" t="s">
        <v>340</v>
      </c>
      <c r="O509" s="192" t="s">
        <v>468</v>
      </c>
      <c r="P509" s="192" t="s">
        <v>340</v>
      </c>
      <c r="Q509" s="129"/>
      <c r="R509" s="192" t="s">
        <v>1182</v>
      </c>
      <c r="S509" s="251">
        <f>IF(R509="",1,(VLOOKUP(R509,LOOKUP!$A$3:$B$22,2,FALSE)))</f>
        <v>1</v>
      </c>
      <c r="T509" s="166">
        <f t="shared" si="14"/>
        <v>1</v>
      </c>
      <c r="U509" s="129" t="s">
        <v>1106</v>
      </c>
      <c r="V509" s="129" t="s">
        <v>342</v>
      </c>
      <c r="W509" s="251">
        <f>IF(V509="",1,(VLOOKUP(V509,LOOKUP!$A$22:$B$30,2,FALSE)))</f>
        <v>4</v>
      </c>
      <c r="X509" s="166">
        <f t="shared" si="15"/>
        <v>4</v>
      </c>
      <c r="Y509" s="91">
        <v>4.1645257999999998</v>
      </c>
      <c r="Z509" s="255"/>
      <c r="AA509" s="91">
        <v>5.3660199999999998E-2</v>
      </c>
      <c r="AB509" s="91">
        <v>4.078792</v>
      </c>
      <c r="AC509" s="91">
        <v>0</v>
      </c>
      <c r="AD509" s="91">
        <v>4.1324522000000004</v>
      </c>
      <c r="AE509" s="192"/>
      <c r="AF509" s="192"/>
      <c r="AG509" s="131" t="s">
        <v>1154</v>
      </c>
      <c r="AH509" s="192" t="s">
        <v>372</v>
      </c>
      <c r="AI509" s="192" t="s">
        <v>1155</v>
      </c>
      <c r="AJ509" s="192" t="s">
        <v>1156</v>
      </c>
      <c r="AK509" s="192">
        <v>2018</v>
      </c>
      <c r="AL509" s="192" t="s">
        <v>1157</v>
      </c>
      <c r="AM509" s="192"/>
      <c r="AN509" s="264" t="s">
        <v>3289</v>
      </c>
      <c r="AO509" s="192" t="s">
        <v>1159</v>
      </c>
      <c r="AP509" s="192"/>
    </row>
    <row r="510" spans="1:42" s="4" customFormat="1" ht="60">
      <c r="A510" s="192" t="s">
        <v>1148</v>
      </c>
      <c r="B510" s="192" t="s">
        <v>1149</v>
      </c>
      <c r="C510" s="192" t="s">
        <v>1149</v>
      </c>
      <c r="D510" s="192" t="s">
        <v>2839</v>
      </c>
      <c r="E510" s="192" t="s">
        <v>1203</v>
      </c>
      <c r="F510" s="192">
        <v>1</v>
      </c>
      <c r="G510" s="192" t="s">
        <v>2924</v>
      </c>
      <c r="H510" s="192" t="s">
        <v>3</v>
      </c>
      <c r="I510" s="192" t="s">
        <v>1204</v>
      </c>
      <c r="J510" s="192"/>
      <c r="K510" s="192"/>
      <c r="L510" s="192"/>
      <c r="M510" s="192"/>
      <c r="N510" s="211" t="s">
        <v>340</v>
      </c>
      <c r="O510" s="192" t="s">
        <v>468</v>
      </c>
      <c r="P510" s="192" t="s">
        <v>340</v>
      </c>
      <c r="Q510" s="129">
        <v>42101</v>
      </c>
      <c r="R510" s="192" t="s">
        <v>1162</v>
      </c>
      <c r="S510" s="251">
        <f>IF(R510="",1,(VLOOKUP(R510,LOOKUP!$A$3:$B$22,2,FALSE)))</f>
        <v>1</v>
      </c>
      <c r="T510" s="166">
        <f t="shared" si="14"/>
        <v>1</v>
      </c>
      <c r="U510" s="129" t="s">
        <v>1106</v>
      </c>
      <c r="V510" s="129" t="s">
        <v>342</v>
      </c>
      <c r="W510" s="251">
        <f>IF(V510="",1,(VLOOKUP(V510,LOOKUP!$A$22:$B$30,2,FALSE)))</f>
        <v>4</v>
      </c>
      <c r="X510" s="166">
        <f t="shared" si="15"/>
        <v>4</v>
      </c>
      <c r="Y510" s="91">
        <v>1.2710459999999999</v>
      </c>
      <c r="Z510" s="255"/>
      <c r="AA510" s="91">
        <v>0</v>
      </c>
      <c r="AB510" s="91">
        <v>6.1398000000000001E-2</v>
      </c>
      <c r="AC510" s="91">
        <v>1.2</v>
      </c>
      <c r="AD510" s="91">
        <v>1.261398</v>
      </c>
      <c r="AE510" s="192"/>
      <c r="AF510" s="192"/>
      <c r="AG510" s="131" t="s">
        <v>1154</v>
      </c>
      <c r="AH510" s="192" t="s">
        <v>372</v>
      </c>
      <c r="AI510" s="192" t="s">
        <v>1166</v>
      </c>
      <c r="AJ510" s="192" t="s">
        <v>1156</v>
      </c>
      <c r="AK510" s="192">
        <v>2018</v>
      </c>
      <c r="AL510" s="192" t="s">
        <v>1157</v>
      </c>
      <c r="AM510" s="192"/>
      <c r="AN510" s="264" t="s">
        <v>3289</v>
      </c>
      <c r="AO510" s="192" t="s">
        <v>1159</v>
      </c>
      <c r="AP510" s="192"/>
    </row>
    <row r="511" spans="1:42" s="4" customFormat="1" ht="30">
      <c r="A511" s="192" t="s">
        <v>1148</v>
      </c>
      <c r="B511" s="192" t="s">
        <v>1149</v>
      </c>
      <c r="C511" s="192" t="s">
        <v>1149</v>
      </c>
      <c r="D511" s="192" t="s">
        <v>2830</v>
      </c>
      <c r="E511" s="192" t="s">
        <v>1205</v>
      </c>
      <c r="F511" s="192">
        <v>1</v>
      </c>
      <c r="G511" s="192" t="s">
        <v>1206</v>
      </c>
      <c r="H511" s="192" t="s">
        <v>718</v>
      </c>
      <c r="I511" s="192"/>
      <c r="J511" s="192"/>
      <c r="K511" s="192"/>
      <c r="L511" s="192"/>
      <c r="M511" s="192"/>
      <c r="N511" s="211" t="s">
        <v>340</v>
      </c>
      <c r="O511" s="192" t="s">
        <v>468</v>
      </c>
      <c r="P511" s="192" t="s">
        <v>340</v>
      </c>
      <c r="Q511" s="129"/>
      <c r="R511" s="192" t="s">
        <v>1162</v>
      </c>
      <c r="S511" s="251">
        <f>IF(R511="",1,(VLOOKUP(R511,LOOKUP!$A$3:$B$22,2,FALSE)))</f>
        <v>1</v>
      </c>
      <c r="T511" s="166">
        <f t="shared" si="14"/>
        <v>1</v>
      </c>
      <c r="U511" s="129" t="s">
        <v>1106</v>
      </c>
      <c r="V511" s="129" t="s">
        <v>342</v>
      </c>
      <c r="W511" s="251">
        <f>IF(V511="",1,(VLOOKUP(V511,LOOKUP!$A$22:$B$30,2,FALSE)))</f>
        <v>4</v>
      </c>
      <c r="X511" s="166">
        <f t="shared" si="15"/>
        <v>4</v>
      </c>
      <c r="Y511" s="91">
        <v>0</v>
      </c>
      <c r="Z511" s="255"/>
      <c r="AA511" s="91">
        <v>0</v>
      </c>
      <c r="AB511" s="91">
        <v>0</v>
      </c>
      <c r="AC511" s="91">
        <v>0</v>
      </c>
      <c r="AD511" s="91">
        <v>0</v>
      </c>
      <c r="AE511" s="192"/>
      <c r="AF511" s="192"/>
      <c r="AG511" s="131" t="s">
        <v>1154</v>
      </c>
      <c r="AH511" s="192" t="s">
        <v>372</v>
      </c>
      <c r="AI511" s="192" t="s">
        <v>1155</v>
      </c>
      <c r="AJ511" s="192" t="s">
        <v>1156</v>
      </c>
      <c r="AK511" s="192">
        <v>2018</v>
      </c>
      <c r="AL511" s="192" t="s">
        <v>1157</v>
      </c>
      <c r="AM511" s="192"/>
      <c r="AN511" s="264" t="s">
        <v>3289</v>
      </c>
      <c r="AO511" s="192" t="s">
        <v>1159</v>
      </c>
      <c r="AP511" s="192"/>
    </row>
    <row r="512" spans="1:42" s="4" customFormat="1" ht="60">
      <c r="A512" s="192" t="s">
        <v>1148</v>
      </c>
      <c r="B512" s="192" t="s">
        <v>1149</v>
      </c>
      <c r="C512" s="192" t="s">
        <v>1149</v>
      </c>
      <c r="D512" s="192" t="s">
        <v>2825</v>
      </c>
      <c r="E512" s="192" t="s">
        <v>1207</v>
      </c>
      <c r="F512" s="192">
        <v>1</v>
      </c>
      <c r="G512" s="192" t="s">
        <v>3243</v>
      </c>
      <c r="H512" s="136" t="s">
        <v>128</v>
      </c>
      <c r="I512" s="192" t="s">
        <v>1152</v>
      </c>
      <c r="J512" s="192"/>
      <c r="K512" s="192"/>
      <c r="L512" s="192"/>
      <c r="M512" s="192"/>
      <c r="N512" s="211" t="s">
        <v>340</v>
      </c>
      <c r="O512" s="192" t="s">
        <v>468</v>
      </c>
      <c r="P512" s="192" t="s">
        <v>340</v>
      </c>
      <c r="Q512" s="129">
        <v>41687</v>
      </c>
      <c r="R512" s="192" t="s">
        <v>1182</v>
      </c>
      <c r="S512" s="251">
        <f>IF(R512="",1,(VLOOKUP(R512,LOOKUP!$A$3:$B$22,2,FALSE)))</f>
        <v>1</v>
      </c>
      <c r="T512" s="166">
        <f t="shared" si="14"/>
        <v>1</v>
      </c>
      <c r="U512" s="129">
        <v>41873</v>
      </c>
      <c r="V512" s="129" t="s">
        <v>342</v>
      </c>
      <c r="W512" s="251">
        <f>IF(V512="",1,(VLOOKUP(V512,LOOKUP!$A$22:$B$30,2,FALSE)))</f>
        <v>4</v>
      </c>
      <c r="X512" s="166">
        <f t="shared" si="15"/>
        <v>4</v>
      </c>
      <c r="Y512" s="91">
        <v>2.207973</v>
      </c>
      <c r="Z512" s="255"/>
      <c r="AA512" s="91">
        <v>0.39504699999999998</v>
      </c>
      <c r="AB512" s="91">
        <v>1.777787</v>
      </c>
      <c r="AC512" s="91">
        <v>3.1909999999999998E-3</v>
      </c>
      <c r="AD512" s="91">
        <v>2.1760250000000001</v>
      </c>
      <c r="AE512" s="192"/>
      <c r="AF512" s="192"/>
      <c r="AG512" s="131" t="s">
        <v>1154</v>
      </c>
      <c r="AH512" s="192" t="s">
        <v>372</v>
      </c>
      <c r="AI512" s="192" t="s">
        <v>1155</v>
      </c>
      <c r="AJ512" s="192" t="s">
        <v>1156</v>
      </c>
      <c r="AK512" s="192">
        <v>2018</v>
      </c>
      <c r="AL512" s="192" t="s">
        <v>1157</v>
      </c>
      <c r="AM512" s="192"/>
      <c r="AN512" s="264" t="s">
        <v>3289</v>
      </c>
      <c r="AO512" s="192" t="s">
        <v>1159</v>
      </c>
      <c r="AP512" s="192"/>
    </row>
    <row r="513" spans="1:42" s="4" customFormat="1" ht="45">
      <c r="A513" s="192" t="s">
        <v>1148</v>
      </c>
      <c r="B513" s="192" t="s">
        <v>1149</v>
      </c>
      <c r="C513" s="192" t="s">
        <v>1149</v>
      </c>
      <c r="D513" s="192" t="s">
        <v>2840</v>
      </c>
      <c r="E513" s="192" t="s">
        <v>1208</v>
      </c>
      <c r="F513" s="192">
        <v>1</v>
      </c>
      <c r="G513" s="192" t="s">
        <v>1209</v>
      </c>
      <c r="H513" s="136" t="s">
        <v>2398</v>
      </c>
      <c r="I513" s="192" t="s">
        <v>1210</v>
      </c>
      <c r="J513" s="192"/>
      <c r="K513" s="192"/>
      <c r="L513" s="192"/>
      <c r="M513" s="192"/>
      <c r="N513" s="211" t="s">
        <v>340</v>
      </c>
      <c r="O513" s="192" t="s">
        <v>468</v>
      </c>
      <c r="P513" s="192" t="s">
        <v>340</v>
      </c>
      <c r="Q513" s="129">
        <v>41589</v>
      </c>
      <c r="R513" s="192" t="s">
        <v>1153</v>
      </c>
      <c r="S513" s="251">
        <f>IF(R513="",1,(VLOOKUP(R513,LOOKUP!$A$3:$B$22,2,FALSE)))</f>
        <v>1</v>
      </c>
      <c r="T513" s="166">
        <f t="shared" si="14"/>
        <v>1</v>
      </c>
      <c r="U513" s="129">
        <v>41729</v>
      </c>
      <c r="V513" s="129" t="s">
        <v>342</v>
      </c>
      <c r="W513" s="251">
        <f>IF(V513="",1,(VLOOKUP(V513,LOOKUP!$A$22:$B$30,2,FALSE)))</f>
        <v>4</v>
      </c>
      <c r="X513" s="166">
        <f t="shared" si="15"/>
        <v>4</v>
      </c>
      <c r="Y513" s="91">
        <v>0.843723</v>
      </c>
      <c r="Z513" s="255"/>
      <c r="AA513" s="91">
        <v>0.816778</v>
      </c>
      <c r="AB513" s="91">
        <v>9.2219999999999993E-3</v>
      </c>
      <c r="AC513" s="91">
        <v>0</v>
      </c>
      <c r="AD513" s="91">
        <v>0.82599999999999996</v>
      </c>
      <c r="AE513" s="192"/>
      <c r="AF513" s="192"/>
      <c r="AG513" s="131" t="s">
        <v>1154</v>
      </c>
      <c r="AH513" s="192" t="s">
        <v>372</v>
      </c>
      <c r="AI513" s="192" t="s">
        <v>1155</v>
      </c>
      <c r="AJ513" s="192" t="s">
        <v>1156</v>
      </c>
      <c r="AK513" s="192">
        <v>2018</v>
      </c>
      <c r="AL513" s="192" t="s">
        <v>1157</v>
      </c>
      <c r="AM513" s="192"/>
      <c r="AN513" s="264" t="s">
        <v>3289</v>
      </c>
      <c r="AO513" s="192" t="s">
        <v>1159</v>
      </c>
      <c r="AP513" s="192"/>
    </row>
    <row r="514" spans="1:42" s="4" customFormat="1">
      <c r="A514" s="192" t="s">
        <v>1148</v>
      </c>
      <c r="B514" s="192" t="s">
        <v>1185</v>
      </c>
      <c r="C514" s="192" t="s">
        <v>1185</v>
      </c>
      <c r="D514" s="192" t="s">
        <v>2912</v>
      </c>
      <c r="E514" s="192" t="s">
        <v>1211</v>
      </c>
      <c r="F514" s="192">
        <v>1</v>
      </c>
      <c r="G514" s="192" t="s">
        <v>1211</v>
      </c>
      <c r="H514" s="192" t="s">
        <v>179</v>
      </c>
      <c r="I514" s="192" t="s">
        <v>179</v>
      </c>
      <c r="J514" s="192"/>
      <c r="K514" s="192"/>
      <c r="L514" s="192"/>
      <c r="M514" s="192"/>
      <c r="N514" s="211" t="s">
        <v>340</v>
      </c>
      <c r="O514" s="192" t="s">
        <v>468</v>
      </c>
      <c r="P514" s="192" t="s">
        <v>340</v>
      </c>
      <c r="Q514" s="129"/>
      <c r="R514" s="192" t="s">
        <v>1162</v>
      </c>
      <c r="S514" s="251">
        <f>IF(R514="",1,(VLOOKUP(R514,LOOKUP!$A$3:$B$22,2,FALSE)))</f>
        <v>1</v>
      </c>
      <c r="T514" s="166">
        <f t="shared" si="14"/>
        <v>1</v>
      </c>
      <c r="U514" s="129" t="s">
        <v>1106</v>
      </c>
      <c r="V514" s="129" t="s">
        <v>342</v>
      </c>
      <c r="W514" s="251">
        <f>IF(V514="",1,(VLOOKUP(V514,LOOKUP!$A$22:$B$30,2,FALSE)))</f>
        <v>4</v>
      </c>
      <c r="X514" s="166">
        <f t="shared" si="15"/>
        <v>4</v>
      </c>
      <c r="Y514" s="91">
        <v>0</v>
      </c>
      <c r="Z514" s="255"/>
      <c r="AA514" s="91">
        <v>0</v>
      </c>
      <c r="AB514" s="91">
        <v>0</v>
      </c>
      <c r="AC514" s="91">
        <v>0</v>
      </c>
      <c r="AD514" s="91">
        <v>0</v>
      </c>
      <c r="AE514" s="192"/>
      <c r="AF514" s="192"/>
      <c r="AG514" s="131" t="s">
        <v>1154</v>
      </c>
      <c r="AH514" s="192" t="s">
        <v>372</v>
      </c>
      <c r="AI514" s="192" t="s">
        <v>1155</v>
      </c>
      <c r="AJ514" s="192" t="s">
        <v>1156</v>
      </c>
      <c r="AK514" s="192">
        <v>2018</v>
      </c>
      <c r="AL514" s="192" t="s">
        <v>1157</v>
      </c>
      <c r="AM514" s="192"/>
      <c r="AN514" s="264" t="s">
        <v>3289</v>
      </c>
      <c r="AO514" s="192" t="s">
        <v>1159</v>
      </c>
      <c r="AP514" s="192"/>
    </row>
    <row r="515" spans="1:42" s="4" customFormat="1" ht="75">
      <c r="A515" s="192" t="s">
        <v>1148</v>
      </c>
      <c r="B515" s="192" t="s">
        <v>1149</v>
      </c>
      <c r="C515" s="192" t="s">
        <v>1149</v>
      </c>
      <c r="D515" s="192" t="s">
        <v>2841</v>
      </c>
      <c r="E515" s="192" t="s">
        <v>1213</v>
      </c>
      <c r="F515" s="192">
        <v>1</v>
      </c>
      <c r="G515" s="192" t="s">
        <v>2925</v>
      </c>
      <c r="H515" s="136" t="s">
        <v>576</v>
      </c>
      <c r="I515" s="192" t="s">
        <v>1212</v>
      </c>
      <c r="J515" s="192"/>
      <c r="K515" s="192"/>
      <c r="L515" s="192"/>
      <c r="M515" s="192"/>
      <c r="N515" s="211" t="s">
        <v>340</v>
      </c>
      <c r="O515" s="192" t="s">
        <v>468</v>
      </c>
      <c r="P515" s="192" t="s">
        <v>340</v>
      </c>
      <c r="Q515" s="129"/>
      <c r="R515" s="192" t="s">
        <v>1162</v>
      </c>
      <c r="S515" s="251">
        <f>IF(R515="",1,(VLOOKUP(R515,LOOKUP!$A$3:$B$22,2,FALSE)))</f>
        <v>1</v>
      </c>
      <c r="T515" s="166">
        <f t="shared" ref="T515:T578" si="16">S515</f>
        <v>1</v>
      </c>
      <c r="U515" s="129" t="s">
        <v>1106</v>
      </c>
      <c r="V515" s="129" t="s">
        <v>342</v>
      </c>
      <c r="W515" s="251">
        <f>IF(V515="",1,(VLOOKUP(V515,LOOKUP!$A$22:$B$30,2,FALSE)))</f>
        <v>4</v>
      </c>
      <c r="X515" s="166">
        <f t="shared" ref="X515:X578" si="17">W515</f>
        <v>4</v>
      </c>
      <c r="Y515" s="91">
        <v>3.0882019999999999</v>
      </c>
      <c r="Z515" s="255"/>
      <c r="AA515" s="91">
        <v>0.13947100000000001</v>
      </c>
      <c r="AB515" s="91">
        <v>2.8479999999999999</v>
      </c>
      <c r="AC515" s="91">
        <v>0</v>
      </c>
      <c r="AD515" s="91">
        <v>2.9874709999999998</v>
      </c>
      <c r="AE515" s="192"/>
      <c r="AF515" s="192"/>
      <c r="AG515" s="131" t="s">
        <v>1154</v>
      </c>
      <c r="AH515" s="192" t="s">
        <v>372</v>
      </c>
      <c r="AI515" s="192" t="s">
        <v>1155</v>
      </c>
      <c r="AJ515" s="192" t="s">
        <v>1156</v>
      </c>
      <c r="AK515" s="192">
        <v>2018</v>
      </c>
      <c r="AL515" s="192" t="s">
        <v>1157</v>
      </c>
      <c r="AM515" s="192"/>
      <c r="AN515" s="264" t="s">
        <v>3289</v>
      </c>
      <c r="AO515" s="192" t="s">
        <v>1159</v>
      </c>
      <c r="AP515" s="192"/>
    </row>
    <row r="516" spans="1:42" s="4" customFormat="1" ht="75">
      <c r="A516" s="192" t="s">
        <v>1148</v>
      </c>
      <c r="B516" s="192" t="s">
        <v>1149</v>
      </c>
      <c r="C516" s="192" t="s">
        <v>1149</v>
      </c>
      <c r="D516" s="192" t="s">
        <v>2842</v>
      </c>
      <c r="E516" s="192" t="s">
        <v>1215</v>
      </c>
      <c r="F516" s="192">
        <v>1</v>
      </c>
      <c r="G516" s="192" t="s">
        <v>2926</v>
      </c>
      <c r="H516" s="192" t="s">
        <v>282</v>
      </c>
      <c r="I516" s="192" t="s">
        <v>1214</v>
      </c>
      <c r="J516" s="192"/>
      <c r="K516" s="192"/>
      <c r="L516" s="192"/>
      <c r="M516" s="192"/>
      <c r="N516" s="211" t="s">
        <v>340</v>
      </c>
      <c r="O516" s="192" t="s">
        <v>468</v>
      </c>
      <c r="P516" s="192" t="s">
        <v>340</v>
      </c>
      <c r="Q516" s="129">
        <v>41735</v>
      </c>
      <c r="R516" s="192" t="s">
        <v>1162</v>
      </c>
      <c r="S516" s="251">
        <f>IF(R516="",1,(VLOOKUP(R516,LOOKUP!$A$3:$B$22,2,FALSE)))</f>
        <v>1</v>
      </c>
      <c r="T516" s="166">
        <f t="shared" si="16"/>
        <v>1</v>
      </c>
      <c r="U516" s="129">
        <v>41894</v>
      </c>
      <c r="V516" s="129" t="s">
        <v>342</v>
      </c>
      <c r="W516" s="251">
        <f>IF(V516="",1,(VLOOKUP(V516,LOOKUP!$A$22:$B$30,2,FALSE)))</f>
        <v>4</v>
      </c>
      <c r="X516" s="166">
        <f t="shared" si="17"/>
        <v>4</v>
      </c>
      <c r="Y516" s="91">
        <v>1.6112249999999999</v>
      </c>
      <c r="Z516" s="255"/>
      <c r="AA516" s="91">
        <v>0.06</v>
      </c>
      <c r="AB516" s="91">
        <v>0.80122499999999997</v>
      </c>
      <c r="AC516" s="91">
        <v>0.75</v>
      </c>
      <c r="AD516" s="91">
        <v>1.6112249999999999</v>
      </c>
      <c r="AE516" s="192"/>
      <c r="AF516" s="192"/>
      <c r="AG516" s="131" t="s">
        <v>1154</v>
      </c>
      <c r="AH516" s="192" t="s">
        <v>372</v>
      </c>
      <c r="AI516" s="192" t="s">
        <v>1155</v>
      </c>
      <c r="AJ516" s="192" t="s">
        <v>1156</v>
      </c>
      <c r="AK516" s="192">
        <v>2018</v>
      </c>
      <c r="AL516" s="192" t="s">
        <v>1157</v>
      </c>
      <c r="AM516" s="192"/>
      <c r="AN516" s="264" t="s">
        <v>3289</v>
      </c>
      <c r="AO516" s="192" t="s">
        <v>1159</v>
      </c>
      <c r="AP516" s="192"/>
    </row>
    <row r="517" spans="1:42" s="4" customFormat="1">
      <c r="A517" s="192" t="s">
        <v>1148</v>
      </c>
      <c r="B517" s="192" t="s">
        <v>1149</v>
      </c>
      <c r="C517" s="192" t="s">
        <v>1149</v>
      </c>
      <c r="D517" s="192" t="s">
        <v>2843</v>
      </c>
      <c r="E517" s="192" t="s">
        <v>1213</v>
      </c>
      <c r="F517" s="192">
        <v>1</v>
      </c>
      <c r="G517" s="192" t="s">
        <v>1216</v>
      </c>
      <c r="H517" s="136" t="s">
        <v>576</v>
      </c>
      <c r="I517" s="192" t="s">
        <v>1212</v>
      </c>
      <c r="J517" s="192"/>
      <c r="K517" s="192"/>
      <c r="L517" s="192"/>
      <c r="M517" s="192"/>
      <c r="N517" s="211" t="s">
        <v>340</v>
      </c>
      <c r="O517" s="192" t="s">
        <v>468</v>
      </c>
      <c r="P517" s="192" t="s">
        <v>340</v>
      </c>
      <c r="Q517" s="129"/>
      <c r="R517" s="192" t="s">
        <v>1162</v>
      </c>
      <c r="S517" s="251">
        <f>IF(R517="",1,(VLOOKUP(R517,LOOKUP!$A$3:$B$22,2,FALSE)))</f>
        <v>1</v>
      </c>
      <c r="T517" s="166">
        <f t="shared" si="16"/>
        <v>1</v>
      </c>
      <c r="U517" s="129" t="s">
        <v>1106</v>
      </c>
      <c r="V517" s="129" t="s">
        <v>342</v>
      </c>
      <c r="W517" s="251">
        <f>IF(V517="",1,(VLOOKUP(V517,LOOKUP!$A$22:$B$30,2,FALSE)))</f>
        <v>4</v>
      </c>
      <c r="X517" s="166">
        <f t="shared" si="17"/>
        <v>4</v>
      </c>
      <c r="Y517" s="91">
        <v>0.167378</v>
      </c>
      <c r="Z517" s="255"/>
      <c r="AA517" s="91">
        <v>9.1127E-2</v>
      </c>
      <c r="AB517" s="91">
        <v>0</v>
      </c>
      <c r="AC517" s="91">
        <v>0</v>
      </c>
      <c r="AD517" s="91">
        <v>9.1127E-2</v>
      </c>
      <c r="AE517" s="192"/>
      <c r="AF517" s="192"/>
      <c r="AG517" s="131" t="s">
        <v>1154</v>
      </c>
      <c r="AH517" s="192" t="s">
        <v>372</v>
      </c>
      <c r="AI517" s="192" t="s">
        <v>1155</v>
      </c>
      <c r="AJ517" s="192" t="s">
        <v>1156</v>
      </c>
      <c r="AK517" s="192">
        <v>2018</v>
      </c>
      <c r="AL517" s="192" t="s">
        <v>1157</v>
      </c>
      <c r="AM517" s="192"/>
      <c r="AN517" s="264" t="s">
        <v>3289</v>
      </c>
      <c r="AO517" s="192" t="s">
        <v>1159</v>
      </c>
      <c r="AP517" s="192"/>
    </row>
    <row r="518" spans="1:42" s="4" customFormat="1" ht="45">
      <c r="A518" s="192" t="s">
        <v>1148</v>
      </c>
      <c r="B518" s="192" t="s">
        <v>1149</v>
      </c>
      <c r="C518" s="192" t="s">
        <v>1149</v>
      </c>
      <c r="D518" s="192" t="s">
        <v>2844</v>
      </c>
      <c r="E518" s="192" t="s">
        <v>1217</v>
      </c>
      <c r="F518" s="192">
        <v>1</v>
      </c>
      <c r="G518" s="192" t="s">
        <v>2927</v>
      </c>
      <c r="H518" s="192" t="s">
        <v>109</v>
      </c>
      <c r="I518" s="192" t="s">
        <v>444</v>
      </c>
      <c r="J518" s="192"/>
      <c r="K518" s="192"/>
      <c r="L518" s="192"/>
      <c r="M518" s="192"/>
      <c r="N518" s="211" t="s">
        <v>340</v>
      </c>
      <c r="O518" s="192" t="s">
        <v>468</v>
      </c>
      <c r="P518" s="192" t="s">
        <v>340</v>
      </c>
      <c r="Q518" s="129">
        <v>41778</v>
      </c>
      <c r="R518" s="192" t="s">
        <v>1162</v>
      </c>
      <c r="S518" s="251">
        <f>IF(R518="",1,(VLOOKUP(R518,LOOKUP!$A$3:$B$22,2,FALSE)))</f>
        <v>1</v>
      </c>
      <c r="T518" s="166">
        <f t="shared" si="16"/>
        <v>1</v>
      </c>
      <c r="U518" s="129">
        <v>42020</v>
      </c>
      <c r="V518" s="129" t="s">
        <v>342</v>
      </c>
      <c r="W518" s="251">
        <f>IF(V518="",1,(VLOOKUP(V518,LOOKUP!$A$22:$B$30,2,FALSE)))</f>
        <v>4</v>
      </c>
      <c r="X518" s="166">
        <f t="shared" si="17"/>
        <v>4</v>
      </c>
      <c r="Y518" s="91">
        <v>3.40408</v>
      </c>
      <c r="Z518" s="255"/>
      <c r="AA518" s="91">
        <v>0.15</v>
      </c>
      <c r="AB518" s="91">
        <v>3.2372999999999998</v>
      </c>
      <c r="AC518" s="91">
        <v>0</v>
      </c>
      <c r="AD518" s="91">
        <v>3.3872999999999998</v>
      </c>
      <c r="AE518" s="192"/>
      <c r="AF518" s="192"/>
      <c r="AG518" s="131" t="s">
        <v>1154</v>
      </c>
      <c r="AH518" s="192" t="s">
        <v>372</v>
      </c>
      <c r="AI518" s="192" t="s">
        <v>1155</v>
      </c>
      <c r="AJ518" s="192" t="s">
        <v>1156</v>
      </c>
      <c r="AK518" s="192">
        <v>2018</v>
      </c>
      <c r="AL518" s="192" t="s">
        <v>1157</v>
      </c>
      <c r="AM518" s="192"/>
      <c r="AN518" s="264" t="s">
        <v>3289</v>
      </c>
      <c r="AO518" s="192" t="s">
        <v>1159</v>
      </c>
      <c r="AP518" s="192"/>
    </row>
    <row r="519" spans="1:42" s="4" customFormat="1" ht="75">
      <c r="A519" s="192" t="s">
        <v>1148</v>
      </c>
      <c r="B519" s="192" t="s">
        <v>1170</v>
      </c>
      <c r="C519" s="192" t="s">
        <v>1170</v>
      </c>
      <c r="D519" s="192" t="s">
        <v>1218</v>
      </c>
      <c r="E519" s="192" t="s">
        <v>1219</v>
      </c>
      <c r="F519" s="192">
        <v>1</v>
      </c>
      <c r="G519" s="192" t="s">
        <v>2928</v>
      </c>
      <c r="H519" s="192" t="s">
        <v>179</v>
      </c>
      <c r="I519" s="192" t="s">
        <v>206</v>
      </c>
      <c r="J519" s="192"/>
      <c r="K519" s="192"/>
      <c r="L519" s="192"/>
      <c r="M519" s="192"/>
      <c r="N519" s="211" t="s">
        <v>340</v>
      </c>
      <c r="O519" s="192" t="s">
        <v>468</v>
      </c>
      <c r="P519" s="192" t="s">
        <v>340</v>
      </c>
      <c r="Q519" s="129">
        <v>41870</v>
      </c>
      <c r="R519" s="192" t="s">
        <v>1162</v>
      </c>
      <c r="S519" s="251">
        <f>IF(R519="",1,(VLOOKUP(R519,LOOKUP!$A$3:$B$22,2,FALSE)))</f>
        <v>1</v>
      </c>
      <c r="T519" s="166">
        <f t="shared" si="16"/>
        <v>1</v>
      </c>
      <c r="U519" s="129" t="s">
        <v>1106</v>
      </c>
      <c r="V519" s="129" t="s">
        <v>342</v>
      </c>
      <c r="W519" s="251">
        <f>IF(V519="",1,(VLOOKUP(V519,LOOKUP!$A$22:$B$30,2,FALSE)))</f>
        <v>4</v>
      </c>
      <c r="X519" s="166">
        <f t="shared" si="17"/>
        <v>4</v>
      </c>
      <c r="Y519" s="91">
        <v>3.204056</v>
      </c>
      <c r="Z519" s="255"/>
      <c r="AA519" s="91">
        <v>4.1741E-2</v>
      </c>
      <c r="AB519" s="91">
        <v>1.0683860000000001</v>
      </c>
      <c r="AC519" s="91">
        <v>2.0550000000000002</v>
      </c>
      <c r="AD519" s="91">
        <v>3.165127</v>
      </c>
      <c r="AE519" s="192"/>
      <c r="AF519" s="192"/>
      <c r="AG519" s="131" t="s">
        <v>1154</v>
      </c>
      <c r="AH519" s="192" t="s">
        <v>372</v>
      </c>
      <c r="AI519" s="192" t="s">
        <v>1155</v>
      </c>
      <c r="AJ519" s="192" t="s">
        <v>1156</v>
      </c>
      <c r="AK519" s="192">
        <v>2018</v>
      </c>
      <c r="AL519" s="192" t="s">
        <v>1157</v>
      </c>
      <c r="AM519" s="192"/>
      <c r="AN519" s="264" t="s">
        <v>3289</v>
      </c>
      <c r="AO519" s="192" t="s">
        <v>1159</v>
      </c>
      <c r="AP519" s="192"/>
    </row>
    <row r="520" spans="1:42" s="4" customFormat="1" ht="60">
      <c r="A520" s="192" t="s">
        <v>1148</v>
      </c>
      <c r="B520" s="192" t="s">
        <v>1149</v>
      </c>
      <c r="C520" s="192" t="s">
        <v>1149</v>
      </c>
      <c r="D520" s="192" t="s">
        <v>2845</v>
      </c>
      <c r="E520" s="192" t="s">
        <v>1220</v>
      </c>
      <c r="F520" s="192">
        <v>1</v>
      </c>
      <c r="G520" s="192" t="s">
        <v>3244</v>
      </c>
      <c r="H520" s="136" t="s">
        <v>2398</v>
      </c>
      <c r="I520" s="192" t="s">
        <v>93</v>
      </c>
      <c r="J520" s="192"/>
      <c r="K520" s="192"/>
      <c r="L520" s="192"/>
      <c r="M520" s="192"/>
      <c r="N520" s="211" t="s">
        <v>340</v>
      </c>
      <c r="O520" s="192" t="s">
        <v>468</v>
      </c>
      <c r="P520" s="192" t="s">
        <v>340</v>
      </c>
      <c r="Q520" s="129">
        <v>41843</v>
      </c>
      <c r="R520" s="192" t="s">
        <v>1182</v>
      </c>
      <c r="S520" s="251">
        <f>IF(R520="",1,(VLOOKUP(R520,LOOKUP!$A$3:$B$22,2,FALSE)))</f>
        <v>1</v>
      </c>
      <c r="T520" s="166">
        <f t="shared" si="16"/>
        <v>1</v>
      </c>
      <c r="U520" s="129">
        <v>42194</v>
      </c>
      <c r="V520" s="129" t="s">
        <v>342</v>
      </c>
      <c r="W520" s="251">
        <f>IF(V520="",1,(VLOOKUP(V520,LOOKUP!$A$22:$B$30,2,FALSE)))</f>
        <v>4</v>
      </c>
      <c r="X520" s="166">
        <f t="shared" si="17"/>
        <v>4</v>
      </c>
      <c r="Y520" s="91">
        <v>3.8979847999999997</v>
      </c>
      <c r="Z520" s="255"/>
      <c r="AA520" s="91">
        <v>0.12731700000000001</v>
      </c>
      <c r="AB520" s="91">
        <v>2.7960769999999999</v>
      </c>
      <c r="AC520" s="91">
        <v>0.96529500000000001</v>
      </c>
      <c r="AD520" s="91">
        <v>3.8886890000000003</v>
      </c>
      <c r="AE520" s="192"/>
      <c r="AF520" s="192"/>
      <c r="AG520" s="131" t="s">
        <v>1154</v>
      </c>
      <c r="AH520" s="192" t="s">
        <v>372</v>
      </c>
      <c r="AI520" s="192" t="s">
        <v>1155</v>
      </c>
      <c r="AJ520" s="192" t="s">
        <v>1156</v>
      </c>
      <c r="AK520" s="192">
        <v>2018</v>
      </c>
      <c r="AL520" s="192" t="s">
        <v>1157</v>
      </c>
      <c r="AM520" s="192"/>
      <c r="AN520" s="264" t="s">
        <v>3289</v>
      </c>
      <c r="AO520" s="192" t="s">
        <v>1159</v>
      </c>
      <c r="AP520" s="192"/>
    </row>
    <row r="521" spans="1:42" s="4" customFormat="1">
      <c r="A521" s="192" t="s">
        <v>1148</v>
      </c>
      <c r="B521" s="192" t="s">
        <v>1149</v>
      </c>
      <c r="C521" s="192" t="s">
        <v>1149</v>
      </c>
      <c r="D521" s="192" t="s">
        <v>2846</v>
      </c>
      <c r="E521" s="192" t="s">
        <v>1221</v>
      </c>
      <c r="F521" s="192">
        <v>1</v>
      </c>
      <c r="G521" s="192" t="s">
        <v>1221</v>
      </c>
      <c r="H521" s="192" t="s">
        <v>33</v>
      </c>
      <c r="I521" s="192" t="s">
        <v>56</v>
      </c>
      <c r="J521" s="192"/>
      <c r="K521" s="192"/>
      <c r="L521" s="192"/>
      <c r="M521" s="192"/>
      <c r="N521" s="211" t="s">
        <v>340</v>
      </c>
      <c r="O521" s="192" t="s">
        <v>468</v>
      </c>
      <c r="P521" s="192" t="s">
        <v>340</v>
      </c>
      <c r="Q521" s="129"/>
      <c r="R521" s="192" t="s">
        <v>1162</v>
      </c>
      <c r="S521" s="251">
        <f>IF(R521="",1,(VLOOKUP(R521,LOOKUP!$A$3:$B$22,2,FALSE)))</f>
        <v>1</v>
      </c>
      <c r="T521" s="166">
        <f t="shared" si="16"/>
        <v>1</v>
      </c>
      <c r="U521" s="129" t="s">
        <v>1106</v>
      </c>
      <c r="V521" s="129" t="s">
        <v>342</v>
      </c>
      <c r="W521" s="251">
        <f>IF(V521="",1,(VLOOKUP(V521,LOOKUP!$A$22:$B$30,2,FALSE)))</f>
        <v>4</v>
      </c>
      <c r="X521" s="166">
        <f t="shared" si="17"/>
        <v>4</v>
      </c>
      <c r="Y521" s="91">
        <v>0</v>
      </c>
      <c r="Z521" s="255"/>
      <c r="AA521" s="91">
        <v>0</v>
      </c>
      <c r="AB521" s="91">
        <v>0</v>
      </c>
      <c r="AC521" s="91">
        <v>0</v>
      </c>
      <c r="AD521" s="91">
        <v>0</v>
      </c>
      <c r="AE521" s="192"/>
      <c r="AF521" s="192"/>
      <c r="AG521" s="131" t="s">
        <v>1154</v>
      </c>
      <c r="AH521" s="192" t="s">
        <v>372</v>
      </c>
      <c r="AI521" s="192" t="s">
        <v>1155</v>
      </c>
      <c r="AJ521" s="192" t="s">
        <v>1156</v>
      </c>
      <c r="AK521" s="192">
        <v>2018</v>
      </c>
      <c r="AL521" s="192" t="s">
        <v>1157</v>
      </c>
      <c r="AM521" s="192"/>
      <c r="AN521" s="264" t="s">
        <v>3289</v>
      </c>
      <c r="AO521" s="192" t="s">
        <v>1159</v>
      </c>
      <c r="AP521" s="192"/>
    </row>
    <row r="522" spans="1:42" s="4" customFormat="1" ht="30">
      <c r="A522" s="192" t="s">
        <v>1148</v>
      </c>
      <c r="B522" s="192" t="s">
        <v>1149</v>
      </c>
      <c r="C522" s="192" t="s">
        <v>1149</v>
      </c>
      <c r="D522" s="192" t="s">
        <v>2847</v>
      </c>
      <c r="E522" s="192" t="s">
        <v>1223</v>
      </c>
      <c r="F522" s="192">
        <v>1</v>
      </c>
      <c r="G522" s="192" t="s">
        <v>1224</v>
      </c>
      <c r="H522" s="192" t="s">
        <v>109</v>
      </c>
      <c r="I522" s="192" t="s">
        <v>1225</v>
      </c>
      <c r="J522" s="192"/>
      <c r="K522" s="192"/>
      <c r="L522" s="192"/>
      <c r="M522" s="192"/>
      <c r="N522" s="211" t="s">
        <v>340</v>
      </c>
      <c r="O522" s="192" t="s">
        <v>468</v>
      </c>
      <c r="P522" s="192" t="s">
        <v>340</v>
      </c>
      <c r="Q522" s="129">
        <v>41599</v>
      </c>
      <c r="R522" s="192" t="s">
        <v>1182</v>
      </c>
      <c r="S522" s="251">
        <f>IF(R522="",1,(VLOOKUP(R522,LOOKUP!$A$3:$B$22,2,FALSE)))</f>
        <v>1</v>
      </c>
      <c r="T522" s="166">
        <f t="shared" si="16"/>
        <v>1</v>
      </c>
      <c r="U522" s="129">
        <v>41729</v>
      </c>
      <c r="V522" s="129" t="s">
        <v>342</v>
      </c>
      <c r="W522" s="251">
        <f>IF(V522="",1,(VLOOKUP(V522,LOOKUP!$A$22:$B$30,2,FALSE)))</f>
        <v>4</v>
      </c>
      <c r="X522" s="166">
        <f t="shared" si="17"/>
        <v>4</v>
      </c>
      <c r="Y522" s="91">
        <v>1.1417900000000001</v>
      </c>
      <c r="Z522" s="255"/>
      <c r="AA522" s="91">
        <v>0.93777200000000005</v>
      </c>
      <c r="AB522" s="91">
        <v>0.15853900000000001</v>
      </c>
      <c r="AC522" s="91">
        <v>0</v>
      </c>
      <c r="AD522" s="91">
        <v>1.096311</v>
      </c>
      <c r="AE522" s="192"/>
      <c r="AF522" s="192"/>
      <c r="AG522" s="131" t="s">
        <v>1154</v>
      </c>
      <c r="AH522" s="192" t="s">
        <v>372</v>
      </c>
      <c r="AI522" s="192" t="s">
        <v>1155</v>
      </c>
      <c r="AJ522" s="192" t="s">
        <v>1156</v>
      </c>
      <c r="AK522" s="192">
        <v>2018</v>
      </c>
      <c r="AL522" s="192" t="s">
        <v>1157</v>
      </c>
      <c r="AM522" s="192"/>
      <c r="AN522" s="264" t="s">
        <v>3289</v>
      </c>
      <c r="AO522" s="192" t="s">
        <v>1159</v>
      </c>
      <c r="AP522" s="192"/>
    </row>
    <row r="523" spans="1:42" s="4" customFormat="1" ht="45">
      <c r="A523" s="192" t="s">
        <v>1148</v>
      </c>
      <c r="B523" s="192" t="s">
        <v>1170</v>
      </c>
      <c r="C523" s="192" t="s">
        <v>1170</v>
      </c>
      <c r="D523" s="192" t="s">
        <v>1226</v>
      </c>
      <c r="E523" s="192" t="s">
        <v>1227</v>
      </c>
      <c r="F523" s="192">
        <v>1</v>
      </c>
      <c r="G523" s="192" t="s">
        <v>2929</v>
      </c>
      <c r="H523" s="192" t="s">
        <v>282</v>
      </c>
      <c r="I523" s="192" t="s">
        <v>301</v>
      </c>
      <c r="J523" s="192"/>
      <c r="K523" s="192"/>
      <c r="L523" s="192"/>
      <c r="M523" s="192"/>
      <c r="N523" s="211" t="s">
        <v>340</v>
      </c>
      <c r="O523" s="192" t="s">
        <v>468</v>
      </c>
      <c r="P523" s="192" t="s">
        <v>340</v>
      </c>
      <c r="Q523" s="129">
        <v>41613</v>
      </c>
      <c r="R523" s="192" t="s">
        <v>1153</v>
      </c>
      <c r="S523" s="251">
        <f>IF(R523="",1,(VLOOKUP(R523,LOOKUP!$A$3:$B$22,2,FALSE)))</f>
        <v>1</v>
      </c>
      <c r="T523" s="166">
        <f t="shared" si="16"/>
        <v>1</v>
      </c>
      <c r="U523" s="129">
        <v>41827</v>
      </c>
      <c r="V523" s="129" t="s">
        <v>342</v>
      </c>
      <c r="W523" s="251">
        <f>IF(V523="",1,(VLOOKUP(V523,LOOKUP!$A$22:$B$30,2,FALSE)))</f>
        <v>4</v>
      </c>
      <c r="X523" s="166">
        <f t="shared" si="17"/>
        <v>4</v>
      </c>
      <c r="Y523" s="91">
        <v>1.889027</v>
      </c>
      <c r="Z523" s="255"/>
      <c r="AA523" s="91">
        <v>1.2082569999999999</v>
      </c>
      <c r="AB523" s="91">
        <v>0.64783299999999999</v>
      </c>
      <c r="AC523" s="91">
        <v>0</v>
      </c>
      <c r="AD523" s="91">
        <v>1.85609</v>
      </c>
      <c r="AE523" s="192"/>
      <c r="AF523" s="192"/>
      <c r="AG523" s="131" t="s">
        <v>1154</v>
      </c>
      <c r="AH523" s="192" t="s">
        <v>372</v>
      </c>
      <c r="AI523" s="192" t="s">
        <v>1155</v>
      </c>
      <c r="AJ523" s="192" t="s">
        <v>1156</v>
      </c>
      <c r="AK523" s="192">
        <v>2018</v>
      </c>
      <c r="AL523" s="192" t="s">
        <v>1157</v>
      </c>
      <c r="AM523" s="192"/>
      <c r="AN523" s="264" t="s">
        <v>3289</v>
      </c>
      <c r="AO523" s="192" t="s">
        <v>1159</v>
      </c>
      <c r="AP523" s="192"/>
    </row>
    <row r="524" spans="1:42" s="4" customFormat="1">
      <c r="A524" s="192" t="s">
        <v>1148</v>
      </c>
      <c r="B524" s="192" t="s">
        <v>1149</v>
      </c>
      <c r="C524" s="192" t="s">
        <v>1149</v>
      </c>
      <c r="D524" s="192" t="s">
        <v>2848</v>
      </c>
      <c r="E524" s="192" t="s">
        <v>1228</v>
      </c>
      <c r="F524" s="192">
        <v>1</v>
      </c>
      <c r="G524" s="192" t="s">
        <v>1228</v>
      </c>
      <c r="H524" s="192" t="s">
        <v>33</v>
      </c>
      <c r="I524" s="192" t="s">
        <v>54</v>
      </c>
      <c r="J524" s="192"/>
      <c r="K524" s="192"/>
      <c r="L524" s="192"/>
      <c r="M524" s="192"/>
      <c r="N524" s="211" t="s">
        <v>340</v>
      </c>
      <c r="O524" s="192" t="s">
        <v>468</v>
      </c>
      <c r="P524" s="192" t="s">
        <v>340</v>
      </c>
      <c r="Q524" s="129"/>
      <c r="R524" s="192" t="s">
        <v>1162</v>
      </c>
      <c r="S524" s="251">
        <f>IF(R524="",1,(VLOOKUP(R524,LOOKUP!$A$3:$B$22,2,FALSE)))</f>
        <v>1</v>
      </c>
      <c r="T524" s="166">
        <f t="shared" si="16"/>
        <v>1</v>
      </c>
      <c r="U524" s="129" t="s">
        <v>1106</v>
      </c>
      <c r="V524" s="129" t="s">
        <v>342</v>
      </c>
      <c r="W524" s="251">
        <f>IF(V524="",1,(VLOOKUP(V524,LOOKUP!$A$22:$B$30,2,FALSE)))</f>
        <v>4</v>
      </c>
      <c r="X524" s="166">
        <f t="shared" si="17"/>
        <v>4</v>
      </c>
      <c r="Y524" s="91">
        <v>0</v>
      </c>
      <c r="Z524" s="255"/>
      <c r="AA524" s="91">
        <v>0</v>
      </c>
      <c r="AB524" s="91">
        <v>0</v>
      </c>
      <c r="AC524" s="91">
        <v>0</v>
      </c>
      <c r="AD524" s="91">
        <v>0</v>
      </c>
      <c r="AE524" s="192"/>
      <c r="AF524" s="192"/>
      <c r="AG524" s="131" t="s">
        <v>1154</v>
      </c>
      <c r="AH524" s="192" t="s">
        <v>372</v>
      </c>
      <c r="AI524" s="192" t="s">
        <v>1155</v>
      </c>
      <c r="AJ524" s="192" t="s">
        <v>1156</v>
      </c>
      <c r="AK524" s="192">
        <v>2018</v>
      </c>
      <c r="AL524" s="192" t="s">
        <v>1157</v>
      </c>
      <c r="AM524" s="192"/>
      <c r="AN524" s="264" t="s">
        <v>3289</v>
      </c>
      <c r="AO524" s="192" t="s">
        <v>1159</v>
      </c>
      <c r="AP524" s="192"/>
    </row>
    <row r="525" spans="1:42" s="4" customFormat="1" ht="60">
      <c r="A525" s="192" t="s">
        <v>1148</v>
      </c>
      <c r="B525" s="192" t="s">
        <v>1149</v>
      </c>
      <c r="C525" s="192" t="s">
        <v>1149</v>
      </c>
      <c r="D525" s="192" t="s">
        <v>2833</v>
      </c>
      <c r="E525" s="192" t="s">
        <v>1229</v>
      </c>
      <c r="F525" s="192">
        <v>1</v>
      </c>
      <c r="G525" s="192" t="s">
        <v>2930</v>
      </c>
      <c r="H525" s="192" t="s">
        <v>243</v>
      </c>
      <c r="I525" s="192" t="s">
        <v>1184</v>
      </c>
      <c r="J525" s="192"/>
      <c r="K525" s="192"/>
      <c r="L525" s="192"/>
      <c r="M525" s="192"/>
      <c r="N525" s="211" t="s">
        <v>340</v>
      </c>
      <c r="O525" s="192" t="s">
        <v>468</v>
      </c>
      <c r="P525" s="192" t="s">
        <v>340</v>
      </c>
      <c r="Q525" s="129"/>
      <c r="R525" s="192" t="s">
        <v>1153</v>
      </c>
      <c r="S525" s="251">
        <f>IF(R525="",1,(VLOOKUP(R525,LOOKUP!$A$3:$B$22,2,FALSE)))</f>
        <v>1</v>
      </c>
      <c r="T525" s="166">
        <f t="shared" si="16"/>
        <v>1</v>
      </c>
      <c r="U525" s="129" t="s">
        <v>1106</v>
      </c>
      <c r="V525" s="129" t="s">
        <v>342</v>
      </c>
      <c r="W525" s="251">
        <f>IF(V525="",1,(VLOOKUP(V525,LOOKUP!$A$22:$B$30,2,FALSE)))</f>
        <v>4</v>
      </c>
      <c r="X525" s="166">
        <f t="shared" si="17"/>
        <v>4</v>
      </c>
      <c r="Y525" s="91">
        <v>5.7404989999999996E-2</v>
      </c>
      <c r="Z525" s="255"/>
      <c r="AA525" s="91">
        <v>3.4839000000000002E-2</v>
      </c>
      <c r="AB525" s="91">
        <v>0</v>
      </c>
      <c r="AC525" s="91">
        <v>0</v>
      </c>
      <c r="AD525" s="91">
        <v>3.4839000000000002E-2</v>
      </c>
      <c r="AE525" s="192"/>
      <c r="AF525" s="192"/>
      <c r="AG525" s="131" t="s">
        <v>1154</v>
      </c>
      <c r="AH525" s="192" t="s">
        <v>372</v>
      </c>
      <c r="AI525" s="192" t="s">
        <v>1155</v>
      </c>
      <c r="AJ525" s="192" t="s">
        <v>1156</v>
      </c>
      <c r="AK525" s="192">
        <v>2018</v>
      </c>
      <c r="AL525" s="192" t="s">
        <v>1157</v>
      </c>
      <c r="AM525" s="192"/>
      <c r="AN525" s="264" t="s">
        <v>3289</v>
      </c>
      <c r="AO525" s="192" t="s">
        <v>1159</v>
      </c>
      <c r="AP525" s="192"/>
    </row>
    <row r="526" spans="1:42" s="4" customFormat="1" ht="90">
      <c r="A526" s="192" t="s">
        <v>1148</v>
      </c>
      <c r="B526" s="192" t="s">
        <v>1149</v>
      </c>
      <c r="C526" s="192" t="s">
        <v>1149</v>
      </c>
      <c r="D526" s="192" t="s">
        <v>2850</v>
      </c>
      <c r="E526" s="192" t="s">
        <v>1230</v>
      </c>
      <c r="F526" s="192">
        <v>1</v>
      </c>
      <c r="G526" s="192" t="s">
        <v>2931</v>
      </c>
      <c r="H526" s="192" t="s">
        <v>179</v>
      </c>
      <c r="I526" s="192" t="s">
        <v>190</v>
      </c>
      <c r="J526" s="192"/>
      <c r="K526" s="192"/>
      <c r="L526" s="192"/>
      <c r="M526" s="192"/>
      <c r="N526" s="211" t="s">
        <v>340</v>
      </c>
      <c r="O526" s="192" t="s">
        <v>468</v>
      </c>
      <c r="P526" s="192" t="s">
        <v>340</v>
      </c>
      <c r="Q526" s="129"/>
      <c r="R526" s="192" t="s">
        <v>1182</v>
      </c>
      <c r="S526" s="251">
        <f>IF(R526="",1,(VLOOKUP(R526,LOOKUP!$A$3:$B$22,2,FALSE)))</f>
        <v>1</v>
      </c>
      <c r="T526" s="166">
        <f t="shared" si="16"/>
        <v>1</v>
      </c>
      <c r="U526" s="129" t="s">
        <v>1106</v>
      </c>
      <c r="V526" s="129" t="s">
        <v>342</v>
      </c>
      <c r="W526" s="251">
        <f>IF(V526="",1,(VLOOKUP(V526,LOOKUP!$A$22:$B$30,2,FALSE)))</f>
        <v>4</v>
      </c>
      <c r="X526" s="166">
        <f t="shared" si="17"/>
        <v>4</v>
      </c>
      <c r="Y526" s="91">
        <v>7.0142999999999997E-2</v>
      </c>
      <c r="Z526" s="255"/>
      <c r="AA526" s="91">
        <v>1.8388000000000002E-2</v>
      </c>
      <c r="AB526" s="91">
        <v>3.1470000000000001E-3</v>
      </c>
      <c r="AC526" s="91">
        <v>0</v>
      </c>
      <c r="AD526" s="91">
        <v>2.1535000000000002E-2</v>
      </c>
      <c r="AE526" s="192"/>
      <c r="AF526" s="192"/>
      <c r="AG526" s="131" t="s">
        <v>1154</v>
      </c>
      <c r="AH526" s="192" t="s">
        <v>372</v>
      </c>
      <c r="AI526" s="192" t="s">
        <v>1155</v>
      </c>
      <c r="AJ526" s="192" t="s">
        <v>1156</v>
      </c>
      <c r="AK526" s="192">
        <v>2018</v>
      </c>
      <c r="AL526" s="192" t="s">
        <v>1157</v>
      </c>
      <c r="AM526" s="192"/>
      <c r="AN526" s="264" t="s">
        <v>3289</v>
      </c>
      <c r="AO526" s="192" t="s">
        <v>1159</v>
      </c>
      <c r="AP526" s="192"/>
    </row>
    <row r="527" spans="1:42" s="4" customFormat="1" ht="30">
      <c r="A527" s="192" t="s">
        <v>1148</v>
      </c>
      <c r="B527" s="192" t="s">
        <v>1149</v>
      </c>
      <c r="C527" s="192" t="s">
        <v>1149</v>
      </c>
      <c r="D527" s="192" t="s">
        <v>2851</v>
      </c>
      <c r="E527" s="192" t="s">
        <v>1231</v>
      </c>
      <c r="F527" s="192">
        <v>1</v>
      </c>
      <c r="G527" s="192" t="s">
        <v>1232</v>
      </c>
      <c r="H527" s="192" t="s">
        <v>33</v>
      </c>
      <c r="I527" s="192" t="s">
        <v>1233</v>
      </c>
      <c r="J527" s="192"/>
      <c r="K527" s="192"/>
      <c r="L527" s="192"/>
      <c r="M527" s="192"/>
      <c r="N527" s="211" t="s">
        <v>340</v>
      </c>
      <c r="O527" s="192" t="s">
        <v>468</v>
      </c>
      <c r="P527" s="192" t="s">
        <v>340</v>
      </c>
      <c r="Q527" s="129"/>
      <c r="R527" s="192" t="s">
        <v>1162</v>
      </c>
      <c r="S527" s="251">
        <f>IF(R527="",1,(VLOOKUP(R527,LOOKUP!$A$3:$B$22,2,FALSE)))</f>
        <v>1</v>
      </c>
      <c r="T527" s="166">
        <f t="shared" si="16"/>
        <v>1</v>
      </c>
      <c r="U527" s="129" t="s">
        <v>1106</v>
      </c>
      <c r="V527" s="129" t="s">
        <v>342</v>
      </c>
      <c r="W527" s="251">
        <f>IF(V527="",1,(VLOOKUP(V527,LOOKUP!$A$22:$B$30,2,FALSE)))</f>
        <v>4</v>
      </c>
      <c r="X527" s="166">
        <f t="shared" si="17"/>
        <v>4</v>
      </c>
      <c r="Y527" s="91">
        <v>0.51553800000000005</v>
      </c>
      <c r="Z527" s="255"/>
      <c r="AA527" s="91">
        <v>0</v>
      </c>
      <c r="AB527" s="91">
        <v>0</v>
      </c>
      <c r="AC527" s="91">
        <v>0.504</v>
      </c>
      <c r="AD527" s="91">
        <v>0.504</v>
      </c>
      <c r="AE527" s="192"/>
      <c r="AF527" s="192"/>
      <c r="AG527" s="131" t="s">
        <v>1154</v>
      </c>
      <c r="AH527" s="192" t="s">
        <v>372</v>
      </c>
      <c r="AI527" s="192" t="s">
        <v>1234</v>
      </c>
      <c r="AJ527" s="192" t="s">
        <v>1156</v>
      </c>
      <c r="AK527" s="192">
        <v>2018</v>
      </c>
      <c r="AL527" s="192" t="s">
        <v>1157</v>
      </c>
      <c r="AM527" s="192"/>
      <c r="AN527" s="264" t="s">
        <v>3289</v>
      </c>
      <c r="AO527" s="192" t="s">
        <v>1159</v>
      </c>
      <c r="AP527" s="192"/>
    </row>
    <row r="528" spans="1:42" s="4" customFormat="1">
      <c r="A528" s="192" t="s">
        <v>1148</v>
      </c>
      <c r="B528" s="192" t="s">
        <v>1149</v>
      </c>
      <c r="C528" s="192" t="s">
        <v>1149</v>
      </c>
      <c r="D528" s="192" t="s">
        <v>2852</v>
      </c>
      <c r="E528" s="192" t="s">
        <v>1235</v>
      </c>
      <c r="F528" s="192">
        <v>1</v>
      </c>
      <c r="G528" s="192" t="s">
        <v>1235</v>
      </c>
      <c r="H528" s="192" t="s">
        <v>33</v>
      </c>
      <c r="I528" s="192" t="s">
        <v>1236</v>
      </c>
      <c r="J528" s="192"/>
      <c r="K528" s="192"/>
      <c r="L528" s="192"/>
      <c r="M528" s="192"/>
      <c r="N528" s="211" t="s">
        <v>340</v>
      </c>
      <c r="O528" s="192" t="s">
        <v>468</v>
      </c>
      <c r="P528" s="192" t="s">
        <v>340</v>
      </c>
      <c r="Q528" s="129">
        <v>41869</v>
      </c>
      <c r="R528" s="192" t="s">
        <v>1162</v>
      </c>
      <c r="S528" s="251">
        <f>IF(R528="",1,(VLOOKUP(R528,LOOKUP!$A$3:$B$22,2,FALSE)))</f>
        <v>1</v>
      </c>
      <c r="T528" s="166">
        <f t="shared" si="16"/>
        <v>1</v>
      </c>
      <c r="U528" s="129">
        <v>42233</v>
      </c>
      <c r="V528" s="129" t="s">
        <v>342</v>
      </c>
      <c r="W528" s="251">
        <f>IF(V528="",1,(VLOOKUP(V528,LOOKUP!$A$22:$B$30,2,FALSE)))</f>
        <v>4</v>
      </c>
      <c r="X528" s="166">
        <f t="shared" si="17"/>
        <v>4</v>
      </c>
      <c r="Y528" s="91">
        <v>2.4831785699999998</v>
      </c>
      <c r="Z528" s="255"/>
      <c r="AA528" s="91">
        <v>4.2226599999999996E-2</v>
      </c>
      <c r="AB528" s="91">
        <v>1.63282426</v>
      </c>
      <c r="AC528" s="91">
        <v>0.80812770999999994</v>
      </c>
      <c r="AD528" s="91">
        <v>2.4831785699999998</v>
      </c>
      <c r="AE528" s="192"/>
      <c r="AF528" s="192"/>
      <c r="AG528" s="131" t="s">
        <v>1154</v>
      </c>
      <c r="AH528" s="192" t="s">
        <v>372</v>
      </c>
      <c r="AI528" s="192" t="s">
        <v>1155</v>
      </c>
      <c r="AJ528" s="192" t="s">
        <v>1156</v>
      </c>
      <c r="AK528" s="192">
        <v>2018</v>
      </c>
      <c r="AL528" s="192" t="s">
        <v>1157</v>
      </c>
      <c r="AM528" s="192"/>
      <c r="AN528" s="264" t="s">
        <v>3289</v>
      </c>
      <c r="AO528" s="192" t="s">
        <v>1159</v>
      </c>
      <c r="AP528" s="192"/>
    </row>
    <row r="529" spans="1:42" s="4" customFormat="1" ht="30">
      <c r="A529" s="192" t="s">
        <v>1148</v>
      </c>
      <c r="B529" s="192" t="s">
        <v>1170</v>
      </c>
      <c r="C529" s="192" t="s">
        <v>1170</v>
      </c>
      <c r="D529" s="192" t="s">
        <v>1237</v>
      </c>
      <c r="E529" s="192" t="s">
        <v>1238</v>
      </c>
      <c r="F529" s="192">
        <v>1</v>
      </c>
      <c r="G529" s="192" t="s">
        <v>1239</v>
      </c>
      <c r="H529" s="192" t="s">
        <v>282</v>
      </c>
      <c r="I529" s="192" t="s">
        <v>671</v>
      </c>
      <c r="J529" s="192"/>
      <c r="K529" s="192"/>
      <c r="L529" s="192"/>
      <c r="M529" s="192"/>
      <c r="N529" s="211" t="s">
        <v>340</v>
      </c>
      <c r="O529" s="192" t="s">
        <v>468</v>
      </c>
      <c r="P529" s="192" t="s">
        <v>340</v>
      </c>
      <c r="Q529" s="129">
        <v>41730</v>
      </c>
      <c r="R529" s="192" t="s">
        <v>1153</v>
      </c>
      <c r="S529" s="251">
        <f>IF(R529="",1,(VLOOKUP(R529,LOOKUP!$A$3:$B$22,2,FALSE)))</f>
        <v>1</v>
      </c>
      <c r="T529" s="166">
        <f t="shared" si="16"/>
        <v>1</v>
      </c>
      <c r="U529" s="129"/>
      <c r="V529" s="129" t="s">
        <v>342</v>
      </c>
      <c r="W529" s="251">
        <f>IF(V529="",1,(VLOOKUP(V529,LOOKUP!$A$22:$B$30,2,FALSE)))</f>
        <v>4</v>
      </c>
      <c r="X529" s="166">
        <f t="shared" si="17"/>
        <v>4</v>
      </c>
      <c r="Y529" s="91">
        <v>1.5225299999999999</v>
      </c>
      <c r="Z529" s="255"/>
      <c r="AA529" s="91">
        <v>0</v>
      </c>
      <c r="AB529" s="91">
        <v>1.5</v>
      </c>
      <c r="AC529" s="91">
        <v>0</v>
      </c>
      <c r="AD529" s="91">
        <v>1.5</v>
      </c>
      <c r="AE529" s="192"/>
      <c r="AF529" s="192"/>
      <c r="AG529" s="131" t="s">
        <v>1154</v>
      </c>
      <c r="AH529" s="192" t="s">
        <v>372</v>
      </c>
      <c r="AI529" s="192" t="s">
        <v>1166</v>
      </c>
      <c r="AJ529" s="192" t="s">
        <v>1156</v>
      </c>
      <c r="AK529" s="192">
        <v>2018</v>
      </c>
      <c r="AL529" s="192" t="s">
        <v>1157</v>
      </c>
      <c r="AM529" s="192"/>
      <c r="AN529" s="264" t="s">
        <v>3289</v>
      </c>
      <c r="AO529" s="192" t="s">
        <v>1159</v>
      </c>
      <c r="AP529" s="192"/>
    </row>
    <row r="530" spans="1:42" s="4" customFormat="1" ht="45">
      <c r="A530" s="192" t="s">
        <v>1148</v>
      </c>
      <c r="B530" s="192" t="s">
        <v>1170</v>
      </c>
      <c r="C530" s="192" t="s">
        <v>1170</v>
      </c>
      <c r="D530" s="192" t="s">
        <v>1240</v>
      </c>
      <c r="E530" s="192" t="s">
        <v>1241</v>
      </c>
      <c r="F530" s="192">
        <v>1</v>
      </c>
      <c r="G530" s="192" t="s">
        <v>1242</v>
      </c>
      <c r="H530" s="192" t="s">
        <v>282</v>
      </c>
      <c r="I530" s="192" t="s">
        <v>350</v>
      </c>
      <c r="J530" s="192"/>
      <c r="K530" s="192"/>
      <c r="L530" s="192"/>
      <c r="M530" s="192"/>
      <c r="N530" s="211" t="s">
        <v>340</v>
      </c>
      <c r="O530" s="192" t="s">
        <v>468</v>
      </c>
      <c r="P530" s="192" t="s">
        <v>340</v>
      </c>
      <c r="Q530" s="129">
        <v>41737</v>
      </c>
      <c r="R530" s="192" t="s">
        <v>1153</v>
      </c>
      <c r="S530" s="251">
        <f>IF(R530="",1,(VLOOKUP(R530,LOOKUP!$A$3:$B$22,2,FALSE)))</f>
        <v>1</v>
      </c>
      <c r="T530" s="166">
        <f t="shared" si="16"/>
        <v>1</v>
      </c>
      <c r="U530" s="129">
        <v>42185</v>
      </c>
      <c r="V530" s="129" t="s">
        <v>342</v>
      </c>
      <c r="W530" s="251">
        <f>IF(V530="",1,(VLOOKUP(V530,LOOKUP!$A$22:$B$30,2,FALSE)))</f>
        <v>4</v>
      </c>
      <c r="X530" s="166">
        <f t="shared" si="17"/>
        <v>4</v>
      </c>
      <c r="Y530" s="91">
        <v>3.2349890000000001</v>
      </c>
      <c r="Z530" s="255"/>
      <c r="AA530" s="91">
        <v>0.29893399999999998</v>
      </c>
      <c r="AB530" s="91">
        <v>2.234467</v>
      </c>
      <c r="AC530" s="91">
        <v>0.67832499999999996</v>
      </c>
      <c r="AD530" s="91">
        <v>3.2117260000000001</v>
      </c>
      <c r="AE530" s="192"/>
      <c r="AF530" s="192"/>
      <c r="AG530" s="131" t="s">
        <v>1154</v>
      </c>
      <c r="AH530" s="192" t="s">
        <v>372</v>
      </c>
      <c r="AI530" s="192" t="s">
        <v>1155</v>
      </c>
      <c r="AJ530" s="192" t="s">
        <v>1156</v>
      </c>
      <c r="AK530" s="192">
        <v>2018</v>
      </c>
      <c r="AL530" s="192" t="s">
        <v>1157</v>
      </c>
      <c r="AM530" s="192"/>
      <c r="AN530" s="264" t="s">
        <v>3289</v>
      </c>
      <c r="AO530" s="192" t="s">
        <v>1159</v>
      </c>
      <c r="AP530" s="192"/>
    </row>
    <row r="531" spans="1:42" s="4" customFormat="1" ht="60">
      <c r="A531" s="192" t="s">
        <v>1148</v>
      </c>
      <c r="B531" s="192" t="s">
        <v>1149</v>
      </c>
      <c r="C531" s="192" t="s">
        <v>1149</v>
      </c>
      <c r="D531" s="192" t="s">
        <v>2853</v>
      </c>
      <c r="E531" s="192" t="s">
        <v>1244</v>
      </c>
      <c r="F531" s="192">
        <v>1</v>
      </c>
      <c r="G531" s="192" t="s">
        <v>2932</v>
      </c>
      <c r="H531" s="192" t="s">
        <v>179</v>
      </c>
      <c r="I531" s="192" t="s">
        <v>1243</v>
      </c>
      <c r="J531" s="192"/>
      <c r="K531" s="192"/>
      <c r="L531" s="192"/>
      <c r="M531" s="192"/>
      <c r="N531" s="211" t="s">
        <v>340</v>
      </c>
      <c r="O531" s="192" t="s">
        <v>468</v>
      </c>
      <c r="P531" s="192" t="s">
        <v>340</v>
      </c>
      <c r="Q531" s="129"/>
      <c r="R531" s="192" t="s">
        <v>1162</v>
      </c>
      <c r="S531" s="251">
        <f>IF(R531="",1,(VLOOKUP(R531,LOOKUP!$A$3:$B$22,2,FALSE)))</f>
        <v>1</v>
      </c>
      <c r="T531" s="166">
        <f t="shared" si="16"/>
        <v>1</v>
      </c>
      <c r="U531" s="129" t="s">
        <v>1106</v>
      </c>
      <c r="V531" s="129" t="s">
        <v>342</v>
      </c>
      <c r="W531" s="251">
        <f>IF(V531="",1,(VLOOKUP(V531,LOOKUP!$A$22:$B$30,2,FALSE)))</f>
        <v>4</v>
      </c>
      <c r="X531" s="166">
        <f t="shared" si="17"/>
        <v>4</v>
      </c>
      <c r="Y531" s="91">
        <v>38.330326999999997</v>
      </c>
      <c r="Z531" s="255"/>
      <c r="AA531" s="91">
        <v>12.621717</v>
      </c>
      <c r="AB531" s="91">
        <v>23.811518</v>
      </c>
      <c r="AC531" s="91">
        <v>1.897092</v>
      </c>
      <c r="AD531" s="91">
        <v>38.330326999999997</v>
      </c>
      <c r="AE531" s="192"/>
      <c r="AF531" s="192"/>
      <c r="AG531" s="131" t="s">
        <v>1154</v>
      </c>
      <c r="AH531" s="192" t="s">
        <v>372</v>
      </c>
      <c r="AI531" s="192" t="s">
        <v>1155</v>
      </c>
      <c r="AJ531" s="192" t="s">
        <v>1156</v>
      </c>
      <c r="AK531" s="192">
        <v>2018</v>
      </c>
      <c r="AL531" s="192" t="s">
        <v>1157</v>
      </c>
      <c r="AM531" s="192"/>
      <c r="AN531" s="264" t="s">
        <v>3289</v>
      </c>
      <c r="AO531" s="192" t="s">
        <v>1159</v>
      </c>
      <c r="AP531" s="192"/>
    </row>
    <row r="532" spans="1:42" s="4" customFormat="1" ht="30">
      <c r="A532" s="192" t="s">
        <v>1148</v>
      </c>
      <c r="B532" s="192" t="s">
        <v>1149</v>
      </c>
      <c r="C532" s="192" t="s">
        <v>1149</v>
      </c>
      <c r="D532" s="192" t="s">
        <v>2854</v>
      </c>
      <c r="E532" s="192" t="s">
        <v>1245</v>
      </c>
      <c r="F532" s="192">
        <v>1</v>
      </c>
      <c r="G532" s="192" t="s">
        <v>1246</v>
      </c>
      <c r="H532" s="136" t="s">
        <v>128</v>
      </c>
      <c r="I532" s="192" t="s">
        <v>153</v>
      </c>
      <c r="J532" s="192"/>
      <c r="K532" s="192"/>
      <c r="L532" s="192"/>
      <c r="M532" s="192"/>
      <c r="N532" s="211" t="s">
        <v>340</v>
      </c>
      <c r="O532" s="192" t="s">
        <v>468</v>
      </c>
      <c r="P532" s="192" t="s">
        <v>340</v>
      </c>
      <c r="Q532" s="129"/>
      <c r="R532" s="192" t="s">
        <v>1162</v>
      </c>
      <c r="S532" s="251">
        <f>IF(R532="",1,(VLOOKUP(R532,LOOKUP!$A$3:$B$22,2,FALSE)))</f>
        <v>1</v>
      </c>
      <c r="T532" s="166">
        <f t="shared" si="16"/>
        <v>1</v>
      </c>
      <c r="U532" s="129" t="s">
        <v>1106</v>
      </c>
      <c r="V532" s="129" t="s">
        <v>342</v>
      </c>
      <c r="W532" s="251">
        <f>IF(V532="",1,(VLOOKUP(V532,LOOKUP!$A$22:$B$30,2,FALSE)))</f>
        <v>4</v>
      </c>
      <c r="X532" s="166">
        <f t="shared" si="17"/>
        <v>4</v>
      </c>
      <c r="Y532" s="91">
        <v>1.382E-3</v>
      </c>
      <c r="Z532" s="255"/>
      <c r="AA532" s="91">
        <v>0</v>
      </c>
      <c r="AB532" s="91">
        <v>0</v>
      </c>
      <c r="AC532" s="91">
        <v>0</v>
      </c>
      <c r="AD532" s="91">
        <v>0</v>
      </c>
      <c r="AE532" s="192"/>
      <c r="AF532" s="192"/>
      <c r="AG532" s="131" t="s">
        <v>1154</v>
      </c>
      <c r="AH532" s="192" t="s">
        <v>372</v>
      </c>
      <c r="AI532" s="192" t="s">
        <v>1155</v>
      </c>
      <c r="AJ532" s="192" t="s">
        <v>1156</v>
      </c>
      <c r="AK532" s="192">
        <v>2018</v>
      </c>
      <c r="AL532" s="192" t="s">
        <v>1157</v>
      </c>
      <c r="AM532" s="192"/>
      <c r="AN532" s="264" t="s">
        <v>3289</v>
      </c>
      <c r="AO532" s="192" t="s">
        <v>1159</v>
      </c>
      <c r="AP532" s="192"/>
    </row>
    <row r="533" spans="1:42" s="4" customFormat="1">
      <c r="A533" s="192" t="s">
        <v>1148</v>
      </c>
      <c r="B533" s="192" t="s">
        <v>1149</v>
      </c>
      <c r="C533" s="192" t="s">
        <v>1149</v>
      </c>
      <c r="D533" s="192" t="s">
        <v>2855</v>
      </c>
      <c r="E533" s="192" t="s">
        <v>1247</v>
      </c>
      <c r="F533" s="192">
        <v>1</v>
      </c>
      <c r="G533" s="192" t="s">
        <v>1247</v>
      </c>
      <c r="H533" s="136" t="s">
        <v>576</v>
      </c>
      <c r="I533" s="192" t="s">
        <v>1134</v>
      </c>
      <c r="J533" s="192"/>
      <c r="K533" s="192"/>
      <c r="L533" s="192"/>
      <c r="M533" s="192"/>
      <c r="N533" s="211" t="s">
        <v>340</v>
      </c>
      <c r="O533" s="192" t="s">
        <v>468</v>
      </c>
      <c r="P533" s="192" t="s">
        <v>340</v>
      </c>
      <c r="Q533" s="129"/>
      <c r="R533" s="192" t="s">
        <v>1162</v>
      </c>
      <c r="S533" s="251">
        <f>IF(R533="",1,(VLOOKUP(R533,LOOKUP!$A$3:$B$22,2,FALSE)))</f>
        <v>1</v>
      </c>
      <c r="T533" s="166">
        <f t="shared" si="16"/>
        <v>1</v>
      </c>
      <c r="U533" s="129" t="s">
        <v>1106</v>
      </c>
      <c r="V533" s="129" t="s">
        <v>342</v>
      </c>
      <c r="W533" s="251">
        <f>IF(V533="",1,(VLOOKUP(V533,LOOKUP!$A$22:$B$30,2,FALSE)))</f>
        <v>4</v>
      </c>
      <c r="X533" s="166">
        <f t="shared" si="17"/>
        <v>4</v>
      </c>
      <c r="Y533" s="91">
        <v>0</v>
      </c>
      <c r="Z533" s="255"/>
      <c r="AA533" s="91">
        <v>0</v>
      </c>
      <c r="AB533" s="91">
        <v>0</v>
      </c>
      <c r="AC533" s="91">
        <v>0</v>
      </c>
      <c r="AD533" s="91">
        <v>0</v>
      </c>
      <c r="AE533" s="192"/>
      <c r="AF533" s="192"/>
      <c r="AG533" s="131" t="s">
        <v>1154</v>
      </c>
      <c r="AH533" s="192" t="s">
        <v>372</v>
      </c>
      <c r="AI533" s="192" t="s">
        <v>1155</v>
      </c>
      <c r="AJ533" s="192" t="s">
        <v>1156</v>
      </c>
      <c r="AK533" s="192">
        <v>2018</v>
      </c>
      <c r="AL533" s="192" t="s">
        <v>1157</v>
      </c>
      <c r="AM533" s="192"/>
      <c r="AN533" s="264" t="s">
        <v>3289</v>
      </c>
      <c r="AO533" s="192" t="s">
        <v>1159</v>
      </c>
      <c r="AP533" s="192"/>
    </row>
    <row r="534" spans="1:42" s="4" customFormat="1">
      <c r="A534" s="192" t="s">
        <v>1148</v>
      </c>
      <c r="B534" s="192" t="s">
        <v>1149</v>
      </c>
      <c r="C534" s="192" t="s">
        <v>1149</v>
      </c>
      <c r="D534" s="192" t="s">
        <v>2856</v>
      </c>
      <c r="E534" s="192" t="s">
        <v>1249</v>
      </c>
      <c r="F534" s="192">
        <v>1</v>
      </c>
      <c r="G534" s="192" t="s">
        <v>1249</v>
      </c>
      <c r="H534" s="136" t="s">
        <v>576</v>
      </c>
      <c r="I534" s="192" t="s">
        <v>1248</v>
      </c>
      <c r="J534" s="192"/>
      <c r="K534" s="192"/>
      <c r="L534" s="192"/>
      <c r="M534" s="192"/>
      <c r="N534" s="211" t="s">
        <v>340</v>
      </c>
      <c r="O534" s="192" t="s">
        <v>468</v>
      </c>
      <c r="P534" s="192" t="s">
        <v>340</v>
      </c>
      <c r="Q534" s="129"/>
      <c r="R534" s="192" t="s">
        <v>1162</v>
      </c>
      <c r="S534" s="251">
        <f>IF(R534="",1,(VLOOKUP(R534,LOOKUP!$A$3:$B$22,2,FALSE)))</f>
        <v>1</v>
      </c>
      <c r="T534" s="166">
        <f t="shared" si="16"/>
        <v>1</v>
      </c>
      <c r="U534" s="129" t="s">
        <v>1106</v>
      </c>
      <c r="V534" s="129" t="s">
        <v>342</v>
      </c>
      <c r="W534" s="251">
        <f>IF(V534="",1,(VLOOKUP(V534,LOOKUP!$A$22:$B$30,2,FALSE)))</f>
        <v>4</v>
      </c>
      <c r="X534" s="166">
        <f t="shared" si="17"/>
        <v>4</v>
      </c>
      <c r="Y534" s="91">
        <v>0</v>
      </c>
      <c r="Z534" s="255"/>
      <c r="AA534" s="91">
        <v>0</v>
      </c>
      <c r="AB534" s="91">
        <v>0</v>
      </c>
      <c r="AC534" s="91">
        <v>0</v>
      </c>
      <c r="AD534" s="91">
        <v>0</v>
      </c>
      <c r="AE534" s="192"/>
      <c r="AF534" s="192"/>
      <c r="AG534" s="131" t="s">
        <v>1154</v>
      </c>
      <c r="AH534" s="192" t="s">
        <v>372</v>
      </c>
      <c r="AI534" s="192" t="s">
        <v>1155</v>
      </c>
      <c r="AJ534" s="192" t="s">
        <v>1156</v>
      </c>
      <c r="AK534" s="192">
        <v>2018</v>
      </c>
      <c r="AL534" s="192" t="s">
        <v>1157</v>
      </c>
      <c r="AM534" s="192"/>
      <c r="AN534" s="264" t="s">
        <v>3289</v>
      </c>
      <c r="AO534" s="192" t="s">
        <v>1159</v>
      </c>
      <c r="AP534" s="192"/>
    </row>
    <row r="535" spans="1:42" s="4" customFormat="1">
      <c r="A535" s="192" t="s">
        <v>1148</v>
      </c>
      <c r="B535" s="192" t="s">
        <v>1149</v>
      </c>
      <c r="C535" s="192" t="s">
        <v>1149</v>
      </c>
      <c r="D535" s="192"/>
      <c r="E535" s="192" t="s">
        <v>1250</v>
      </c>
      <c r="F535" s="192">
        <v>1</v>
      </c>
      <c r="G535" s="192" t="s">
        <v>1250</v>
      </c>
      <c r="H535" s="192" t="s">
        <v>718</v>
      </c>
      <c r="I535" s="192"/>
      <c r="J535" s="192"/>
      <c r="K535" s="192"/>
      <c r="L535" s="192"/>
      <c r="M535" s="192"/>
      <c r="N535" s="211" t="s">
        <v>340</v>
      </c>
      <c r="O535" s="192" t="s">
        <v>468</v>
      </c>
      <c r="P535" s="192" t="s">
        <v>340</v>
      </c>
      <c r="Q535" s="129"/>
      <c r="R535" s="192" t="s">
        <v>1162</v>
      </c>
      <c r="S535" s="251">
        <f>IF(R535="",1,(VLOOKUP(R535,LOOKUP!$A$3:$B$22,2,FALSE)))</f>
        <v>1</v>
      </c>
      <c r="T535" s="166">
        <f t="shared" si="16"/>
        <v>1</v>
      </c>
      <c r="U535" s="129" t="s">
        <v>1106</v>
      </c>
      <c r="V535" s="129" t="s">
        <v>342</v>
      </c>
      <c r="W535" s="251">
        <f>IF(V535="",1,(VLOOKUP(V535,LOOKUP!$A$22:$B$30,2,FALSE)))</f>
        <v>4</v>
      </c>
      <c r="X535" s="166">
        <f t="shared" si="17"/>
        <v>4</v>
      </c>
      <c r="Y535" s="91">
        <v>0.51712199999999997</v>
      </c>
      <c r="Z535" s="255"/>
      <c r="AA535" s="91">
        <v>0.14455999999999999</v>
      </c>
      <c r="AB535" s="91">
        <v>0</v>
      </c>
      <c r="AC535" s="91">
        <v>0</v>
      </c>
      <c r="AD535" s="91">
        <v>0.14455999999999999</v>
      </c>
      <c r="AE535" s="192"/>
      <c r="AF535" s="192"/>
      <c r="AG535" s="131" t="s">
        <v>1154</v>
      </c>
      <c r="AH535" s="192" t="s">
        <v>372</v>
      </c>
      <c r="AI535" s="192" t="s">
        <v>1155</v>
      </c>
      <c r="AJ535" s="192" t="s">
        <v>1156</v>
      </c>
      <c r="AK535" s="192">
        <v>2018</v>
      </c>
      <c r="AL535" s="192" t="s">
        <v>1157</v>
      </c>
      <c r="AM535" s="192"/>
      <c r="AN535" s="264" t="s">
        <v>3289</v>
      </c>
      <c r="AO535" s="192" t="s">
        <v>1159</v>
      </c>
      <c r="AP535" s="192"/>
    </row>
    <row r="536" spans="1:42" s="4" customFormat="1" ht="60">
      <c r="A536" s="192" t="s">
        <v>1148</v>
      </c>
      <c r="B536" s="192" t="s">
        <v>1149</v>
      </c>
      <c r="C536" s="192" t="s">
        <v>1149</v>
      </c>
      <c r="D536" s="192" t="s">
        <v>2857</v>
      </c>
      <c r="E536" s="192" t="s">
        <v>1251</v>
      </c>
      <c r="F536" s="192">
        <v>1</v>
      </c>
      <c r="G536" s="192" t="s">
        <v>1252</v>
      </c>
      <c r="H536" s="192" t="s">
        <v>179</v>
      </c>
      <c r="I536" s="192" t="s">
        <v>1253</v>
      </c>
      <c r="J536" s="192"/>
      <c r="K536" s="192"/>
      <c r="L536" s="192"/>
      <c r="M536" s="192"/>
      <c r="N536" s="211" t="s">
        <v>340</v>
      </c>
      <c r="O536" s="192" t="s">
        <v>468</v>
      </c>
      <c r="P536" s="192" t="s">
        <v>340</v>
      </c>
      <c r="Q536" s="129"/>
      <c r="R536" s="192" t="s">
        <v>1162</v>
      </c>
      <c r="S536" s="251">
        <f>IF(R536="",1,(VLOOKUP(R536,LOOKUP!$A$3:$B$22,2,FALSE)))</f>
        <v>1</v>
      </c>
      <c r="T536" s="166">
        <f t="shared" si="16"/>
        <v>1</v>
      </c>
      <c r="U536" s="129" t="s">
        <v>1106</v>
      </c>
      <c r="V536" s="129" t="s">
        <v>342</v>
      </c>
      <c r="W536" s="251">
        <f>IF(V536="",1,(VLOOKUP(V536,LOOKUP!$A$22:$B$30,2,FALSE)))</f>
        <v>4</v>
      </c>
      <c r="X536" s="166">
        <f t="shared" si="17"/>
        <v>4</v>
      </c>
      <c r="Y536" s="91">
        <v>2.1016799999999999E-2</v>
      </c>
      <c r="Z536" s="255"/>
      <c r="AA536" s="91">
        <v>0</v>
      </c>
      <c r="AB536" s="91">
        <v>0</v>
      </c>
      <c r="AC536" s="91">
        <v>0</v>
      </c>
      <c r="AD536" s="91">
        <v>0</v>
      </c>
      <c r="AE536" s="192"/>
      <c r="AF536" s="192"/>
      <c r="AG536" s="131" t="s">
        <v>1154</v>
      </c>
      <c r="AH536" s="192" t="s">
        <v>372</v>
      </c>
      <c r="AI536" s="192" t="s">
        <v>1166</v>
      </c>
      <c r="AJ536" s="192" t="s">
        <v>1156</v>
      </c>
      <c r="AK536" s="192">
        <v>2018</v>
      </c>
      <c r="AL536" s="192" t="s">
        <v>1157</v>
      </c>
      <c r="AM536" s="192"/>
      <c r="AN536" s="264" t="s">
        <v>3289</v>
      </c>
      <c r="AO536" s="192" t="s">
        <v>1159</v>
      </c>
      <c r="AP536" s="192"/>
    </row>
    <row r="537" spans="1:42" s="4" customFormat="1">
      <c r="A537" s="192" t="s">
        <v>1148</v>
      </c>
      <c r="B537" s="192" t="s">
        <v>1149</v>
      </c>
      <c r="C537" s="192" t="s">
        <v>1149</v>
      </c>
      <c r="D537" s="192" t="s">
        <v>2831</v>
      </c>
      <c r="E537" s="192" t="s">
        <v>1254</v>
      </c>
      <c r="F537" s="192">
        <v>1</v>
      </c>
      <c r="G537" s="192" t="s">
        <v>1254</v>
      </c>
      <c r="H537" s="192" t="s">
        <v>109</v>
      </c>
      <c r="I537" s="192" t="s">
        <v>126</v>
      </c>
      <c r="J537" s="192"/>
      <c r="K537" s="192"/>
      <c r="L537" s="192"/>
      <c r="M537" s="192"/>
      <c r="N537" s="211" t="s">
        <v>340</v>
      </c>
      <c r="O537" s="192" t="s">
        <v>468</v>
      </c>
      <c r="P537" s="192" t="s">
        <v>340</v>
      </c>
      <c r="Q537" s="129"/>
      <c r="R537" s="192" t="s">
        <v>1162</v>
      </c>
      <c r="S537" s="251">
        <f>IF(R537="",1,(VLOOKUP(R537,LOOKUP!$A$3:$B$22,2,FALSE)))</f>
        <v>1</v>
      </c>
      <c r="T537" s="166">
        <f t="shared" si="16"/>
        <v>1</v>
      </c>
      <c r="U537" s="129" t="s">
        <v>1106</v>
      </c>
      <c r="V537" s="129" t="s">
        <v>342</v>
      </c>
      <c r="W537" s="251">
        <f>IF(V537="",1,(VLOOKUP(V537,LOOKUP!$A$22:$B$30,2,FALSE)))</f>
        <v>4</v>
      </c>
      <c r="X537" s="166">
        <f t="shared" si="17"/>
        <v>4</v>
      </c>
      <c r="Y537" s="91">
        <v>1.0998000000000001E-2</v>
      </c>
      <c r="Z537" s="255"/>
      <c r="AA537" s="91">
        <v>5.8389999999999996E-3</v>
      </c>
      <c r="AB537" s="91">
        <v>0</v>
      </c>
      <c r="AC537" s="91">
        <v>0</v>
      </c>
      <c r="AD537" s="91">
        <v>5.8389999999999996E-3</v>
      </c>
      <c r="AE537" s="192"/>
      <c r="AF537" s="192"/>
      <c r="AG537" s="131" t="s">
        <v>1154</v>
      </c>
      <c r="AH537" s="192" t="s">
        <v>372</v>
      </c>
      <c r="AI537" s="192" t="s">
        <v>1155</v>
      </c>
      <c r="AJ537" s="192" t="s">
        <v>1156</v>
      </c>
      <c r="AK537" s="192">
        <v>2018</v>
      </c>
      <c r="AL537" s="192" t="s">
        <v>1157</v>
      </c>
      <c r="AM537" s="192"/>
      <c r="AN537" s="264" t="s">
        <v>3289</v>
      </c>
      <c r="AO537" s="192" t="s">
        <v>1159</v>
      </c>
      <c r="AP537" s="192"/>
    </row>
    <row r="538" spans="1:42" s="4" customFormat="1" ht="30">
      <c r="A538" s="192" t="s">
        <v>1148</v>
      </c>
      <c r="B538" s="192" t="s">
        <v>1170</v>
      </c>
      <c r="C538" s="192" t="s">
        <v>1170</v>
      </c>
      <c r="D538" s="192" t="s">
        <v>1255</v>
      </c>
      <c r="E538" s="192" t="s">
        <v>1256</v>
      </c>
      <c r="F538" s="192">
        <v>1</v>
      </c>
      <c r="G538" s="192" t="s">
        <v>1257</v>
      </c>
      <c r="H538" s="192" t="s">
        <v>179</v>
      </c>
      <c r="I538" s="192"/>
      <c r="J538" s="192"/>
      <c r="K538" s="192"/>
      <c r="L538" s="192"/>
      <c r="M538" s="192"/>
      <c r="N538" s="211" t="s">
        <v>340</v>
      </c>
      <c r="O538" s="192" t="s">
        <v>468</v>
      </c>
      <c r="P538" s="192" t="s">
        <v>340</v>
      </c>
      <c r="Q538" s="129"/>
      <c r="R538" s="192" t="s">
        <v>1162</v>
      </c>
      <c r="S538" s="251">
        <f>IF(R538="",1,(VLOOKUP(R538,LOOKUP!$A$3:$B$22,2,FALSE)))</f>
        <v>1</v>
      </c>
      <c r="T538" s="166">
        <f t="shared" si="16"/>
        <v>1</v>
      </c>
      <c r="U538" s="129" t="s">
        <v>1106</v>
      </c>
      <c r="V538" s="129" t="s">
        <v>342</v>
      </c>
      <c r="W538" s="251">
        <f>IF(V538="",1,(VLOOKUP(V538,LOOKUP!$A$22:$B$30,2,FALSE)))</f>
        <v>4</v>
      </c>
      <c r="X538" s="166">
        <f t="shared" si="17"/>
        <v>4</v>
      </c>
      <c r="Y538" s="91">
        <v>0</v>
      </c>
      <c r="Z538" s="255"/>
      <c r="AA538" s="91">
        <v>0</v>
      </c>
      <c r="AB538" s="91">
        <v>0</v>
      </c>
      <c r="AC538" s="91">
        <v>0</v>
      </c>
      <c r="AD538" s="91">
        <v>0</v>
      </c>
      <c r="AE538" s="192"/>
      <c r="AF538" s="192"/>
      <c r="AG538" s="131" t="s">
        <v>1154</v>
      </c>
      <c r="AH538" s="192" t="s">
        <v>372</v>
      </c>
      <c r="AI538" s="192" t="s">
        <v>1155</v>
      </c>
      <c r="AJ538" s="192" t="s">
        <v>1156</v>
      </c>
      <c r="AK538" s="192">
        <v>2018</v>
      </c>
      <c r="AL538" s="192" t="s">
        <v>1157</v>
      </c>
      <c r="AM538" s="192"/>
      <c r="AN538" s="264" t="s">
        <v>3289</v>
      </c>
      <c r="AO538" s="192" t="s">
        <v>1159</v>
      </c>
      <c r="AP538" s="192"/>
    </row>
    <row r="539" spans="1:42" s="4" customFormat="1" ht="60">
      <c r="A539" s="192" t="s">
        <v>1148</v>
      </c>
      <c r="B539" s="192" t="s">
        <v>1170</v>
      </c>
      <c r="C539" s="192" t="s">
        <v>1170</v>
      </c>
      <c r="D539" s="192" t="s">
        <v>1258</v>
      </c>
      <c r="E539" s="192" t="s">
        <v>1259</v>
      </c>
      <c r="F539" s="192">
        <v>1</v>
      </c>
      <c r="G539" s="192" t="s">
        <v>1260</v>
      </c>
      <c r="H539" s="192" t="s">
        <v>282</v>
      </c>
      <c r="I539" s="192" t="s">
        <v>301</v>
      </c>
      <c r="J539" s="192"/>
      <c r="K539" s="192"/>
      <c r="L539" s="192"/>
      <c r="M539" s="192"/>
      <c r="N539" s="211" t="s">
        <v>340</v>
      </c>
      <c r="O539" s="192" t="s">
        <v>468</v>
      </c>
      <c r="P539" s="192" t="s">
        <v>340</v>
      </c>
      <c r="Q539" s="129">
        <v>41613</v>
      </c>
      <c r="R539" s="192" t="s">
        <v>1153</v>
      </c>
      <c r="S539" s="251">
        <f>IF(R539="",1,(VLOOKUP(R539,LOOKUP!$A$3:$B$22,2,FALSE)))</f>
        <v>1</v>
      </c>
      <c r="T539" s="166">
        <f t="shared" si="16"/>
        <v>1</v>
      </c>
      <c r="U539" s="129">
        <v>41732</v>
      </c>
      <c r="V539" s="129" t="s">
        <v>342</v>
      </c>
      <c r="W539" s="251">
        <f>IF(V539="",1,(VLOOKUP(V539,LOOKUP!$A$22:$B$30,2,FALSE)))</f>
        <v>4</v>
      </c>
      <c r="X539" s="166">
        <f t="shared" si="17"/>
        <v>4</v>
      </c>
      <c r="Y539" s="91">
        <v>1.394882</v>
      </c>
      <c r="Z539" s="255"/>
      <c r="AA539" s="91">
        <v>0.82651699999999995</v>
      </c>
      <c r="AB539" s="91">
        <v>0.44062800000000002</v>
      </c>
      <c r="AC539" s="91">
        <v>0</v>
      </c>
      <c r="AD539" s="91">
        <v>1.267145</v>
      </c>
      <c r="AE539" s="192"/>
      <c r="AF539" s="192"/>
      <c r="AG539" s="131" t="s">
        <v>1154</v>
      </c>
      <c r="AH539" s="192" t="s">
        <v>372</v>
      </c>
      <c r="AI539" s="192" t="s">
        <v>1155</v>
      </c>
      <c r="AJ539" s="192" t="s">
        <v>1156</v>
      </c>
      <c r="AK539" s="192">
        <v>2018</v>
      </c>
      <c r="AL539" s="192" t="s">
        <v>1157</v>
      </c>
      <c r="AM539" s="192"/>
      <c r="AN539" s="264" t="s">
        <v>3289</v>
      </c>
      <c r="AO539" s="192" t="s">
        <v>1159</v>
      </c>
      <c r="AP539" s="192"/>
    </row>
    <row r="540" spans="1:42" s="4" customFormat="1" ht="60">
      <c r="A540" s="192" t="s">
        <v>1148</v>
      </c>
      <c r="B540" s="192" t="s">
        <v>1170</v>
      </c>
      <c r="C540" s="192" t="s">
        <v>1170</v>
      </c>
      <c r="D540" s="192" t="s">
        <v>1261</v>
      </c>
      <c r="E540" s="192" t="s">
        <v>1262</v>
      </c>
      <c r="F540" s="192">
        <v>1</v>
      </c>
      <c r="G540" s="192" t="s">
        <v>3245</v>
      </c>
      <c r="H540" s="192" t="s">
        <v>282</v>
      </c>
      <c r="I540" s="192" t="s">
        <v>928</v>
      </c>
      <c r="J540" s="192"/>
      <c r="K540" s="192"/>
      <c r="L540" s="192"/>
      <c r="M540" s="192"/>
      <c r="N540" s="211" t="s">
        <v>340</v>
      </c>
      <c r="O540" s="192" t="s">
        <v>468</v>
      </c>
      <c r="P540" s="192" t="s">
        <v>340</v>
      </c>
      <c r="Q540" s="129">
        <v>41613</v>
      </c>
      <c r="R540" s="192" t="s">
        <v>1153</v>
      </c>
      <c r="S540" s="251">
        <f>IF(R540="",1,(VLOOKUP(R540,LOOKUP!$A$3:$B$22,2,FALSE)))</f>
        <v>1</v>
      </c>
      <c r="T540" s="166">
        <f t="shared" si="16"/>
        <v>1</v>
      </c>
      <c r="U540" s="129">
        <v>41732</v>
      </c>
      <c r="V540" s="129" t="s">
        <v>342</v>
      </c>
      <c r="W540" s="251">
        <f>IF(V540="",1,(VLOOKUP(V540,LOOKUP!$A$22:$B$30,2,FALSE)))</f>
        <v>4</v>
      </c>
      <c r="X540" s="166">
        <f t="shared" si="17"/>
        <v>4</v>
      </c>
      <c r="Y540" s="91">
        <v>1.0225139999999999</v>
      </c>
      <c r="Z540" s="255"/>
      <c r="AA540" s="91">
        <v>0.64699300000000004</v>
      </c>
      <c r="AB540" s="91">
        <v>0.34318399999999999</v>
      </c>
      <c r="AC540" s="91">
        <v>0</v>
      </c>
      <c r="AD540" s="91">
        <v>0.99017700000000008</v>
      </c>
      <c r="AE540" s="192"/>
      <c r="AF540" s="192"/>
      <c r="AG540" s="131" t="s">
        <v>1154</v>
      </c>
      <c r="AH540" s="192" t="s">
        <v>372</v>
      </c>
      <c r="AI540" s="192" t="s">
        <v>1155</v>
      </c>
      <c r="AJ540" s="192" t="s">
        <v>1156</v>
      </c>
      <c r="AK540" s="192">
        <v>2018</v>
      </c>
      <c r="AL540" s="192" t="s">
        <v>1157</v>
      </c>
      <c r="AM540" s="192"/>
      <c r="AN540" s="264" t="s">
        <v>3289</v>
      </c>
      <c r="AO540" s="192" t="s">
        <v>1159</v>
      </c>
      <c r="AP540" s="192"/>
    </row>
    <row r="541" spans="1:42" s="4" customFormat="1" ht="60">
      <c r="A541" s="192" t="s">
        <v>1148</v>
      </c>
      <c r="B541" s="192" t="s">
        <v>1170</v>
      </c>
      <c r="C541" s="192" t="s">
        <v>1170</v>
      </c>
      <c r="D541" s="192" t="s">
        <v>1263</v>
      </c>
      <c r="E541" s="192" t="s">
        <v>1264</v>
      </c>
      <c r="F541" s="192">
        <v>1</v>
      </c>
      <c r="G541" s="192" t="s">
        <v>3246</v>
      </c>
      <c r="H541" s="192" t="s">
        <v>282</v>
      </c>
      <c r="I541" s="192" t="s">
        <v>928</v>
      </c>
      <c r="J541" s="192"/>
      <c r="K541" s="192"/>
      <c r="L541" s="192"/>
      <c r="M541" s="192"/>
      <c r="N541" s="211" t="s">
        <v>340</v>
      </c>
      <c r="O541" s="192" t="s">
        <v>468</v>
      </c>
      <c r="P541" s="192" t="s">
        <v>340</v>
      </c>
      <c r="Q541" s="129">
        <v>41613</v>
      </c>
      <c r="R541" s="192" t="s">
        <v>1153</v>
      </c>
      <c r="S541" s="251">
        <f>IF(R541="",1,(VLOOKUP(R541,LOOKUP!$A$3:$B$22,2,FALSE)))</f>
        <v>1</v>
      </c>
      <c r="T541" s="166">
        <f t="shared" si="16"/>
        <v>1</v>
      </c>
      <c r="U541" s="129">
        <v>41732</v>
      </c>
      <c r="V541" s="129" t="s">
        <v>342</v>
      </c>
      <c r="W541" s="251">
        <f>IF(V541="",1,(VLOOKUP(V541,LOOKUP!$A$22:$B$30,2,FALSE)))</f>
        <v>4</v>
      </c>
      <c r="X541" s="166">
        <f t="shared" si="17"/>
        <v>4</v>
      </c>
      <c r="Y541" s="91">
        <v>0.84714400000000001</v>
      </c>
      <c r="Z541" s="255"/>
      <c r="AA541" s="91">
        <v>0.53293299999999999</v>
      </c>
      <c r="AB541" s="91">
        <v>0.28127400000000002</v>
      </c>
      <c r="AC541" s="91">
        <v>0</v>
      </c>
      <c r="AD541" s="91">
        <v>0.81420700000000001</v>
      </c>
      <c r="AE541" s="192"/>
      <c r="AF541" s="192"/>
      <c r="AG541" s="131" t="s">
        <v>1154</v>
      </c>
      <c r="AH541" s="192" t="s">
        <v>372</v>
      </c>
      <c r="AI541" s="192" t="s">
        <v>1155</v>
      </c>
      <c r="AJ541" s="192" t="s">
        <v>1156</v>
      </c>
      <c r="AK541" s="192">
        <v>2018</v>
      </c>
      <c r="AL541" s="192" t="s">
        <v>1157</v>
      </c>
      <c r="AM541" s="192"/>
      <c r="AN541" s="264" t="s">
        <v>3289</v>
      </c>
      <c r="AO541" s="192" t="s">
        <v>1159</v>
      </c>
      <c r="AP541" s="192"/>
    </row>
    <row r="542" spans="1:42" s="4" customFormat="1" ht="45">
      <c r="A542" s="192" t="s">
        <v>1148</v>
      </c>
      <c r="B542" s="192" t="s">
        <v>1170</v>
      </c>
      <c r="C542" s="192" t="s">
        <v>1170</v>
      </c>
      <c r="D542" s="192" t="s">
        <v>1265</v>
      </c>
      <c r="E542" s="192" t="s">
        <v>1266</v>
      </c>
      <c r="F542" s="192">
        <v>1</v>
      </c>
      <c r="G542" s="192" t="s">
        <v>1267</v>
      </c>
      <c r="H542" s="192" t="s">
        <v>179</v>
      </c>
      <c r="I542" s="192" t="s">
        <v>1268</v>
      </c>
      <c r="J542" s="192"/>
      <c r="K542" s="192"/>
      <c r="L542" s="192"/>
      <c r="M542" s="192"/>
      <c r="N542" s="211" t="s">
        <v>340</v>
      </c>
      <c r="O542" s="192" t="s">
        <v>468</v>
      </c>
      <c r="P542" s="192" t="s">
        <v>340</v>
      </c>
      <c r="Q542" s="129">
        <v>41568</v>
      </c>
      <c r="R542" s="192" t="s">
        <v>1153</v>
      </c>
      <c r="S542" s="251">
        <f>IF(R542="",1,(VLOOKUP(R542,LOOKUP!$A$3:$B$22,2,FALSE)))</f>
        <v>1</v>
      </c>
      <c r="T542" s="166">
        <f t="shared" si="16"/>
        <v>1</v>
      </c>
      <c r="U542" s="129">
        <v>41729</v>
      </c>
      <c r="V542" s="129" t="s">
        <v>342</v>
      </c>
      <c r="W542" s="251">
        <f>IF(V542="",1,(VLOOKUP(V542,LOOKUP!$A$22:$B$30,2,FALSE)))</f>
        <v>4</v>
      </c>
      <c r="X542" s="166">
        <f t="shared" si="17"/>
        <v>4</v>
      </c>
      <c r="Y542" s="91">
        <v>1.1890988115999999</v>
      </c>
      <c r="Z542" s="255"/>
      <c r="AA542" s="91">
        <v>1.1890988115999999</v>
      </c>
      <c r="AB542" s="91">
        <v>0</v>
      </c>
      <c r="AC542" s="91">
        <v>0</v>
      </c>
      <c r="AD542" s="91">
        <v>1.1890988115999999</v>
      </c>
      <c r="AE542" s="192"/>
      <c r="AF542" s="192"/>
      <c r="AG542" s="131" t="s">
        <v>1154</v>
      </c>
      <c r="AH542" s="192" t="s">
        <v>372</v>
      </c>
      <c r="AI542" s="192" t="s">
        <v>1155</v>
      </c>
      <c r="AJ542" s="192" t="s">
        <v>1156</v>
      </c>
      <c r="AK542" s="192">
        <v>2018</v>
      </c>
      <c r="AL542" s="192" t="s">
        <v>1157</v>
      </c>
      <c r="AM542" s="192"/>
      <c r="AN542" s="264" t="s">
        <v>3289</v>
      </c>
      <c r="AO542" s="192" t="s">
        <v>1159</v>
      </c>
      <c r="AP542" s="192"/>
    </row>
    <row r="543" spans="1:42" s="4" customFormat="1" ht="45">
      <c r="A543" s="192" t="s">
        <v>1148</v>
      </c>
      <c r="B543" s="192" t="s">
        <v>1170</v>
      </c>
      <c r="C543" s="192" t="s">
        <v>1170</v>
      </c>
      <c r="D543" s="192" t="s">
        <v>1269</v>
      </c>
      <c r="E543" s="192" t="s">
        <v>1270</v>
      </c>
      <c r="F543" s="192">
        <v>1</v>
      </c>
      <c r="G543" s="192" t="s">
        <v>1271</v>
      </c>
      <c r="H543" s="192" t="s">
        <v>179</v>
      </c>
      <c r="I543" s="192" t="s">
        <v>211</v>
      </c>
      <c r="J543" s="192"/>
      <c r="K543" s="192"/>
      <c r="L543" s="192"/>
      <c r="M543" s="192"/>
      <c r="N543" s="211" t="s">
        <v>340</v>
      </c>
      <c r="O543" s="192" t="s">
        <v>468</v>
      </c>
      <c r="P543" s="192" t="s">
        <v>340</v>
      </c>
      <c r="Q543" s="129">
        <v>41568</v>
      </c>
      <c r="R543" s="192" t="s">
        <v>1153</v>
      </c>
      <c r="S543" s="251">
        <f>IF(R543="",1,(VLOOKUP(R543,LOOKUP!$A$3:$B$22,2,FALSE)))</f>
        <v>1</v>
      </c>
      <c r="T543" s="166">
        <f t="shared" si="16"/>
        <v>1</v>
      </c>
      <c r="U543" s="129">
        <v>41729</v>
      </c>
      <c r="V543" s="129" t="s">
        <v>342</v>
      </c>
      <c r="W543" s="251">
        <f>IF(V543="",1,(VLOOKUP(V543,LOOKUP!$A$22:$B$30,2,FALSE)))</f>
        <v>4</v>
      </c>
      <c r="X543" s="166">
        <f t="shared" si="17"/>
        <v>4</v>
      </c>
      <c r="Y543" s="91">
        <v>2.1472222976000004</v>
      </c>
      <c r="Z543" s="255"/>
      <c r="AA543" s="91">
        <v>2.1472222976000004</v>
      </c>
      <c r="AB543" s="91">
        <v>0</v>
      </c>
      <c r="AC543" s="91">
        <v>0</v>
      </c>
      <c r="AD543" s="91">
        <v>2.1472222976000004</v>
      </c>
      <c r="AE543" s="192"/>
      <c r="AF543" s="192"/>
      <c r="AG543" s="131" t="s">
        <v>1154</v>
      </c>
      <c r="AH543" s="192" t="s">
        <v>372</v>
      </c>
      <c r="AI543" s="192" t="s">
        <v>1155</v>
      </c>
      <c r="AJ543" s="192" t="s">
        <v>1156</v>
      </c>
      <c r="AK543" s="192">
        <v>2018</v>
      </c>
      <c r="AL543" s="192" t="s">
        <v>1157</v>
      </c>
      <c r="AM543" s="192"/>
      <c r="AN543" s="264" t="s">
        <v>3289</v>
      </c>
      <c r="AO543" s="192" t="s">
        <v>1159</v>
      </c>
      <c r="AP543" s="192"/>
    </row>
    <row r="544" spans="1:42" s="4" customFormat="1" ht="30">
      <c r="A544" s="192" t="s">
        <v>1148</v>
      </c>
      <c r="B544" s="192" t="s">
        <v>1170</v>
      </c>
      <c r="C544" s="192" t="s">
        <v>1170</v>
      </c>
      <c r="D544" s="192" t="s">
        <v>1272</v>
      </c>
      <c r="E544" s="192" t="s">
        <v>1273</v>
      </c>
      <c r="F544" s="192">
        <v>1</v>
      </c>
      <c r="G544" s="192" t="s">
        <v>1274</v>
      </c>
      <c r="H544" s="192" t="s">
        <v>179</v>
      </c>
      <c r="I544" s="192" t="s">
        <v>1275</v>
      </c>
      <c r="J544" s="192"/>
      <c r="K544" s="192"/>
      <c r="L544" s="192"/>
      <c r="M544" s="192"/>
      <c r="N544" s="211" t="s">
        <v>340</v>
      </c>
      <c r="O544" s="192" t="s">
        <v>468</v>
      </c>
      <c r="P544" s="192" t="s">
        <v>340</v>
      </c>
      <c r="Q544" s="129">
        <v>41568</v>
      </c>
      <c r="R544" s="192" t="s">
        <v>1153</v>
      </c>
      <c r="S544" s="251">
        <f>IF(R544="",1,(VLOOKUP(R544,LOOKUP!$A$3:$B$22,2,FALSE)))</f>
        <v>1</v>
      </c>
      <c r="T544" s="166">
        <f t="shared" si="16"/>
        <v>1</v>
      </c>
      <c r="U544" s="129">
        <v>41729</v>
      </c>
      <c r="V544" s="129" t="s">
        <v>342</v>
      </c>
      <c r="W544" s="251">
        <f>IF(V544="",1,(VLOOKUP(V544,LOOKUP!$A$22:$B$30,2,FALSE)))</f>
        <v>4</v>
      </c>
      <c r="X544" s="166">
        <f t="shared" si="17"/>
        <v>4</v>
      </c>
      <c r="Y544" s="91">
        <v>1.1167505806</v>
      </c>
      <c r="Z544" s="255"/>
      <c r="AA544" s="91">
        <v>1.1167505806</v>
      </c>
      <c r="AB544" s="91">
        <v>0</v>
      </c>
      <c r="AC544" s="91">
        <v>0</v>
      </c>
      <c r="AD544" s="91">
        <v>1.1167505806</v>
      </c>
      <c r="AE544" s="192"/>
      <c r="AF544" s="192"/>
      <c r="AG544" s="131" t="s">
        <v>1154</v>
      </c>
      <c r="AH544" s="192" t="s">
        <v>372</v>
      </c>
      <c r="AI544" s="192" t="s">
        <v>1155</v>
      </c>
      <c r="AJ544" s="192" t="s">
        <v>1156</v>
      </c>
      <c r="AK544" s="192">
        <v>2018</v>
      </c>
      <c r="AL544" s="192" t="s">
        <v>1157</v>
      </c>
      <c r="AM544" s="192"/>
      <c r="AN544" s="264" t="s">
        <v>3289</v>
      </c>
      <c r="AO544" s="192" t="s">
        <v>1159</v>
      </c>
      <c r="AP544" s="192"/>
    </row>
    <row r="545" spans="1:42" s="4" customFormat="1" ht="30">
      <c r="A545" s="192" t="s">
        <v>1148</v>
      </c>
      <c r="B545" s="192" t="s">
        <v>1170</v>
      </c>
      <c r="C545" s="192" t="s">
        <v>1170</v>
      </c>
      <c r="D545" s="192" t="s">
        <v>1276</v>
      </c>
      <c r="E545" s="192" t="s">
        <v>1277</v>
      </c>
      <c r="F545" s="192">
        <v>1</v>
      </c>
      <c r="G545" s="192" t="s">
        <v>3247</v>
      </c>
      <c r="H545" s="136" t="s">
        <v>128</v>
      </c>
      <c r="I545" s="192"/>
      <c r="J545" s="192"/>
      <c r="K545" s="192"/>
      <c r="L545" s="192"/>
      <c r="M545" s="192"/>
      <c r="N545" s="211" t="s">
        <v>340</v>
      </c>
      <c r="O545" s="192" t="s">
        <v>468</v>
      </c>
      <c r="P545" s="192" t="s">
        <v>340</v>
      </c>
      <c r="Q545" s="129"/>
      <c r="R545" s="192" t="s">
        <v>1162</v>
      </c>
      <c r="S545" s="251">
        <f>IF(R545="",1,(VLOOKUP(R545,LOOKUP!$A$3:$B$22,2,FALSE)))</f>
        <v>1</v>
      </c>
      <c r="T545" s="166">
        <f t="shared" si="16"/>
        <v>1</v>
      </c>
      <c r="U545" s="129" t="s">
        <v>1106</v>
      </c>
      <c r="V545" s="129" t="s">
        <v>342</v>
      </c>
      <c r="W545" s="251">
        <f>IF(V545="",1,(VLOOKUP(V545,LOOKUP!$A$22:$B$30,2,FALSE)))</f>
        <v>4</v>
      </c>
      <c r="X545" s="166">
        <f t="shared" si="17"/>
        <v>4</v>
      </c>
      <c r="Y545" s="91">
        <v>0</v>
      </c>
      <c r="Z545" s="255"/>
      <c r="AA545" s="91">
        <v>0</v>
      </c>
      <c r="AB545" s="91">
        <v>0</v>
      </c>
      <c r="AC545" s="91">
        <v>0</v>
      </c>
      <c r="AD545" s="91">
        <v>0</v>
      </c>
      <c r="AE545" s="192"/>
      <c r="AF545" s="192"/>
      <c r="AG545" s="131" t="s">
        <v>1154</v>
      </c>
      <c r="AH545" s="192" t="s">
        <v>372</v>
      </c>
      <c r="AI545" s="192" t="s">
        <v>1155</v>
      </c>
      <c r="AJ545" s="192" t="s">
        <v>1156</v>
      </c>
      <c r="AK545" s="192">
        <v>2018</v>
      </c>
      <c r="AL545" s="192" t="s">
        <v>1157</v>
      </c>
      <c r="AM545" s="192"/>
      <c r="AN545" s="264" t="s">
        <v>3289</v>
      </c>
      <c r="AO545" s="192" t="s">
        <v>1159</v>
      </c>
      <c r="AP545" s="192"/>
    </row>
    <row r="546" spans="1:42" s="4" customFormat="1" ht="30">
      <c r="A546" s="192" t="s">
        <v>1148</v>
      </c>
      <c r="B546" s="192" t="s">
        <v>1170</v>
      </c>
      <c r="C546" s="192" t="s">
        <v>1170</v>
      </c>
      <c r="D546" s="192" t="s">
        <v>1278</v>
      </c>
      <c r="E546" s="192" t="s">
        <v>1279</v>
      </c>
      <c r="F546" s="192">
        <v>1</v>
      </c>
      <c r="G546" s="192" t="s">
        <v>1280</v>
      </c>
      <c r="H546" s="192" t="s">
        <v>109</v>
      </c>
      <c r="I546" s="192" t="s">
        <v>110</v>
      </c>
      <c r="J546" s="192"/>
      <c r="K546" s="192"/>
      <c r="L546" s="192"/>
      <c r="M546" s="192"/>
      <c r="N546" s="211" t="s">
        <v>340</v>
      </c>
      <c r="O546" s="192" t="s">
        <v>468</v>
      </c>
      <c r="P546" s="192" t="s">
        <v>340</v>
      </c>
      <c r="Q546" s="129"/>
      <c r="R546" s="192" t="s">
        <v>1162</v>
      </c>
      <c r="S546" s="251">
        <f>IF(R546="",1,(VLOOKUP(R546,LOOKUP!$A$3:$B$22,2,FALSE)))</f>
        <v>1</v>
      </c>
      <c r="T546" s="166">
        <f t="shared" si="16"/>
        <v>1</v>
      </c>
      <c r="U546" s="129" t="s">
        <v>1106</v>
      </c>
      <c r="V546" s="129" t="s">
        <v>342</v>
      </c>
      <c r="W546" s="251">
        <f>IF(V546="",1,(VLOOKUP(V546,LOOKUP!$A$22:$B$30,2,FALSE)))</f>
        <v>4</v>
      </c>
      <c r="X546" s="166">
        <f t="shared" si="17"/>
        <v>4</v>
      </c>
      <c r="Y546" s="91">
        <v>0</v>
      </c>
      <c r="Z546" s="255"/>
      <c r="AA546" s="91">
        <v>0</v>
      </c>
      <c r="AB546" s="91">
        <v>0</v>
      </c>
      <c r="AC546" s="91">
        <v>0</v>
      </c>
      <c r="AD546" s="91">
        <v>0</v>
      </c>
      <c r="AE546" s="192"/>
      <c r="AF546" s="192"/>
      <c r="AG546" s="131" t="s">
        <v>1154</v>
      </c>
      <c r="AH546" s="192" t="s">
        <v>372</v>
      </c>
      <c r="AI546" s="192" t="s">
        <v>1155</v>
      </c>
      <c r="AJ546" s="192" t="s">
        <v>1156</v>
      </c>
      <c r="AK546" s="192">
        <v>2018</v>
      </c>
      <c r="AL546" s="192" t="s">
        <v>1157</v>
      </c>
      <c r="AM546" s="192"/>
      <c r="AN546" s="264" t="s">
        <v>3289</v>
      </c>
      <c r="AO546" s="192" t="s">
        <v>1159</v>
      </c>
      <c r="AP546" s="192"/>
    </row>
    <row r="547" spans="1:42" s="4" customFormat="1">
      <c r="A547" s="192" t="s">
        <v>1148</v>
      </c>
      <c r="B547" s="192" t="s">
        <v>1149</v>
      </c>
      <c r="C547" s="192" t="s">
        <v>1149</v>
      </c>
      <c r="D547" s="192" t="s">
        <v>2858</v>
      </c>
      <c r="E547" s="192" t="s">
        <v>1281</v>
      </c>
      <c r="F547" s="192">
        <v>1</v>
      </c>
      <c r="G547" s="192" t="s">
        <v>1281</v>
      </c>
      <c r="H547" s="192" t="s">
        <v>157</v>
      </c>
      <c r="I547" s="192" t="s">
        <v>1282</v>
      </c>
      <c r="J547" s="192"/>
      <c r="K547" s="192"/>
      <c r="L547" s="192"/>
      <c r="M547" s="192"/>
      <c r="N547" s="211" t="s">
        <v>340</v>
      </c>
      <c r="O547" s="192" t="s">
        <v>468</v>
      </c>
      <c r="P547" s="192" t="s">
        <v>340</v>
      </c>
      <c r="Q547" s="129"/>
      <c r="R547" s="192" t="s">
        <v>1162</v>
      </c>
      <c r="S547" s="251">
        <f>IF(R547="",1,(VLOOKUP(R547,LOOKUP!$A$3:$B$22,2,FALSE)))</f>
        <v>1</v>
      </c>
      <c r="T547" s="166">
        <f t="shared" si="16"/>
        <v>1</v>
      </c>
      <c r="U547" s="129" t="s">
        <v>1106</v>
      </c>
      <c r="V547" s="129" t="s">
        <v>342</v>
      </c>
      <c r="W547" s="251">
        <f>IF(V547="",1,(VLOOKUP(V547,LOOKUP!$A$22:$B$30,2,FALSE)))</f>
        <v>4</v>
      </c>
      <c r="X547" s="166">
        <f t="shared" si="17"/>
        <v>4</v>
      </c>
      <c r="Y547" s="91">
        <v>0</v>
      </c>
      <c r="Z547" s="255"/>
      <c r="AA547" s="91">
        <v>0</v>
      </c>
      <c r="AB547" s="91">
        <v>0</v>
      </c>
      <c r="AC547" s="91">
        <v>0</v>
      </c>
      <c r="AD547" s="91">
        <v>0</v>
      </c>
      <c r="AE547" s="192"/>
      <c r="AF547" s="192"/>
      <c r="AG547" s="131" t="s">
        <v>1154</v>
      </c>
      <c r="AH547" s="192" t="s">
        <v>372</v>
      </c>
      <c r="AI547" s="192" t="s">
        <v>1155</v>
      </c>
      <c r="AJ547" s="192" t="s">
        <v>1156</v>
      </c>
      <c r="AK547" s="192">
        <v>2018</v>
      </c>
      <c r="AL547" s="192" t="s">
        <v>1157</v>
      </c>
      <c r="AM547" s="192"/>
      <c r="AN547" s="264" t="s">
        <v>3289</v>
      </c>
      <c r="AO547" s="192" t="s">
        <v>1159</v>
      </c>
      <c r="AP547" s="192"/>
    </row>
    <row r="548" spans="1:42" s="4" customFormat="1">
      <c r="A548" s="192" t="s">
        <v>1148</v>
      </c>
      <c r="B548" s="192" t="s">
        <v>1149</v>
      </c>
      <c r="C548" s="192" t="s">
        <v>1149</v>
      </c>
      <c r="D548" s="192" t="s">
        <v>2859</v>
      </c>
      <c r="E548" s="192" t="s">
        <v>1281</v>
      </c>
      <c r="F548" s="192">
        <v>1</v>
      </c>
      <c r="G548" s="192" t="s">
        <v>1281</v>
      </c>
      <c r="H548" s="192" t="s">
        <v>243</v>
      </c>
      <c r="I548" s="192" t="s">
        <v>1283</v>
      </c>
      <c r="J548" s="192"/>
      <c r="K548" s="192"/>
      <c r="L548" s="192"/>
      <c r="M548" s="192"/>
      <c r="N548" s="211" t="s">
        <v>340</v>
      </c>
      <c r="O548" s="192" t="s">
        <v>468</v>
      </c>
      <c r="P548" s="192" t="s">
        <v>340</v>
      </c>
      <c r="Q548" s="129"/>
      <c r="R548" s="192" t="s">
        <v>1162</v>
      </c>
      <c r="S548" s="251">
        <f>IF(R548="",1,(VLOOKUP(R548,LOOKUP!$A$3:$B$22,2,FALSE)))</f>
        <v>1</v>
      </c>
      <c r="T548" s="166">
        <f t="shared" si="16"/>
        <v>1</v>
      </c>
      <c r="U548" s="129" t="s">
        <v>1106</v>
      </c>
      <c r="V548" s="129" t="s">
        <v>342</v>
      </c>
      <c r="W548" s="251">
        <f>IF(V548="",1,(VLOOKUP(V548,LOOKUP!$A$22:$B$30,2,FALSE)))</f>
        <v>4</v>
      </c>
      <c r="X548" s="166">
        <f t="shared" si="17"/>
        <v>4</v>
      </c>
      <c r="Y548" s="91">
        <v>0</v>
      </c>
      <c r="Z548" s="255"/>
      <c r="AA548" s="91">
        <v>0</v>
      </c>
      <c r="AB548" s="91">
        <v>0</v>
      </c>
      <c r="AC548" s="91">
        <v>0</v>
      </c>
      <c r="AD548" s="91">
        <v>0</v>
      </c>
      <c r="AE548" s="192"/>
      <c r="AF548" s="192"/>
      <c r="AG548" s="131" t="s">
        <v>1154</v>
      </c>
      <c r="AH548" s="192" t="s">
        <v>372</v>
      </c>
      <c r="AI548" s="192" t="s">
        <v>1155</v>
      </c>
      <c r="AJ548" s="192" t="s">
        <v>1156</v>
      </c>
      <c r="AK548" s="192">
        <v>2018</v>
      </c>
      <c r="AL548" s="192" t="s">
        <v>1157</v>
      </c>
      <c r="AM548" s="192"/>
      <c r="AN548" s="264" t="s">
        <v>3289</v>
      </c>
      <c r="AO548" s="192" t="s">
        <v>1159</v>
      </c>
      <c r="AP548" s="192"/>
    </row>
    <row r="549" spans="1:42" s="4" customFormat="1">
      <c r="A549" s="192" t="s">
        <v>1148</v>
      </c>
      <c r="B549" s="192" t="s">
        <v>1149</v>
      </c>
      <c r="C549" s="192" t="s">
        <v>1149</v>
      </c>
      <c r="D549" s="192" t="s">
        <v>2860</v>
      </c>
      <c r="E549" s="192" t="s">
        <v>1281</v>
      </c>
      <c r="F549" s="192">
        <v>1</v>
      </c>
      <c r="G549" s="192" t="s">
        <v>1281</v>
      </c>
      <c r="H549" s="192" t="s">
        <v>243</v>
      </c>
      <c r="I549" s="192" t="s">
        <v>1284</v>
      </c>
      <c r="J549" s="192"/>
      <c r="K549" s="192"/>
      <c r="L549" s="192"/>
      <c r="M549" s="192"/>
      <c r="N549" s="211" t="s">
        <v>340</v>
      </c>
      <c r="O549" s="192" t="s">
        <v>468</v>
      </c>
      <c r="P549" s="192" t="s">
        <v>340</v>
      </c>
      <c r="Q549" s="129"/>
      <c r="R549" s="192" t="s">
        <v>1162</v>
      </c>
      <c r="S549" s="251">
        <f>IF(R549="",1,(VLOOKUP(R549,LOOKUP!$A$3:$B$22,2,FALSE)))</f>
        <v>1</v>
      </c>
      <c r="T549" s="166">
        <f t="shared" si="16"/>
        <v>1</v>
      </c>
      <c r="U549" s="129" t="s">
        <v>1106</v>
      </c>
      <c r="V549" s="129" t="s">
        <v>342</v>
      </c>
      <c r="W549" s="251">
        <f>IF(V549="",1,(VLOOKUP(V549,LOOKUP!$A$22:$B$30,2,FALSE)))</f>
        <v>4</v>
      </c>
      <c r="X549" s="166">
        <f t="shared" si="17"/>
        <v>4</v>
      </c>
      <c r="Y549" s="91">
        <v>0</v>
      </c>
      <c r="Z549" s="255"/>
      <c r="AA549" s="91">
        <v>0</v>
      </c>
      <c r="AB549" s="91">
        <v>0</v>
      </c>
      <c r="AC549" s="91">
        <v>0</v>
      </c>
      <c r="AD549" s="91">
        <v>0</v>
      </c>
      <c r="AE549" s="192"/>
      <c r="AF549" s="192"/>
      <c r="AG549" s="131" t="s">
        <v>1154</v>
      </c>
      <c r="AH549" s="192" t="s">
        <v>372</v>
      </c>
      <c r="AI549" s="192" t="s">
        <v>1155</v>
      </c>
      <c r="AJ549" s="192" t="s">
        <v>1156</v>
      </c>
      <c r="AK549" s="192">
        <v>2018</v>
      </c>
      <c r="AL549" s="192" t="s">
        <v>1157</v>
      </c>
      <c r="AM549" s="192"/>
      <c r="AN549" s="264" t="s">
        <v>3289</v>
      </c>
      <c r="AO549" s="192" t="s">
        <v>1159</v>
      </c>
      <c r="AP549" s="192"/>
    </row>
    <row r="550" spans="1:42" s="4" customFormat="1">
      <c r="A550" s="192" t="s">
        <v>1148</v>
      </c>
      <c r="B550" s="192" t="s">
        <v>1149</v>
      </c>
      <c r="C550" s="192" t="s">
        <v>1149</v>
      </c>
      <c r="D550" s="192" t="s">
        <v>2861</v>
      </c>
      <c r="E550" s="192" t="s">
        <v>1281</v>
      </c>
      <c r="F550" s="192">
        <v>1</v>
      </c>
      <c r="G550" s="192" t="s">
        <v>1281</v>
      </c>
      <c r="H550" s="192" t="s">
        <v>282</v>
      </c>
      <c r="I550" s="192" t="s">
        <v>1285</v>
      </c>
      <c r="J550" s="192"/>
      <c r="K550" s="192"/>
      <c r="L550" s="192"/>
      <c r="M550" s="192"/>
      <c r="N550" s="211" t="s">
        <v>340</v>
      </c>
      <c r="O550" s="192" t="s">
        <v>468</v>
      </c>
      <c r="P550" s="192" t="s">
        <v>340</v>
      </c>
      <c r="Q550" s="129"/>
      <c r="R550" s="192" t="s">
        <v>1162</v>
      </c>
      <c r="S550" s="251">
        <f>IF(R550="",1,(VLOOKUP(R550,LOOKUP!$A$3:$B$22,2,FALSE)))</f>
        <v>1</v>
      </c>
      <c r="T550" s="166">
        <f t="shared" si="16"/>
        <v>1</v>
      </c>
      <c r="U550" s="129" t="s">
        <v>1106</v>
      </c>
      <c r="V550" s="129" t="s">
        <v>342</v>
      </c>
      <c r="W550" s="251">
        <f>IF(V550="",1,(VLOOKUP(V550,LOOKUP!$A$22:$B$30,2,FALSE)))</f>
        <v>4</v>
      </c>
      <c r="X550" s="166">
        <f t="shared" si="17"/>
        <v>4</v>
      </c>
      <c r="Y550" s="91">
        <v>0</v>
      </c>
      <c r="Z550" s="255"/>
      <c r="AA550" s="91">
        <v>0</v>
      </c>
      <c r="AB550" s="91">
        <v>0</v>
      </c>
      <c r="AC550" s="91">
        <v>0</v>
      </c>
      <c r="AD550" s="91">
        <v>0</v>
      </c>
      <c r="AE550" s="192"/>
      <c r="AF550" s="192"/>
      <c r="AG550" s="131" t="s">
        <v>1154</v>
      </c>
      <c r="AH550" s="192" t="s">
        <v>372</v>
      </c>
      <c r="AI550" s="192" t="s">
        <v>1155</v>
      </c>
      <c r="AJ550" s="192" t="s">
        <v>1156</v>
      </c>
      <c r="AK550" s="192">
        <v>2018</v>
      </c>
      <c r="AL550" s="192" t="s">
        <v>1157</v>
      </c>
      <c r="AM550" s="192"/>
      <c r="AN550" s="264" t="s">
        <v>3289</v>
      </c>
      <c r="AO550" s="192" t="s">
        <v>1159</v>
      </c>
      <c r="AP550" s="192"/>
    </row>
    <row r="551" spans="1:42" s="4" customFormat="1">
      <c r="A551" s="192" t="s">
        <v>1148</v>
      </c>
      <c r="B551" s="192" t="s">
        <v>1149</v>
      </c>
      <c r="C551" s="192" t="s">
        <v>1149</v>
      </c>
      <c r="D551" s="192" t="s">
        <v>2862</v>
      </c>
      <c r="E551" s="192" t="s">
        <v>1281</v>
      </c>
      <c r="F551" s="192">
        <v>1</v>
      </c>
      <c r="G551" s="192" t="s">
        <v>1281</v>
      </c>
      <c r="H551" s="192" t="s">
        <v>243</v>
      </c>
      <c r="I551" s="192" t="s">
        <v>301</v>
      </c>
      <c r="J551" s="192"/>
      <c r="K551" s="192"/>
      <c r="L551" s="192"/>
      <c r="M551" s="192"/>
      <c r="N551" s="211" t="s">
        <v>340</v>
      </c>
      <c r="O551" s="192" t="s">
        <v>468</v>
      </c>
      <c r="P551" s="192" t="s">
        <v>340</v>
      </c>
      <c r="Q551" s="129"/>
      <c r="R551" s="192" t="s">
        <v>1162</v>
      </c>
      <c r="S551" s="251">
        <f>IF(R551="",1,(VLOOKUP(R551,LOOKUP!$A$3:$B$22,2,FALSE)))</f>
        <v>1</v>
      </c>
      <c r="T551" s="166">
        <f t="shared" si="16"/>
        <v>1</v>
      </c>
      <c r="U551" s="129" t="s">
        <v>1106</v>
      </c>
      <c r="V551" s="129" t="s">
        <v>342</v>
      </c>
      <c r="W551" s="251">
        <f>IF(V551="",1,(VLOOKUP(V551,LOOKUP!$A$22:$B$30,2,FALSE)))</f>
        <v>4</v>
      </c>
      <c r="X551" s="166">
        <f t="shared" si="17"/>
        <v>4</v>
      </c>
      <c r="Y551" s="91">
        <v>0</v>
      </c>
      <c r="Z551" s="255"/>
      <c r="AA551" s="91">
        <v>0</v>
      </c>
      <c r="AB551" s="91">
        <v>0</v>
      </c>
      <c r="AC551" s="91">
        <v>0</v>
      </c>
      <c r="AD551" s="91">
        <v>0</v>
      </c>
      <c r="AE551" s="192"/>
      <c r="AF551" s="192"/>
      <c r="AG551" s="131" t="s">
        <v>1154</v>
      </c>
      <c r="AH551" s="192" t="s">
        <v>372</v>
      </c>
      <c r="AI551" s="192" t="s">
        <v>1155</v>
      </c>
      <c r="AJ551" s="192" t="s">
        <v>1156</v>
      </c>
      <c r="AK551" s="192">
        <v>2018</v>
      </c>
      <c r="AL551" s="192" t="s">
        <v>1157</v>
      </c>
      <c r="AM551" s="192"/>
      <c r="AN551" s="264" t="s">
        <v>3289</v>
      </c>
      <c r="AO551" s="192" t="s">
        <v>1159</v>
      </c>
      <c r="AP551" s="192"/>
    </row>
    <row r="552" spans="1:42" s="4" customFormat="1">
      <c r="A552" s="192" t="s">
        <v>1148</v>
      </c>
      <c r="B552" s="192" t="s">
        <v>1149</v>
      </c>
      <c r="C552" s="192" t="s">
        <v>1149</v>
      </c>
      <c r="D552" s="192" t="s">
        <v>2863</v>
      </c>
      <c r="E552" s="192" t="s">
        <v>1281</v>
      </c>
      <c r="F552" s="192">
        <v>1</v>
      </c>
      <c r="G552" s="192" t="s">
        <v>1281</v>
      </c>
      <c r="H552" s="192" t="s">
        <v>282</v>
      </c>
      <c r="I552" s="192" t="s">
        <v>1286</v>
      </c>
      <c r="J552" s="192"/>
      <c r="K552" s="192"/>
      <c r="L552" s="192"/>
      <c r="M552" s="192"/>
      <c r="N552" s="211" t="s">
        <v>340</v>
      </c>
      <c r="O552" s="192" t="s">
        <v>468</v>
      </c>
      <c r="P552" s="192" t="s">
        <v>340</v>
      </c>
      <c r="Q552" s="129"/>
      <c r="R552" s="192" t="s">
        <v>1162</v>
      </c>
      <c r="S552" s="251">
        <f>IF(R552="",1,(VLOOKUP(R552,LOOKUP!$A$3:$B$22,2,FALSE)))</f>
        <v>1</v>
      </c>
      <c r="T552" s="166">
        <f t="shared" si="16"/>
        <v>1</v>
      </c>
      <c r="U552" s="129" t="s">
        <v>1106</v>
      </c>
      <c r="V552" s="129" t="s">
        <v>342</v>
      </c>
      <c r="W552" s="251">
        <f>IF(V552="",1,(VLOOKUP(V552,LOOKUP!$A$22:$B$30,2,FALSE)))</f>
        <v>4</v>
      </c>
      <c r="X552" s="166">
        <f t="shared" si="17"/>
        <v>4</v>
      </c>
      <c r="Y552" s="91">
        <v>0</v>
      </c>
      <c r="Z552" s="255"/>
      <c r="AA552" s="91">
        <v>0</v>
      </c>
      <c r="AB552" s="91">
        <v>0</v>
      </c>
      <c r="AC552" s="91">
        <v>0</v>
      </c>
      <c r="AD552" s="91">
        <v>0</v>
      </c>
      <c r="AE552" s="192"/>
      <c r="AF552" s="192"/>
      <c r="AG552" s="131" t="s">
        <v>1154</v>
      </c>
      <c r="AH552" s="192" t="s">
        <v>372</v>
      </c>
      <c r="AI552" s="192" t="s">
        <v>1155</v>
      </c>
      <c r="AJ552" s="192" t="s">
        <v>1156</v>
      </c>
      <c r="AK552" s="192">
        <v>2018</v>
      </c>
      <c r="AL552" s="192" t="s">
        <v>1157</v>
      </c>
      <c r="AM552" s="192"/>
      <c r="AN552" s="264" t="s">
        <v>3289</v>
      </c>
      <c r="AO552" s="192" t="s">
        <v>1159</v>
      </c>
      <c r="AP552" s="192"/>
    </row>
    <row r="553" spans="1:42" s="4" customFormat="1">
      <c r="A553" s="192" t="s">
        <v>1148</v>
      </c>
      <c r="B553" s="192" t="s">
        <v>1149</v>
      </c>
      <c r="C553" s="192" t="s">
        <v>1149</v>
      </c>
      <c r="D553" s="192" t="s">
        <v>2864</v>
      </c>
      <c r="E553" s="192" t="s">
        <v>1281</v>
      </c>
      <c r="F553" s="192">
        <v>1</v>
      </c>
      <c r="G553" s="192" t="s">
        <v>1281</v>
      </c>
      <c r="H553" s="136" t="s">
        <v>128</v>
      </c>
      <c r="I553" s="192" t="s">
        <v>952</v>
      </c>
      <c r="J553" s="192"/>
      <c r="K553" s="192"/>
      <c r="L553" s="192"/>
      <c r="M553" s="192"/>
      <c r="N553" s="211" t="s">
        <v>340</v>
      </c>
      <c r="O553" s="192" t="s">
        <v>468</v>
      </c>
      <c r="P553" s="192" t="s">
        <v>340</v>
      </c>
      <c r="Q553" s="129"/>
      <c r="R553" s="192" t="s">
        <v>1162</v>
      </c>
      <c r="S553" s="251">
        <f>IF(R553="",1,(VLOOKUP(R553,LOOKUP!$A$3:$B$22,2,FALSE)))</f>
        <v>1</v>
      </c>
      <c r="T553" s="166">
        <f t="shared" si="16"/>
        <v>1</v>
      </c>
      <c r="U553" s="129" t="s">
        <v>1106</v>
      </c>
      <c r="V553" s="129" t="s">
        <v>342</v>
      </c>
      <c r="W553" s="251">
        <f>IF(V553="",1,(VLOOKUP(V553,LOOKUP!$A$22:$B$30,2,FALSE)))</f>
        <v>4</v>
      </c>
      <c r="X553" s="166">
        <f t="shared" si="17"/>
        <v>4</v>
      </c>
      <c r="Y553" s="91">
        <v>0</v>
      </c>
      <c r="Z553" s="255"/>
      <c r="AA553" s="91">
        <v>0</v>
      </c>
      <c r="AB553" s="91">
        <v>0</v>
      </c>
      <c r="AC553" s="91">
        <v>0</v>
      </c>
      <c r="AD553" s="91">
        <v>0</v>
      </c>
      <c r="AE553" s="192"/>
      <c r="AF553" s="192"/>
      <c r="AG553" s="131" t="s">
        <v>1154</v>
      </c>
      <c r="AH553" s="192" t="s">
        <v>372</v>
      </c>
      <c r="AI553" s="192" t="s">
        <v>1155</v>
      </c>
      <c r="AJ553" s="192" t="s">
        <v>1156</v>
      </c>
      <c r="AK553" s="192">
        <v>2018</v>
      </c>
      <c r="AL553" s="192" t="s">
        <v>1157</v>
      </c>
      <c r="AM553" s="192"/>
      <c r="AN553" s="264" t="s">
        <v>3289</v>
      </c>
      <c r="AO553" s="192" t="s">
        <v>1159</v>
      </c>
      <c r="AP553" s="192"/>
    </row>
    <row r="554" spans="1:42" s="4" customFormat="1">
      <c r="A554" s="192" t="s">
        <v>1148</v>
      </c>
      <c r="B554" s="192" t="s">
        <v>1149</v>
      </c>
      <c r="C554" s="192" t="s">
        <v>1149</v>
      </c>
      <c r="D554" s="192" t="s">
        <v>2830</v>
      </c>
      <c r="E554" s="192" t="s">
        <v>1287</v>
      </c>
      <c r="F554" s="192">
        <v>1</v>
      </c>
      <c r="G554" s="192" t="s">
        <v>1287</v>
      </c>
      <c r="H554" s="192" t="s">
        <v>718</v>
      </c>
      <c r="I554" s="192"/>
      <c r="J554" s="192"/>
      <c r="K554" s="192"/>
      <c r="L554" s="192"/>
      <c r="M554" s="192"/>
      <c r="N554" s="211" t="s">
        <v>340</v>
      </c>
      <c r="O554" s="192" t="s">
        <v>468</v>
      </c>
      <c r="P554" s="192" t="s">
        <v>340</v>
      </c>
      <c r="Q554" s="129"/>
      <c r="R554" s="192" t="s">
        <v>1162</v>
      </c>
      <c r="S554" s="251">
        <f>IF(R554="",1,(VLOOKUP(R554,LOOKUP!$A$3:$B$22,2,FALSE)))</f>
        <v>1</v>
      </c>
      <c r="T554" s="166">
        <f t="shared" si="16"/>
        <v>1</v>
      </c>
      <c r="U554" s="129" t="s">
        <v>1106</v>
      </c>
      <c r="V554" s="129" t="s">
        <v>342</v>
      </c>
      <c r="W554" s="251">
        <f>IF(V554="",1,(VLOOKUP(V554,LOOKUP!$A$22:$B$30,2,FALSE)))</f>
        <v>4</v>
      </c>
      <c r="X554" s="166">
        <f t="shared" si="17"/>
        <v>4</v>
      </c>
      <c r="Y554" s="91">
        <v>8.3566000000000001E-2</v>
      </c>
      <c r="Z554" s="255"/>
      <c r="AA554" s="91">
        <v>0.02</v>
      </c>
      <c r="AB554" s="91">
        <v>0</v>
      </c>
      <c r="AC554" s="91">
        <v>0</v>
      </c>
      <c r="AD554" s="91">
        <v>0.02</v>
      </c>
      <c r="AE554" s="192"/>
      <c r="AF554" s="192"/>
      <c r="AG554" s="131" t="s">
        <v>1154</v>
      </c>
      <c r="AH554" s="192" t="s">
        <v>372</v>
      </c>
      <c r="AI554" s="192" t="s">
        <v>1155</v>
      </c>
      <c r="AJ554" s="192" t="s">
        <v>1156</v>
      </c>
      <c r="AK554" s="192">
        <v>2018</v>
      </c>
      <c r="AL554" s="192" t="s">
        <v>1157</v>
      </c>
      <c r="AM554" s="192"/>
      <c r="AN554" s="264" t="s">
        <v>3289</v>
      </c>
      <c r="AO554" s="192" t="s">
        <v>1159</v>
      </c>
      <c r="AP554" s="192"/>
    </row>
    <row r="555" spans="1:42" s="4" customFormat="1">
      <c r="A555" s="192" t="s">
        <v>1148</v>
      </c>
      <c r="B555" s="192" t="s">
        <v>1170</v>
      </c>
      <c r="C555" s="192" t="s">
        <v>1170</v>
      </c>
      <c r="D555" s="192" t="s">
        <v>1288</v>
      </c>
      <c r="E555" s="192" t="s">
        <v>1289</v>
      </c>
      <c r="F555" s="192">
        <v>1</v>
      </c>
      <c r="G555" s="192" t="s">
        <v>1290</v>
      </c>
      <c r="H555" s="192" t="s">
        <v>179</v>
      </c>
      <c r="I555" s="192" t="s">
        <v>217</v>
      </c>
      <c r="J555" s="192"/>
      <c r="K555" s="192"/>
      <c r="L555" s="192"/>
      <c r="M555" s="192"/>
      <c r="N555" s="211" t="s">
        <v>340</v>
      </c>
      <c r="O555" s="192" t="s">
        <v>468</v>
      </c>
      <c r="P555" s="192" t="s">
        <v>340</v>
      </c>
      <c r="Q555" s="129">
        <v>41568</v>
      </c>
      <c r="R555" s="192" t="s">
        <v>1153</v>
      </c>
      <c r="S555" s="251">
        <f>IF(R555="",1,(VLOOKUP(R555,LOOKUP!$A$3:$B$22,2,FALSE)))</f>
        <v>1</v>
      </c>
      <c r="T555" s="166">
        <f t="shared" si="16"/>
        <v>1</v>
      </c>
      <c r="U555" s="129">
        <v>41729</v>
      </c>
      <c r="V555" s="129" t="s">
        <v>342</v>
      </c>
      <c r="W555" s="251">
        <f>IF(V555="",1,(VLOOKUP(V555,LOOKUP!$A$22:$B$30,2,FALSE)))</f>
        <v>4</v>
      </c>
      <c r="X555" s="166">
        <f t="shared" si="17"/>
        <v>4</v>
      </c>
      <c r="Y555" s="91">
        <v>2.3918049606</v>
      </c>
      <c r="Z555" s="255"/>
      <c r="AA555" s="91">
        <v>2.3918049606</v>
      </c>
      <c r="AB555" s="91">
        <v>0</v>
      </c>
      <c r="AC555" s="91">
        <v>0</v>
      </c>
      <c r="AD555" s="91">
        <v>2.3918049606</v>
      </c>
      <c r="AE555" s="192"/>
      <c r="AF555" s="192"/>
      <c r="AG555" s="131" t="s">
        <v>1154</v>
      </c>
      <c r="AH555" s="192" t="s">
        <v>372</v>
      </c>
      <c r="AI555" s="192" t="s">
        <v>1155</v>
      </c>
      <c r="AJ555" s="192" t="s">
        <v>1156</v>
      </c>
      <c r="AK555" s="192">
        <v>2018</v>
      </c>
      <c r="AL555" s="192" t="s">
        <v>1157</v>
      </c>
      <c r="AM555" s="192"/>
      <c r="AN555" s="264" t="s">
        <v>3289</v>
      </c>
      <c r="AO555" s="192" t="s">
        <v>1159</v>
      </c>
      <c r="AP555" s="192"/>
    </row>
    <row r="556" spans="1:42" s="4" customFormat="1" ht="30">
      <c r="A556" s="192" t="s">
        <v>1148</v>
      </c>
      <c r="B556" s="192" t="s">
        <v>1149</v>
      </c>
      <c r="C556" s="192" t="s">
        <v>1149</v>
      </c>
      <c r="D556" s="192" t="s">
        <v>2865</v>
      </c>
      <c r="E556" s="192" t="s">
        <v>1292</v>
      </c>
      <c r="F556" s="192">
        <v>1</v>
      </c>
      <c r="G556" s="192" t="s">
        <v>1293</v>
      </c>
      <c r="H556" s="192" t="s">
        <v>109</v>
      </c>
      <c r="I556" s="192" t="s">
        <v>1291</v>
      </c>
      <c r="J556" s="192"/>
      <c r="K556" s="192"/>
      <c r="L556" s="192"/>
      <c r="M556" s="192"/>
      <c r="N556" s="211" t="s">
        <v>340</v>
      </c>
      <c r="O556" s="192" t="s">
        <v>468</v>
      </c>
      <c r="P556" s="192" t="s">
        <v>340</v>
      </c>
      <c r="Q556" s="129"/>
      <c r="R556" s="192" t="s">
        <v>1182</v>
      </c>
      <c r="S556" s="251">
        <f>IF(R556="",1,(VLOOKUP(R556,LOOKUP!$A$3:$B$22,2,FALSE)))</f>
        <v>1</v>
      </c>
      <c r="T556" s="166">
        <f t="shared" si="16"/>
        <v>1</v>
      </c>
      <c r="U556" s="129" t="s">
        <v>1106</v>
      </c>
      <c r="V556" s="129" t="s">
        <v>342</v>
      </c>
      <c r="W556" s="251">
        <f>IF(V556="",1,(VLOOKUP(V556,LOOKUP!$A$22:$B$30,2,FALSE)))</f>
        <v>4</v>
      </c>
      <c r="X556" s="166">
        <f t="shared" si="17"/>
        <v>4</v>
      </c>
      <c r="Y556" s="91">
        <v>0.12039999999999999</v>
      </c>
      <c r="Z556" s="255"/>
      <c r="AA556" s="91">
        <v>0.11246</v>
      </c>
      <c r="AB556" s="91">
        <v>7.9399999999999991E-3</v>
      </c>
      <c r="AC556" s="91">
        <v>0</v>
      </c>
      <c r="AD556" s="91">
        <v>0.12040000000000001</v>
      </c>
      <c r="AE556" s="192"/>
      <c r="AF556" s="192"/>
      <c r="AG556" s="131" t="s">
        <v>1154</v>
      </c>
      <c r="AH556" s="192" t="s">
        <v>372</v>
      </c>
      <c r="AI556" s="192" t="s">
        <v>1155</v>
      </c>
      <c r="AJ556" s="192" t="s">
        <v>1156</v>
      </c>
      <c r="AK556" s="192">
        <v>2018</v>
      </c>
      <c r="AL556" s="192" t="s">
        <v>1157</v>
      </c>
      <c r="AM556" s="192"/>
      <c r="AN556" s="264" t="s">
        <v>3289</v>
      </c>
      <c r="AO556" s="192" t="s">
        <v>1159</v>
      </c>
      <c r="AP556" s="192"/>
    </row>
    <row r="557" spans="1:42" s="4" customFormat="1">
      <c r="A557" s="192" t="s">
        <v>1148</v>
      </c>
      <c r="B557" s="192" t="s">
        <v>1170</v>
      </c>
      <c r="C557" s="192" t="s">
        <v>1170</v>
      </c>
      <c r="D557" s="192" t="s">
        <v>1294</v>
      </c>
      <c r="E557" s="192" t="s">
        <v>1295</v>
      </c>
      <c r="F557" s="192">
        <v>1</v>
      </c>
      <c r="G557" s="192" t="s">
        <v>1296</v>
      </c>
      <c r="H557" s="192" t="s">
        <v>3</v>
      </c>
      <c r="I557" s="192" t="s">
        <v>1297</v>
      </c>
      <c r="J557" s="192"/>
      <c r="K557" s="192"/>
      <c r="L557" s="192"/>
      <c r="M557" s="192"/>
      <c r="N557" s="211" t="s">
        <v>340</v>
      </c>
      <c r="O557" s="192" t="s">
        <v>468</v>
      </c>
      <c r="P557" s="192" t="s">
        <v>340</v>
      </c>
      <c r="Q557" s="129">
        <v>41652</v>
      </c>
      <c r="R557" s="192" t="s">
        <v>1153</v>
      </c>
      <c r="S557" s="251">
        <f>IF(R557="",1,(VLOOKUP(R557,LOOKUP!$A$3:$B$22,2,FALSE)))</f>
        <v>1</v>
      </c>
      <c r="T557" s="166">
        <f t="shared" si="16"/>
        <v>1</v>
      </c>
      <c r="U557" s="129">
        <v>41698</v>
      </c>
      <c r="V557" s="129" t="s">
        <v>342</v>
      </c>
      <c r="W557" s="251">
        <f>IF(V557="",1,(VLOOKUP(V557,LOOKUP!$A$22:$B$30,2,FALSE)))</f>
        <v>4</v>
      </c>
      <c r="X557" s="166">
        <f t="shared" si="17"/>
        <v>4</v>
      </c>
      <c r="Y557" s="91">
        <v>0.661999</v>
      </c>
      <c r="Z557" s="255"/>
      <c r="AA557" s="91">
        <v>0.661999</v>
      </c>
      <c r="AB557" s="91">
        <v>0</v>
      </c>
      <c r="AC557" s="91">
        <v>0</v>
      </c>
      <c r="AD557" s="91">
        <v>0.661999</v>
      </c>
      <c r="AE557" s="192"/>
      <c r="AF557" s="192"/>
      <c r="AG557" s="131" t="s">
        <v>1154</v>
      </c>
      <c r="AH557" s="192" t="s">
        <v>372</v>
      </c>
      <c r="AI557" s="192" t="s">
        <v>1155</v>
      </c>
      <c r="AJ557" s="192" t="s">
        <v>1156</v>
      </c>
      <c r="AK557" s="192">
        <v>2018</v>
      </c>
      <c r="AL557" s="192" t="s">
        <v>1157</v>
      </c>
      <c r="AM557" s="192"/>
      <c r="AN557" s="264" t="s">
        <v>3289</v>
      </c>
      <c r="AO557" s="192" t="s">
        <v>1159</v>
      </c>
      <c r="AP557" s="192"/>
    </row>
    <row r="558" spans="1:42" s="4" customFormat="1" ht="30">
      <c r="A558" s="192" t="s">
        <v>1148</v>
      </c>
      <c r="B558" s="192" t="s">
        <v>1170</v>
      </c>
      <c r="C558" s="192" t="s">
        <v>1170</v>
      </c>
      <c r="D558" s="192" t="s">
        <v>1298</v>
      </c>
      <c r="E558" s="192" t="s">
        <v>1299</v>
      </c>
      <c r="F558" s="192">
        <v>1</v>
      </c>
      <c r="G558" s="192" t="s">
        <v>1300</v>
      </c>
      <c r="H558" s="192" t="s">
        <v>3</v>
      </c>
      <c r="I558" s="192" t="s">
        <v>103</v>
      </c>
      <c r="J558" s="192"/>
      <c r="K558" s="192"/>
      <c r="L558" s="192"/>
      <c r="M558" s="192"/>
      <c r="N558" s="211" t="s">
        <v>340</v>
      </c>
      <c r="O558" s="192" t="s">
        <v>468</v>
      </c>
      <c r="P558" s="192" t="s">
        <v>340</v>
      </c>
      <c r="Q558" s="129">
        <v>41610</v>
      </c>
      <c r="R558" s="192" t="s">
        <v>1153</v>
      </c>
      <c r="S558" s="251">
        <f>IF(R558="",1,(VLOOKUP(R558,LOOKUP!$A$3:$B$22,2,FALSE)))</f>
        <v>1</v>
      </c>
      <c r="T558" s="166">
        <f t="shared" si="16"/>
        <v>1</v>
      </c>
      <c r="U558" s="129">
        <v>41663</v>
      </c>
      <c r="V558" s="129" t="s">
        <v>342</v>
      </c>
      <c r="W558" s="251">
        <f>IF(V558="",1,(VLOOKUP(V558,LOOKUP!$A$22:$B$30,2,FALSE)))</f>
        <v>4</v>
      </c>
      <c r="X558" s="166">
        <f t="shared" si="17"/>
        <v>4</v>
      </c>
      <c r="Y558" s="91">
        <v>0.192606</v>
      </c>
      <c r="Z558" s="255"/>
      <c r="AA558" s="91">
        <v>0.192606</v>
      </c>
      <c r="AB558" s="91">
        <v>0</v>
      </c>
      <c r="AC558" s="91">
        <v>0</v>
      </c>
      <c r="AD558" s="91">
        <v>0.192606</v>
      </c>
      <c r="AE558" s="192"/>
      <c r="AF558" s="192"/>
      <c r="AG558" s="131" t="s">
        <v>1154</v>
      </c>
      <c r="AH558" s="192" t="s">
        <v>372</v>
      </c>
      <c r="AI558" s="192" t="s">
        <v>1155</v>
      </c>
      <c r="AJ558" s="192" t="s">
        <v>1156</v>
      </c>
      <c r="AK558" s="192">
        <v>2018</v>
      </c>
      <c r="AL558" s="192" t="s">
        <v>1157</v>
      </c>
      <c r="AM558" s="192"/>
      <c r="AN558" s="264" t="s">
        <v>3289</v>
      </c>
      <c r="AO558" s="192" t="s">
        <v>1159</v>
      </c>
      <c r="AP558" s="192"/>
    </row>
    <row r="559" spans="1:42" s="4" customFormat="1">
      <c r="A559" s="192" t="s">
        <v>1148</v>
      </c>
      <c r="B559" s="192" t="s">
        <v>1170</v>
      </c>
      <c r="C559" s="192" t="s">
        <v>1170</v>
      </c>
      <c r="D559" s="192" t="s">
        <v>1301</v>
      </c>
      <c r="E559" s="192" t="s">
        <v>1302</v>
      </c>
      <c r="F559" s="192">
        <v>1</v>
      </c>
      <c r="G559" s="192" t="s">
        <v>1303</v>
      </c>
      <c r="H559" s="192" t="s">
        <v>3</v>
      </c>
      <c r="I559" s="192" t="s">
        <v>85</v>
      </c>
      <c r="J559" s="192"/>
      <c r="K559" s="192"/>
      <c r="L559" s="192"/>
      <c r="M559" s="192"/>
      <c r="N559" s="211" t="s">
        <v>340</v>
      </c>
      <c r="O559" s="192" t="s">
        <v>468</v>
      </c>
      <c r="P559" s="192" t="s">
        <v>340</v>
      </c>
      <c r="Q559" s="129">
        <v>41654</v>
      </c>
      <c r="R559" s="192" t="s">
        <v>1153</v>
      </c>
      <c r="S559" s="251">
        <f>IF(R559="",1,(VLOOKUP(R559,LOOKUP!$A$3:$B$22,2,FALSE)))</f>
        <v>1</v>
      </c>
      <c r="T559" s="166">
        <f t="shared" si="16"/>
        <v>1</v>
      </c>
      <c r="U559" s="129">
        <v>41703</v>
      </c>
      <c r="V559" s="129" t="s">
        <v>342</v>
      </c>
      <c r="W559" s="251">
        <f>IF(V559="",1,(VLOOKUP(V559,LOOKUP!$A$22:$B$30,2,FALSE)))</f>
        <v>4</v>
      </c>
      <c r="X559" s="166">
        <f t="shared" si="17"/>
        <v>4</v>
      </c>
      <c r="Y559" s="91">
        <v>0.31799899999999998</v>
      </c>
      <c r="Z559" s="255"/>
      <c r="AA559" s="91">
        <v>0.31799899999999998</v>
      </c>
      <c r="AB559" s="91">
        <v>0</v>
      </c>
      <c r="AC559" s="91">
        <v>0</v>
      </c>
      <c r="AD559" s="91">
        <v>0.31799899999999998</v>
      </c>
      <c r="AE559" s="192"/>
      <c r="AF559" s="192"/>
      <c r="AG559" s="131" t="s">
        <v>1154</v>
      </c>
      <c r="AH559" s="192" t="s">
        <v>372</v>
      </c>
      <c r="AI559" s="192" t="s">
        <v>1155</v>
      </c>
      <c r="AJ559" s="192" t="s">
        <v>1156</v>
      </c>
      <c r="AK559" s="192">
        <v>2018</v>
      </c>
      <c r="AL559" s="192" t="s">
        <v>1157</v>
      </c>
      <c r="AM559" s="192"/>
      <c r="AN559" s="264" t="s">
        <v>3289</v>
      </c>
      <c r="AO559" s="192" t="s">
        <v>1159</v>
      </c>
      <c r="AP559" s="192"/>
    </row>
    <row r="560" spans="1:42" s="4" customFormat="1">
      <c r="A560" s="192" t="s">
        <v>1148</v>
      </c>
      <c r="B560" s="192" t="s">
        <v>1149</v>
      </c>
      <c r="C560" s="192" t="s">
        <v>1149</v>
      </c>
      <c r="D560" s="192" t="s">
        <v>2866</v>
      </c>
      <c r="E560" s="192" t="s">
        <v>1304</v>
      </c>
      <c r="F560" s="192">
        <v>1</v>
      </c>
      <c r="G560" s="192" t="s">
        <v>1304</v>
      </c>
      <c r="H560" s="192" t="s">
        <v>282</v>
      </c>
      <c r="I560" s="192" t="s">
        <v>1164</v>
      </c>
      <c r="J560" s="192"/>
      <c r="K560" s="192"/>
      <c r="L560" s="192"/>
      <c r="M560" s="192"/>
      <c r="N560" s="211" t="s">
        <v>340</v>
      </c>
      <c r="O560" s="192" t="s">
        <v>468</v>
      </c>
      <c r="P560" s="192" t="s">
        <v>340</v>
      </c>
      <c r="Q560" s="129">
        <v>41582</v>
      </c>
      <c r="R560" s="192" t="s">
        <v>1153</v>
      </c>
      <c r="S560" s="251">
        <f>IF(R560="",1,(VLOOKUP(R560,LOOKUP!$A$3:$B$22,2,FALSE)))</f>
        <v>1</v>
      </c>
      <c r="T560" s="166">
        <f t="shared" si="16"/>
        <v>1</v>
      </c>
      <c r="U560" s="129">
        <v>41855</v>
      </c>
      <c r="V560" s="129" t="s">
        <v>342</v>
      </c>
      <c r="W560" s="251">
        <f>IF(V560="",1,(VLOOKUP(V560,LOOKUP!$A$22:$B$30,2,FALSE)))</f>
        <v>4</v>
      </c>
      <c r="X560" s="166">
        <f t="shared" si="17"/>
        <v>4</v>
      </c>
      <c r="Y560" s="91">
        <v>7.36226</v>
      </c>
      <c r="Z560" s="255"/>
      <c r="AA560" s="91">
        <v>2.7340439999999999</v>
      </c>
      <c r="AB560" s="91">
        <v>4.6226120000000002</v>
      </c>
      <c r="AC560" s="91">
        <v>5.6039999999999996E-3</v>
      </c>
      <c r="AD560" s="91">
        <v>7.36226</v>
      </c>
      <c r="AE560" s="192"/>
      <c r="AF560" s="192"/>
      <c r="AG560" s="131" t="s">
        <v>1154</v>
      </c>
      <c r="AH560" s="192" t="s">
        <v>372</v>
      </c>
      <c r="AI560" s="192" t="s">
        <v>1155</v>
      </c>
      <c r="AJ560" s="192" t="s">
        <v>1156</v>
      </c>
      <c r="AK560" s="192">
        <v>2018</v>
      </c>
      <c r="AL560" s="192" t="s">
        <v>1157</v>
      </c>
      <c r="AM560" s="192"/>
      <c r="AN560" s="264" t="s">
        <v>3289</v>
      </c>
      <c r="AO560" s="192" t="s">
        <v>1159</v>
      </c>
      <c r="AP560" s="192"/>
    </row>
    <row r="561" spans="1:42" s="4" customFormat="1">
      <c r="A561" s="192" t="s">
        <v>1148</v>
      </c>
      <c r="B561" s="192" t="s">
        <v>1170</v>
      </c>
      <c r="C561" s="192" t="s">
        <v>1170</v>
      </c>
      <c r="D561" s="192" t="s">
        <v>1305</v>
      </c>
      <c r="E561" s="192" t="s">
        <v>1306</v>
      </c>
      <c r="F561" s="192">
        <v>1</v>
      </c>
      <c r="G561" s="192" t="s">
        <v>1307</v>
      </c>
      <c r="H561" s="192" t="s">
        <v>179</v>
      </c>
      <c r="I561" s="192" t="s">
        <v>1308</v>
      </c>
      <c r="J561" s="192"/>
      <c r="K561" s="192"/>
      <c r="L561" s="192"/>
      <c r="M561" s="192"/>
      <c r="N561" s="211" t="s">
        <v>340</v>
      </c>
      <c r="O561" s="192" t="s">
        <v>468</v>
      </c>
      <c r="P561" s="192" t="s">
        <v>340</v>
      </c>
      <c r="Q561" s="129">
        <v>41673</v>
      </c>
      <c r="R561" s="192" t="s">
        <v>1162</v>
      </c>
      <c r="S561" s="251">
        <f>IF(R561="",1,(VLOOKUP(R561,LOOKUP!$A$3:$B$22,2,FALSE)))</f>
        <v>1</v>
      </c>
      <c r="T561" s="166">
        <f t="shared" si="16"/>
        <v>1</v>
      </c>
      <c r="U561" s="129">
        <v>41754</v>
      </c>
      <c r="V561" s="129" t="s">
        <v>342</v>
      </c>
      <c r="W561" s="251">
        <f>IF(V561="",1,(VLOOKUP(V561,LOOKUP!$A$22:$B$30,2,FALSE)))</f>
        <v>4</v>
      </c>
      <c r="X561" s="166">
        <f t="shared" si="17"/>
        <v>4</v>
      </c>
      <c r="Y561" s="91">
        <v>0.293846</v>
      </c>
      <c r="Z561" s="255"/>
      <c r="AA561" s="91">
        <v>0.293846</v>
      </c>
      <c r="AB561" s="91">
        <v>0</v>
      </c>
      <c r="AC561" s="91">
        <v>0</v>
      </c>
      <c r="AD561" s="91">
        <v>0.293846</v>
      </c>
      <c r="AE561" s="192"/>
      <c r="AF561" s="192"/>
      <c r="AG561" s="131" t="s">
        <v>1154</v>
      </c>
      <c r="AH561" s="192" t="s">
        <v>372</v>
      </c>
      <c r="AI561" s="192" t="s">
        <v>1155</v>
      </c>
      <c r="AJ561" s="192" t="s">
        <v>1156</v>
      </c>
      <c r="AK561" s="192">
        <v>2018</v>
      </c>
      <c r="AL561" s="192" t="s">
        <v>1157</v>
      </c>
      <c r="AM561" s="192"/>
      <c r="AN561" s="264" t="s">
        <v>3289</v>
      </c>
      <c r="AO561" s="192" t="s">
        <v>1159</v>
      </c>
      <c r="AP561" s="192"/>
    </row>
    <row r="562" spans="1:42" s="4" customFormat="1" ht="30">
      <c r="A562" s="192" t="s">
        <v>1148</v>
      </c>
      <c r="B562" s="192" t="s">
        <v>1149</v>
      </c>
      <c r="C562" s="192" t="s">
        <v>1149</v>
      </c>
      <c r="D562" s="192" t="s">
        <v>2867</v>
      </c>
      <c r="E562" s="192" t="s">
        <v>1309</v>
      </c>
      <c r="F562" s="192">
        <v>1</v>
      </c>
      <c r="G562" s="192" t="s">
        <v>1310</v>
      </c>
      <c r="H562" s="192" t="s">
        <v>282</v>
      </c>
      <c r="I562" s="192" t="s">
        <v>1311</v>
      </c>
      <c r="J562" s="192"/>
      <c r="K562" s="192"/>
      <c r="L562" s="192"/>
      <c r="M562" s="192"/>
      <c r="N562" s="211" t="s">
        <v>340</v>
      </c>
      <c r="O562" s="192" t="s">
        <v>468</v>
      </c>
      <c r="P562" s="192" t="s">
        <v>340</v>
      </c>
      <c r="Q562" s="129"/>
      <c r="R562" s="192" t="s">
        <v>1162</v>
      </c>
      <c r="S562" s="251">
        <f>IF(R562="",1,(VLOOKUP(R562,LOOKUP!$A$3:$B$22,2,FALSE)))</f>
        <v>1</v>
      </c>
      <c r="T562" s="166">
        <f t="shared" si="16"/>
        <v>1</v>
      </c>
      <c r="U562" s="129" t="s">
        <v>1106</v>
      </c>
      <c r="V562" s="129" t="s">
        <v>342</v>
      </c>
      <c r="W562" s="251">
        <f>IF(V562="",1,(VLOOKUP(V562,LOOKUP!$A$22:$B$30,2,FALSE)))</f>
        <v>4</v>
      </c>
      <c r="X562" s="166">
        <f t="shared" si="17"/>
        <v>4</v>
      </c>
      <c r="Y562" s="91">
        <v>0.76907599999999998</v>
      </c>
      <c r="Z562" s="255"/>
      <c r="AA562" s="91">
        <v>0.76907599999999998</v>
      </c>
      <c r="AB562" s="91">
        <v>0</v>
      </c>
      <c r="AC562" s="91">
        <v>0</v>
      </c>
      <c r="AD562" s="91">
        <v>0.76907599999999998</v>
      </c>
      <c r="AE562" s="192"/>
      <c r="AF562" s="192"/>
      <c r="AG562" s="131" t="s">
        <v>1154</v>
      </c>
      <c r="AH562" s="192" t="s">
        <v>372</v>
      </c>
      <c r="AI562" s="192" t="s">
        <v>1155</v>
      </c>
      <c r="AJ562" s="192" t="s">
        <v>1156</v>
      </c>
      <c r="AK562" s="192">
        <v>2018</v>
      </c>
      <c r="AL562" s="192" t="s">
        <v>1157</v>
      </c>
      <c r="AM562" s="192"/>
      <c r="AN562" s="264" t="s">
        <v>3289</v>
      </c>
      <c r="AO562" s="192" t="s">
        <v>1159</v>
      </c>
      <c r="AP562" s="192"/>
    </row>
    <row r="563" spans="1:42" s="4" customFormat="1" ht="30">
      <c r="A563" s="192" t="s">
        <v>1148</v>
      </c>
      <c r="B563" s="192" t="s">
        <v>1170</v>
      </c>
      <c r="C563" s="192" t="s">
        <v>1170</v>
      </c>
      <c r="D563" s="192" t="s">
        <v>1312</v>
      </c>
      <c r="E563" s="192" t="s">
        <v>1313</v>
      </c>
      <c r="F563" s="192">
        <v>1</v>
      </c>
      <c r="G563" s="192" t="s">
        <v>1313</v>
      </c>
      <c r="H563" s="192" t="s">
        <v>243</v>
      </c>
      <c r="I563" s="192" t="s">
        <v>1314</v>
      </c>
      <c r="J563" s="192"/>
      <c r="K563" s="192"/>
      <c r="L563" s="192"/>
      <c r="M563" s="192"/>
      <c r="N563" s="211" t="s">
        <v>340</v>
      </c>
      <c r="O563" s="192" t="s">
        <v>468</v>
      </c>
      <c r="P563" s="192" t="s">
        <v>340</v>
      </c>
      <c r="Q563" s="129">
        <v>41645</v>
      </c>
      <c r="R563" s="192" t="s">
        <v>1153</v>
      </c>
      <c r="S563" s="251">
        <f>IF(R563="",1,(VLOOKUP(R563,LOOKUP!$A$3:$B$22,2,FALSE)))</f>
        <v>1</v>
      </c>
      <c r="T563" s="166">
        <f t="shared" si="16"/>
        <v>1</v>
      </c>
      <c r="U563" s="129">
        <v>41719</v>
      </c>
      <c r="V563" s="129" t="s">
        <v>342</v>
      </c>
      <c r="W563" s="251">
        <f>IF(V563="",1,(VLOOKUP(V563,LOOKUP!$A$22:$B$30,2,FALSE)))</f>
        <v>4</v>
      </c>
      <c r="X563" s="166">
        <f t="shared" si="17"/>
        <v>4</v>
      </c>
      <c r="Y563" s="91">
        <v>0.454733</v>
      </c>
      <c r="Z563" s="255"/>
      <c r="AA563" s="91">
        <v>0.454733</v>
      </c>
      <c r="AB563" s="91">
        <v>0</v>
      </c>
      <c r="AC563" s="91">
        <v>0</v>
      </c>
      <c r="AD563" s="91">
        <v>0.454733</v>
      </c>
      <c r="AE563" s="192"/>
      <c r="AF563" s="192"/>
      <c r="AG563" s="131" t="s">
        <v>1154</v>
      </c>
      <c r="AH563" s="192" t="s">
        <v>372</v>
      </c>
      <c r="AI563" s="192" t="s">
        <v>1155</v>
      </c>
      <c r="AJ563" s="192" t="s">
        <v>1156</v>
      </c>
      <c r="AK563" s="192">
        <v>2018</v>
      </c>
      <c r="AL563" s="192" t="s">
        <v>1157</v>
      </c>
      <c r="AM563" s="192"/>
      <c r="AN563" s="264" t="s">
        <v>3289</v>
      </c>
      <c r="AO563" s="192" t="s">
        <v>1159</v>
      </c>
      <c r="AP563" s="192"/>
    </row>
    <row r="564" spans="1:42" s="4" customFormat="1">
      <c r="A564" s="192" t="s">
        <v>1148</v>
      </c>
      <c r="B564" s="192" t="s">
        <v>1170</v>
      </c>
      <c r="C564" s="192" t="s">
        <v>1170</v>
      </c>
      <c r="D564" s="192" t="s">
        <v>1315</v>
      </c>
      <c r="E564" s="192" t="s">
        <v>1316</v>
      </c>
      <c r="F564" s="192">
        <v>1</v>
      </c>
      <c r="G564" s="192" t="s">
        <v>1317</v>
      </c>
      <c r="H564" s="192" t="s">
        <v>179</v>
      </c>
      <c r="I564" s="192" t="s">
        <v>1318</v>
      </c>
      <c r="J564" s="192"/>
      <c r="K564" s="192"/>
      <c r="L564" s="192"/>
      <c r="M564" s="192"/>
      <c r="N564" s="211" t="s">
        <v>340</v>
      </c>
      <c r="O564" s="192" t="s">
        <v>468</v>
      </c>
      <c r="P564" s="192" t="s">
        <v>340</v>
      </c>
      <c r="Q564" s="129">
        <v>41289</v>
      </c>
      <c r="R564" s="192" t="s">
        <v>1162</v>
      </c>
      <c r="S564" s="251">
        <f>IF(R564="",1,(VLOOKUP(R564,LOOKUP!$A$3:$B$22,2,FALSE)))</f>
        <v>1</v>
      </c>
      <c r="T564" s="166">
        <f t="shared" si="16"/>
        <v>1</v>
      </c>
      <c r="U564" s="129">
        <v>41710</v>
      </c>
      <c r="V564" s="129" t="s">
        <v>342</v>
      </c>
      <c r="W564" s="251">
        <f>IF(V564="",1,(VLOOKUP(V564,LOOKUP!$A$22:$B$30,2,FALSE)))</f>
        <v>4</v>
      </c>
      <c r="X564" s="166">
        <f t="shared" si="17"/>
        <v>4</v>
      </c>
      <c r="Y564" s="91">
        <v>0.49182100000000001</v>
      </c>
      <c r="Z564" s="255"/>
      <c r="AA564" s="91">
        <v>0.49182100000000001</v>
      </c>
      <c r="AB564" s="91">
        <v>0</v>
      </c>
      <c r="AC564" s="91">
        <v>0</v>
      </c>
      <c r="AD564" s="91">
        <v>0.49182100000000001</v>
      </c>
      <c r="AE564" s="192"/>
      <c r="AF564" s="192"/>
      <c r="AG564" s="131" t="s">
        <v>1154</v>
      </c>
      <c r="AH564" s="192" t="s">
        <v>372</v>
      </c>
      <c r="AI564" s="192" t="s">
        <v>1155</v>
      </c>
      <c r="AJ564" s="192" t="s">
        <v>1156</v>
      </c>
      <c r="AK564" s="192">
        <v>2018</v>
      </c>
      <c r="AL564" s="192" t="s">
        <v>1157</v>
      </c>
      <c r="AM564" s="192"/>
      <c r="AN564" s="264" t="s">
        <v>3289</v>
      </c>
      <c r="AO564" s="192" t="s">
        <v>1159</v>
      </c>
      <c r="AP564" s="192"/>
    </row>
    <row r="565" spans="1:42" s="4" customFormat="1" ht="30">
      <c r="A565" s="192" t="s">
        <v>1148</v>
      </c>
      <c r="B565" s="192" t="s">
        <v>1170</v>
      </c>
      <c r="C565" s="192" t="s">
        <v>1170</v>
      </c>
      <c r="D565" s="192" t="s">
        <v>1319</v>
      </c>
      <c r="E565" s="192" t="s">
        <v>1320</v>
      </c>
      <c r="F565" s="192">
        <v>1</v>
      </c>
      <c r="G565" s="192" t="s">
        <v>1321</v>
      </c>
      <c r="H565" s="192" t="s">
        <v>33</v>
      </c>
      <c r="I565" s="192" t="s">
        <v>56</v>
      </c>
      <c r="J565" s="192"/>
      <c r="K565" s="192"/>
      <c r="L565" s="192"/>
      <c r="M565" s="192"/>
      <c r="N565" s="211" t="s">
        <v>340</v>
      </c>
      <c r="O565" s="192" t="s">
        <v>468</v>
      </c>
      <c r="P565" s="192" t="s">
        <v>340</v>
      </c>
      <c r="Q565" s="129">
        <v>41593</v>
      </c>
      <c r="R565" s="192" t="s">
        <v>1153</v>
      </c>
      <c r="S565" s="251">
        <f>IF(R565="",1,(VLOOKUP(R565,LOOKUP!$A$3:$B$22,2,FALSE)))</f>
        <v>1</v>
      </c>
      <c r="T565" s="166">
        <f t="shared" si="16"/>
        <v>1</v>
      </c>
      <c r="U565" s="129">
        <v>42094</v>
      </c>
      <c r="V565" s="129" t="s">
        <v>342</v>
      </c>
      <c r="W565" s="251">
        <f>IF(V565="",1,(VLOOKUP(V565,LOOKUP!$A$22:$B$30,2,FALSE)))</f>
        <v>4</v>
      </c>
      <c r="X565" s="166">
        <f t="shared" si="17"/>
        <v>4</v>
      </c>
      <c r="Y565" s="91">
        <v>3</v>
      </c>
      <c r="Z565" s="255"/>
      <c r="AA565" s="91">
        <v>1.0887309999999999</v>
      </c>
      <c r="AB565" s="91">
        <v>1.9112690000000001</v>
      </c>
      <c r="AC565" s="91">
        <v>0</v>
      </c>
      <c r="AD565" s="91">
        <v>3</v>
      </c>
      <c r="AE565" s="192"/>
      <c r="AF565" s="192"/>
      <c r="AG565" s="131" t="s">
        <v>1154</v>
      </c>
      <c r="AH565" s="192" t="s">
        <v>372</v>
      </c>
      <c r="AI565" s="192" t="s">
        <v>1155</v>
      </c>
      <c r="AJ565" s="192" t="s">
        <v>1156</v>
      </c>
      <c r="AK565" s="192">
        <v>2018</v>
      </c>
      <c r="AL565" s="192" t="s">
        <v>1157</v>
      </c>
      <c r="AM565" s="192"/>
      <c r="AN565" s="264" t="s">
        <v>3289</v>
      </c>
      <c r="AO565" s="192" t="s">
        <v>1159</v>
      </c>
      <c r="AP565" s="192"/>
    </row>
    <row r="566" spans="1:42" s="4" customFormat="1">
      <c r="A566" s="192" t="s">
        <v>1148</v>
      </c>
      <c r="B566" s="192" t="s">
        <v>1170</v>
      </c>
      <c r="C566" s="192" t="s">
        <v>1170</v>
      </c>
      <c r="D566" s="192" t="s">
        <v>1322</v>
      </c>
      <c r="E566" s="192" t="s">
        <v>1323</v>
      </c>
      <c r="F566" s="192">
        <v>1</v>
      </c>
      <c r="G566" s="192" t="s">
        <v>1324</v>
      </c>
      <c r="H566" s="192" t="s">
        <v>179</v>
      </c>
      <c r="I566" s="192" t="s">
        <v>215</v>
      </c>
      <c r="J566" s="192"/>
      <c r="K566" s="192"/>
      <c r="L566" s="192"/>
      <c r="M566" s="192"/>
      <c r="N566" s="211" t="s">
        <v>340</v>
      </c>
      <c r="O566" s="192" t="s">
        <v>468</v>
      </c>
      <c r="P566" s="192" t="s">
        <v>340</v>
      </c>
      <c r="Q566" s="129">
        <v>41645</v>
      </c>
      <c r="R566" s="192" t="s">
        <v>1162</v>
      </c>
      <c r="S566" s="251">
        <f>IF(R566="",1,(VLOOKUP(R566,LOOKUP!$A$3:$B$22,2,FALSE)))</f>
        <v>1</v>
      </c>
      <c r="T566" s="166">
        <f t="shared" si="16"/>
        <v>1</v>
      </c>
      <c r="U566" s="129">
        <v>41726</v>
      </c>
      <c r="V566" s="129" t="s">
        <v>342</v>
      </c>
      <c r="W566" s="251">
        <f>IF(V566="",1,(VLOOKUP(V566,LOOKUP!$A$22:$B$30,2,FALSE)))</f>
        <v>4</v>
      </c>
      <c r="X566" s="166">
        <f t="shared" si="17"/>
        <v>4</v>
      </c>
      <c r="Y566" s="91">
        <v>0.35455199999999998</v>
      </c>
      <c r="Z566" s="255"/>
      <c r="AA566" s="91">
        <v>0.35455199999999998</v>
      </c>
      <c r="AB566" s="91">
        <v>0</v>
      </c>
      <c r="AC566" s="91">
        <v>0</v>
      </c>
      <c r="AD566" s="91">
        <v>0.35455199999999998</v>
      </c>
      <c r="AE566" s="192"/>
      <c r="AF566" s="192"/>
      <c r="AG566" s="131" t="s">
        <v>1154</v>
      </c>
      <c r="AH566" s="192" t="s">
        <v>372</v>
      </c>
      <c r="AI566" s="192" t="s">
        <v>1155</v>
      </c>
      <c r="AJ566" s="192" t="s">
        <v>1156</v>
      </c>
      <c r="AK566" s="192">
        <v>2018</v>
      </c>
      <c r="AL566" s="192" t="s">
        <v>1157</v>
      </c>
      <c r="AM566" s="192"/>
      <c r="AN566" s="264" t="s">
        <v>3289</v>
      </c>
      <c r="AO566" s="192" t="s">
        <v>1159</v>
      </c>
      <c r="AP566" s="192"/>
    </row>
    <row r="567" spans="1:42" s="4" customFormat="1" ht="30">
      <c r="A567" s="192" t="s">
        <v>1148</v>
      </c>
      <c r="B567" s="192" t="s">
        <v>1170</v>
      </c>
      <c r="C567" s="192" t="s">
        <v>1170</v>
      </c>
      <c r="D567" s="192" t="s">
        <v>1325</v>
      </c>
      <c r="E567" s="192" t="s">
        <v>1326</v>
      </c>
      <c r="F567" s="192">
        <v>1</v>
      </c>
      <c r="G567" s="192" t="s">
        <v>3248</v>
      </c>
      <c r="H567" s="192" t="s">
        <v>179</v>
      </c>
      <c r="I567" s="192" t="s">
        <v>219</v>
      </c>
      <c r="J567" s="192"/>
      <c r="K567" s="192"/>
      <c r="L567" s="192"/>
      <c r="M567" s="192"/>
      <c r="N567" s="211" t="s">
        <v>340</v>
      </c>
      <c r="O567" s="192" t="s">
        <v>468</v>
      </c>
      <c r="P567" s="192" t="s">
        <v>340</v>
      </c>
      <c r="Q567" s="129">
        <v>41617</v>
      </c>
      <c r="R567" s="192" t="s">
        <v>1162</v>
      </c>
      <c r="S567" s="251">
        <f>IF(R567="",1,(VLOOKUP(R567,LOOKUP!$A$3:$B$22,2,FALSE)))</f>
        <v>1</v>
      </c>
      <c r="T567" s="166">
        <f t="shared" si="16"/>
        <v>1</v>
      </c>
      <c r="U567" s="129">
        <v>41667</v>
      </c>
      <c r="V567" s="129" t="s">
        <v>342</v>
      </c>
      <c r="W567" s="251">
        <f>IF(V567="",1,(VLOOKUP(V567,LOOKUP!$A$22:$B$30,2,FALSE)))</f>
        <v>4</v>
      </c>
      <c r="X567" s="166">
        <f t="shared" si="17"/>
        <v>4</v>
      </c>
      <c r="Y567" s="91">
        <v>0.230327</v>
      </c>
      <c r="Z567" s="255"/>
      <c r="AA567" s="91">
        <v>0.230327</v>
      </c>
      <c r="AB567" s="91">
        <v>0</v>
      </c>
      <c r="AC567" s="91">
        <v>0</v>
      </c>
      <c r="AD567" s="91">
        <v>0.230327</v>
      </c>
      <c r="AE567" s="192"/>
      <c r="AF567" s="192"/>
      <c r="AG567" s="131" t="s">
        <v>1154</v>
      </c>
      <c r="AH567" s="192" t="s">
        <v>372</v>
      </c>
      <c r="AI567" s="192" t="s">
        <v>1155</v>
      </c>
      <c r="AJ567" s="192" t="s">
        <v>1156</v>
      </c>
      <c r="AK567" s="192">
        <v>2018</v>
      </c>
      <c r="AL567" s="192" t="s">
        <v>1157</v>
      </c>
      <c r="AM567" s="192"/>
      <c r="AN567" s="264" t="s">
        <v>3289</v>
      </c>
      <c r="AO567" s="192" t="s">
        <v>1159</v>
      </c>
      <c r="AP567" s="192"/>
    </row>
    <row r="568" spans="1:42" s="4" customFormat="1">
      <c r="A568" s="192" t="s">
        <v>1148</v>
      </c>
      <c r="B568" s="192" t="s">
        <v>1170</v>
      </c>
      <c r="C568" s="192" t="s">
        <v>1170</v>
      </c>
      <c r="D568" s="192" t="s">
        <v>1327</v>
      </c>
      <c r="E568" s="192" t="s">
        <v>1328</v>
      </c>
      <c r="F568" s="192">
        <v>1</v>
      </c>
      <c r="G568" s="192" t="s">
        <v>1329</v>
      </c>
      <c r="H568" s="136" t="s">
        <v>128</v>
      </c>
      <c r="I568" s="192" t="s">
        <v>129</v>
      </c>
      <c r="J568" s="192"/>
      <c r="K568" s="192"/>
      <c r="L568" s="192"/>
      <c r="M568" s="192"/>
      <c r="N568" s="211" t="s">
        <v>340</v>
      </c>
      <c r="O568" s="192" t="s">
        <v>468</v>
      </c>
      <c r="P568" s="192" t="s">
        <v>340</v>
      </c>
      <c r="Q568" s="129">
        <v>41610</v>
      </c>
      <c r="R568" s="192" t="s">
        <v>1153</v>
      </c>
      <c r="S568" s="251">
        <f>IF(R568="",1,(VLOOKUP(R568,LOOKUP!$A$3:$B$22,2,FALSE)))</f>
        <v>1</v>
      </c>
      <c r="T568" s="166">
        <f t="shared" si="16"/>
        <v>1</v>
      </c>
      <c r="U568" s="129">
        <v>41729</v>
      </c>
      <c r="V568" s="129" t="s">
        <v>342</v>
      </c>
      <c r="W568" s="251">
        <f>IF(V568="",1,(VLOOKUP(V568,LOOKUP!$A$22:$B$30,2,FALSE)))</f>
        <v>4</v>
      </c>
      <c r="X568" s="166">
        <f t="shared" si="17"/>
        <v>4</v>
      </c>
      <c r="Y568" s="91">
        <v>0.16</v>
      </c>
      <c r="Z568" s="255"/>
      <c r="AA568" s="91">
        <v>0.16</v>
      </c>
      <c r="AB568" s="91">
        <v>0</v>
      </c>
      <c r="AC568" s="91">
        <v>0</v>
      </c>
      <c r="AD568" s="91">
        <v>0.16</v>
      </c>
      <c r="AE568" s="192"/>
      <c r="AF568" s="192"/>
      <c r="AG568" s="131" t="s">
        <v>1154</v>
      </c>
      <c r="AH568" s="192" t="s">
        <v>372</v>
      </c>
      <c r="AI568" s="192" t="s">
        <v>1155</v>
      </c>
      <c r="AJ568" s="192" t="s">
        <v>1156</v>
      </c>
      <c r="AK568" s="192">
        <v>2018</v>
      </c>
      <c r="AL568" s="192" t="s">
        <v>1157</v>
      </c>
      <c r="AM568" s="192"/>
      <c r="AN568" s="264" t="s">
        <v>3289</v>
      </c>
      <c r="AO568" s="192" t="s">
        <v>1159</v>
      </c>
      <c r="AP568" s="192"/>
    </row>
    <row r="569" spans="1:42" s="4" customFormat="1" ht="30">
      <c r="A569" s="192" t="s">
        <v>1148</v>
      </c>
      <c r="B569" s="192" t="s">
        <v>1170</v>
      </c>
      <c r="C569" s="192" t="s">
        <v>1170</v>
      </c>
      <c r="D569" s="192" t="s">
        <v>1179</v>
      </c>
      <c r="E569" s="192" t="s">
        <v>1330</v>
      </c>
      <c r="F569" s="192">
        <v>1</v>
      </c>
      <c r="G569" s="192" t="s">
        <v>1331</v>
      </c>
      <c r="H569" s="136" t="s">
        <v>128</v>
      </c>
      <c r="I569" s="192" t="s">
        <v>129</v>
      </c>
      <c r="J569" s="192"/>
      <c r="K569" s="192"/>
      <c r="L569" s="192"/>
      <c r="M569" s="192"/>
      <c r="N569" s="211" t="s">
        <v>340</v>
      </c>
      <c r="O569" s="192" t="s">
        <v>468</v>
      </c>
      <c r="P569" s="192" t="s">
        <v>340</v>
      </c>
      <c r="Q569" s="129">
        <v>41645</v>
      </c>
      <c r="R569" s="192" t="s">
        <v>1153</v>
      </c>
      <c r="S569" s="251">
        <f>IF(R569="",1,(VLOOKUP(R569,LOOKUP!$A$3:$B$22,2,FALSE)))</f>
        <v>1</v>
      </c>
      <c r="T569" s="166">
        <f t="shared" si="16"/>
        <v>1</v>
      </c>
      <c r="U569" s="129">
        <v>41882</v>
      </c>
      <c r="V569" s="129" t="s">
        <v>342</v>
      </c>
      <c r="W569" s="251">
        <f>IF(V569="",1,(VLOOKUP(V569,LOOKUP!$A$22:$B$30,2,FALSE)))</f>
        <v>4</v>
      </c>
      <c r="X569" s="166">
        <f t="shared" si="17"/>
        <v>4</v>
      </c>
      <c r="Y569" s="91">
        <v>2.0430000000000001</v>
      </c>
      <c r="Z569" s="255"/>
      <c r="AA569" s="91">
        <v>0.68100000000000005</v>
      </c>
      <c r="AB569" s="91">
        <v>1.3620000000000001</v>
      </c>
      <c r="AC569" s="91">
        <v>0</v>
      </c>
      <c r="AD569" s="91">
        <v>2.0430000000000001</v>
      </c>
      <c r="AE569" s="192"/>
      <c r="AF569" s="192"/>
      <c r="AG569" s="131" t="s">
        <v>1154</v>
      </c>
      <c r="AH569" s="192" t="s">
        <v>372</v>
      </c>
      <c r="AI569" s="192" t="s">
        <v>1155</v>
      </c>
      <c r="AJ569" s="192" t="s">
        <v>1156</v>
      </c>
      <c r="AK569" s="192">
        <v>2018</v>
      </c>
      <c r="AL569" s="192" t="s">
        <v>1157</v>
      </c>
      <c r="AM569" s="192"/>
      <c r="AN569" s="264" t="s">
        <v>3289</v>
      </c>
      <c r="AO569" s="192" t="s">
        <v>1159</v>
      </c>
      <c r="AP569" s="192"/>
    </row>
    <row r="570" spans="1:42" s="4" customFormat="1">
      <c r="A570" s="192" t="s">
        <v>1148</v>
      </c>
      <c r="B570" s="192" t="s">
        <v>1170</v>
      </c>
      <c r="C570" s="192" t="s">
        <v>1170</v>
      </c>
      <c r="D570" s="192" t="s">
        <v>1332</v>
      </c>
      <c r="E570" s="192" t="s">
        <v>1328</v>
      </c>
      <c r="F570" s="192">
        <v>1</v>
      </c>
      <c r="G570" s="192" t="s">
        <v>1328</v>
      </c>
      <c r="H570" s="136" t="s">
        <v>128</v>
      </c>
      <c r="I570" s="192" t="s">
        <v>153</v>
      </c>
      <c r="J570" s="192"/>
      <c r="K570" s="192"/>
      <c r="L570" s="192"/>
      <c r="M570" s="192"/>
      <c r="N570" s="211" t="s">
        <v>340</v>
      </c>
      <c r="O570" s="192" t="s">
        <v>468</v>
      </c>
      <c r="P570" s="192" t="s">
        <v>340</v>
      </c>
      <c r="Q570" s="129">
        <v>41641</v>
      </c>
      <c r="R570" s="192" t="s">
        <v>1162</v>
      </c>
      <c r="S570" s="251">
        <f>IF(R570="",1,(VLOOKUP(R570,LOOKUP!$A$3:$B$22,2,FALSE)))</f>
        <v>1</v>
      </c>
      <c r="T570" s="166">
        <f t="shared" si="16"/>
        <v>1</v>
      </c>
      <c r="U570" s="129">
        <v>41729</v>
      </c>
      <c r="V570" s="129" t="s">
        <v>342</v>
      </c>
      <c r="W570" s="251">
        <f>IF(V570="",1,(VLOOKUP(V570,LOOKUP!$A$22:$B$30,2,FALSE)))</f>
        <v>4</v>
      </c>
      <c r="X570" s="166">
        <f t="shared" si="17"/>
        <v>4</v>
      </c>
      <c r="Y570" s="91">
        <v>0.25</v>
      </c>
      <c r="Z570" s="255"/>
      <c r="AA570" s="91">
        <v>0.25</v>
      </c>
      <c r="AB570" s="91">
        <v>0</v>
      </c>
      <c r="AC570" s="91">
        <v>0</v>
      </c>
      <c r="AD570" s="91">
        <v>0.25</v>
      </c>
      <c r="AE570" s="192"/>
      <c r="AF570" s="192"/>
      <c r="AG570" s="131" t="s">
        <v>1154</v>
      </c>
      <c r="AH570" s="192" t="s">
        <v>372</v>
      </c>
      <c r="AI570" s="192" t="s">
        <v>1155</v>
      </c>
      <c r="AJ570" s="192" t="s">
        <v>1156</v>
      </c>
      <c r="AK570" s="192">
        <v>2018</v>
      </c>
      <c r="AL570" s="192" t="s">
        <v>1157</v>
      </c>
      <c r="AM570" s="192"/>
      <c r="AN570" s="264" t="s">
        <v>3289</v>
      </c>
      <c r="AO570" s="192" t="s">
        <v>1159</v>
      </c>
      <c r="AP570" s="192"/>
    </row>
    <row r="571" spans="1:42" s="4" customFormat="1" ht="30">
      <c r="A571" s="192" t="s">
        <v>1148</v>
      </c>
      <c r="B571" s="192" t="s">
        <v>1170</v>
      </c>
      <c r="C571" s="192" t="s">
        <v>1170</v>
      </c>
      <c r="D571" s="192" t="s">
        <v>1333</v>
      </c>
      <c r="E571" s="192" t="s">
        <v>1334</v>
      </c>
      <c r="F571" s="192">
        <v>1</v>
      </c>
      <c r="G571" s="192" t="s">
        <v>1335</v>
      </c>
      <c r="H571" s="192" t="s">
        <v>3</v>
      </c>
      <c r="I571" s="192" t="s">
        <v>1336</v>
      </c>
      <c r="J571" s="192"/>
      <c r="K571" s="192"/>
      <c r="L571" s="192"/>
      <c r="M571" s="192"/>
      <c r="N571" s="211" t="s">
        <v>340</v>
      </c>
      <c r="O571" s="192" t="s">
        <v>468</v>
      </c>
      <c r="P571" s="192" t="s">
        <v>340</v>
      </c>
      <c r="Q571" s="129">
        <v>41652</v>
      </c>
      <c r="R571" s="192" t="s">
        <v>1153</v>
      </c>
      <c r="S571" s="251">
        <f>IF(R571="",1,(VLOOKUP(R571,LOOKUP!$A$3:$B$22,2,FALSE)))</f>
        <v>1</v>
      </c>
      <c r="T571" s="166">
        <f t="shared" si="16"/>
        <v>1</v>
      </c>
      <c r="U571" s="129">
        <v>41729</v>
      </c>
      <c r="V571" s="129" t="s">
        <v>342</v>
      </c>
      <c r="W571" s="251">
        <f>IF(V571="",1,(VLOOKUP(V571,LOOKUP!$A$22:$B$30,2,FALSE)))</f>
        <v>4</v>
      </c>
      <c r="X571" s="166">
        <f t="shared" si="17"/>
        <v>4</v>
      </c>
      <c r="Y571" s="91">
        <v>0.15</v>
      </c>
      <c r="Z571" s="255"/>
      <c r="AA571" s="91">
        <v>0.15</v>
      </c>
      <c r="AB571" s="91">
        <v>0</v>
      </c>
      <c r="AC571" s="91">
        <v>0</v>
      </c>
      <c r="AD571" s="91">
        <v>0.15</v>
      </c>
      <c r="AE571" s="192"/>
      <c r="AF571" s="192"/>
      <c r="AG571" s="131" t="s">
        <v>1154</v>
      </c>
      <c r="AH571" s="192" t="s">
        <v>372</v>
      </c>
      <c r="AI571" s="192" t="s">
        <v>1155</v>
      </c>
      <c r="AJ571" s="192" t="s">
        <v>1156</v>
      </c>
      <c r="AK571" s="192">
        <v>2018</v>
      </c>
      <c r="AL571" s="192" t="s">
        <v>1157</v>
      </c>
      <c r="AM571" s="192"/>
      <c r="AN571" s="264" t="s">
        <v>3289</v>
      </c>
      <c r="AO571" s="192" t="s">
        <v>1159</v>
      </c>
      <c r="AP571" s="192"/>
    </row>
    <row r="572" spans="1:42" s="4" customFormat="1">
      <c r="A572" s="192" t="s">
        <v>1148</v>
      </c>
      <c r="B572" s="192" t="s">
        <v>1170</v>
      </c>
      <c r="C572" s="192" t="s">
        <v>1170</v>
      </c>
      <c r="D572" s="192" t="s">
        <v>1337</v>
      </c>
      <c r="E572" s="192" t="s">
        <v>1338</v>
      </c>
      <c r="F572" s="192">
        <v>1</v>
      </c>
      <c r="G572" s="192" t="s">
        <v>1339</v>
      </c>
      <c r="H572" s="192" t="s">
        <v>33</v>
      </c>
      <c r="I572" s="192" t="s">
        <v>38</v>
      </c>
      <c r="J572" s="192"/>
      <c r="K572" s="192"/>
      <c r="L572" s="192"/>
      <c r="M572" s="192"/>
      <c r="N572" s="211" t="s">
        <v>340</v>
      </c>
      <c r="O572" s="192" t="s">
        <v>468</v>
      </c>
      <c r="P572" s="192" t="s">
        <v>340</v>
      </c>
      <c r="Q572" s="129">
        <v>41603</v>
      </c>
      <c r="R572" s="192" t="s">
        <v>1153</v>
      </c>
      <c r="S572" s="251">
        <f>IF(R572="",1,(VLOOKUP(R572,LOOKUP!$A$3:$B$22,2,FALSE)))</f>
        <v>1</v>
      </c>
      <c r="T572" s="166">
        <f t="shared" si="16"/>
        <v>1</v>
      </c>
      <c r="U572" s="129">
        <v>41730</v>
      </c>
      <c r="V572" s="129" t="s">
        <v>342</v>
      </c>
      <c r="W572" s="251">
        <f>IF(V572="",1,(VLOOKUP(V572,LOOKUP!$A$22:$B$30,2,FALSE)))</f>
        <v>4</v>
      </c>
      <c r="X572" s="166">
        <f t="shared" si="17"/>
        <v>4</v>
      </c>
      <c r="Y572" s="91">
        <v>0.19625799999999999</v>
      </c>
      <c r="Z572" s="255"/>
      <c r="AA572" s="91">
        <v>0.19625799999999999</v>
      </c>
      <c r="AB572" s="91">
        <v>0</v>
      </c>
      <c r="AC572" s="91">
        <v>0</v>
      </c>
      <c r="AD572" s="91">
        <v>0.19625799999999999</v>
      </c>
      <c r="AE572" s="192"/>
      <c r="AF572" s="192"/>
      <c r="AG572" s="131" t="s">
        <v>1154</v>
      </c>
      <c r="AH572" s="192" t="s">
        <v>372</v>
      </c>
      <c r="AI572" s="192" t="s">
        <v>1155</v>
      </c>
      <c r="AJ572" s="192" t="s">
        <v>1156</v>
      </c>
      <c r="AK572" s="192">
        <v>2018</v>
      </c>
      <c r="AL572" s="192" t="s">
        <v>1157</v>
      </c>
      <c r="AM572" s="192"/>
      <c r="AN572" s="264" t="s">
        <v>3289</v>
      </c>
      <c r="AO572" s="192" t="s">
        <v>1159</v>
      </c>
      <c r="AP572" s="192"/>
    </row>
    <row r="573" spans="1:42" s="4" customFormat="1">
      <c r="A573" s="192" t="s">
        <v>1148</v>
      </c>
      <c r="B573" s="192" t="s">
        <v>1170</v>
      </c>
      <c r="C573" s="192" t="s">
        <v>1170</v>
      </c>
      <c r="D573" s="192" t="s">
        <v>1340</v>
      </c>
      <c r="E573" s="192" t="s">
        <v>1341</v>
      </c>
      <c r="F573" s="192">
        <v>1</v>
      </c>
      <c r="G573" s="192" t="s">
        <v>1342</v>
      </c>
      <c r="H573" s="192" t="s">
        <v>33</v>
      </c>
      <c r="I573" s="192" t="s">
        <v>1049</v>
      </c>
      <c r="J573" s="192"/>
      <c r="K573" s="192"/>
      <c r="L573" s="192"/>
      <c r="M573" s="192"/>
      <c r="N573" s="211" t="s">
        <v>340</v>
      </c>
      <c r="O573" s="192" t="s">
        <v>468</v>
      </c>
      <c r="P573" s="192" t="s">
        <v>340</v>
      </c>
      <c r="Q573" s="129">
        <v>41645</v>
      </c>
      <c r="R573" s="192" t="s">
        <v>1153</v>
      </c>
      <c r="S573" s="251">
        <f>IF(R573="",1,(VLOOKUP(R573,LOOKUP!$A$3:$B$22,2,FALSE)))</f>
        <v>1</v>
      </c>
      <c r="T573" s="166">
        <f t="shared" si="16"/>
        <v>1</v>
      </c>
      <c r="U573" s="129">
        <v>41730</v>
      </c>
      <c r="V573" s="129" t="s">
        <v>342</v>
      </c>
      <c r="W573" s="251">
        <f>IF(V573="",1,(VLOOKUP(V573,LOOKUP!$A$22:$B$30,2,FALSE)))</f>
        <v>4</v>
      </c>
      <c r="X573" s="166">
        <f t="shared" si="17"/>
        <v>4</v>
      </c>
      <c r="Y573" s="91">
        <v>0.50280499999999995</v>
      </c>
      <c r="Z573" s="255"/>
      <c r="AA573" s="91">
        <v>0.50280499999999995</v>
      </c>
      <c r="AB573" s="91">
        <v>0</v>
      </c>
      <c r="AC573" s="91">
        <v>0</v>
      </c>
      <c r="AD573" s="91">
        <v>0.50280499999999995</v>
      </c>
      <c r="AE573" s="192"/>
      <c r="AF573" s="192"/>
      <c r="AG573" s="131" t="s">
        <v>1154</v>
      </c>
      <c r="AH573" s="192" t="s">
        <v>372</v>
      </c>
      <c r="AI573" s="192" t="s">
        <v>1155</v>
      </c>
      <c r="AJ573" s="192" t="s">
        <v>1156</v>
      </c>
      <c r="AK573" s="192">
        <v>2018</v>
      </c>
      <c r="AL573" s="192" t="s">
        <v>1157</v>
      </c>
      <c r="AM573" s="192"/>
      <c r="AN573" s="264" t="s">
        <v>3289</v>
      </c>
      <c r="AO573" s="192" t="s">
        <v>1159</v>
      </c>
      <c r="AP573" s="192"/>
    </row>
    <row r="574" spans="1:42" s="4" customFormat="1">
      <c r="A574" s="192" t="s">
        <v>1148</v>
      </c>
      <c r="B574" s="192" t="s">
        <v>1170</v>
      </c>
      <c r="C574" s="192" t="s">
        <v>1170</v>
      </c>
      <c r="D574" s="192" t="s">
        <v>1343</v>
      </c>
      <c r="E574" s="192" t="s">
        <v>1344</v>
      </c>
      <c r="F574" s="192">
        <v>1</v>
      </c>
      <c r="G574" s="192" t="s">
        <v>1345</v>
      </c>
      <c r="H574" s="192" t="s">
        <v>33</v>
      </c>
      <c r="I574" s="192" t="s">
        <v>1346</v>
      </c>
      <c r="J574" s="192"/>
      <c r="K574" s="192"/>
      <c r="L574" s="192"/>
      <c r="M574" s="192"/>
      <c r="N574" s="211" t="s">
        <v>340</v>
      </c>
      <c r="O574" s="192" t="s">
        <v>468</v>
      </c>
      <c r="P574" s="192" t="s">
        <v>340</v>
      </c>
      <c r="Q574" s="129">
        <v>41624</v>
      </c>
      <c r="R574" s="192" t="s">
        <v>1162</v>
      </c>
      <c r="S574" s="251">
        <f>IF(R574="",1,(VLOOKUP(R574,LOOKUP!$A$3:$B$22,2,FALSE)))</f>
        <v>1</v>
      </c>
      <c r="T574" s="166">
        <f t="shared" si="16"/>
        <v>1</v>
      </c>
      <c r="U574" s="129">
        <v>41708</v>
      </c>
      <c r="V574" s="129" t="s">
        <v>342</v>
      </c>
      <c r="W574" s="251">
        <f>IF(V574="",1,(VLOOKUP(V574,LOOKUP!$A$22:$B$30,2,FALSE)))</f>
        <v>4</v>
      </c>
      <c r="X574" s="166">
        <f t="shared" si="17"/>
        <v>4</v>
      </c>
      <c r="Y574" s="91">
        <v>0.1</v>
      </c>
      <c r="Z574" s="255"/>
      <c r="AA574" s="91">
        <v>0.1</v>
      </c>
      <c r="AB574" s="91">
        <v>0</v>
      </c>
      <c r="AC574" s="91">
        <v>0</v>
      </c>
      <c r="AD574" s="91">
        <v>0.1</v>
      </c>
      <c r="AE574" s="192"/>
      <c r="AF574" s="192"/>
      <c r="AG574" s="131" t="s">
        <v>1154</v>
      </c>
      <c r="AH574" s="192" t="s">
        <v>372</v>
      </c>
      <c r="AI574" s="192" t="s">
        <v>1155</v>
      </c>
      <c r="AJ574" s="192" t="s">
        <v>1156</v>
      </c>
      <c r="AK574" s="192">
        <v>2018</v>
      </c>
      <c r="AL574" s="192" t="s">
        <v>1157</v>
      </c>
      <c r="AM574" s="192"/>
      <c r="AN574" s="264" t="s">
        <v>3289</v>
      </c>
      <c r="AO574" s="192" t="s">
        <v>1159</v>
      </c>
      <c r="AP574" s="192"/>
    </row>
    <row r="575" spans="1:42" s="4" customFormat="1">
      <c r="A575" s="192" t="s">
        <v>1148</v>
      </c>
      <c r="B575" s="192" t="s">
        <v>1170</v>
      </c>
      <c r="C575" s="192" t="s">
        <v>1170</v>
      </c>
      <c r="D575" s="192" t="s">
        <v>1347</v>
      </c>
      <c r="E575" s="192" t="s">
        <v>1348</v>
      </c>
      <c r="F575" s="192">
        <v>1</v>
      </c>
      <c r="G575" s="192" t="s">
        <v>1348</v>
      </c>
      <c r="H575" s="192" t="s">
        <v>282</v>
      </c>
      <c r="I575" s="192" t="s">
        <v>426</v>
      </c>
      <c r="J575" s="192"/>
      <c r="K575" s="192"/>
      <c r="L575" s="192"/>
      <c r="M575" s="192"/>
      <c r="N575" s="211" t="s">
        <v>340</v>
      </c>
      <c r="O575" s="192" t="s">
        <v>468</v>
      </c>
      <c r="P575" s="192" t="s">
        <v>340</v>
      </c>
      <c r="Q575" s="129">
        <v>41579</v>
      </c>
      <c r="R575" s="192" t="s">
        <v>1162</v>
      </c>
      <c r="S575" s="251">
        <f>IF(R575="",1,(VLOOKUP(R575,LOOKUP!$A$3:$B$22,2,FALSE)))</f>
        <v>1</v>
      </c>
      <c r="T575" s="166">
        <f t="shared" si="16"/>
        <v>1</v>
      </c>
      <c r="U575" s="129">
        <v>41670</v>
      </c>
      <c r="V575" s="129" t="s">
        <v>342</v>
      </c>
      <c r="W575" s="251">
        <f>IF(V575="",1,(VLOOKUP(V575,LOOKUP!$A$22:$B$30,2,FALSE)))</f>
        <v>4</v>
      </c>
      <c r="X575" s="166">
        <f t="shared" si="17"/>
        <v>4</v>
      </c>
      <c r="Y575" s="91">
        <v>0.10900000010000001</v>
      </c>
      <c r="Z575" s="255"/>
      <c r="AA575" s="91">
        <v>0.10900000010000001</v>
      </c>
      <c r="AB575" s="91">
        <v>0</v>
      </c>
      <c r="AC575" s="91">
        <v>0</v>
      </c>
      <c r="AD575" s="91">
        <v>0.10900000010000001</v>
      </c>
      <c r="AE575" s="192"/>
      <c r="AF575" s="192"/>
      <c r="AG575" s="131" t="s">
        <v>1154</v>
      </c>
      <c r="AH575" s="192" t="s">
        <v>372</v>
      </c>
      <c r="AI575" s="192" t="s">
        <v>1155</v>
      </c>
      <c r="AJ575" s="192" t="s">
        <v>1156</v>
      </c>
      <c r="AK575" s="192">
        <v>2018</v>
      </c>
      <c r="AL575" s="192" t="s">
        <v>1157</v>
      </c>
      <c r="AM575" s="192"/>
      <c r="AN575" s="264" t="s">
        <v>3289</v>
      </c>
      <c r="AO575" s="192" t="s">
        <v>1159</v>
      </c>
      <c r="AP575" s="192"/>
    </row>
    <row r="576" spans="1:42" s="4" customFormat="1">
      <c r="A576" s="192" t="s">
        <v>1148</v>
      </c>
      <c r="B576" s="192" t="s">
        <v>1170</v>
      </c>
      <c r="C576" s="192" t="s">
        <v>1170</v>
      </c>
      <c r="D576" s="192" t="s">
        <v>1349</v>
      </c>
      <c r="E576" s="192" t="s">
        <v>1350</v>
      </c>
      <c r="F576" s="192">
        <v>1</v>
      </c>
      <c r="G576" s="192" t="s">
        <v>1350</v>
      </c>
      <c r="H576" s="136" t="s">
        <v>128</v>
      </c>
      <c r="I576" s="192" t="s">
        <v>952</v>
      </c>
      <c r="J576" s="192"/>
      <c r="K576" s="192"/>
      <c r="L576" s="192"/>
      <c r="M576" s="192"/>
      <c r="N576" s="211" t="s">
        <v>340</v>
      </c>
      <c r="O576" s="192" t="s">
        <v>468</v>
      </c>
      <c r="P576" s="192" t="s">
        <v>340</v>
      </c>
      <c r="Q576" s="129">
        <v>41640</v>
      </c>
      <c r="R576" s="192" t="s">
        <v>1162</v>
      </c>
      <c r="S576" s="251">
        <f>IF(R576="",1,(VLOOKUP(R576,LOOKUP!$A$3:$B$22,2,FALSE)))</f>
        <v>1</v>
      </c>
      <c r="T576" s="166">
        <f t="shared" si="16"/>
        <v>1</v>
      </c>
      <c r="U576" s="129">
        <v>41670</v>
      </c>
      <c r="V576" s="129" t="s">
        <v>342</v>
      </c>
      <c r="W576" s="251">
        <f>IF(V576="",1,(VLOOKUP(V576,LOOKUP!$A$22:$B$30,2,FALSE)))</f>
        <v>4</v>
      </c>
      <c r="X576" s="166">
        <f t="shared" si="17"/>
        <v>4</v>
      </c>
      <c r="Y576" s="91">
        <v>0.125</v>
      </c>
      <c r="Z576" s="255"/>
      <c r="AA576" s="91">
        <v>0.125</v>
      </c>
      <c r="AB576" s="91">
        <v>0</v>
      </c>
      <c r="AC576" s="91">
        <v>0</v>
      </c>
      <c r="AD576" s="91">
        <v>0.125</v>
      </c>
      <c r="AE576" s="192"/>
      <c r="AF576" s="192"/>
      <c r="AG576" s="131" t="s">
        <v>1154</v>
      </c>
      <c r="AH576" s="192" t="s">
        <v>372</v>
      </c>
      <c r="AI576" s="192" t="s">
        <v>1155</v>
      </c>
      <c r="AJ576" s="192" t="s">
        <v>1156</v>
      </c>
      <c r="AK576" s="192">
        <v>2018</v>
      </c>
      <c r="AL576" s="192" t="s">
        <v>1157</v>
      </c>
      <c r="AM576" s="192"/>
      <c r="AN576" s="264" t="s">
        <v>3289</v>
      </c>
      <c r="AO576" s="192" t="s">
        <v>1159</v>
      </c>
      <c r="AP576" s="192"/>
    </row>
    <row r="577" spans="1:42" s="4" customFormat="1">
      <c r="A577" s="192" t="s">
        <v>1148</v>
      </c>
      <c r="B577" s="192" t="s">
        <v>1170</v>
      </c>
      <c r="C577" s="192" t="s">
        <v>1170</v>
      </c>
      <c r="D577" s="192" t="s">
        <v>1351</v>
      </c>
      <c r="E577" s="192" t="s">
        <v>1352</v>
      </c>
      <c r="F577" s="192">
        <v>1</v>
      </c>
      <c r="G577" s="192" t="s">
        <v>1352</v>
      </c>
      <c r="H577" s="136" t="s">
        <v>576</v>
      </c>
      <c r="I577" s="192" t="s">
        <v>1353</v>
      </c>
      <c r="J577" s="192"/>
      <c r="K577" s="192"/>
      <c r="L577" s="192"/>
      <c r="M577" s="192"/>
      <c r="N577" s="211" t="s">
        <v>340</v>
      </c>
      <c r="O577" s="192" t="s">
        <v>468</v>
      </c>
      <c r="P577" s="192" t="s">
        <v>340</v>
      </c>
      <c r="Q577" s="129"/>
      <c r="R577" s="192" t="s">
        <v>1162</v>
      </c>
      <c r="S577" s="251">
        <f>IF(R577="",1,(VLOOKUP(R577,LOOKUP!$A$3:$B$22,2,FALSE)))</f>
        <v>1</v>
      </c>
      <c r="T577" s="166">
        <f t="shared" si="16"/>
        <v>1</v>
      </c>
      <c r="U577" s="129" t="s">
        <v>1106</v>
      </c>
      <c r="V577" s="129" t="s">
        <v>342</v>
      </c>
      <c r="W577" s="251">
        <f>IF(V577="",1,(VLOOKUP(V577,LOOKUP!$A$22:$B$30,2,FALSE)))</f>
        <v>4</v>
      </c>
      <c r="X577" s="166">
        <f t="shared" si="17"/>
        <v>4</v>
      </c>
      <c r="Y577" s="91">
        <v>0.05</v>
      </c>
      <c r="Z577" s="255"/>
      <c r="AA577" s="91">
        <v>0.05</v>
      </c>
      <c r="AB577" s="91">
        <v>0</v>
      </c>
      <c r="AC577" s="91">
        <v>0</v>
      </c>
      <c r="AD577" s="91">
        <v>0.05</v>
      </c>
      <c r="AE577" s="192"/>
      <c r="AF577" s="192"/>
      <c r="AG577" s="131" t="s">
        <v>1154</v>
      </c>
      <c r="AH577" s="192" t="s">
        <v>372</v>
      </c>
      <c r="AI577" s="192" t="s">
        <v>1155</v>
      </c>
      <c r="AJ577" s="192" t="s">
        <v>1156</v>
      </c>
      <c r="AK577" s="192">
        <v>2018</v>
      </c>
      <c r="AL577" s="192" t="s">
        <v>1157</v>
      </c>
      <c r="AM577" s="192"/>
      <c r="AN577" s="264" t="s">
        <v>3289</v>
      </c>
      <c r="AO577" s="192" t="s">
        <v>1159</v>
      </c>
      <c r="AP577" s="192"/>
    </row>
    <row r="578" spans="1:42" s="4" customFormat="1">
      <c r="A578" s="192" t="s">
        <v>1148</v>
      </c>
      <c r="B578" s="192" t="s">
        <v>1170</v>
      </c>
      <c r="C578" s="192" t="s">
        <v>1170</v>
      </c>
      <c r="D578" s="192" t="s">
        <v>1354</v>
      </c>
      <c r="E578" s="192" t="s">
        <v>1352</v>
      </c>
      <c r="F578" s="192">
        <v>1</v>
      </c>
      <c r="G578" s="192" t="s">
        <v>1352</v>
      </c>
      <c r="H578" s="136" t="s">
        <v>576</v>
      </c>
      <c r="I578" s="192" t="s">
        <v>1355</v>
      </c>
      <c r="J578" s="192"/>
      <c r="K578" s="192"/>
      <c r="L578" s="192"/>
      <c r="M578" s="192"/>
      <c r="N578" s="211" t="s">
        <v>340</v>
      </c>
      <c r="O578" s="192" t="s">
        <v>468</v>
      </c>
      <c r="P578" s="192" t="s">
        <v>340</v>
      </c>
      <c r="Q578" s="129"/>
      <c r="R578" s="192" t="s">
        <v>1162</v>
      </c>
      <c r="S578" s="251">
        <f>IF(R578="",1,(VLOOKUP(R578,LOOKUP!$A$3:$B$22,2,FALSE)))</f>
        <v>1</v>
      </c>
      <c r="T578" s="166">
        <f t="shared" si="16"/>
        <v>1</v>
      </c>
      <c r="U578" s="129" t="s">
        <v>1106</v>
      </c>
      <c r="V578" s="129" t="s">
        <v>342</v>
      </c>
      <c r="W578" s="251">
        <f>IF(V578="",1,(VLOOKUP(V578,LOOKUP!$A$22:$B$30,2,FALSE)))</f>
        <v>4</v>
      </c>
      <c r="X578" s="166">
        <f t="shared" si="17"/>
        <v>4</v>
      </c>
      <c r="Y578" s="91">
        <v>0.05</v>
      </c>
      <c r="Z578" s="255"/>
      <c r="AA578" s="91">
        <v>0.05</v>
      </c>
      <c r="AB578" s="91">
        <v>0</v>
      </c>
      <c r="AC578" s="91">
        <v>0</v>
      </c>
      <c r="AD578" s="91">
        <v>0.05</v>
      </c>
      <c r="AE578" s="192"/>
      <c r="AF578" s="192"/>
      <c r="AG578" s="131" t="s">
        <v>1154</v>
      </c>
      <c r="AH578" s="192" t="s">
        <v>372</v>
      </c>
      <c r="AI578" s="192" t="s">
        <v>1155</v>
      </c>
      <c r="AJ578" s="192" t="s">
        <v>1156</v>
      </c>
      <c r="AK578" s="192">
        <v>2018</v>
      </c>
      <c r="AL578" s="192" t="s">
        <v>1157</v>
      </c>
      <c r="AM578" s="192"/>
      <c r="AN578" s="264" t="s">
        <v>3289</v>
      </c>
      <c r="AO578" s="192" t="s">
        <v>1159</v>
      </c>
      <c r="AP578" s="192"/>
    </row>
    <row r="579" spans="1:42" s="4" customFormat="1">
      <c r="A579" s="192" t="s">
        <v>1148</v>
      </c>
      <c r="B579" s="192" t="s">
        <v>1170</v>
      </c>
      <c r="C579" s="192" t="s">
        <v>1170</v>
      </c>
      <c r="D579" s="192" t="s">
        <v>1356</v>
      </c>
      <c r="E579" s="192" t="s">
        <v>1357</v>
      </c>
      <c r="F579" s="192">
        <v>1</v>
      </c>
      <c r="G579" s="192" t="s">
        <v>1357</v>
      </c>
      <c r="H579" s="136" t="s">
        <v>128</v>
      </c>
      <c r="I579" s="192" t="s">
        <v>1358</v>
      </c>
      <c r="J579" s="192"/>
      <c r="K579" s="192"/>
      <c r="L579" s="192"/>
      <c r="M579" s="192"/>
      <c r="N579" s="211" t="s">
        <v>340</v>
      </c>
      <c r="O579" s="192" t="s">
        <v>468</v>
      </c>
      <c r="P579" s="192" t="s">
        <v>340</v>
      </c>
      <c r="Q579" s="129">
        <v>41652</v>
      </c>
      <c r="R579" s="192" t="s">
        <v>1162</v>
      </c>
      <c r="S579" s="251">
        <f>IF(R579="",1,(VLOOKUP(R579,LOOKUP!$A$3:$B$22,2,FALSE)))</f>
        <v>1</v>
      </c>
      <c r="T579" s="166">
        <f t="shared" ref="T579:T642" si="18">S579</f>
        <v>1</v>
      </c>
      <c r="U579" s="129">
        <v>41714</v>
      </c>
      <c r="V579" s="129" t="s">
        <v>342</v>
      </c>
      <c r="W579" s="251">
        <f>IF(V579="",1,(VLOOKUP(V579,LOOKUP!$A$22:$B$30,2,FALSE)))</f>
        <v>4</v>
      </c>
      <c r="X579" s="166">
        <f t="shared" ref="X579:X642" si="19">W579</f>
        <v>4</v>
      </c>
      <c r="Y579" s="91">
        <v>9.1999999999999998E-2</v>
      </c>
      <c r="Z579" s="255"/>
      <c r="AA579" s="91">
        <v>9.1999999999999998E-2</v>
      </c>
      <c r="AB579" s="91">
        <v>0</v>
      </c>
      <c r="AC579" s="91">
        <v>0</v>
      </c>
      <c r="AD579" s="91">
        <v>9.1999999999999998E-2</v>
      </c>
      <c r="AE579" s="192"/>
      <c r="AF579" s="192"/>
      <c r="AG579" s="131" t="s">
        <v>1154</v>
      </c>
      <c r="AH579" s="192" t="s">
        <v>372</v>
      </c>
      <c r="AI579" s="192" t="s">
        <v>1155</v>
      </c>
      <c r="AJ579" s="192" t="s">
        <v>1156</v>
      </c>
      <c r="AK579" s="192">
        <v>2018</v>
      </c>
      <c r="AL579" s="192" t="s">
        <v>1157</v>
      </c>
      <c r="AM579" s="192"/>
      <c r="AN579" s="264" t="s">
        <v>3289</v>
      </c>
      <c r="AO579" s="192" t="s">
        <v>1159</v>
      </c>
      <c r="AP579" s="192"/>
    </row>
    <row r="580" spans="1:42" s="4" customFormat="1">
      <c r="A580" s="192" t="s">
        <v>1148</v>
      </c>
      <c r="B580" s="192" t="s">
        <v>1170</v>
      </c>
      <c r="C580" s="192" t="s">
        <v>1170</v>
      </c>
      <c r="D580" s="192" t="s">
        <v>1359</v>
      </c>
      <c r="E580" s="192" t="s">
        <v>1357</v>
      </c>
      <c r="F580" s="192">
        <v>1</v>
      </c>
      <c r="G580" s="192" t="s">
        <v>1357</v>
      </c>
      <c r="H580" s="136" t="s">
        <v>128</v>
      </c>
      <c r="I580" s="192" t="s">
        <v>1360</v>
      </c>
      <c r="J580" s="192"/>
      <c r="K580" s="192"/>
      <c r="L580" s="192"/>
      <c r="M580" s="192"/>
      <c r="N580" s="211" t="s">
        <v>340</v>
      </c>
      <c r="O580" s="192" t="s">
        <v>468</v>
      </c>
      <c r="P580" s="192" t="s">
        <v>340</v>
      </c>
      <c r="Q580" s="129">
        <v>41652</v>
      </c>
      <c r="R580" s="192" t="s">
        <v>1162</v>
      </c>
      <c r="S580" s="251">
        <f>IF(R580="",1,(VLOOKUP(R580,LOOKUP!$A$3:$B$22,2,FALSE)))</f>
        <v>1</v>
      </c>
      <c r="T580" s="166">
        <f t="shared" si="18"/>
        <v>1</v>
      </c>
      <c r="U580" s="129">
        <v>41714</v>
      </c>
      <c r="V580" s="129" t="s">
        <v>342</v>
      </c>
      <c r="W580" s="251">
        <f>IF(V580="",1,(VLOOKUP(V580,LOOKUP!$A$22:$B$30,2,FALSE)))</f>
        <v>4</v>
      </c>
      <c r="X580" s="166">
        <f t="shared" si="19"/>
        <v>4</v>
      </c>
      <c r="Y580" s="91">
        <v>9.1999999999999998E-2</v>
      </c>
      <c r="Z580" s="255"/>
      <c r="AA580" s="91">
        <v>9.1999999999999998E-2</v>
      </c>
      <c r="AB580" s="91">
        <v>0</v>
      </c>
      <c r="AC580" s="91">
        <v>0</v>
      </c>
      <c r="AD580" s="91">
        <v>9.1999999999999998E-2</v>
      </c>
      <c r="AE580" s="192"/>
      <c r="AF580" s="192"/>
      <c r="AG580" s="131" t="s">
        <v>1154</v>
      </c>
      <c r="AH580" s="192" t="s">
        <v>372</v>
      </c>
      <c r="AI580" s="192" t="s">
        <v>1155</v>
      </c>
      <c r="AJ580" s="192" t="s">
        <v>1156</v>
      </c>
      <c r="AK580" s="192">
        <v>2018</v>
      </c>
      <c r="AL580" s="192" t="s">
        <v>1157</v>
      </c>
      <c r="AM580" s="192"/>
      <c r="AN580" s="264" t="s">
        <v>3289</v>
      </c>
      <c r="AO580" s="192" t="s">
        <v>1159</v>
      </c>
      <c r="AP580" s="192"/>
    </row>
    <row r="581" spans="1:42" s="4" customFormat="1">
      <c r="A581" s="192" t="s">
        <v>1148</v>
      </c>
      <c r="B581" s="192" t="s">
        <v>1170</v>
      </c>
      <c r="C581" s="192" t="s">
        <v>1170</v>
      </c>
      <c r="D581" s="192" t="s">
        <v>1361</v>
      </c>
      <c r="E581" s="192" t="s">
        <v>1357</v>
      </c>
      <c r="F581" s="192">
        <v>1</v>
      </c>
      <c r="G581" s="192" t="s">
        <v>1357</v>
      </c>
      <c r="H581" s="136" t="s">
        <v>128</v>
      </c>
      <c r="I581" s="192" t="s">
        <v>1362</v>
      </c>
      <c r="J581" s="192"/>
      <c r="K581" s="192"/>
      <c r="L581" s="192"/>
      <c r="M581" s="192"/>
      <c r="N581" s="211" t="s">
        <v>340</v>
      </c>
      <c r="O581" s="192" t="s">
        <v>468</v>
      </c>
      <c r="P581" s="192" t="s">
        <v>340</v>
      </c>
      <c r="Q581" s="129">
        <v>41730</v>
      </c>
      <c r="R581" s="192" t="s">
        <v>1162</v>
      </c>
      <c r="S581" s="251">
        <f>IF(R581="",1,(VLOOKUP(R581,LOOKUP!$A$3:$B$22,2,FALSE)))</f>
        <v>1</v>
      </c>
      <c r="T581" s="166">
        <f t="shared" si="18"/>
        <v>1</v>
      </c>
      <c r="U581" s="129"/>
      <c r="V581" s="129" t="s">
        <v>342</v>
      </c>
      <c r="W581" s="251">
        <f>IF(V581="",1,(VLOOKUP(V581,LOOKUP!$A$22:$B$30,2,FALSE)))</f>
        <v>4</v>
      </c>
      <c r="X581" s="166">
        <f t="shared" si="19"/>
        <v>4</v>
      </c>
      <c r="Y581" s="91">
        <v>9.1999999999999998E-2</v>
      </c>
      <c r="Z581" s="255"/>
      <c r="AA581" s="91">
        <v>0</v>
      </c>
      <c r="AB581" s="91">
        <v>9.1999999999999998E-2</v>
      </c>
      <c r="AC581" s="91">
        <v>0</v>
      </c>
      <c r="AD581" s="91">
        <v>9.1999999999999998E-2</v>
      </c>
      <c r="AE581" s="192"/>
      <c r="AF581" s="192"/>
      <c r="AG581" s="131" t="s">
        <v>1154</v>
      </c>
      <c r="AH581" s="192" t="s">
        <v>372</v>
      </c>
      <c r="AI581" s="192" t="s">
        <v>1166</v>
      </c>
      <c r="AJ581" s="192" t="s">
        <v>1156</v>
      </c>
      <c r="AK581" s="192">
        <v>2018</v>
      </c>
      <c r="AL581" s="192" t="s">
        <v>1157</v>
      </c>
      <c r="AM581" s="192"/>
      <c r="AN581" s="264" t="s">
        <v>3289</v>
      </c>
      <c r="AO581" s="192" t="s">
        <v>1159</v>
      </c>
      <c r="AP581" s="192"/>
    </row>
    <row r="582" spans="1:42" s="4" customFormat="1">
      <c r="A582" s="192" t="s">
        <v>1148</v>
      </c>
      <c r="B582" s="192" t="s">
        <v>1170</v>
      </c>
      <c r="C582" s="192" t="s">
        <v>1170</v>
      </c>
      <c r="D582" s="192" t="s">
        <v>1349</v>
      </c>
      <c r="E582" s="192" t="s">
        <v>1363</v>
      </c>
      <c r="F582" s="192">
        <v>1</v>
      </c>
      <c r="G582" s="192" t="s">
        <v>1363</v>
      </c>
      <c r="H582" s="136" t="s">
        <v>128</v>
      </c>
      <c r="I582" s="192" t="s">
        <v>952</v>
      </c>
      <c r="J582" s="192"/>
      <c r="K582" s="192"/>
      <c r="L582" s="192"/>
      <c r="M582" s="192"/>
      <c r="N582" s="211" t="s">
        <v>340</v>
      </c>
      <c r="O582" s="192" t="s">
        <v>468</v>
      </c>
      <c r="P582" s="192" t="s">
        <v>340</v>
      </c>
      <c r="Q582" s="129">
        <v>41655</v>
      </c>
      <c r="R582" s="192" t="s">
        <v>1162</v>
      </c>
      <c r="S582" s="251">
        <f>IF(R582="",1,(VLOOKUP(R582,LOOKUP!$A$3:$B$22,2,FALSE)))</f>
        <v>1</v>
      </c>
      <c r="T582" s="166">
        <f t="shared" si="18"/>
        <v>1</v>
      </c>
      <c r="U582" s="129">
        <v>41699</v>
      </c>
      <c r="V582" s="129" t="s">
        <v>342</v>
      </c>
      <c r="W582" s="251">
        <f>IF(V582="",1,(VLOOKUP(V582,LOOKUP!$A$22:$B$30,2,FALSE)))</f>
        <v>4</v>
      </c>
      <c r="X582" s="166">
        <f t="shared" si="19"/>
        <v>4</v>
      </c>
      <c r="Y582" s="91">
        <v>0.14599999999999999</v>
      </c>
      <c r="Z582" s="255"/>
      <c r="AA582" s="91">
        <v>0.14599999999999999</v>
      </c>
      <c r="AB582" s="91">
        <v>0</v>
      </c>
      <c r="AC582" s="91">
        <v>0</v>
      </c>
      <c r="AD582" s="91">
        <v>0.14599999999999999</v>
      </c>
      <c r="AE582" s="192"/>
      <c r="AF582" s="192"/>
      <c r="AG582" s="131" t="s">
        <v>1154</v>
      </c>
      <c r="AH582" s="192" t="s">
        <v>372</v>
      </c>
      <c r="AI582" s="192" t="s">
        <v>1155</v>
      </c>
      <c r="AJ582" s="192" t="s">
        <v>1156</v>
      </c>
      <c r="AK582" s="192">
        <v>2018</v>
      </c>
      <c r="AL582" s="192" t="s">
        <v>1157</v>
      </c>
      <c r="AM582" s="192"/>
      <c r="AN582" s="264" t="s">
        <v>3289</v>
      </c>
      <c r="AO582" s="192" t="s">
        <v>1159</v>
      </c>
      <c r="AP582" s="192"/>
    </row>
    <row r="583" spans="1:42" s="4" customFormat="1">
      <c r="A583" s="192" t="s">
        <v>1148</v>
      </c>
      <c r="B583" s="192" t="s">
        <v>1170</v>
      </c>
      <c r="C583" s="192" t="s">
        <v>1170</v>
      </c>
      <c r="D583" s="192" t="s">
        <v>1332</v>
      </c>
      <c r="E583" s="192" t="s">
        <v>1364</v>
      </c>
      <c r="F583" s="192">
        <v>1</v>
      </c>
      <c r="G583" s="192" t="s">
        <v>1364</v>
      </c>
      <c r="H583" s="136" t="s">
        <v>128</v>
      </c>
      <c r="I583" s="192" t="s">
        <v>153</v>
      </c>
      <c r="J583" s="192"/>
      <c r="K583" s="192"/>
      <c r="L583" s="192"/>
      <c r="M583" s="192"/>
      <c r="N583" s="211" t="s">
        <v>340</v>
      </c>
      <c r="O583" s="192" t="s">
        <v>468</v>
      </c>
      <c r="P583" s="192" t="s">
        <v>340</v>
      </c>
      <c r="Q583" s="129">
        <v>41641</v>
      </c>
      <c r="R583" s="192" t="s">
        <v>1162</v>
      </c>
      <c r="S583" s="251">
        <f>IF(R583="",1,(VLOOKUP(R583,LOOKUP!$A$3:$B$22,2,FALSE)))</f>
        <v>1</v>
      </c>
      <c r="T583" s="166">
        <f t="shared" si="18"/>
        <v>1</v>
      </c>
      <c r="U583" s="129">
        <v>41729</v>
      </c>
      <c r="V583" s="129" t="s">
        <v>342</v>
      </c>
      <c r="W583" s="251">
        <f>IF(V583="",1,(VLOOKUP(V583,LOOKUP!$A$22:$B$30,2,FALSE)))</f>
        <v>4</v>
      </c>
      <c r="X583" s="166">
        <f t="shared" si="19"/>
        <v>4</v>
      </c>
      <c r="Y583" s="91">
        <v>0.03</v>
      </c>
      <c r="Z583" s="255"/>
      <c r="AA583" s="91">
        <v>0.03</v>
      </c>
      <c r="AB583" s="91">
        <v>0</v>
      </c>
      <c r="AC583" s="91">
        <v>0</v>
      </c>
      <c r="AD583" s="91">
        <v>0.03</v>
      </c>
      <c r="AE583" s="192"/>
      <c r="AF583" s="192"/>
      <c r="AG583" s="131" t="s">
        <v>1154</v>
      </c>
      <c r="AH583" s="192" t="s">
        <v>372</v>
      </c>
      <c r="AI583" s="192" t="s">
        <v>1155</v>
      </c>
      <c r="AJ583" s="192" t="s">
        <v>1156</v>
      </c>
      <c r="AK583" s="192">
        <v>2018</v>
      </c>
      <c r="AL583" s="192" t="s">
        <v>1157</v>
      </c>
      <c r="AM583" s="192"/>
      <c r="AN583" s="264" t="s">
        <v>3289</v>
      </c>
      <c r="AO583" s="192" t="s">
        <v>1159</v>
      </c>
      <c r="AP583" s="192"/>
    </row>
    <row r="584" spans="1:42" s="4" customFormat="1">
      <c r="A584" s="192" t="s">
        <v>1148</v>
      </c>
      <c r="B584" s="192" t="s">
        <v>1170</v>
      </c>
      <c r="C584" s="192" t="s">
        <v>1170</v>
      </c>
      <c r="D584" s="192" t="s">
        <v>1365</v>
      </c>
      <c r="E584" s="192" t="s">
        <v>1357</v>
      </c>
      <c r="F584" s="192">
        <v>1</v>
      </c>
      <c r="G584" s="192" t="s">
        <v>1357</v>
      </c>
      <c r="H584" s="136" t="s">
        <v>128</v>
      </c>
      <c r="I584" s="192" t="s">
        <v>1366</v>
      </c>
      <c r="J584" s="192"/>
      <c r="K584" s="192"/>
      <c r="L584" s="192"/>
      <c r="M584" s="192"/>
      <c r="N584" s="211" t="s">
        <v>340</v>
      </c>
      <c r="O584" s="192" t="s">
        <v>468</v>
      </c>
      <c r="P584" s="192" t="s">
        <v>340</v>
      </c>
      <c r="Q584" s="129">
        <v>41652</v>
      </c>
      <c r="R584" s="192" t="s">
        <v>1162</v>
      </c>
      <c r="S584" s="251">
        <f>IF(R584="",1,(VLOOKUP(R584,LOOKUP!$A$3:$B$22,2,FALSE)))</f>
        <v>1</v>
      </c>
      <c r="T584" s="166">
        <f t="shared" si="18"/>
        <v>1</v>
      </c>
      <c r="U584" s="129">
        <v>41714</v>
      </c>
      <c r="V584" s="129" t="s">
        <v>342</v>
      </c>
      <c r="W584" s="251">
        <f>IF(V584="",1,(VLOOKUP(V584,LOOKUP!$A$22:$B$30,2,FALSE)))</f>
        <v>4</v>
      </c>
      <c r="X584" s="166">
        <f t="shared" si="19"/>
        <v>4</v>
      </c>
      <c r="Y584" s="91">
        <v>9.1999999999999998E-2</v>
      </c>
      <c r="Z584" s="255"/>
      <c r="AA584" s="91">
        <v>9.1999999999999998E-2</v>
      </c>
      <c r="AB584" s="91">
        <v>0</v>
      </c>
      <c r="AC584" s="91">
        <v>0</v>
      </c>
      <c r="AD584" s="91">
        <v>9.1999999999999998E-2</v>
      </c>
      <c r="AE584" s="192"/>
      <c r="AF584" s="192"/>
      <c r="AG584" s="131" t="s">
        <v>1154</v>
      </c>
      <c r="AH584" s="192" t="s">
        <v>372</v>
      </c>
      <c r="AI584" s="192" t="s">
        <v>1155</v>
      </c>
      <c r="AJ584" s="192" t="s">
        <v>1156</v>
      </c>
      <c r="AK584" s="192">
        <v>2018</v>
      </c>
      <c r="AL584" s="192" t="s">
        <v>1157</v>
      </c>
      <c r="AM584" s="192"/>
      <c r="AN584" s="264" t="s">
        <v>3289</v>
      </c>
      <c r="AO584" s="192" t="s">
        <v>1159</v>
      </c>
      <c r="AP584" s="192"/>
    </row>
    <row r="585" spans="1:42" s="4" customFormat="1">
      <c r="A585" s="192" t="s">
        <v>1148</v>
      </c>
      <c r="B585" s="192" t="s">
        <v>1170</v>
      </c>
      <c r="C585" s="192" t="s">
        <v>1170</v>
      </c>
      <c r="D585" s="192" t="s">
        <v>1367</v>
      </c>
      <c r="E585" s="192" t="s">
        <v>1368</v>
      </c>
      <c r="F585" s="192">
        <v>1</v>
      </c>
      <c r="G585" s="192" t="s">
        <v>1369</v>
      </c>
      <c r="H585" s="192" t="s">
        <v>3</v>
      </c>
      <c r="I585" s="192" t="s">
        <v>875</v>
      </c>
      <c r="J585" s="192"/>
      <c r="K585" s="192"/>
      <c r="L585" s="192"/>
      <c r="M585" s="192"/>
      <c r="N585" s="211" t="s">
        <v>340</v>
      </c>
      <c r="O585" s="192" t="s">
        <v>468</v>
      </c>
      <c r="P585" s="192" t="s">
        <v>340</v>
      </c>
      <c r="Q585" s="129">
        <v>41652</v>
      </c>
      <c r="R585" s="192" t="s">
        <v>1153</v>
      </c>
      <c r="S585" s="251">
        <f>IF(R585="",1,(VLOOKUP(R585,LOOKUP!$A$3:$B$22,2,FALSE)))</f>
        <v>1</v>
      </c>
      <c r="T585" s="166">
        <f t="shared" si="18"/>
        <v>1</v>
      </c>
      <c r="U585" s="129">
        <v>41729</v>
      </c>
      <c r="V585" s="129" t="s">
        <v>342</v>
      </c>
      <c r="W585" s="251">
        <f>IF(V585="",1,(VLOOKUP(V585,LOOKUP!$A$22:$B$30,2,FALSE)))</f>
        <v>4</v>
      </c>
      <c r="X585" s="166">
        <f t="shared" si="19"/>
        <v>4</v>
      </c>
      <c r="Y585" s="91">
        <v>0.1</v>
      </c>
      <c r="Z585" s="255"/>
      <c r="AA585" s="91">
        <v>0.1</v>
      </c>
      <c r="AB585" s="91">
        <v>0</v>
      </c>
      <c r="AC585" s="91">
        <v>0</v>
      </c>
      <c r="AD585" s="91">
        <v>0.1</v>
      </c>
      <c r="AE585" s="192"/>
      <c r="AF585" s="192"/>
      <c r="AG585" s="131" t="s">
        <v>1154</v>
      </c>
      <c r="AH585" s="192" t="s">
        <v>372</v>
      </c>
      <c r="AI585" s="192" t="s">
        <v>1155</v>
      </c>
      <c r="AJ585" s="192" t="s">
        <v>1156</v>
      </c>
      <c r="AK585" s="192">
        <v>2018</v>
      </c>
      <c r="AL585" s="192" t="s">
        <v>1157</v>
      </c>
      <c r="AM585" s="192"/>
      <c r="AN585" s="264" t="s">
        <v>3289</v>
      </c>
      <c r="AO585" s="192" t="s">
        <v>1159</v>
      </c>
      <c r="AP585" s="192"/>
    </row>
    <row r="586" spans="1:42" s="4" customFormat="1" ht="30">
      <c r="A586" s="192" t="s">
        <v>1148</v>
      </c>
      <c r="B586" s="192" t="s">
        <v>1170</v>
      </c>
      <c r="C586" s="192" t="s">
        <v>1170</v>
      </c>
      <c r="D586" s="192" t="s">
        <v>1370</v>
      </c>
      <c r="E586" s="192" t="s">
        <v>1371</v>
      </c>
      <c r="F586" s="192">
        <v>1</v>
      </c>
      <c r="G586" s="192" t="s">
        <v>1372</v>
      </c>
      <c r="H586" s="192" t="s">
        <v>33</v>
      </c>
      <c r="I586" s="192" t="s">
        <v>1373</v>
      </c>
      <c r="J586" s="192"/>
      <c r="K586" s="192"/>
      <c r="L586" s="192"/>
      <c r="M586" s="192"/>
      <c r="N586" s="211" t="s">
        <v>340</v>
      </c>
      <c r="O586" s="192" t="s">
        <v>468</v>
      </c>
      <c r="P586" s="192" t="s">
        <v>340</v>
      </c>
      <c r="Q586" s="129"/>
      <c r="R586" s="192" t="s">
        <v>1162</v>
      </c>
      <c r="S586" s="251">
        <f>IF(R586="",1,(VLOOKUP(R586,LOOKUP!$A$3:$B$22,2,FALSE)))</f>
        <v>1</v>
      </c>
      <c r="T586" s="166">
        <f t="shared" si="18"/>
        <v>1</v>
      </c>
      <c r="U586" s="129" t="s">
        <v>1106</v>
      </c>
      <c r="V586" s="129" t="s">
        <v>342</v>
      </c>
      <c r="W586" s="251">
        <f>IF(V586="",1,(VLOOKUP(V586,LOOKUP!$A$22:$B$30,2,FALSE)))</f>
        <v>4</v>
      </c>
      <c r="X586" s="166">
        <f t="shared" si="19"/>
        <v>4</v>
      </c>
      <c r="Y586" s="91">
        <v>0.05</v>
      </c>
      <c r="Z586" s="255"/>
      <c r="AA586" s="91">
        <v>0.05</v>
      </c>
      <c r="AB586" s="91">
        <v>0</v>
      </c>
      <c r="AC586" s="91">
        <v>0</v>
      </c>
      <c r="AD586" s="91">
        <v>0.05</v>
      </c>
      <c r="AE586" s="192"/>
      <c r="AF586" s="192"/>
      <c r="AG586" s="131" t="s">
        <v>1154</v>
      </c>
      <c r="AH586" s="192" t="s">
        <v>372</v>
      </c>
      <c r="AI586" s="192" t="s">
        <v>1155</v>
      </c>
      <c r="AJ586" s="192" t="s">
        <v>1156</v>
      </c>
      <c r="AK586" s="192">
        <v>2018</v>
      </c>
      <c r="AL586" s="192" t="s">
        <v>1157</v>
      </c>
      <c r="AM586" s="192"/>
      <c r="AN586" s="264" t="s">
        <v>3289</v>
      </c>
      <c r="AO586" s="192" t="s">
        <v>1159</v>
      </c>
      <c r="AP586" s="192"/>
    </row>
    <row r="587" spans="1:42" s="4" customFormat="1" ht="30">
      <c r="A587" s="192" t="s">
        <v>1148</v>
      </c>
      <c r="B587" s="192" t="s">
        <v>1170</v>
      </c>
      <c r="C587" s="192" t="s">
        <v>1170</v>
      </c>
      <c r="D587" s="192" t="s">
        <v>1374</v>
      </c>
      <c r="E587" s="192" t="s">
        <v>1375</v>
      </c>
      <c r="F587" s="192">
        <v>1</v>
      </c>
      <c r="G587" s="192" t="s">
        <v>1376</v>
      </c>
      <c r="H587" s="192" t="s">
        <v>33</v>
      </c>
      <c r="I587" s="192" t="s">
        <v>1377</v>
      </c>
      <c r="J587" s="192"/>
      <c r="K587" s="192"/>
      <c r="L587" s="192"/>
      <c r="M587" s="192"/>
      <c r="N587" s="211" t="s">
        <v>340</v>
      </c>
      <c r="O587" s="192" t="s">
        <v>468</v>
      </c>
      <c r="P587" s="192" t="s">
        <v>340</v>
      </c>
      <c r="Q587" s="129"/>
      <c r="R587" s="192" t="s">
        <v>1162</v>
      </c>
      <c r="S587" s="251">
        <f>IF(R587="",1,(VLOOKUP(R587,LOOKUP!$A$3:$B$22,2,FALSE)))</f>
        <v>1</v>
      </c>
      <c r="T587" s="166">
        <f t="shared" si="18"/>
        <v>1</v>
      </c>
      <c r="U587" s="129" t="s">
        <v>1106</v>
      </c>
      <c r="V587" s="129" t="s">
        <v>342</v>
      </c>
      <c r="W587" s="251">
        <f>IF(V587="",1,(VLOOKUP(V587,LOOKUP!$A$22:$B$30,2,FALSE)))</f>
        <v>4</v>
      </c>
      <c r="X587" s="166">
        <f t="shared" si="19"/>
        <v>4</v>
      </c>
      <c r="Y587" s="91">
        <v>0.04</v>
      </c>
      <c r="Z587" s="255"/>
      <c r="AA587" s="91">
        <v>0.04</v>
      </c>
      <c r="AB587" s="91">
        <v>0</v>
      </c>
      <c r="AC587" s="91">
        <v>0</v>
      </c>
      <c r="AD587" s="91">
        <v>0.04</v>
      </c>
      <c r="AE587" s="192"/>
      <c r="AF587" s="192"/>
      <c r="AG587" s="131" t="s">
        <v>1154</v>
      </c>
      <c r="AH587" s="192" t="s">
        <v>372</v>
      </c>
      <c r="AI587" s="192" t="s">
        <v>1155</v>
      </c>
      <c r="AJ587" s="192" t="s">
        <v>1156</v>
      </c>
      <c r="AK587" s="192">
        <v>2018</v>
      </c>
      <c r="AL587" s="192" t="s">
        <v>1157</v>
      </c>
      <c r="AM587" s="192"/>
      <c r="AN587" s="264" t="s">
        <v>3289</v>
      </c>
      <c r="AO587" s="192" t="s">
        <v>1159</v>
      </c>
      <c r="AP587" s="192"/>
    </row>
    <row r="588" spans="1:42" s="4" customFormat="1">
      <c r="A588" s="192" t="s">
        <v>1148</v>
      </c>
      <c r="B588" s="192" t="s">
        <v>1170</v>
      </c>
      <c r="C588" s="192" t="s">
        <v>1170</v>
      </c>
      <c r="D588" s="192" t="s">
        <v>1343</v>
      </c>
      <c r="E588" s="192" t="s">
        <v>1378</v>
      </c>
      <c r="F588" s="192">
        <v>1</v>
      </c>
      <c r="G588" s="192" t="s">
        <v>1378</v>
      </c>
      <c r="H588" s="192" t="s">
        <v>33</v>
      </c>
      <c r="I588" s="192" t="s">
        <v>1346</v>
      </c>
      <c r="J588" s="192"/>
      <c r="K588" s="192"/>
      <c r="L588" s="192"/>
      <c r="M588" s="192"/>
      <c r="N588" s="211" t="s">
        <v>340</v>
      </c>
      <c r="O588" s="192" t="s">
        <v>468</v>
      </c>
      <c r="P588" s="192" t="s">
        <v>340</v>
      </c>
      <c r="Q588" s="129">
        <v>41624</v>
      </c>
      <c r="R588" s="192" t="s">
        <v>1162</v>
      </c>
      <c r="S588" s="251">
        <f>IF(R588="",1,(VLOOKUP(R588,LOOKUP!$A$3:$B$22,2,FALSE)))</f>
        <v>1</v>
      </c>
      <c r="T588" s="166">
        <f t="shared" si="18"/>
        <v>1</v>
      </c>
      <c r="U588" s="129">
        <v>41708</v>
      </c>
      <c r="V588" s="129" t="s">
        <v>342</v>
      </c>
      <c r="W588" s="251">
        <f>IF(V588="",1,(VLOOKUP(V588,LOOKUP!$A$22:$B$30,2,FALSE)))</f>
        <v>4</v>
      </c>
      <c r="X588" s="166">
        <f t="shared" si="19"/>
        <v>4</v>
      </c>
      <c r="Y588" s="91">
        <v>0.04</v>
      </c>
      <c r="Z588" s="255"/>
      <c r="AA588" s="91">
        <v>0.04</v>
      </c>
      <c r="AB588" s="91">
        <v>0</v>
      </c>
      <c r="AC588" s="91">
        <v>0</v>
      </c>
      <c r="AD588" s="91">
        <v>0.04</v>
      </c>
      <c r="AE588" s="192"/>
      <c r="AF588" s="192"/>
      <c r="AG588" s="131" t="s">
        <v>1154</v>
      </c>
      <c r="AH588" s="192" t="s">
        <v>372</v>
      </c>
      <c r="AI588" s="192" t="s">
        <v>1155</v>
      </c>
      <c r="AJ588" s="192" t="s">
        <v>1156</v>
      </c>
      <c r="AK588" s="192">
        <v>2018</v>
      </c>
      <c r="AL588" s="192" t="s">
        <v>1157</v>
      </c>
      <c r="AM588" s="192"/>
      <c r="AN588" s="264" t="s">
        <v>3289</v>
      </c>
      <c r="AO588" s="192" t="s">
        <v>1159</v>
      </c>
      <c r="AP588" s="192"/>
    </row>
    <row r="589" spans="1:42" s="4" customFormat="1">
      <c r="A589" s="192" t="s">
        <v>1148</v>
      </c>
      <c r="B589" s="192" t="s">
        <v>1170</v>
      </c>
      <c r="C589" s="192" t="s">
        <v>1170</v>
      </c>
      <c r="D589" s="192" t="s">
        <v>1343</v>
      </c>
      <c r="E589" s="192" t="s">
        <v>1379</v>
      </c>
      <c r="F589" s="192">
        <v>1</v>
      </c>
      <c r="G589" s="192" t="s">
        <v>1380</v>
      </c>
      <c r="H589" s="192" t="s">
        <v>33</v>
      </c>
      <c r="I589" s="192" t="s">
        <v>1346</v>
      </c>
      <c r="J589" s="192"/>
      <c r="K589" s="192"/>
      <c r="L589" s="192"/>
      <c r="M589" s="192"/>
      <c r="N589" s="211" t="s">
        <v>340</v>
      </c>
      <c r="O589" s="192" t="s">
        <v>468</v>
      </c>
      <c r="P589" s="192" t="s">
        <v>340</v>
      </c>
      <c r="Q589" s="129">
        <v>41624</v>
      </c>
      <c r="R589" s="192" t="s">
        <v>1162</v>
      </c>
      <c r="S589" s="251">
        <f>IF(R589="",1,(VLOOKUP(R589,LOOKUP!$A$3:$B$22,2,FALSE)))</f>
        <v>1</v>
      </c>
      <c r="T589" s="166">
        <f t="shared" si="18"/>
        <v>1</v>
      </c>
      <c r="U589" s="129">
        <v>41708</v>
      </c>
      <c r="V589" s="129" t="s">
        <v>342</v>
      </c>
      <c r="W589" s="251">
        <f>IF(V589="",1,(VLOOKUP(V589,LOOKUP!$A$22:$B$30,2,FALSE)))</f>
        <v>4</v>
      </c>
      <c r="X589" s="166">
        <f t="shared" si="19"/>
        <v>4</v>
      </c>
      <c r="Y589" s="91">
        <v>0.04</v>
      </c>
      <c r="Z589" s="255"/>
      <c r="AA589" s="91">
        <v>0.04</v>
      </c>
      <c r="AB589" s="91">
        <v>0</v>
      </c>
      <c r="AC589" s="91">
        <v>0</v>
      </c>
      <c r="AD589" s="91">
        <v>0.04</v>
      </c>
      <c r="AE589" s="192"/>
      <c r="AF589" s="192"/>
      <c r="AG589" s="131" t="s">
        <v>1154</v>
      </c>
      <c r="AH589" s="192" t="s">
        <v>372</v>
      </c>
      <c r="AI589" s="192" t="s">
        <v>1155</v>
      </c>
      <c r="AJ589" s="192" t="s">
        <v>1156</v>
      </c>
      <c r="AK589" s="192">
        <v>2018</v>
      </c>
      <c r="AL589" s="192" t="s">
        <v>1157</v>
      </c>
      <c r="AM589" s="192"/>
      <c r="AN589" s="264" t="s">
        <v>3289</v>
      </c>
      <c r="AO589" s="192" t="s">
        <v>1159</v>
      </c>
      <c r="AP589" s="192"/>
    </row>
    <row r="590" spans="1:42" s="4" customFormat="1">
      <c r="A590" s="192" t="s">
        <v>1148</v>
      </c>
      <c r="B590" s="192" t="s">
        <v>1170</v>
      </c>
      <c r="C590" s="192" t="s">
        <v>1170</v>
      </c>
      <c r="D590" s="192" t="s">
        <v>1381</v>
      </c>
      <c r="E590" s="192" t="s">
        <v>1382</v>
      </c>
      <c r="F590" s="192">
        <v>1</v>
      </c>
      <c r="G590" s="192" t="s">
        <v>1383</v>
      </c>
      <c r="H590" s="192" t="s">
        <v>33</v>
      </c>
      <c r="I590" s="192" t="s">
        <v>54</v>
      </c>
      <c r="J590" s="192"/>
      <c r="K590" s="192"/>
      <c r="L590" s="192"/>
      <c r="M590" s="192"/>
      <c r="N590" s="211" t="s">
        <v>340</v>
      </c>
      <c r="O590" s="192" t="s">
        <v>468</v>
      </c>
      <c r="P590" s="192" t="s">
        <v>340</v>
      </c>
      <c r="Q590" s="129"/>
      <c r="R590" s="192" t="s">
        <v>1162</v>
      </c>
      <c r="S590" s="251">
        <f>IF(R590="",1,(VLOOKUP(R590,LOOKUP!$A$3:$B$22,2,FALSE)))</f>
        <v>1</v>
      </c>
      <c r="T590" s="166">
        <f t="shared" si="18"/>
        <v>1</v>
      </c>
      <c r="U590" s="129" t="s">
        <v>1106</v>
      </c>
      <c r="V590" s="129" t="s">
        <v>342</v>
      </c>
      <c r="W590" s="251">
        <f>IF(V590="",1,(VLOOKUP(V590,LOOKUP!$A$22:$B$30,2,FALSE)))</f>
        <v>4</v>
      </c>
      <c r="X590" s="166">
        <f t="shared" si="19"/>
        <v>4</v>
      </c>
      <c r="Y590" s="91">
        <v>0.03</v>
      </c>
      <c r="Z590" s="255"/>
      <c r="AA590" s="91">
        <v>0.03</v>
      </c>
      <c r="AB590" s="91">
        <v>0</v>
      </c>
      <c r="AC590" s="91">
        <v>0</v>
      </c>
      <c r="AD590" s="91">
        <v>0.03</v>
      </c>
      <c r="AE590" s="192"/>
      <c r="AF590" s="192"/>
      <c r="AG590" s="131" t="s">
        <v>1154</v>
      </c>
      <c r="AH590" s="192" t="s">
        <v>372</v>
      </c>
      <c r="AI590" s="192" t="s">
        <v>1155</v>
      </c>
      <c r="AJ590" s="192" t="s">
        <v>1156</v>
      </c>
      <c r="AK590" s="192">
        <v>2018</v>
      </c>
      <c r="AL590" s="192" t="s">
        <v>1157</v>
      </c>
      <c r="AM590" s="192"/>
      <c r="AN590" s="264" t="s">
        <v>3289</v>
      </c>
      <c r="AO590" s="192" t="s">
        <v>1159</v>
      </c>
      <c r="AP590" s="192"/>
    </row>
    <row r="591" spans="1:42" s="4" customFormat="1">
      <c r="A591" s="192" t="s">
        <v>1148</v>
      </c>
      <c r="B591" s="192" t="s">
        <v>1170</v>
      </c>
      <c r="C591" s="192" t="s">
        <v>1170</v>
      </c>
      <c r="D591" s="192" t="s">
        <v>1384</v>
      </c>
      <c r="E591" s="192" t="s">
        <v>1385</v>
      </c>
      <c r="F591" s="192">
        <v>1</v>
      </c>
      <c r="G591" s="192" t="s">
        <v>1386</v>
      </c>
      <c r="H591" s="192" t="s">
        <v>33</v>
      </c>
      <c r="I591" s="192" t="s">
        <v>56</v>
      </c>
      <c r="J591" s="192"/>
      <c r="K591" s="192"/>
      <c r="L591" s="192"/>
      <c r="M591" s="192"/>
      <c r="N591" s="211" t="s">
        <v>340</v>
      </c>
      <c r="O591" s="192" t="s">
        <v>468</v>
      </c>
      <c r="P591" s="192" t="s">
        <v>340</v>
      </c>
      <c r="Q591" s="129">
        <v>41624</v>
      </c>
      <c r="R591" s="192" t="s">
        <v>1162</v>
      </c>
      <c r="S591" s="251">
        <f>IF(R591="",1,(VLOOKUP(R591,LOOKUP!$A$3:$B$22,2,FALSE)))</f>
        <v>1</v>
      </c>
      <c r="T591" s="166">
        <f t="shared" si="18"/>
        <v>1</v>
      </c>
      <c r="U591" s="129">
        <v>41708</v>
      </c>
      <c r="V591" s="129" t="s">
        <v>342</v>
      </c>
      <c r="W591" s="251">
        <f>IF(V591="",1,(VLOOKUP(V591,LOOKUP!$A$22:$B$30,2,FALSE)))</f>
        <v>4</v>
      </c>
      <c r="X591" s="166">
        <f t="shared" si="19"/>
        <v>4</v>
      </c>
      <c r="Y591" s="91">
        <v>0.1</v>
      </c>
      <c r="Z591" s="255"/>
      <c r="AA591" s="91">
        <v>0.1</v>
      </c>
      <c r="AB591" s="91">
        <v>0</v>
      </c>
      <c r="AC591" s="91">
        <v>0</v>
      </c>
      <c r="AD591" s="91">
        <v>0.1</v>
      </c>
      <c r="AE591" s="192"/>
      <c r="AF591" s="192"/>
      <c r="AG591" s="131" t="s">
        <v>1154</v>
      </c>
      <c r="AH591" s="192" t="s">
        <v>372</v>
      </c>
      <c r="AI591" s="192" t="s">
        <v>1155</v>
      </c>
      <c r="AJ591" s="192" t="s">
        <v>1156</v>
      </c>
      <c r="AK591" s="192">
        <v>2018</v>
      </c>
      <c r="AL591" s="192" t="s">
        <v>1157</v>
      </c>
      <c r="AM591" s="192"/>
      <c r="AN591" s="264" t="s">
        <v>3289</v>
      </c>
      <c r="AO591" s="192" t="s">
        <v>1159</v>
      </c>
      <c r="AP591" s="192"/>
    </row>
    <row r="592" spans="1:42" s="4" customFormat="1">
      <c r="A592" s="192" t="s">
        <v>1148</v>
      </c>
      <c r="B592" s="192" t="s">
        <v>1170</v>
      </c>
      <c r="C592" s="192" t="s">
        <v>1170</v>
      </c>
      <c r="D592" s="192" t="s">
        <v>1387</v>
      </c>
      <c r="E592" s="192" t="s">
        <v>1371</v>
      </c>
      <c r="F592" s="192">
        <v>1</v>
      </c>
      <c r="G592" s="192" t="s">
        <v>1388</v>
      </c>
      <c r="H592" s="192" t="s">
        <v>33</v>
      </c>
      <c r="I592" s="192" t="s">
        <v>76</v>
      </c>
      <c r="J592" s="192"/>
      <c r="K592" s="192"/>
      <c r="L592" s="192"/>
      <c r="M592" s="192"/>
      <c r="N592" s="211" t="s">
        <v>340</v>
      </c>
      <c r="O592" s="192" t="s">
        <v>468</v>
      </c>
      <c r="P592" s="192" t="s">
        <v>340</v>
      </c>
      <c r="Q592" s="129">
        <v>41624</v>
      </c>
      <c r="R592" s="192" t="s">
        <v>1162</v>
      </c>
      <c r="S592" s="251">
        <f>IF(R592="",1,(VLOOKUP(R592,LOOKUP!$A$3:$B$22,2,FALSE)))</f>
        <v>1</v>
      </c>
      <c r="T592" s="166">
        <f t="shared" si="18"/>
        <v>1</v>
      </c>
      <c r="U592" s="129">
        <v>41708</v>
      </c>
      <c r="V592" s="129" t="s">
        <v>342</v>
      </c>
      <c r="W592" s="251">
        <f>IF(V592="",1,(VLOOKUP(V592,LOOKUP!$A$22:$B$30,2,FALSE)))</f>
        <v>4</v>
      </c>
      <c r="X592" s="166">
        <f t="shared" si="19"/>
        <v>4</v>
      </c>
      <c r="Y592" s="91">
        <v>0.05</v>
      </c>
      <c r="Z592" s="255"/>
      <c r="AA592" s="91">
        <v>0.05</v>
      </c>
      <c r="AB592" s="91">
        <v>0</v>
      </c>
      <c r="AC592" s="91">
        <v>0</v>
      </c>
      <c r="AD592" s="91">
        <v>0.05</v>
      </c>
      <c r="AE592" s="192"/>
      <c r="AF592" s="192"/>
      <c r="AG592" s="131" t="s">
        <v>1154</v>
      </c>
      <c r="AH592" s="192" t="s">
        <v>372</v>
      </c>
      <c r="AI592" s="192" t="s">
        <v>1155</v>
      </c>
      <c r="AJ592" s="192" t="s">
        <v>1156</v>
      </c>
      <c r="AK592" s="192">
        <v>2018</v>
      </c>
      <c r="AL592" s="192" t="s">
        <v>1157</v>
      </c>
      <c r="AM592" s="192"/>
      <c r="AN592" s="264" t="s">
        <v>3289</v>
      </c>
      <c r="AO592" s="192" t="s">
        <v>1159</v>
      </c>
      <c r="AP592" s="192"/>
    </row>
    <row r="593" spans="1:42" s="4" customFormat="1" ht="30">
      <c r="A593" s="192" t="s">
        <v>1148</v>
      </c>
      <c r="B593" s="192" t="s">
        <v>1170</v>
      </c>
      <c r="C593" s="192" t="s">
        <v>1170</v>
      </c>
      <c r="D593" s="192" t="s">
        <v>1389</v>
      </c>
      <c r="E593" s="192" t="s">
        <v>1390</v>
      </c>
      <c r="F593" s="192">
        <v>1</v>
      </c>
      <c r="G593" s="192" t="s">
        <v>1391</v>
      </c>
      <c r="H593" s="192" t="s">
        <v>33</v>
      </c>
      <c r="I593" s="192" t="s">
        <v>1373</v>
      </c>
      <c r="J593" s="192"/>
      <c r="K593" s="192"/>
      <c r="L593" s="192"/>
      <c r="M593" s="192"/>
      <c r="N593" s="211" t="s">
        <v>340</v>
      </c>
      <c r="O593" s="192" t="s">
        <v>468</v>
      </c>
      <c r="P593" s="192" t="s">
        <v>340</v>
      </c>
      <c r="Q593" s="129"/>
      <c r="R593" s="192" t="s">
        <v>1162</v>
      </c>
      <c r="S593" s="251">
        <f>IF(R593="",1,(VLOOKUP(R593,LOOKUP!$A$3:$B$22,2,FALSE)))</f>
        <v>1</v>
      </c>
      <c r="T593" s="166">
        <f t="shared" si="18"/>
        <v>1</v>
      </c>
      <c r="U593" s="129" t="s">
        <v>1106</v>
      </c>
      <c r="V593" s="129" t="s">
        <v>342</v>
      </c>
      <c r="W593" s="251">
        <f>IF(V593="",1,(VLOOKUP(V593,LOOKUP!$A$22:$B$30,2,FALSE)))</f>
        <v>4</v>
      </c>
      <c r="X593" s="166">
        <f t="shared" si="19"/>
        <v>4</v>
      </c>
      <c r="Y593" s="91">
        <v>2.5000000000000001E-2</v>
      </c>
      <c r="Z593" s="255"/>
      <c r="AA593" s="91">
        <v>2.5000000000000001E-2</v>
      </c>
      <c r="AB593" s="91">
        <v>0</v>
      </c>
      <c r="AC593" s="91">
        <v>0</v>
      </c>
      <c r="AD593" s="91">
        <v>2.5000000000000001E-2</v>
      </c>
      <c r="AE593" s="192"/>
      <c r="AF593" s="192"/>
      <c r="AG593" s="131" t="s">
        <v>1154</v>
      </c>
      <c r="AH593" s="192" t="s">
        <v>372</v>
      </c>
      <c r="AI593" s="192" t="s">
        <v>1155</v>
      </c>
      <c r="AJ593" s="192" t="s">
        <v>1156</v>
      </c>
      <c r="AK593" s="192">
        <v>2018</v>
      </c>
      <c r="AL593" s="192" t="s">
        <v>1157</v>
      </c>
      <c r="AM593" s="192"/>
      <c r="AN593" s="264" t="s">
        <v>3289</v>
      </c>
      <c r="AO593" s="192" t="s">
        <v>1159</v>
      </c>
      <c r="AP593" s="192"/>
    </row>
    <row r="594" spans="1:42" s="4" customFormat="1">
      <c r="A594" s="192" t="s">
        <v>1148</v>
      </c>
      <c r="B594" s="192" t="s">
        <v>1170</v>
      </c>
      <c r="C594" s="192" t="s">
        <v>1170</v>
      </c>
      <c r="D594" s="192" t="s">
        <v>1392</v>
      </c>
      <c r="E594" s="192" t="s">
        <v>1371</v>
      </c>
      <c r="F594" s="192">
        <v>1</v>
      </c>
      <c r="G594" s="192" t="s">
        <v>1393</v>
      </c>
      <c r="H594" s="192" t="s">
        <v>33</v>
      </c>
      <c r="I594" s="192" t="s">
        <v>62</v>
      </c>
      <c r="J594" s="192"/>
      <c r="K594" s="192"/>
      <c r="L594" s="192"/>
      <c r="M594" s="192"/>
      <c r="N594" s="211" t="s">
        <v>340</v>
      </c>
      <c r="O594" s="192" t="s">
        <v>468</v>
      </c>
      <c r="P594" s="192" t="s">
        <v>340</v>
      </c>
      <c r="Q594" s="129">
        <v>41645</v>
      </c>
      <c r="R594" s="192" t="s">
        <v>1162</v>
      </c>
      <c r="S594" s="251">
        <f>IF(R594="",1,(VLOOKUP(R594,LOOKUP!$A$3:$B$22,2,FALSE)))</f>
        <v>1</v>
      </c>
      <c r="T594" s="166">
        <f t="shared" si="18"/>
        <v>1</v>
      </c>
      <c r="U594" s="129">
        <v>41708</v>
      </c>
      <c r="V594" s="129" t="s">
        <v>342</v>
      </c>
      <c r="W594" s="251">
        <f>IF(V594="",1,(VLOOKUP(V594,LOOKUP!$A$22:$B$30,2,FALSE)))</f>
        <v>4</v>
      </c>
      <c r="X594" s="166">
        <f t="shared" si="19"/>
        <v>4</v>
      </c>
      <c r="Y594" s="91">
        <v>6.5000000000000002E-2</v>
      </c>
      <c r="Z594" s="255"/>
      <c r="AA594" s="91">
        <v>6.5000000000000002E-2</v>
      </c>
      <c r="AB594" s="91">
        <v>0</v>
      </c>
      <c r="AC594" s="91">
        <v>0</v>
      </c>
      <c r="AD594" s="91">
        <v>6.5000000000000002E-2</v>
      </c>
      <c r="AE594" s="192"/>
      <c r="AF594" s="192"/>
      <c r="AG594" s="131" t="s">
        <v>1154</v>
      </c>
      <c r="AH594" s="192" t="s">
        <v>372</v>
      </c>
      <c r="AI594" s="192" t="s">
        <v>1155</v>
      </c>
      <c r="AJ594" s="192" t="s">
        <v>1156</v>
      </c>
      <c r="AK594" s="192">
        <v>2018</v>
      </c>
      <c r="AL594" s="192" t="s">
        <v>1157</v>
      </c>
      <c r="AM594" s="192"/>
      <c r="AN594" s="264" t="s">
        <v>3289</v>
      </c>
      <c r="AO594" s="192" t="s">
        <v>1159</v>
      </c>
      <c r="AP594" s="192"/>
    </row>
    <row r="595" spans="1:42" s="4" customFormat="1">
      <c r="A595" s="192" t="s">
        <v>1148</v>
      </c>
      <c r="B595" s="192" t="s">
        <v>1170</v>
      </c>
      <c r="C595" s="192" t="s">
        <v>1170</v>
      </c>
      <c r="D595" s="192" t="s">
        <v>1394</v>
      </c>
      <c r="E595" s="192" t="s">
        <v>1395</v>
      </c>
      <c r="F595" s="192">
        <v>1</v>
      </c>
      <c r="G595" s="192" t="s">
        <v>1395</v>
      </c>
      <c r="H595" s="136" t="s">
        <v>128</v>
      </c>
      <c r="I595" s="192" t="s">
        <v>145</v>
      </c>
      <c r="J595" s="192"/>
      <c r="K595" s="192"/>
      <c r="L595" s="192"/>
      <c r="M595" s="192"/>
      <c r="N595" s="211" t="s">
        <v>340</v>
      </c>
      <c r="O595" s="192" t="s">
        <v>468</v>
      </c>
      <c r="P595" s="192" t="s">
        <v>340</v>
      </c>
      <c r="Q595" s="129">
        <v>41624</v>
      </c>
      <c r="R595" s="192" t="s">
        <v>1162</v>
      </c>
      <c r="S595" s="251">
        <f>IF(R595="",1,(VLOOKUP(R595,LOOKUP!$A$3:$B$22,2,FALSE)))</f>
        <v>1</v>
      </c>
      <c r="T595" s="166">
        <f t="shared" si="18"/>
        <v>1</v>
      </c>
      <c r="U595" s="129">
        <v>41649</v>
      </c>
      <c r="V595" s="129" t="s">
        <v>342</v>
      </c>
      <c r="W595" s="251">
        <f>IF(V595="",1,(VLOOKUP(V595,LOOKUP!$A$22:$B$30,2,FALSE)))</f>
        <v>4</v>
      </c>
      <c r="X595" s="166">
        <f t="shared" si="19"/>
        <v>4</v>
      </c>
      <c r="Y595" s="91">
        <v>0.06</v>
      </c>
      <c r="Z595" s="255"/>
      <c r="AA595" s="91">
        <v>0.06</v>
      </c>
      <c r="AB595" s="91">
        <v>0</v>
      </c>
      <c r="AC595" s="91">
        <v>0</v>
      </c>
      <c r="AD595" s="91">
        <v>0.06</v>
      </c>
      <c r="AE595" s="192"/>
      <c r="AF595" s="192"/>
      <c r="AG595" s="131" t="s">
        <v>1154</v>
      </c>
      <c r="AH595" s="192" t="s">
        <v>372</v>
      </c>
      <c r="AI595" s="192" t="s">
        <v>1155</v>
      </c>
      <c r="AJ595" s="192" t="s">
        <v>1156</v>
      </c>
      <c r="AK595" s="192">
        <v>2018</v>
      </c>
      <c r="AL595" s="192" t="s">
        <v>1157</v>
      </c>
      <c r="AM595" s="192"/>
      <c r="AN595" s="264" t="s">
        <v>3289</v>
      </c>
      <c r="AO595" s="192" t="s">
        <v>1159</v>
      </c>
      <c r="AP595" s="192"/>
    </row>
    <row r="596" spans="1:42" s="4" customFormat="1">
      <c r="A596" s="192" t="s">
        <v>1148</v>
      </c>
      <c r="B596" s="192" t="s">
        <v>1170</v>
      </c>
      <c r="C596" s="192" t="s">
        <v>1170</v>
      </c>
      <c r="D596" s="192" t="s">
        <v>1370</v>
      </c>
      <c r="E596" s="192" t="s">
        <v>1396</v>
      </c>
      <c r="F596" s="192">
        <v>1</v>
      </c>
      <c r="G596" s="192" t="s">
        <v>1397</v>
      </c>
      <c r="H596" s="192" t="s">
        <v>33</v>
      </c>
      <c r="I596" s="192" t="s">
        <v>1373</v>
      </c>
      <c r="J596" s="192"/>
      <c r="K596" s="192"/>
      <c r="L596" s="192"/>
      <c r="M596" s="192"/>
      <c r="N596" s="211" t="s">
        <v>340</v>
      </c>
      <c r="O596" s="192" t="s">
        <v>468</v>
      </c>
      <c r="P596" s="192" t="s">
        <v>340</v>
      </c>
      <c r="Q596" s="129"/>
      <c r="R596" s="192" t="s">
        <v>1162</v>
      </c>
      <c r="S596" s="251">
        <f>IF(R596="",1,(VLOOKUP(R596,LOOKUP!$A$3:$B$22,2,FALSE)))</f>
        <v>1</v>
      </c>
      <c r="T596" s="166">
        <f t="shared" si="18"/>
        <v>1</v>
      </c>
      <c r="U596" s="129" t="s">
        <v>1106</v>
      </c>
      <c r="V596" s="129" t="s">
        <v>342</v>
      </c>
      <c r="W596" s="251">
        <f>IF(V596="",1,(VLOOKUP(V596,LOOKUP!$A$22:$B$30,2,FALSE)))</f>
        <v>4</v>
      </c>
      <c r="X596" s="166">
        <f t="shared" si="19"/>
        <v>4</v>
      </c>
      <c r="Y596" s="91">
        <v>1.0999999999999999E-2</v>
      </c>
      <c r="Z596" s="255"/>
      <c r="AA596" s="91">
        <v>1.0999999999999999E-2</v>
      </c>
      <c r="AB596" s="91">
        <v>0</v>
      </c>
      <c r="AC596" s="91">
        <v>0</v>
      </c>
      <c r="AD596" s="91">
        <v>1.0999999999999999E-2</v>
      </c>
      <c r="AE596" s="192"/>
      <c r="AF596" s="192"/>
      <c r="AG596" s="131" t="s">
        <v>1154</v>
      </c>
      <c r="AH596" s="192" t="s">
        <v>372</v>
      </c>
      <c r="AI596" s="192" t="s">
        <v>1155</v>
      </c>
      <c r="AJ596" s="192" t="s">
        <v>1156</v>
      </c>
      <c r="AK596" s="192">
        <v>2018</v>
      </c>
      <c r="AL596" s="192" t="s">
        <v>1157</v>
      </c>
      <c r="AM596" s="192"/>
      <c r="AN596" s="264" t="s">
        <v>3289</v>
      </c>
      <c r="AO596" s="192" t="s">
        <v>1159</v>
      </c>
      <c r="AP596" s="192"/>
    </row>
    <row r="597" spans="1:42" s="4" customFormat="1">
      <c r="A597" s="192" t="s">
        <v>1148</v>
      </c>
      <c r="B597" s="192" t="s">
        <v>1170</v>
      </c>
      <c r="C597" s="192" t="s">
        <v>1170</v>
      </c>
      <c r="D597" s="192" t="s">
        <v>1337</v>
      </c>
      <c r="E597" s="192" t="s">
        <v>1398</v>
      </c>
      <c r="F597" s="192">
        <v>1</v>
      </c>
      <c r="G597" s="192" t="s">
        <v>1399</v>
      </c>
      <c r="H597" s="192" t="s">
        <v>33</v>
      </c>
      <c r="I597" s="192" t="s">
        <v>38</v>
      </c>
      <c r="J597" s="192"/>
      <c r="K597" s="192"/>
      <c r="L597" s="192"/>
      <c r="M597" s="192"/>
      <c r="N597" s="211" t="s">
        <v>340</v>
      </c>
      <c r="O597" s="192" t="s">
        <v>468</v>
      </c>
      <c r="P597" s="192" t="s">
        <v>340</v>
      </c>
      <c r="Q597" s="129">
        <v>41624</v>
      </c>
      <c r="R597" s="192" t="s">
        <v>1162</v>
      </c>
      <c r="S597" s="251">
        <f>IF(R597="",1,(VLOOKUP(R597,LOOKUP!$A$3:$B$22,2,FALSE)))</f>
        <v>1</v>
      </c>
      <c r="T597" s="166">
        <f t="shared" si="18"/>
        <v>1</v>
      </c>
      <c r="U597" s="129">
        <v>41708</v>
      </c>
      <c r="V597" s="129" t="s">
        <v>342</v>
      </c>
      <c r="W597" s="251">
        <f>IF(V597="",1,(VLOOKUP(V597,LOOKUP!$A$22:$B$30,2,FALSE)))</f>
        <v>4</v>
      </c>
      <c r="X597" s="166">
        <f t="shared" si="19"/>
        <v>4</v>
      </c>
      <c r="Y597" s="91">
        <v>0.01</v>
      </c>
      <c r="Z597" s="255"/>
      <c r="AA597" s="91">
        <v>0.01</v>
      </c>
      <c r="AB597" s="91">
        <v>0</v>
      </c>
      <c r="AC597" s="91">
        <v>0</v>
      </c>
      <c r="AD597" s="91">
        <v>0.01</v>
      </c>
      <c r="AE597" s="192"/>
      <c r="AF597" s="192"/>
      <c r="AG597" s="131" t="s">
        <v>1154</v>
      </c>
      <c r="AH597" s="192" t="s">
        <v>372</v>
      </c>
      <c r="AI597" s="192" t="s">
        <v>1155</v>
      </c>
      <c r="AJ597" s="192" t="s">
        <v>1156</v>
      </c>
      <c r="AK597" s="192">
        <v>2018</v>
      </c>
      <c r="AL597" s="192" t="s">
        <v>1157</v>
      </c>
      <c r="AM597" s="192"/>
      <c r="AN597" s="264" t="s">
        <v>3289</v>
      </c>
      <c r="AO597" s="192" t="s">
        <v>1159</v>
      </c>
      <c r="AP597" s="192"/>
    </row>
    <row r="598" spans="1:42" s="4" customFormat="1">
      <c r="A598" s="192" t="s">
        <v>1148</v>
      </c>
      <c r="B598" s="192" t="s">
        <v>1170</v>
      </c>
      <c r="C598" s="192" t="s">
        <v>1170</v>
      </c>
      <c r="D598" s="192" t="s">
        <v>1374</v>
      </c>
      <c r="E598" s="192" t="s">
        <v>1400</v>
      </c>
      <c r="F598" s="192">
        <v>1</v>
      </c>
      <c r="G598" s="192" t="s">
        <v>1401</v>
      </c>
      <c r="H598" s="192" t="s">
        <v>33</v>
      </c>
      <c r="I598" s="192" t="s">
        <v>1377</v>
      </c>
      <c r="J598" s="192"/>
      <c r="K598" s="192"/>
      <c r="L598" s="192"/>
      <c r="M598" s="192"/>
      <c r="N598" s="211" t="s">
        <v>340</v>
      </c>
      <c r="O598" s="192" t="s">
        <v>468</v>
      </c>
      <c r="P598" s="192" t="s">
        <v>340</v>
      </c>
      <c r="Q598" s="129"/>
      <c r="R598" s="192" t="s">
        <v>1162</v>
      </c>
      <c r="S598" s="251">
        <f>IF(R598="",1,(VLOOKUP(R598,LOOKUP!$A$3:$B$22,2,FALSE)))</f>
        <v>1</v>
      </c>
      <c r="T598" s="166">
        <f t="shared" si="18"/>
        <v>1</v>
      </c>
      <c r="U598" s="129" t="s">
        <v>1106</v>
      </c>
      <c r="V598" s="129" t="s">
        <v>342</v>
      </c>
      <c r="W598" s="251">
        <f>IF(V598="",1,(VLOOKUP(V598,LOOKUP!$A$22:$B$30,2,FALSE)))</f>
        <v>4</v>
      </c>
      <c r="X598" s="166">
        <f t="shared" si="19"/>
        <v>4</v>
      </c>
      <c r="Y598" s="91">
        <v>0.02</v>
      </c>
      <c r="Z598" s="255"/>
      <c r="AA598" s="91">
        <v>0.02</v>
      </c>
      <c r="AB598" s="91">
        <v>0</v>
      </c>
      <c r="AC598" s="91">
        <v>0</v>
      </c>
      <c r="AD598" s="91">
        <v>0.02</v>
      </c>
      <c r="AE598" s="192"/>
      <c r="AF598" s="192"/>
      <c r="AG598" s="131" t="s">
        <v>1154</v>
      </c>
      <c r="AH598" s="192" t="s">
        <v>372</v>
      </c>
      <c r="AI598" s="192" t="s">
        <v>1155</v>
      </c>
      <c r="AJ598" s="192" t="s">
        <v>1156</v>
      </c>
      <c r="AK598" s="192">
        <v>2018</v>
      </c>
      <c r="AL598" s="192" t="s">
        <v>1157</v>
      </c>
      <c r="AM598" s="192"/>
      <c r="AN598" s="264" t="s">
        <v>3289</v>
      </c>
      <c r="AO598" s="192" t="s">
        <v>1159</v>
      </c>
      <c r="AP598" s="192"/>
    </row>
    <row r="599" spans="1:42" s="4" customFormat="1" ht="30">
      <c r="A599" s="192" t="s">
        <v>1148</v>
      </c>
      <c r="B599" s="192" t="s">
        <v>1170</v>
      </c>
      <c r="C599" s="192" t="s">
        <v>1170</v>
      </c>
      <c r="D599" s="192" t="s">
        <v>1384</v>
      </c>
      <c r="E599" s="192" t="s">
        <v>1402</v>
      </c>
      <c r="F599" s="192">
        <v>1</v>
      </c>
      <c r="G599" s="192" t="s">
        <v>1403</v>
      </c>
      <c r="H599" s="192" t="s">
        <v>33</v>
      </c>
      <c r="I599" s="192" t="s">
        <v>56</v>
      </c>
      <c r="J599" s="192"/>
      <c r="K599" s="192"/>
      <c r="L599" s="192"/>
      <c r="M599" s="192"/>
      <c r="N599" s="211" t="s">
        <v>340</v>
      </c>
      <c r="O599" s="192" t="s">
        <v>468</v>
      </c>
      <c r="P599" s="192" t="s">
        <v>340</v>
      </c>
      <c r="Q599" s="129">
        <v>41624</v>
      </c>
      <c r="R599" s="192" t="s">
        <v>1162</v>
      </c>
      <c r="S599" s="251">
        <f>IF(R599="",1,(VLOOKUP(R599,LOOKUP!$A$3:$B$22,2,FALSE)))</f>
        <v>1</v>
      </c>
      <c r="T599" s="166">
        <f t="shared" si="18"/>
        <v>1</v>
      </c>
      <c r="U599" s="129">
        <v>41343</v>
      </c>
      <c r="V599" s="129" t="s">
        <v>342</v>
      </c>
      <c r="W599" s="251">
        <f>IF(V599="",1,(VLOOKUP(V599,LOOKUP!$A$22:$B$30,2,FALSE)))</f>
        <v>4</v>
      </c>
      <c r="X599" s="166">
        <f t="shared" si="19"/>
        <v>4</v>
      </c>
      <c r="Y599" s="91">
        <v>7.4999999999999997E-2</v>
      </c>
      <c r="Z599" s="255"/>
      <c r="AA599" s="91">
        <v>7.4999999999999997E-2</v>
      </c>
      <c r="AB599" s="91">
        <v>0</v>
      </c>
      <c r="AC599" s="91">
        <v>0</v>
      </c>
      <c r="AD599" s="91">
        <v>7.4999999999999997E-2</v>
      </c>
      <c r="AE599" s="192"/>
      <c r="AF599" s="192"/>
      <c r="AG599" s="131" t="s">
        <v>1154</v>
      </c>
      <c r="AH599" s="192" t="s">
        <v>372</v>
      </c>
      <c r="AI599" s="192" t="s">
        <v>1155</v>
      </c>
      <c r="AJ599" s="192" t="s">
        <v>1156</v>
      </c>
      <c r="AK599" s="192">
        <v>2018</v>
      </c>
      <c r="AL599" s="192" t="s">
        <v>1157</v>
      </c>
      <c r="AM599" s="192"/>
      <c r="AN599" s="264" t="s">
        <v>3289</v>
      </c>
      <c r="AO599" s="192" t="s">
        <v>1159</v>
      </c>
      <c r="AP599" s="192"/>
    </row>
    <row r="600" spans="1:42" s="4" customFormat="1" ht="30">
      <c r="A600" s="192" t="s">
        <v>1148</v>
      </c>
      <c r="B600" s="192" t="s">
        <v>1170</v>
      </c>
      <c r="C600" s="192" t="s">
        <v>1170</v>
      </c>
      <c r="D600" s="192" t="s">
        <v>1404</v>
      </c>
      <c r="E600" s="192" t="s">
        <v>1405</v>
      </c>
      <c r="F600" s="192">
        <v>1</v>
      </c>
      <c r="G600" s="192" t="s">
        <v>1406</v>
      </c>
      <c r="H600" s="192" t="s">
        <v>33</v>
      </c>
      <c r="I600" s="192" t="s">
        <v>72</v>
      </c>
      <c r="J600" s="192"/>
      <c r="K600" s="192"/>
      <c r="L600" s="192"/>
      <c r="M600" s="192"/>
      <c r="N600" s="211" t="s">
        <v>340</v>
      </c>
      <c r="O600" s="192" t="s">
        <v>468</v>
      </c>
      <c r="P600" s="192" t="s">
        <v>340</v>
      </c>
      <c r="Q600" s="129">
        <v>41624</v>
      </c>
      <c r="R600" s="192" t="s">
        <v>1162</v>
      </c>
      <c r="S600" s="251">
        <f>IF(R600="",1,(VLOOKUP(R600,LOOKUP!$A$3:$B$22,2,FALSE)))</f>
        <v>1</v>
      </c>
      <c r="T600" s="166">
        <f t="shared" si="18"/>
        <v>1</v>
      </c>
      <c r="U600" s="129">
        <v>41708</v>
      </c>
      <c r="V600" s="129" t="s">
        <v>342</v>
      </c>
      <c r="W600" s="251">
        <f>IF(V600="",1,(VLOOKUP(V600,LOOKUP!$A$22:$B$30,2,FALSE)))</f>
        <v>4</v>
      </c>
      <c r="X600" s="166">
        <f t="shared" si="19"/>
        <v>4</v>
      </c>
      <c r="Y600" s="91">
        <v>1.2E-2</v>
      </c>
      <c r="Z600" s="255"/>
      <c r="AA600" s="91">
        <v>1.2E-2</v>
      </c>
      <c r="AB600" s="91">
        <v>0</v>
      </c>
      <c r="AC600" s="91">
        <v>0</v>
      </c>
      <c r="AD600" s="91">
        <v>1.2E-2</v>
      </c>
      <c r="AE600" s="192"/>
      <c r="AF600" s="192"/>
      <c r="AG600" s="131" t="s">
        <v>1154</v>
      </c>
      <c r="AH600" s="192" t="s">
        <v>372</v>
      </c>
      <c r="AI600" s="192" t="s">
        <v>1155</v>
      </c>
      <c r="AJ600" s="192" t="s">
        <v>1156</v>
      </c>
      <c r="AK600" s="192">
        <v>2018</v>
      </c>
      <c r="AL600" s="192" t="s">
        <v>1157</v>
      </c>
      <c r="AM600" s="192"/>
      <c r="AN600" s="264" t="s">
        <v>3289</v>
      </c>
      <c r="AO600" s="192" t="s">
        <v>1159</v>
      </c>
      <c r="AP600" s="192"/>
    </row>
    <row r="601" spans="1:42" s="4" customFormat="1">
      <c r="A601" s="192" t="s">
        <v>1148</v>
      </c>
      <c r="B601" s="192" t="s">
        <v>1170</v>
      </c>
      <c r="C601" s="192" t="s">
        <v>1170</v>
      </c>
      <c r="D601" s="192" t="s">
        <v>1407</v>
      </c>
      <c r="E601" s="192" t="s">
        <v>1408</v>
      </c>
      <c r="F601" s="192">
        <v>1</v>
      </c>
      <c r="G601" s="192" t="s">
        <v>1409</v>
      </c>
      <c r="H601" s="192" t="s">
        <v>33</v>
      </c>
      <c r="I601" s="192" t="s">
        <v>74</v>
      </c>
      <c r="J601" s="192"/>
      <c r="K601" s="192"/>
      <c r="L601" s="192"/>
      <c r="M601" s="192"/>
      <c r="N601" s="211" t="s">
        <v>340</v>
      </c>
      <c r="O601" s="192" t="s">
        <v>468</v>
      </c>
      <c r="P601" s="192" t="s">
        <v>340</v>
      </c>
      <c r="Q601" s="129"/>
      <c r="R601" s="192" t="s">
        <v>1162</v>
      </c>
      <c r="S601" s="251">
        <f>IF(R601="",1,(VLOOKUP(R601,LOOKUP!$A$3:$B$22,2,FALSE)))</f>
        <v>1</v>
      </c>
      <c r="T601" s="166">
        <f t="shared" si="18"/>
        <v>1</v>
      </c>
      <c r="U601" s="129" t="s">
        <v>1106</v>
      </c>
      <c r="V601" s="129" t="s">
        <v>342</v>
      </c>
      <c r="W601" s="251">
        <f>IF(V601="",1,(VLOOKUP(V601,LOOKUP!$A$22:$B$30,2,FALSE)))</f>
        <v>4</v>
      </c>
      <c r="X601" s="166">
        <f t="shared" si="19"/>
        <v>4</v>
      </c>
      <c r="Y601" s="91">
        <v>0.02</v>
      </c>
      <c r="Z601" s="255"/>
      <c r="AA601" s="91">
        <v>0.02</v>
      </c>
      <c r="AB601" s="91">
        <v>0</v>
      </c>
      <c r="AC601" s="91">
        <v>0</v>
      </c>
      <c r="AD601" s="91">
        <v>0.02</v>
      </c>
      <c r="AE601" s="192"/>
      <c r="AF601" s="192"/>
      <c r="AG601" s="131" t="s">
        <v>1154</v>
      </c>
      <c r="AH601" s="192" t="s">
        <v>372</v>
      </c>
      <c r="AI601" s="192" t="s">
        <v>1155</v>
      </c>
      <c r="AJ601" s="192" t="s">
        <v>1156</v>
      </c>
      <c r="AK601" s="192">
        <v>2018</v>
      </c>
      <c r="AL601" s="192" t="s">
        <v>1157</v>
      </c>
      <c r="AM601" s="192"/>
      <c r="AN601" s="264" t="s">
        <v>3289</v>
      </c>
      <c r="AO601" s="192" t="s">
        <v>1159</v>
      </c>
      <c r="AP601" s="192"/>
    </row>
    <row r="602" spans="1:42" s="4" customFormat="1" ht="45">
      <c r="A602" s="192" t="s">
        <v>1148</v>
      </c>
      <c r="B602" s="192" t="s">
        <v>1170</v>
      </c>
      <c r="C602" s="192" t="s">
        <v>1170</v>
      </c>
      <c r="D602" s="192" t="s">
        <v>1319</v>
      </c>
      <c r="E602" s="192" t="s">
        <v>1410</v>
      </c>
      <c r="F602" s="192">
        <v>1</v>
      </c>
      <c r="G602" s="192" t="s">
        <v>1411</v>
      </c>
      <c r="H602" s="192" t="s">
        <v>33</v>
      </c>
      <c r="I602" s="192" t="s">
        <v>56</v>
      </c>
      <c r="J602" s="192"/>
      <c r="K602" s="192"/>
      <c r="L602" s="192"/>
      <c r="M602" s="192"/>
      <c r="N602" s="211" t="s">
        <v>340</v>
      </c>
      <c r="O602" s="192" t="s">
        <v>468</v>
      </c>
      <c r="P602" s="192" t="s">
        <v>340</v>
      </c>
      <c r="Q602" s="129">
        <v>41645</v>
      </c>
      <c r="R602" s="192" t="s">
        <v>1153</v>
      </c>
      <c r="S602" s="251">
        <f>IF(R602="",1,(VLOOKUP(R602,LOOKUP!$A$3:$B$22,2,FALSE)))</f>
        <v>1</v>
      </c>
      <c r="T602" s="166">
        <f t="shared" si="18"/>
        <v>1</v>
      </c>
      <c r="U602" s="129">
        <v>42095</v>
      </c>
      <c r="V602" s="129" t="s">
        <v>342</v>
      </c>
      <c r="W602" s="251">
        <f>IF(V602="",1,(VLOOKUP(V602,LOOKUP!$A$22:$B$30,2,FALSE)))</f>
        <v>4</v>
      </c>
      <c r="X602" s="166">
        <f t="shared" si="19"/>
        <v>4</v>
      </c>
      <c r="Y602" s="91">
        <v>5.0000010000000001</v>
      </c>
      <c r="Z602" s="255"/>
      <c r="AA602" s="91">
        <v>0.79605599999999999</v>
      </c>
      <c r="AB602" s="91">
        <v>4.203945</v>
      </c>
      <c r="AC602" s="91">
        <v>0</v>
      </c>
      <c r="AD602" s="91">
        <v>5.0000010000000001</v>
      </c>
      <c r="AE602" s="192"/>
      <c r="AF602" s="192"/>
      <c r="AG602" s="131" t="s">
        <v>1154</v>
      </c>
      <c r="AH602" s="192" t="s">
        <v>372</v>
      </c>
      <c r="AI602" s="192" t="s">
        <v>1155</v>
      </c>
      <c r="AJ602" s="192" t="s">
        <v>1156</v>
      </c>
      <c r="AK602" s="192">
        <v>2018</v>
      </c>
      <c r="AL602" s="192" t="s">
        <v>1157</v>
      </c>
      <c r="AM602" s="192"/>
      <c r="AN602" s="264" t="s">
        <v>3289</v>
      </c>
      <c r="AO602" s="192" t="s">
        <v>1159</v>
      </c>
      <c r="AP602" s="192"/>
    </row>
    <row r="603" spans="1:42" s="4" customFormat="1">
      <c r="A603" s="192" t="s">
        <v>1148</v>
      </c>
      <c r="B603" s="192" t="s">
        <v>1170</v>
      </c>
      <c r="C603" s="192" t="s">
        <v>1170</v>
      </c>
      <c r="D603" s="192" t="s">
        <v>1412</v>
      </c>
      <c r="E603" s="192" t="s">
        <v>1413</v>
      </c>
      <c r="F603" s="192">
        <v>1</v>
      </c>
      <c r="G603" s="192" t="s">
        <v>1414</v>
      </c>
      <c r="H603" s="192" t="s">
        <v>179</v>
      </c>
      <c r="I603" s="192" t="s">
        <v>200</v>
      </c>
      <c r="J603" s="192"/>
      <c r="K603" s="192"/>
      <c r="L603" s="192"/>
      <c r="M603" s="192"/>
      <c r="N603" s="211" t="s">
        <v>340</v>
      </c>
      <c r="O603" s="192" t="s">
        <v>468</v>
      </c>
      <c r="P603" s="192" t="s">
        <v>340</v>
      </c>
      <c r="Q603" s="129">
        <v>41603</v>
      </c>
      <c r="R603" s="192" t="s">
        <v>1162</v>
      </c>
      <c r="S603" s="251">
        <f>IF(R603="",1,(VLOOKUP(R603,LOOKUP!$A$3:$B$22,2,FALSE)))</f>
        <v>1</v>
      </c>
      <c r="T603" s="166">
        <f t="shared" si="18"/>
        <v>1</v>
      </c>
      <c r="U603" s="129">
        <v>41726</v>
      </c>
      <c r="V603" s="129" t="s">
        <v>342</v>
      </c>
      <c r="W603" s="251">
        <f>IF(V603="",1,(VLOOKUP(V603,LOOKUP!$A$22:$B$30,2,FALSE)))</f>
        <v>4</v>
      </c>
      <c r="X603" s="166">
        <f t="shared" si="19"/>
        <v>4</v>
      </c>
      <c r="Y603" s="91">
        <v>0.24430199999999999</v>
      </c>
      <c r="Z603" s="255"/>
      <c r="AA603" s="91">
        <v>0.24430199999999999</v>
      </c>
      <c r="AB603" s="91">
        <v>0</v>
      </c>
      <c r="AC603" s="91">
        <v>0</v>
      </c>
      <c r="AD603" s="91">
        <v>0.24430199999999999</v>
      </c>
      <c r="AE603" s="192"/>
      <c r="AF603" s="192"/>
      <c r="AG603" s="131" t="s">
        <v>1154</v>
      </c>
      <c r="AH603" s="192" t="s">
        <v>372</v>
      </c>
      <c r="AI603" s="192" t="s">
        <v>1155</v>
      </c>
      <c r="AJ603" s="192" t="s">
        <v>1156</v>
      </c>
      <c r="AK603" s="192">
        <v>2018</v>
      </c>
      <c r="AL603" s="192" t="s">
        <v>1157</v>
      </c>
      <c r="AM603" s="192"/>
      <c r="AN603" s="264" t="s">
        <v>3289</v>
      </c>
      <c r="AO603" s="192" t="s">
        <v>1159</v>
      </c>
      <c r="AP603" s="192"/>
    </row>
    <row r="604" spans="1:42" s="4" customFormat="1">
      <c r="A604" s="192" t="s">
        <v>1148</v>
      </c>
      <c r="B604" s="192" t="s">
        <v>1170</v>
      </c>
      <c r="C604" s="192" t="s">
        <v>1170</v>
      </c>
      <c r="D604" s="192" t="s">
        <v>1415</v>
      </c>
      <c r="E604" s="192" t="s">
        <v>1416</v>
      </c>
      <c r="F604" s="192">
        <v>1</v>
      </c>
      <c r="G604" s="192" t="s">
        <v>1416</v>
      </c>
      <c r="H604" s="192" t="s">
        <v>109</v>
      </c>
      <c r="I604" s="192" t="s">
        <v>110</v>
      </c>
      <c r="J604" s="192"/>
      <c r="K604" s="192"/>
      <c r="L604" s="192"/>
      <c r="M604" s="192"/>
      <c r="N604" s="211" t="s">
        <v>340</v>
      </c>
      <c r="O604" s="192" t="s">
        <v>468</v>
      </c>
      <c r="P604" s="192" t="s">
        <v>340</v>
      </c>
      <c r="Q604" s="129"/>
      <c r="R604" s="192" t="s">
        <v>1162</v>
      </c>
      <c r="S604" s="251">
        <f>IF(R604="",1,(VLOOKUP(R604,LOOKUP!$A$3:$B$22,2,FALSE)))</f>
        <v>1</v>
      </c>
      <c r="T604" s="166">
        <f t="shared" si="18"/>
        <v>1</v>
      </c>
      <c r="U604" s="129" t="s">
        <v>1106</v>
      </c>
      <c r="V604" s="129" t="s">
        <v>342</v>
      </c>
      <c r="W604" s="251">
        <f>IF(V604="",1,(VLOOKUP(V604,LOOKUP!$A$22:$B$30,2,FALSE)))</f>
        <v>4</v>
      </c>
      <c r="X604" s="166">
        <f t="shared" si="19"/>
        <v>4</v>
      </c>
      <c r="Y604" s="91">
        <v>0.03</v>
      </c>
      <c r="Z604" s="255"/>
      <c r="AA604" s="91">
        <v>0.03</v>
      </c>
      <c r="AB604" s="91">
        <v>0</v>
      </c>
      <c r="AC604" s="91">
        <v>0</v>
      </c>
      <c r="AD604" s="91">
        <v>0.03</v>
      </c>
      <c r="AE604" s="192"/>
      <c r="AF604" s="192"/>
      <c r="AG604" s="131" t="s">
        <v>1154</v>
      </c>
      <c r="AH604" s="192" t="s">
        <v>372</v>
      </c>
      <c r="AI604" s="192" t="s">
        <v>1155</v>
      </c>
      <c r="AJ604" s="192" t="s">
        <v>1156</v>
      </c>
      <c r="AK604" s="192">
        <v>2018</v>
      </c>
      <c r="AL604" s="192" t="s">
        <v>1157</v>
      </c>
      <c r="AM604" s="192"/>
      <c r="AN604" s="264" t="s">
        <v>3289</v>
      </c>
      <c r="AO604" s="192" t="s">
        <v>1159</v>
      </c>
      <c r="AP604" s="192"/>
    </row>
    <row r="605" spans="1:42" s="4" customFormat="1">
      <c r="A605" s="192" t="s">
        <v>1148</v>
      </c>
      <c r="B605" s="192" t="s">
        <v>1170</v>
      </c>
      <c r="C605" s="192" t="s">
        <v>1170</v>
      </c>
      <c r="D605" s="192" t="s">
        <v>1417</v>
      </c>
      <c r="E605" s="192" t="s">
        <v>1416</v>
      </c>
      <c r="F605" s="192">
        <v>1</v>
      </c>
      <c r="G605" s="192" t="s">
        <v>1416</v>
      </c>
      <c r="H605" s="192" t="s">
        <v>109</v>
      </c>
      <c r="I605" s="192" t="s">
        <v>114</v>
      </c>
      <c r="J605" s="192"/>
      <c r="K605" s="192"/>
      <c r="L605" s="192"/>
      <c r="M605" s="192"/>
      <c r="N605" s="211" t="s">
        <v>340</v>
      </c>
      <c r="O605" s="192" t="s">
        <v>468</v>
      </c>
      <c r="P605" s="192" t="s">
        <v>340</v>
      </c>
      <c r="Q605" s="129"/>
      <c r="R605" s="192" t="s">
        <v>1162</v>
      </c>
      <c r="S605" s="251">
        <f>IF(R605="",1,(VLOOKUP(R605,LOOKUP!$A$3:$B$22,2,FALSE)))</f>
        <v>1</v>
      </c>
      <c r="T605" s="166">
        <f t="shared" si="18"/>
        <v>1</v>
      </c>
      <c r="U605" s="129" t="s">
        <v>1106</v>
      </c>
      <c r="V605" s="129" t="s">
        <v>342</v>
      </c>
      <c r="W605" s="251">
        <f>IF(V605="",1,(VLOOKUP(V605,LOOKUP!$A$22:$B$30,2,FALSE)))</f>
        <v>4</v>
      </c>
      <c r="X605" s="166">
        <f t="shared" si="19"/>
        <v>4</v>
      </c>
      <c r="Y605" s="91">
        <v>7.0000000000000007E-2</v>
      </c>
      <c r="Z605" s="255"/>
      <c r="AA605" s="91">
        <v>7.0000000000000007E-2</v>
      </c>
      <c r="AB605" s="91">
        <v>0</v>
      </c>
      <c r="AC605" s="91">
        <v>0</v>
      </c>
      <c r="AD605" s="91">
        <v>7.0000000000000007E-2</v>
      </c>
      <c r="AE605" s="192"/>
      <c r="AF605" s="192"/>
      <c r="AG605" s="131" t="s">
        <v>1154</v>
      </c>
      <c r="AH605" s="192" t="s">
        <v>372</v>
      </c>
      <c r="AI605" s="192" t="s">
        <v>1155</v>
      </c>
      <c r="AJ605" s="192" t="s">
        <v>1156</v>
      </c>
      <c r="AK605" s="192">
        <v>2018</v>
      </c>
      <c r="AL605" s="192" t="s">
        <v>1157</v>
      </c>
      <c r="AM605" s="192"/>
      <c r="AN605" s="264" t="s">
        <v>3289</v>
      </c>
      <c r="AO605" s="192" t="s">
        <v>1159</v>
      </c>
      <c r="AP605" s="192"/>
    </row>
    <row r="606" spans="1:42" s="4" customFormat="1">
      <c r="A606" s="192" t="s">
        <v>1148</v>
      </c>
      <c r="B606" s="192" t="s">
        <v>1170</v>
      </c>
      <c r="C606" s="192" t="s">
        <v>1170</v>
      </c>
      <c r="D606" s="192" t="s">
        <v>1418</v>
      </c>
      <c r="E606" s="192" t="s">
        <v>1416</v>
      </c>
      <c r="F606" s="192">
        <v>1</v>
      </c>
      <c r="G606" s="192" t="s">
        <v>1416</v>
      </c>
      <c r="H606" s="192" t="s">
        <v>109</v>
      </c>
      <c r="I606" s="192" t="s">
        <v>122</v>
      </c>
      <c r="J606" s="192"/>
      <c r="K606" s="192"/>
      <c r="L606" s="192"/>
      <c r="M606" s="192"/>
      <c r="N606" s="211" t="s">
        <v>340</v>
      </c>
      <c r="O606" s="192" t="s">
        <v>468</v>
      </c>
      <c r="P606" s="192" t="s">
        <v>340</v>
      </c>
      <c r="Q606" s="129"/>
      <c r="R606" s="192" t="s">
        <v>1162</v>
      </c>
      <c r="S606" s="251">
        <f>IF(R606="",1,(VLOOKUP(R606,LOOKUP!$A$3:$B$22,2,FALSE)))</f>
        <v>1</v>
      </c>
      <c r="T606" s="166">
        <f t="shared" si="18"/>
        <v>1</v>
      </c>
      <c r="U606" s="129" t="s">
        <v>1106</v>
      </c>
      <c r="V606" s="129" t="s">
        <v>342</v>
      </c>
      <c r="W606" s="251">
        <f>IF(V606="",1,(VLOOKUP(V606,LOOKUP!$A$22:$B$30,2,FALSE)))</f>
        <v>4</v>
      </c>
      <c r="X606" s="166">
        <f t="shared" si="19"/>
        <v>4</v>
      </c>
      <c r="Y606" s="91">
        <v>0.08</v>
      </c>
      <c r="Z606" s="255"/>
      <c r="AA606" s="91">
        <v>0.08</v>
      </c>
      <c r="AB606" s="91">
        <v>0</v>
      </c>
      <c r="AC606" s="91">
        <v>0</v>
      </c>
      <c r="AD606" s="91">
        <v>0.08</v>
      </c>
      <c r="AE606" s="192"/>
      <c r="AF606" s="192"/>
      <c r="AG606" s="131" t="s">
        <v>1154</v>
      </c>
      <c r="AH606" s="192" t="s">
        <v>372</v>
      </c>
      <c r="AI606" s="192" t="s">
        <v>1155</v>
      </c>
      <c r="AJ606" s="192" t="s">
        <v>1156</v>
      </c>
      <c r="AK606" s="192">
        <v>2018</v>
      </c>
      <c r="AL606" s="192" t="s">
        <v>1157</v>
      </c>
      <c r="AM606" s="192"/>
      <c r="AN606" s="264" t="s">
        <v>3289</v>
      </c>
      <c r="AO606" s="192" t="s">
        <v>1159</v>
      </c>
      <c r="AP606" s="192"/>
    </row>
    <row r="607" spans="1:42" s="4" customFormat="1">
      <c r="A607" s="192" t="s">
        <v>1148</v>
      </c>
      <c r="B607" s="192" t="s">
        <v>1170</v>
      </c>
      <c r="C607" s="192" t="s">
        <v>1170</v>
      </c>
      <c r="D607" s="192" t="s">
        <v>1419</v>
      </c>
      <c r="E607" s="192" t="s">
        <v>1420</v>
      </c>
      <c r="F607" s="192">
        <v>1</v>
      </c>
      <c r="G607" s="192" t="s">
        <v>1420</v>
      </c>
      <c r="H607" s="136" t="s">
        <v>128</v>
      </c>
      <c r="I607" s="192" t="s">
        <v>1421</v>
      </c>
      <c r="J607" s="192"/>
      <c r="K607" s="192"/>
      <c r="L607" s="192"/>
      <c r="M607" s="192"/>
      <c r="N607" s="211" t="s">
        <v>340</v>
      </c>
      <c r="O607" s="192" t="s">
        <v>468</v>
      </c>
      <c r="P607" s="192" t="s">
        <v>340</v>
      </c>
      <c r="Q607" s="129"/>
      <c r="R607" s="192" t="s">
        <v>1162</v>
      </c>
      <c r="S607" s="251">
        <f>IF(R607="",1,(VLOOKUP(R607,LOOKUP!$A$3:$B$22,2,FALSE)))</f>
        <v>1</v>
      </c>
      <c r="T607" s="166">
        <f t="shared" si="18"/>
        <v>1</v>
      </c>
      <c r="U607" s="129" t="s">
        <v>1106</v>
      </c>
      <c r="V607" s="129" t="s">
        <v>342</v>
      </c>
      <c r="W607" s="251">
        <f>IF(V607="",1,(VLOOKUP(V607,LOOKUP!$A$22:$B$30,2,FALSE)))</f>
        <v>4</v>
      </c>
      <c r="X607" s="166">
        <f t="shared" si="19"/>
        <v>4</v>
      </c>
      <c r="Y607" s="91">
        <v>0.06</v>
      </c>
      <c r="Z607" s="255"/>
      <c r="AA607" s="91">
        <v>0.06</v>
      </c>
      <c r="AB607" s="91">
        <v>0</v>
      </c>
      <c r="AC607" s="91">
        <v>0</v>
      </c>
      <c r="AD607" s="91">
        <v>0.06</v>
      </c>
      <c r="AE607" s="192"/>
      <c r="AF607" s="192"/>
      <c r="AG607" s="131" t="s">
        <v>1154</v>
      </c>
      <c r="AH607" s="192" t="s">
        <v>372</v>
      </c>
      <c r="AI607" s="192" t="s">
        <v>1155</v>
      </c>
      <c r="AJ607" s="192" t="s">
        <v>1156</v>
      </c>
      <c r="AK607" s="192">
        <v>2018</v>
      </c>
      <c r="AL607" s="192" t="s">
        <v>1157</v>
      </c>
      <c r="AM607" s="192"/>
      <c r="AN607" s="264" t="s">
        <v>3289</v>
      </c>
      <c r="AO607" s="192" t="s">
        <v>1159</v>
      </c>
      <c r="AP607" s="192"/>
    </row>
    <row r="608" spans="1:42" s="4" customFormat="1">
      <c r="A608" s="192" t="s">
        <v>1148</v>
      </c>
      <c r="B608" s="192" t="s">
        <v>1170</v>
      </c>
      <c r="C608" s="192" t="s">
        <v>1170</v>
      </c>
      <c r="D608" s="192" t="s">
        <v>1422</v>
      </c>
      <c r="E608" s="192" t="s">
        <v>1423</v>
      </c>
      <c r="F608" s="192">
        <v>1</v>
      </c>
      <c r="G608" s="192" t="s">
        <v>1423</v>
      </c>
      <c r="H608" s="136" t="s">
        <v>128</v>
      </c>
      <c r="I608" s="192" t="s">
        <v>149</v>
      </c>
      <c r="J608" s="192"/>
      <c r="K608" s="192"/>
      <c r="L608" s="192"/>
      <c r="M608" s="192"/>
      <c r="N608" s="211" t="s">
        <v>340</v>
      </c>
      <c r="O608" s="192" t="s">
        <v>468</v>
      </c>
      <c r="P608" s="192" t="s">
        <v>340</v>
      </c>
      <c r="Q608" s="129"/>
      <c r="R608" s="192" t="s">
        <v>1162</v>
      </c>
      <c r="S608" s="251">
        <f>IF(R608="",1,(VLOOKUP(R608,LOOKUP!$A$3:$B$22,2,FALSE)))</f>
        <v>1</v>
      </c>
      <c r="T608" s="166">
        <f t="shared" si="18"/>
        <v>1</v>
      </c>
      <c r="U608" s="129" t="s">
        <v>1106</v>
      </c>
      <c r="V608" s="129" t="s">
        <v>342</v>
      </c>
      <c r="W608" s="251">
        <f>IF(V608="",1,(VLOOKUP(V608,LOOKUP!$A$22:$B$30,2,FALSE)))</f>
        <v>4</v>
      </c>
      <c r="X608" s="166">
        <f t="shared" si="19"/>
        <v>4</v>
      </c>
      <c r="Y608" s="91">
        <v>1.4E-2</v>
      </c>
      <c r="Z608" s="255"/>
      <c r="AA608" s="91">
        <v>1.4E-2</v>
      </c>
      <c r="AB608" s="91">
        <v>0</v>
      </c>
      <c r="AC608" s="91">
        <v>0</v>
      </c>
      <c r="AD608" s="91">
        <v>1.4E-2</v>
      </c>
      <c r="AE608" s="192"/>
      <c r="AF608" s="192"/>
      <c r="AG608" s="131" t="s">
        <v>1154</v>
      </c>
      <c r="AH608" s="192" t="s">
        <v>372</v>
      </c>
      <c r="AI608" s="192" t="s">
        <v>1155</v>
      </c>
      <c r="AJ608" s="192" t="s">
        <v>1156</v>
      </c>
      <c r="AK608" s="192">
        <v>2018</v>
      </c>
      <c r="AL608" s="192" t="s">
        <v>1157</v>
      </c>
      <c r="AM608" s="192"/>
      <c r="AN608" s="264" t="s">
        <v>3289</v>
      </c>
      <c r="AO608" s="192" t="s">
        <v>1159</v>
      </c>
      <c r="AP608" s="192"/>
    </row>
    <row r="609" spans="1:42" s="4" customFormat="1">
      <c r="A609" s="192" t="s">
        <v>1148</v>
      </c>
      <c r="B609" s="192" t="s">
        <v>1170</v>
      </c>
      <c r="C609" s="192" t="s">
        <v>1170</v>
      </c>
      <c r="D609" s="192" t="s">
        <v>1365</v>
      </c>
      <c r="E609" s="192" t="s">
        <v>1416</v>
      </c>
      <c r="F609" s="192">
        <v>1</v>
      </c>
      <c r="G609" s="192" t="s">
        <v>1416</v>
      </c>
      <c r="H609" s="136" t="s">
        <v>128</v>
      </c>
      <c r="I609" s="192" t="s">
        <v>1366</v>
      </c>
      <c r="J609" s="192"/>
      <c r="K609" s="192"/>
      <c r="L609" s="192"/>
      <c r="M609" s="192"/>
      <c r="N609" s="211" t="s">
        <v>340</v>
      </c>
      <c r="O609" s="192" t="s">
        <v>468</v>
      </c>
      <c r="P609" s="192" t="s">
        <v>340</v>
      </c>
      <c r="Q609" s="129"/>
      <c r="R609" s="192" t="s">
        <v>1162</v>
      </c>
      <c r="S609" s="251">
        <f>IF(R609="",1,(VLOOKUP(R609,LOOKUP!$A$3:$B$22,2,FALSE)))</f>
        <v>1</v>
      </c>
      <c r="T609" s="166">
        <f t="shared" si="18"/>
        <v>1</v>
      </c>
      <c r="U609" s="129" t="s">
        <v>1106</v>
      </c>
      <c r="V609" s="129" t="s">
        <v>342</v>
      </c>
      <c r="W609" s="251">
        <f>IF(V609="",1,(VLOOKUP(V609,LOOKUP!$A$22:$B$30,2,FALSE)))</f>
        <v>4</v>
      </c>
      <c r="X609" s="166">
        <f t="shared" si="19"/>
        <v>4</v>
      </c>
      <c r="Y609" s="91">
        <v>0.06</v>
      </c>
      <c r="Z609" s="255"/>
      <c r="AA609" s="91">
        <v>0.06</v>
      </c>
      <c r="AB609" s="91">
        <v>0</v>
      </c>
      <c r="AC609" s="91">
        <v>0</v>
      </c>
      <c r="AD609" s="91">
        <v>0.06</v>
      </c>
      <c r="AE609" s="192"/>
      <c r="AF609" s="192"/>
      <c r="AG609" s="131" t="s">
        <v>1154</v>
      </c>
      <c r="AH609" s="192" t="s">
        <v>372</v>
      </c>
      <c r="AI609" s="192" t="s">
        <v>1155</v>
      </c>
      <c r="AJ609" s="192" t="s">
        <v>1156</v>
      </c>
      <c r="AK609" s="192">
        <v>2018</v>
      </c>
      <c r="AL609" s="192" t="s">
        <v>1157</v>
      </c>
      <c r="AM609" s="192"/>
      <c r="AN609" s="264" t="s">
        <v>3289</v>
      </c>
      <c r="AO609" s="192" t="s">
        <v>1159</v>
      </c>
      <c r="AP609" s="192"/>
    </row>
    <row r="610" spans="1:42" s="4" customFormat="1" ht="75">
      <c r="A610" s="192" t="s">
        <v>1148</v>
      </c>
      <c r="B610" s="192" t="s">
        <v>1170</v>
      </c>
      <c r="C610" s="192" t="s">
        <v>1170</v>
      </c>
      <c r="D610" s="192" t="s">
        <v>1424</v>
      </c>
      <c r="E610" s="192" t="s">
        <v>1425</v>
      </c>
      <c r="F610" s="192">
        <v>1</v>
      </c>
      <c r="G610" s="192" t="s">
        <v>1426</v>
      </c>
      <c r="H610" s="192" t="s">
        <v>243</v>
      </c>
      <c r="I610" s="192" t="s">
        <v>1427</v>
      </c>
      <c r="J610" s="192"/>
      <c r="K610" s="192"/>
      <c r="L610" s="192"/>
      <c r="M610" s="192"/>
      <c r="N610" s="211" t="s">
        <v>340</v>
      </c>
      <c r="O610" s="192" t="s">
        <v>468</v>
      </c>
      <c r="P610" s="192" t="s">
        <v>340</v>
      </c>
      <c r="Q610" s="129"/>
      <c r="R610" s="192" t="s">
        <v>1162</v>
      </c>
      <c r="S610" s="251">
        <f>IF(R610="",1,(VLOOKUP(R610,LOOKUP!$A$3:$B$22,2,FALSE)))</f>
        <v>1</v>
      </c>
      <c r="T610" s="166">
        <f t="shared" si="18"/>
        <v>1</v>
      </c>
      <c r="U610" s="129" t="s">
        <v>1106</v>
      </c>
      <c r="V610" s="129" t="s">
        <v>342</v>
      </c>
      <c r="W610" s="251">
        <f>IF(V610="",1,(VLOOKUP(V610,LOOKUP!$A$22:$B$30,2,FALSE)))</f>
        <v>4</v>
      </c>
      <c r="X610" s="166">
        <f t="shared" si="19"/>
        <v>4</v>
      </c>
      <c r="Y610" s="91">
        <v>1.3664270000000001</v>
      </c>
      <c r="Z610" s="255"/>
      <c r="AA610" s="91">
        <v>1.3664270000000001</v>
      </c>
      <c r="AB610" s="91">
        <v>0</v>
      </c>
      <c r="AC610" s="91">
        <v>0</v>
      </c>
      <c r="AD610" s="91">
        <v>1.3664270000000001</v>
      </c>
      <c r="AE610" s="192"/>
      <c r="AF610" s="192"/>
      <c r="AG610" s="131" t="s">
        <v>1154</v>
      </c>
      <c r="AH610" s="192" t="s">
        <v>372</v>
      </c>
      <c r="AI610" s="192" t="s">
        <v>1155</v>
      </c>
      <c r="AJ610" s="192" t="s">
        <v>1156</v>
      </c>
      <c r="AK610" s="192">
        <v>2018</v>
      </c>
      <c r="AL610" s="192" t="s">
        <v>1157</v>
      </c>
      <c r="AM610" s="192"/>
      <c r="AN610" s="264" t="s">
        <v>3289</v>
      </c>
      <c r="AO610" s="192" t="s">
        <v>1159</v>
      </c>
      <c r="AP610" s="192"/>
    </row>
    <row r="611" spans="1:42" s="4" customFormat="1" ht="30">
      <c r="A611" s="192" t="s">
        <v>1148</v>
      </c>
      <c r="B611" s="192" t="s">
        <v>1170</v>
      </c>
      <c r="C611" s="192" t="s">
        <v>1170</v>
      </c>
      <c r="D611" s="192" t="s">
        <v>1428</v>
      </c>
      <c r="E611" s="192" t="s">
        <v>1429</v>
      </c>
      <c r="F611" s="192">
        <v>1</v>
      </c>
      <c r="G611" s="192" t="s">
        <v>1430</v>
      </c>
      <c r="H611" s="192" t="s">
        <v>3</v>
      </c>
      <c r="I611" s="192" t="s">
        <v>1431</v>
      </c>
      <c r="J611" s="192"/>
      <c r="K611" s="192"/>
      <c r="L611" s="192"/>
      <c r="M611" s="192"/>
      <c r="N611" s="211" t="s">
        <v>340</v>
      </c>
      <c r="O611" s="192" t="s">
        <v>468</v>
      </c>
      <c r="P611" s="192" t="s">
        <v>340</v>
      </c>
      <c r="Q611" s="129">
        <v>41645</v>
      </c>
      <c r="R611" s="192" t="s">
        <v>1153</v>
      </c>
      <c r="S611" s="251">
        <f>IF(R611="",1,(VLOOKUP(R611,LOOKUP!$A$3:$B$22,2,FALSE)))</f>
        <v>1</v>
      </c>
      <c r="T611" s="166">
        <f t="shared" si="18"/>
        <v>1</v>
      </c>
      <c r="U611" s="129">
        <v>41673</v>
      </c>
      <c r="V611" s="129" t="s">
        <v>342</v>
      </c>
      <c r="W611" s="251">
        <f>IF(V611="",1,(VLOOKUP(V611,LOOKUP!$A$22:$B$30,2,FALSE)))</f>
        <v>4</v>
      </c>
      <c r="X611" s="166">
        <f t="shared" si="19"/>
        <v>4</v>
      </c>
      <c r="Y611" s="91">
        <v>0.06</v>
      </c>
      <c r="Z611" s="255"/>
      <c r="AA611" s="91">
        <v>0.06</v>
      </c>
      <c r="AB611" s="91">
        <v>0</v>
      </c>
      <c r="AC611" s="91">
        <v>0</v>
      </c>
      <c r="AD611" s="91">
        <v>0.06</v>
      </c>
      <c r="AE611" s="192"/>
      <c r="AF611" s="192"/>
      <c r="AG611" s="131" t="s">
        <v>1154</v>
      </c>
      <c r="AH611" s="192" t="s">
        <v>372</v>
      </c>
      <c r="AI611" s="192" t="s">
        <v>1155</v>
      </c>
      <c r="AJ611" s="192" t="s">
        <v>1156</v>
      </c>
      <c r="AK611" s="192">
        <v>2018</v>
      </c>
      <c r="AL611" s="192" t="s">
        <v>1157</v>
      </c>
      <c r="AM611" s="192"/>
      <c r="AN611" s="264" t="s">
        <v>3289</v>
      </c>
      <c r="AO611" s="192" t="s">
        <v>1159</v>
      </c>
      <c r="AP611" s="192"/>
    </row>
    <row r="612" spans="1:42" s="4" customFormat="1" ht="45">
      <c r="A612" s="192" t="s">
        <v>1148</v>
      </c>
      <c r="B612" s="192" t="s">
        <v>1170</v>
      </c>
      <c r="C612" s="192" t="s">
        <v>1170</v>
      </c>
      <c r="D612" s="192" t="s">
        <v>1432</v>
      </c>
      <c r="E612" s="192" t="s">
        <v>1433</v>
      </c>
      <c r="F612" s="192">
        <v>1</v>
      </c>
      <c r="G612" s="192" t="s">
        <v>1434</v>
      </c>
      <c r="H612" s="192" t="s">
        <v>3</v>
      </c>
      <c r="I612" s="136" t="s">
        <v>12</v>
      </c>
      <c r="J612" s="192"/>
      <c r="K612" s="192"/>
      <c r="L612" s="192"/>
      <c r="M612" s="192"/>
      <c r="N612" s="211" t="s">
        <v>340</v>
      </c>
      <c r="O612" s="192" t="s">
        <v>468</v>
      </c>
      <c r="P612" s="192" t="s">
        <v>340</v>
      </c>
      <c r="Q612" s="129">
        <v>41568</v>
      </c>
      <c r="R612" s="192" t="s">
        <v>1153</v>
      </c>
      <c r="S612" s="251">
        <f>IF(R612="",1,(VLOOKUP(R612,LOOKUP!$A$3:$B$22,2,FALSE)))</f>
        <v>1</v>
      </c>
      <c r="T612" s="166">
        <f t="shared" si="18"/>
        <v>1</v>
      </c>
      <c r="U612" s="129">
        <v>41572</v>
      </c>
      <c r="V612" s="129" t="s">
        <v>342</v>
      </c>
      <c r="W612" s="251">
        <f>IF(V612="",1,(VLOOKUP(V612,LOOKUP!$A$22:$B$30,2,FALSE)))</f>
        <v>4</v>
      </c>
      <c r="X612" s="166">
        <f t="shared" si="19"/>
        <v>4</v>
      </c>
      <c r="Y612" s="91">
        <v>2.9798000000000002E-2</v>
      </c>
      <c r="Z612" s="255"/>
      <c r="AA612" s="91">
        <v>2.9798000000000002E-2</v>
      </c>
      <c r="AB612" s="91">
        <v>0</v>
      </c>
      <c r="AC612" s="91">
        <v>0</v>
      </c>
      <c r="AD612" s="91">
        <v>2.9798000000000002E-2</v>
      </c>
      <c r="AE612" s="192"/>
      <c r="AF612" s="192"/>
      <c r="AG612" s="131" t="s">
        <v>1154</v>
      </c>
      <c r="AH612" s="192" t="s">
        <v>372</v>
      </c>
      <c r="AI612" s="192" t="s">
        <v>1155</v>
      </c>
      <c r="AJ612" s="192" t="s">
        <v>1156</v>
      </c>
      <c r="AK612" s="192">
        <v>2018</v>
      </c>
      <c r="AL612" s="192" t="s">
        <v>1157</v>
      </c>
      <c r="AM612" s="192"/>
      <c r="AN612" s="264" t="s">
        <v>3289</v>
      </c>
      <c r="AO612" s="192" t="s">
        <v>1159</v>
      </c>
      <c r="AP612" s="192"/>
    </row>
    <row r="613" spans="1:42" s="4" customFormat="1">
      <c r="A613" s="192" t="s">
        <v>1148</v>
      </c>
      <c r="B613" s="192" t="s">
        <v>1170</v>
      </c>
      <c r="C613" s="192" t="s">
        <v>1170</v>
      </c>
      <c r="D613" s="192" t="s">
        <v>1432</v>
      </c>
      <c r="E613" s="192" t="s">
        <v>1435</v>
      </c>
      <c r="F613" s="192">
        <v>1</v>
      </c>
      <c r="G613" s="192" t="s">
        <v>3249</v>
      </c>
      <c r="H613" s="192" t="s">
        <v>3</v>
      </c>
      <c r="I613" s="136" t="s">
        <v>12</v>
      </c>
      <c r="J613" s="192"/>
      <c r="K613" s="192"/>
      <c r="L613" s="192"/>
      <c r="M613" s="192"/>
      <c r="N613" s="211" t="s">
        <v>340</v>
      </c>
      <c r="O613" s="192" t="s">
        <v>468</v>
      </c>
      <c r="P613" s="192" t="s">
        <v>340</v>
      </c>
      <c r="Q613" s="129">
        <v>41575</v>
      </c>
      <c r="R613" s="192" t="s">
        <v>1153</v>
      </c>
      <c r="S613" s="251">
        <f>IF(R613="",1,(VLOOKUP(R613,LOOKUP!$A$3:$B$22,2,FALSE)))</f>
        <v>1</v>
      </c>
      <c r="T613" s="166">
        <f t="shared" si="18"/>
        <v>1</v>
      </c>
      <c r="U613" s="129">
        <v>41586</v>
      </c>
      <c r="V613" s="129" t="s">
        <v>342</v>
      </c>
      <c r="W613" s="251">
        <f>IF(V613="",1,(VLOOKUP(V613,LOOKUP!$A$22:$B$30,2,FALSE)))</f>
        <v>4</v>
      </c>
      <c r="X613" s="166">
        <f t="shared" si="19"/>
        <v>4</v>
      </c>
      <c r="Y613" s="91">
        <v>4.1479000000000002E-2</v>
      </c>
      <c r="Z613" s="255"/>
      <c r="AA613" s="91">
        <v>4.1479000000000002E-2</v>
      </c>
      <c r="AB613" s="91">
        <v>0</v>
      </c>
      <c r="AC613" s="91">
        <v>0</v>
      </c>
      <c r="AD613" s="91">
        <v>4.1479000000000002E-2</v>
      </c>
      <c r="AE613" s="192"/>
      <c r="AF613" s="192"/>
      <c r="AG613" s="131" t="s">
        <v>1154</v>
      </c>
      <c r="AH613" s="192" t="s">
        <v>372</v>
      </c>
      <c r="AI613" s="192" t="s">
        <v>1155</v>
      </c>
      <c r="AJ613" s="192" t="s">
        <v>1156</v>
      </c>
      <c r="AK613" s="192">
        <v>2018</v>
      </c>
      <c r="AL613" s="192" t="s">
        <v>1157</v>
      </c>
      <c r="AM613" s="192"/>
      <c r="AN613" s="264" t="s">
        <v>3289</v>
      </c>
      <c r="AO613" s="192" t="s">
        <v>1159</v>
      </c>
      <c r="AP613" s="192"/>
    </row>
    <row r="614" spans="1:42" s="4" customFormat="1">
      <c r="A614" s="192" t="s">
        <v>1148</v>
      </c>
      <c r="B614" s="192" t="s">
        <v>1170</v>
      </c>
      <c r="C614" s="192" t="s">
        <v>1170</v>
      </c>
      <c r="D614" s="192" t="s">
        <v>1294</v>
      </c>
      <c r="E614" s="192" t="s">
        <v>1436</v>
      </c>
      <c r="F614" s="192">
        <v>1</v>
      </c>
      <c r="G614" s="192" t="s">
        <v>1437</v>
      </c>
      <c r="H614" s="192" t="s">
        <v>3</v>
      </c>
      <c r="I614" s="192" t="s">
        <v>1297</v>
      </c>
      <c r="J614" s="192"/>
      <c r="K614" s="192"/>
      <c r="L614" s="192"/>
      <c r="M614" s="192"/>
      <c r="N614" s="211" t="s">
        <v>340</v>
      </c>
      <c r="O614" s="192" t="s">
        <v>468</v>
      </c>
      <c r="P614" s="192" t="s">
        <v>340</v>
      </c>
      <c r="Q614" s="129">
        <v>41652</v>
      </c>
      <c r="R614" s="192" t="s">
        <v>1153</v>
      </c>
      <c r="S614" s="251">
        <f>IF(R614="",1,(VLOOKUP(R614,LOOKUP!$A$3:$B$22,2,FALSE)))</f>
        <v>1</v>
      </c>
      <c r="T614" s="166">
        <f t="shared" si="18"/>
        <v>1</v>
      </c>
      <c r="U614" s="129">
        <v>41705</v>
      </c>
      <c r="V614" s="129" t="s">
        <v>342</v>
      </c>
      <c r="W614" s="251">
        <f>IF(V614="",1,(VLOOKUP(V614,LOOKUP!$A$22:$B$30,2,FALSE)))</f>
        <v>4</v>
      </c>
      <c r="X614" s="166">
        <f t="shared" si="19"/>
        <v>4</v>
      </c>
      <c r="Y614" s="91">
        <v>0.437</v>
      </c>
      <c r="Z614" s="255"/>
      <c r="AA614" s="91">
        <v>0.437</v>
      </c>
      <c r="AB614" s="91">
        <v>0</v>
      </c>
      <c r="AC614" s="91">
        <v>0</v>
      </c>
      <c r="AD614" s="91">
        <v>0.437</v>
      </c>
      <c r="AE614" s="192"/>
      <c r="AF614" s="192"/>
      <c r="AG614" s="131" t="s">
        <v>1154</v>
      </c>
      <c r="AH614" s="192" t="s">
        <v>372</v>
      </c>
      <c r="AI614" s="192" t="s">
        <v>1155</v>
      </c>
      <c r="AJ614" s="192" t="s">
        <v>1156</v>
      </c>
      <c r="AK614" s="192">
        <v>2018</v>
      </c>
      <c r="AL614" s="192" t="s">
        <v>1157</v>
      </c>
      <c r="AM614" s="192"/>
      <c r="AN614" s="264" t="s">
        <v>3289</v>
      </c>
      <c r="AO614" s="192" t="s">
        <v>1159</v>
      </c>
      <c r="AP614" s="192"/>
    </row>
    <row r="615" spans="1:42" s="4" customFormat="1">
      <c r="A615" s="192" t="s">
        <v>1148</v>
      </c>
      <c r="B615" s="192" t="s">
        <v>1170</v>
      </c>
      <c r="C615" s="192" t="s">
        <v>1170</v>
      </c>
      <c r="D615" s="192" t="s">
        <v>1294</v>
      </c>
      <c r="E615" s="192" t="s">
        <v>1438</v>
      </c>
      <c r="F615" s="192">
        <v>1</v>
      </c>
      <c r="G615" s="192" t="s">
        <v>1439</v>
      </c>
      <c r="H615" s="192" t="s">
        <v>3</v>
      </c>
      <c r="I615" s="192" t="s">
        <v>1297</v>
      </c>
      <c r="J615" s="192"/>
      <c r="K615" s="192"/>
      <c r="L615" s="192"/>
      <c r="M615" s="192"/>
      <c r="N615" s="211" t="s">
        <v>340</v>
      </c>
      <c r="O615" s="192" t="s">
        <v>468</v>
      </c>
      <c r="P615" s="192" t="s">
        <v>340</v>
      </c>
      <c r="Q615" s="129">
        <v>41674</v>
      </c>
      <c r="R615" s="192" t="s">
        <v>1153</v>
      </c>
      <c r="S615" s="251">
        <f>IF(R615="",1,(VLOOKUP(R615,LOOKUP!$A$3:$B$22,2,FALSE)))</f>
        <v>1</v>
      </c>
      <c r="T615" s="166">
        <f t="shared" si="18"/>
        <v>1</v>
      </c>
      <c r="U615" s="129">
        <v>41712</v>
      </c>
      <c r="V615" s="129" t="s">
        <v>342</v>
      </c>
      <c r="W615" s="251">
        <f>IF(V615="",1,(VLOOKUP(V615,LOOKUP!$A$22:$B$30,2,FALSE)))</f>
        <v>4</v>
      </c>
      <c r="X615" s="166">
        <f t="shared" si="19"/>
        <v>4</v>
      </c>
      <c r="Y615" s="91">
        <v>0.62099899999999997</v>
      </c>
      <c r="Z615" s="255"/>
      <c r="AA615" s="91">
        <v>0.62099899999999997</v>
      </c>
      <c r="AB615" s="91">
        <v>0</v>
      </c>
      <c r="AC615" s="91">
        <v>0</v>
      </c>
      <c r="AD615" s="91">
        <v>0.62099899999999997</v>
      </c>
      <c r="AE615" s="192"/>
      <c r="AF615" s="192"/>
      <c r="AG615" s="131" t="s">
        <v>1154</v>
      </c>
      <c r="AH615" s="192" t="s">
        <v>372</v>
      </c>
      <c r="AI615" s="192" t="s">
        <v>1155</v>
      </c>
      <c r="AJ615" s="192" t="s">
        <v>1156</v>
      </c>
      <c r="AK615" s="192">
        <v>2018</v>
      </c>
      <c r="AL615" s="192" t="s">
        <v>1157</v>
      </c>
      <c r="AM615" s="192"/>
      <c r="AN615" s="264" t="s">
        <v>3289</v>
      </c>
      <c r="AO615" s="192" t="s">
        <v>1159</v>
      </c>
      <c r="AP615" s="192"/>
    </row>
    <row r="616" spans="1:42" s="4" customFormat="1" ht="30">
      <c r="A616" s="192" t="s">
        <v>1148</v>
      </c>
      <c r="B616" s="192" t="s">
        <v>1170</v>
      </c>
      <c r="C616" s="192" t="s">
        <v>1170</v>
      </c>
      <c r="D616" s="192" t="s">
        <v>1301</v>
      </c>
      <c r="E616" s="192" t="s">
        <v>1440</v>
      </c>
      <c r="F616" s="192">
        <v>1</v>
      </c>
      <c r="G616" s="192" t="s">
        <v>1441</v>
      </c>
      <c r="H616" s="192" t="s">
        <v>3</v>
      </c>
      <c r="I616" s="192" t="s">
        <v>85</v>
      </c>
      <c r="J616" s="192"/>
      <c r="K616" s="192"/>
      <c r="L616" s="192"/>
      <c r="M616" s="192"/>
      <c r="N616" s="211" t="s">
        <v>340</v>
      </c>
      <c r="O616" s="192" t="s">
        <v>468</v>
      </c>
      <c r="P616" s="192" t="s">
        <v>340</v>
      </c>
      <c r="Q616" s="129">
        <v>41617</v>
      </c>
      <c r="R616" s="192" t="s">
        <v>1153</v>
      </c>
      <c r="S616" s="251">
        <f>IF(R616="",1,(VLOOKUP(R616,LOOKUP!$A$3:$B$22,2,FALSE)))</f>
        <v>1</v>
      </c>
      <c r="T616" s="166">
        <f t="shared" si="18"/>
        <v>1</v>
      </c>
      <c r="U616" s="129">
        <v>41703</v>
      </c>
      <c r="V616" s="129" t="s">
        <v>342</v>
      </c>
      <c r="W616" s="251">
        <f>IF(V616="",1,(VLOOKUP(V616,LOOKUP!$A$22:$B$30,2,FALSE)))</f>
        <v>4</v>
      </c>
      <c r="X616" s="166">
        <f t="shared" si="19"/>
        <v>4</v>
      </c>
      <c r="Y616" s="91">
        <v>0.86700100000000002</v>
      </c>
      <c r="Z616" s="255"/>
      <c r="AA616" s="91">
        <v>0.86700100000000002</v>
      </c>
      <c r="AB616" s="91">
        <v>0</v>
      </c>
      <c r="AC616" s="91">
        <v>0</v>
      </c>
      <c r="AD616" s="91">
        <v>0.86700100000000002</v>
      </c>
      <c r="AE616" s="192"/>
      <c r="AF616" s="192"/>
      <c r="AG616" s="131" t="s">
        <v>1154</v>
      </c>
      <c r="AH616" s="192" t="s">
        <v>372</v>
      </c>
      <c r="AI616" s="192" t="s">
        <v>1155</v>
      </c>
      <c r="AJ616" s="192" t="s">
        <v>1156</v>
      </c>
      <c r="AK616" s="192">
        <v>2018</v>
      </c>
      <c r="AL616" s="192" t="s">
        <v>1157</v>
      </c>
      <c r="AM616" s="192"/>
      <c r="AN616" s="264" t="s">
        <v>3289</v>
      </c>
      <c r="AO616" s="192" t="s">
        <v>1159</v>
      </c>
      <c r="AP616" s="192"/>
    </row>
    <row r="617" spans="1:42" s="4" customFormat="1" ht="45">
      <c r="A617" s="192" t="s">
        <v>1148</v>
      </c>
      <c r="B617" s="192" t="s">
        <v>1170</v>
      </c>
      <c r="C617" s="192" t="s">
        <v>1170</v>
      </c>
      <c r="D617" s="192" t="s">
        <v>1442</v>
      </c>
      <c r="E617" s="192" t="s">
        <v>1443</v>
      </c>
      <c r="F617" s="192">
        <v>1</v>
      </c>
      <c r="G617" s="192" t="s">
        <v>1444</v>
      </c>
      <c r="H617" s="192" t="s">
        <v>3</v>
      </c>
      <c r="I617" s="192" t="s">
        <v>19</v>
      </c>
      <c r="J617" s="192"/>
      <c r="K617" s="192"/>
      <c r="L617" s="192"/>
      <c r="M617" s="192"/>
      <c r="N617" s="211" t="s">
        <v>340</v>
      </c>
      <c r="O617" s="192" t="s">
        <v>468</v>
      </c>
      <c r="P617" s="192" t="s">
        <v>340</v>
      </c>
      <c r="Q617" s="129">
        <v>41730</v>
      </c>
      <c r="R617" s="192" t="s">
        <v>1153</v>
      </c>
      <c r="S617" s="251">
        <f>IF(R617="",1,(VLOOKUP(R617,LOOKUP!$A$3:$B$22,2,FALSE)))</f>
        <v>1</v>
      </c>
      <c r="T617" s="166">
        <f t="shared" si="18"/>
        <v>1</v>
      </c>
      <c r="U617" s="129"/>
      <c r="V617" s="129" t="s">
        <v>342</v>
      </c>
      <c r="W617" s="251">
        <f>IF(V617="",1,(VLOOKUP(V617,LOOKUP!$A$22:$B$30,2,FALSE)))</f>
        <v>4</v>
      </c>
      <c r="X617" s="166">
        <f t="shared" si="19"/>
        <v>4</v>
      </c>
      <c r="Y617" s="91">
        <v>0.868394</v>
      </c>
      <c r="Z617" s="255"/>
      <c r="AA617" s="91">
        <v>0</v>
      </c>
      <c r="AB617" s="91">
        <v>0.868394</v>
      </c>
      <c r="AC617" s="91">
        <v>0</v>
      </c>
      <c r="AD617" s="91">
        <v>0.868394</v>
      </c>
      <c r="AE617" s="192"/>
      <c r="AF617" s="192"/>
      <c r="AG617" s="131" t="s">
        <v>1154</v>
      </c>
      <c r="AH617" s="192" t="s">
        <v>372</v>
      </c>
      <c r="AI617" s="192" t="s">
        <v>1166</v>
      </c>
      <c r="AJ617" s="192" t="s">
        <v>1156</v>
      </c>
      <c r="AK617" s="192">
        <v>2018</v>
      </c>
      <c r="AL617" s="192" t="s">
        <v>1157</v>
      </c>
      <c r="AM617" s="192"/>
      <c r="AN617" s="264" t="s">
        <v>3289</v>
      </c>
      <c r="AO617" s="192" t="s">
        <v>1159</v>
      </c>
      <c r="AP617" s="192"/>
    </row>
    <row r="618" spans="1:42" s="4" customFormat="1" ht="45">
      <c r="A618" s="192" t="s">
        <v>1148</v>
      </c>
      <c r="B618" s="192" t="s">
        <v>1170</v>
      </c>
      <c r="C618" s="192" t="s">
        <v>1170</v>
      </c>
      <c r="D618" s="192" t="s">
        <v>1445</v>
      </c>
      <c r="E618" s="192" t="s">
        <v>1446</v>
      </c>
      <c r="F618" s="192">
        <v>1</v>
      </c>
      <c r="G618" s="192" t="s">
        <v>1447</v>
      </c>
      <c r="H618" s="192" t="s">
        <v>1448</v>
      </c>
      <c r="I618" s="192" t="s">
        <v>1449</v>
      </c>
      <c r="J618" s="192"/>
      <c r="K618" s="192"/>
      <c r="L618" s="192"/>
      <c r="M618" s="192"/>
      <c r="N618" s="211" t="s">
        <v>340</v>
      </c>
      <c r="O618" s="192" t="s">
        <v>468</v>
      </c>
      <c r="P618" s="192" t="s">
        <v>340</v>
      </c>
      <c r="Q618" s="129">
        <v>41568</v>
      </c>
      <c r="R618" s="192" t="s">
        <v>1153</v>
      </c>
      <c r="S618" s="251">
        <f>IF(R618="",1,(VLOOKUP(R618,LOOKUP!$A$3:$B$22,2,FALSE)))</f>
        <v>1</v>
      </c>
      <c r="T618" s="166">
        <f t="shared" si="18"/>
        <v>1</v>
      </c>
      <c r="U618" s="129">
        <v>41614</v>
      </c>
      <c r="V618" s="129" t="s">
        <v>342</v>
      </c>
      <c r="W618" s="251">
        <f>IF(V618="",1,(VLOOKUP(V618,LOOKUP!$A$22:$B$30,2,FALSE)))</f>
        <v>4</v>
      </c>
      <c r="X618" s="166">
        <f t="shared" si="19"/>
        <v>4</v>
      </c>
      <c r="Y618" s="91">
        <v>0.27166499999999999</v>
      </c>
      <c r="Z618" s="255"/>
      <c r="AA618" s="91">
        <v>0.27166499999999999</v>
      </c>
      <c r="AB618" s="91">
        <v>0</v>
      </c>
      <c r="AC618" s="91">
        <v>0</v>
      </c>
      <c r="AD618" s="91">
        <v>0.27166499999999999</v>
      </c>
      <c r="AE618" s="192"/>
      <c r="AF618" s="192"/>
      <c r="AG618" s="131" t="s">
        <v>1154</v>
      </c>
      <c r="AH618" s="192" t="s">
        <v>372</v>
      </c>
      <c r="AI618" s="192" t="s">
        <v>1155</v>
      </c>
      <c r="AJ618" s="192" t="s">
        <v>1156</v>
      </c>
      <c r="AK618" s="192">
        <v>2018</v>
      </c>
      <c r="AL618" s="192" t="s">
        <v>1157</v>
      </c>
      <c r="AM618" s="192"/>
      <c r="AN618" s="264" t="s">
        <v>3289</v>
      </c>
      <c r="AO618" s="192" t="s">
        <v>1159</v>
      </c>
      <c r="AP618" s="192"/>
    </row>
    <row r="619" spans="1:42" s="4" customFormat="1">
      <c r="A619" s="192" t="s">
        <v>1148</v>
      </c>
      <c r="B619" s="192" t="s">
        <v>1170</v>
      </c>
      <c r="C619" s="192" t="s">
        <v>1170</v>
      </c>
      <c r="D619" s="192" t="s">
        <v>1298</v>
      </c>
      <c r="E619" s="192" t="s">
        <v>1440</v>
      </c>
      <c r="F619" s="192">
        <v>1</v>
      </c>
      <c r="G619" s="192" t="s">
        <v>1450</v>
      </c>
      <c r="H619" s="192" t="s">
        <v>3</v>
      </c>
      <c r="I619" s="192" t="s">
        <v>103</v>
      </c>
      <c r="J619" s="192"/>
      <c r="K619" s="192"/>
      <c r="L619" s="192"/>
      <c r="M619" s="192"/>
      <c r="N619" s="211" t="s">
        <v>340</v>
      </c>
      <c r="O619" s="192" t="s">
        <v>468</v>
      </c>
      <c r="P619" s="192" t="s">
        <v>340</v>
      </c>
      <c r="Q619" s="129">
        <v>41610</v>
      </c>
      <c r="R619" s="192" t="s">
        <v>1153</v>
      </c>
      <c r="S619" s="251">
        <f>IF(R619="",1,(VLOOKUP(R619,LOOKUP!$A$3:$B$22,2,FALSE)))</f>
        <v>1</v>
      </c>
      <c r="T619" s="166">
        <f t="shared" si="18"/>
        <v>1</v>
      </c>
      <c r="U619" s="129">
        <v>41677</v>
      </c>
      <c r="V619" s="129" t="s">
        <v>342</v>
      </c>
      <c r="W619" s="251">
        <f>IF(V619="",1,(VLOOKUP(V619,LOOKUP!$A$22:$B$30,2,FALSE)))</f>
        <v>4</v>
      </c>
      <c r="X619" s="166">
        <f t="shared" si="19"/>
        <v>4</v>
      </c>
      <c r="Y619" s="91">
        <v>0.61179099999999997</v>
      </c>
      <c r="Z619" s="255"/>
      <c r="AA619" s="91">
        <v>0.61179099999999997</v>
      </c>
      <c r="AB619" s="91">
        <v>0</v>
      </c>
      <c r="AC619" s="91">
        <v>0</v>
      </c>
      <c r="AD619" s="91">
        <v>0.61179099999999997</v>
      </c>
      <c r="AE619" s="192"/>
      <c r="AF619" s="192"/>
      <c r="AG619" s="131" t="s">
        <v>1154</v>
      </c>
      <c r="AH619" s="192" t="s">
        <v>372</v>
      </c>
      <c r="AI619" s="192" t="s">
        <v>1155</v>
      </c>
      <c r="AJ619" s="192" t="s">
        <v>1156</v>
      </c>
      <c r="AK619" s="192">
        <v>2018</v>
      </c>
      <c r="AL619" s="192" t="s">
        <v>1157</v>
      </c>
      <c r="AM619" s="192"/>
      <c r="AN619" s="264" t="s">
        <v>3289</v>
      </c>
      <c r="AO619" s="192" t="s">
        <v>1159</v>
      </c>
      <c r="AP619" s="192"/>
    </row>
    <row r="620" spans="1:42" s="4" customFormat="1" ht="30">
      <c r="A620" s="192" t="s">
        <v>1148</v>
      </c>
      <c r="B620" s="192" t="s">
        <v>1170</v>
      </c>
      <c r="C620" s="192" t="s">
        <v>1170</v>
      </c>
      <c r="D620" s="192" t="s">
        <v>1333</v>
      </c>
      <c r="E620" s="192" t="s">
        <v>1451</v>
      </c>
      <c r="F620" s="192">
        <v>1</v>
      </c>
      <c r="G620" s="192" t="s">
        <v>1452</v>
      </c>
      <c r="H620" s="192" t="s">
        <v>3</v>
      </c>
      <c r="I620" s="192" t="s">
        <v>1336</v>
      </c>
      <c r="J620" s="192"/>
      <c r="K620" s="192"/>
      <c r="L620" s="192"/>
      <c r="M620" s="192"/>
      <c r="N620" s="211" t="s">
        <v>340</v>
      </c>
      <c r="O620" s="192" t="s">
        <v>468</v>
      </c>
      <c r="P620" s="192" t="s">
        <v>340</v>
      </c>
      <c r="Q620" s="129">
        <v>41575</v>
      </c>
      <c r="R620" s="192" t="s">
        <v>1153</v>
      </c>
      <c r="S620" s="251">
        <f>IF(R620="",1,(VLOOKUP(R620,LOOKUP!$A$3:$B$22,2,FALSE)))</f>
        <v>1</v>
      </c>
      <c r="T620" s="166">
        <f t="shared" si="18"/>
        <v>1</v>
      </c>
      <c r="U620" s="129">
        <v>41671</v>
      </c>
      <c r="V620" s="129" t="s">
        <v>342</v>
      </c>
      <c r="W620" s="251">
        <f>IF(V620="",1,(VLOOKUP(V620,LOOKUP!$A$22:$B$30,2,FALSE)))</f>
        <v>4</v>
      </c>
      <c r="X620" s="166">
        <f t="shared" si="19"/>
        <v>4</v>
      </c>
      <c r="Y620" s="91">
        <v>0.35933300000000001</v>
      </c>
      <c r="Z620" s="255"/>
      <c r="AA620" s="91">
        <v>0.35933300000000001</v>
      </c>
      <c r="AB620" s="91">
        <v>0</v>
      </c>
      <c r="AC620" s="91">
        <v>0</v>
      </c>
      <c r="AD620" s="91">
        <v>0.35933300000000001</v>
      </c>
      <c r="AE620" s="192"/>
      <c r="AF620" s="192"/>
      <c r="AG620" s="131" t="s">
        <v>1154</v>
      </c>
      <c r="AH620" s="192" t="s">
        <v>372</v>
      </c>
      <c r="AI620" s="192" t="s">
        <v>1155</v>
      </c>
      <c r="AJ620" s="192" t="s">
        <v>1156</v>
      </c>
      <c r="AK620" s="192">
        <v>2018</v>
      </c>
      <c r="AL620" s="192" t="s">
        <v>1157</v>
      </c>
      <c r="AM620" s="192"/>
      <c r="AN620" s="264" t="s">
        <v>3289</v>
      </c>
      <c r="AO620" s="192" t="s">
        <v>1159</v>
      </c>
      <c r="AP620" s="192"/>
    </row>
    <row r="621" spans="1:42" s="4" customFormat="1" ht="30">
      <c r="A621" s="192" t="s">
        <v>1148</v>
      </c>
      <c r="B621" s="192" t="s">
        <v>1170</v>
      </c>
      <c r="C621" s="192" t="s">
        <v>1170</v>
      </c>
      <c r="D621" s="192" t="s">
        <v>1432</v>
      </c>
      <c r="E621" s="192" t="s">
        <v>1344</v>
      </c>
      <c r="F621" s="192">
        <v>1</v>
      </c>
      <c r="G621" s="192" t="s">
        <v>1453</v>
      </c>
      <c r="H621" s="192" t="s">
        <v>3</v>
      </c>
      <c r="I621" s="136" t="s">
        <v>12</v>
      </c>
      <c r="J621" s="192"/>
      <c r="K621" s="192"/>
      <c r="L621" s="192"/>
      <c r="M621" s="192"/>
      <c r="N621" s="211" t="s">
        <v>340</v>
      </c>
      <c r="O621" s="192" t="s">
        <v>468</v>
      </c>
      <c r="P621" s="192" t="s">
        <v>340</v>
      </c>
      <c r="Q621" s="129">
        <v>41652</v>
      </c>
      <c r="R621" s="192" t="s">
        <v>1153</v>
      </c>
      <c r="S621" s="251">
        <f>IF(R621="",1,(VLOOKUP(R621,LOOKUP!$A$3:$B$22,2,FALSE)))</f>
        <v>1</v>
      </c>
      <c r="T621" s="166">
        <f t="shared" si="18"/>
        <v>1</v>
      </c>
      <c r="U621" s="129">
        <v>41698</v>
      </c>
      <c r="V621" s="129" t="s">
        <v>342</v>
      </c>
      <c r="W621" s="251">
        <f>IF(V621="",1,(VLOOKUP(V621,LOOKUP!$A$22:$B$30,2,FALSE)))</f>
        <v>4</v>
      </c>
      <c r="X621" s="166">
        <f t="shared" si="19"/>
        <v>4</v>
      </c>
      <c r="Y621" s="91">
        <v>3.1E-2</v>
      </c>
      <c r="Z621" s="255"/>
      <c r="AA621" s="91">
        <v>3.1E-2</v>
      </c>
      <c r="AB621" s="91">
        <v>0</v>
      </c>
      <c r="AC621" s="91">
        <v>0</v>
      </c>
      <c r="AD621" s="91">
        <v>3.1E-2</v>
      </c>
      <c r="AE621" s="192"/>
      <c r="AF621" s="192"/>
      <c r="AG621" s="131" t="s">
        <v>1154</v>
      </c>
      <c r="AH621" s="192" t="s">
        <v>372</v>
      </c>
      <c r="AI621" s="192" t="s">
        <v>1155</v>
      </c>
      <c r="AJ621" s="192" t="s">
        <v>1156</v>
      </c>
      <c r="AK621" s="192">
        <v>2018</v>
      </c>
      <c r="AL621" s="192" t="s">
        <v>1157</v>
      </c>
      <c r="AM621" s="192"/>
      <c r="AN621" s="264" t="s">
        <v>3289</v>
      </c>
      <c r="AO621" s="192" t="s">
        <v>1159</v>
      </c>
      <c r="AP621" s="192"/>
    </row>
    <row r="622" spans="1:42" s="4" customFormat="1" ht="30">
      <c r="A622" s="192" t="s">
        <v>1148</v>
      </c>
      <c r="B622" s="192" t="s">
        <v>1170</v>
      </c>
      <c r="C622" s="192" t="s">
        <v>1170</v>
      </c>
      <c r="D622" s="192" t="s">
        <v>1432</v>
      </c>
      <c r="E622" s="192" t="s">
        <v>1454</v>
      </c>
      <c r="F622" s="192">
        <v>1</v>
      </c>
      <c r="G622" s="192" t="s">
        <v>1455</v>
      </c>
      <c r="H622" s="192" t="s">
        <v>3</v>
      </c>
      <c r="I622" s="136" t="s">
        <v>12</v>
      </c>
      <c r="J622" s="192"/>
      <c r="K622" s="192"/>
      <c r="L622" s="192"/>
      <c r="M622" s="192"/>
      <c r="N622" s="211" t="s">
        <v>340</v>
      </c>
      <c r="O622" s="192" t="s">
        <v>468</v>
      </c>
      <c r="P622" s="192" t="s">
        <v>340</v>
      </c>
      <c r="Q622" s="129">
        <v>41554</v>
      </c>
      <c r="R622" s="192" t="s">
        <v>1153</v>
      </c>
      <c r="S622" s="251">
        <f>IF(R622="",1,(VLOOKUP(R622,LOOKUP!$A$3:$B$22,2,FALSE)))</f>
        <v>1</v>
      </c>
      <c r="T622" s="166">
        <f t="shared" si="18"/>
        <v>1</v>
      </c>
      <c r="U622" s="129">
        <v>41586</v>
      </c>
      <c r="V622" s="129" t="s">
        <v>342</v>
      </c>
      <c r="W622" s="251">
        <f>IF(V622="",1,(VLOOKUP(V622,LOOKUP!$A$22:$B$30,2,FALSE)))</f>
        <v>4</v>
      </c>
      <c r="X622" s="166">
        <f t="shared" si="19"/>
        <v>4</v>
      </c>
      <c r="Y622" s="91">
        <v>0.22500500000000001</v>
      </c>
      <c r="Z622" s="255"/>
      <c r="AA622" s="91">
        <v>0.22500500000000001</v>
      </c>
      <c r="AB622" s="91">
        <v>0</v>
      </c>
      <c r="AC622" s="91">
        <v>0</v>
      </c>
      <c r="AD622" s="91">
        <v>0.22500500000000001</v>
      </c>
      <c r="AE622" s="192"/>
      <c r="AF622" s="192"/>
      <c r="AG622" s="131" t="s">
        <v>1154</v>
      </c>
      <c r="AH622" s="192" t="s">
        <v>372</v>
      </c>
      <c r="AI622" s="192" t="s">
        <v>1155</v>
      </c>
      <c r="AJ622" s="192" t="s">
        <v>1156</v>
      </c>
      <c r="AK622" s="192">
        <v>2018</v>
      </c>
      <c r="AL622" s="192" t="s">
        <v>1157</v>
      </c>
      <c r="AM622" s="192"/>
      <c r="AN622" s="264" t="s">
        <v>3289</v>
      </c>
      <c r="AO622" s="192" t="s">
        <v>1159</v>
      </c>
      <c r="AP622" s="192"/>
    </row>
    <row r="623" spans="1:42" s="4" customFormat="1" ht="45">
      <c r="A623" s="192" t="s">
        <v>1148</v>
      </c>
      <c r="B623" s="192" t="s">
        <v>1170</v>
      </c>
      <c r="C623" s="192" t="s">
        <v>1170</v>
      </c>
      <c r="D623" s="192" t="s">
        <v>1442</v>
      </c>
      <c r="E623" s="192" t="s">
        <v>1433</v>
      </c>
      <c r="F623" s="192">
        <v>1</v>
      </c>
      <c r="G623" s="192" t="s">
        <v>3250</v>
      </c>
      <c r="H623" s="192" t="s">
        <v>3</v>
      </c>
      <c r="I623" s="192" t="s">
        <v>19</v>
      </c>
      <c r="J623" s="192"/>
      <c r="K623" s="192"/>
      <c r="L623" s="192"/>
      <c r="M623" s="192"/>
      <c r="N623" s="211" t="s">
        <v>340</v>
      </c>
      <c r="O623" s="192" t="s">
        <v>468</v>
      </c>
      <c r="P623" s="192" t="s">
        <v>340</v>
      </c>
      <c r="Q623" s="129">
        <v>41561</v>
      </c>
      <c r="R623" s="192" t="s">
        <v>1153</v>
      </c>
      <c r="S623" s="251">
        <f>IF(R623="",1,(VLOOKUP(R623,LOOKUP!$A$3:$B$22,2,FALSE)))</f>
        <v>1</v>
      </c>
      <c r="T623" s="166">
        <f t="shared" si="18"/>
        <v>1</v>
      </c>
      <c r="U623" s="129">
        <v>41593</v>
      </c>
      <c r="V623" s="129" t="s">
        <v>342</v>
      </c>
      <c r="W623" s="251">
        <f>IF(V623="",1,(VLOOKUP(V623,LOOKUP!$A$22:$B$30,2,FALSE)))</f>
        <v>4</v>
      </c>
      <c r="X623" s="166">
        <f t="shared" si="19"/>
        <v>4</v>
      </c>
      <c r="Y623" s="91">
        <v>0.13131799999999999</v>
      </c>
      <c r="Z623" s="255"/>
      <c r="AA623" s="91">
        <v>0.13131799999999999</v>
      </c>
      <c r="AB623" s="91">
        <v>0</v>
      </c>
      <c r="AC623" s="91">
        <v>0</v>
      </c>
      <c r="AD623" s="91">
        <v>0.13131799999999999</v>
      </c>
      <c r="AE623" s="192"/>
      <c r="AF623" s="192"/>
      <c r="AG623" s="131" t="s">
        <v>1154</v>
      </c>
      <c r="AH623" s="192" t="s">
        <v>372</v>
      </c>
      <c r="AI623" s="192" t="s">
        <v>1155</v>
      </c>
      <c r="AJ623" s="192" t="s">
        <v>1156</v>
      </c>
      <c r="AK623" s="192">
        <v>2018</v>
      </c>
      <c r="AL623" s="192" t="s">
        <v>1157</v>
      </c>
      <c r="AM623" s="192"/>
      <c r="AN623" s="264" t="s">
        <v>3289</v>
      </c>
      <c r="AO623" s="192" t="s">
        <v>1159</v>
      </c>
      <c r="AP623" s="192"/>
    </row>
    <row r="624" spans="1:42" s="4" customFormat="1" ht="30">
      <c r="A624" s="192" t="s">
        <v>1148</v>
      </c>
      <c r="B624" s="192" t="s">
        <v>1170</v>
      </c>
      <c r="C624" s="192" t="s">
        <v>1170</v>
      </c>
      <c r="D624" s="192" t="s">
        <v>1456</v>
      </c>
      <c r="E624" s="192" t="s">
        <v>1344</v>
      </c>
      <c r="F624" s="192">
        <v>1</v>
      </c>
      <c r="G624" s="192" t="s">
        <v>1457</v>
      </c>
      <c r="H624" s="192" t="s">
        <v>3</v>
      </c>
      <c r="I624" s="192" t="s">
        <v>31</v>
      </c>
      <c r="J624" s="192"/>
      <c r="K624" s="192"/>
      <c r="L624" s="192"/>
      <c r="M624" s="192"/>
      <c r="N624" s="211" t="s">
        <v>340</v>
      </c>
      <c r="O624" s="192" t="s">
        <v>468</v>
      </c>
      <c r="P624" s="192" t="s">
        <v>340</v>
      </c>
      <c r="Q624" s="129">
        <v>41645</v>
      </c>
      <c r="R624" s="192" t="s">
        <v>1153</v>
      </c>
      <c r="S624" s="251">
        <f>IF(R624="",1,(VLOOKUP(R624,LOOKUP!$A$3:$B$22,2,FALSE)))</f>
        <v>1</v>
      </c>
      <c r="T624" s="166">
        <f t="shared" si="18"/>
        <v>1</v>
      </c>
      <c r="U624" s="129">
        <v>41676</v>
      </c>
      <c r="V624" s="129" t="s">
        <v>342</v>
      </c>
      <c r="W624" s="251">
        <f>IF(V624="",1,(VLOOKUP(V624,LOOKUP!$A$22:$B$30,2,FALSE)))</f>
        <v>4</v>
      </c>
      <c r="X624" s="166">
        <f t="shared" si="19"/>
        <v>4</v>
      </c>
      <c r="Y624" s="91">
        <v>3.5999999999999997E-2</v>
      </c>
      <c r="Z624" s="255"/>
      <c r="AA624" s="91">
        <v>3.5999999999999997E-2</v>
      </c>
      <c r="AB624" s="91">
        <v>0</v>
      </c>
      <c r="AC624" s="91">
        <v>0</v>
      </c>
      <c r="AD624" s="91">
        <v>3.5999999999999997E-2</v>
      </c>
      <c r="AE624" s="192"/>
      <c r="AF624" s="192"/>
      <c r="AG624" s="131" t="s">
        <v>1154</v>
      </c>
      <c r="AH624" s="192" t="s">
        <v>372</v>
      </c>
      <c r="AI624" s="192" t="s">
        <v>1155</v>
      </c>
      <c r="AJ624" s="192" t="s">
        <v>1156</v>
      </c>
      <c r="AK624" s="192">
        <v>2018</v>
      </c>
      <c r="AL624" s="192" t="s">
        <v>1157</v>
      </c>
      <c r="AM624" s="192"/>
      <c r="AN624" s="264" t="s">
        <v>3289</v>
      </c>
      <c r="AO624" s="192" t="s">
        <v>1159</v>
      </c>
      <c r="AP624" s="192"/>
    </row>
    <row r="625" spans="1:42" s="4" customFormat="1">
      <c r="A625" s="192" t="s">
        <v>1148</v>
      </c>
      <c r="B625" s="192" t="s">
        <v>1170</v>
      </c>
      <c r="C625" s="192" t="s">
        <v>1170</v>
      </c>
      <c r="D625" s="192" t="s">
        <v>1456</v>
      </c>
      <c r="E625" s="192" t="s">
        <v>1454</v>
      </c>
      <c r="F625" s="192">
        <v>1</v>
      </c>
      <c r="G625" s="192" t="s">
        <v>1458</v>
      </c>
      <c r="H625" s="192" t="s">
        <v>3</v>
      </c>
      <c r="I625" s="192" t="s">
        <v>31</v>
      </c>
      <c r="J625" s="192"/>
      <c r="K625" s="192"/>
      <c r="L625" s="192"/>
      <c r="M625" s="192"/>
      <c r="N625" s="211" t="s">
        <v>340</v>
      </c>
      <c r="O625" s="192" t="s">
        <v>468</v>
      </c>
      <c r="P625" s="192" t="s">
        <v>340</v>
      </c>
      <c r="Q625" s="129">
        <v>41561</v>
      </c>
      <c r="R625" s="192" t="s">
        <v>1153</v>
      </c>
      <c r="S625" s="251">
        <f>IF(R625="",1,(VLOOKUP(R625,LOOKUP!$A$3:$B$22,2,FALSE)))</f>
        <v>1</v>
      </c>
      <c r="T625" s="166">
        <f t="shared" si="18"/>
        <v>1</v>
      </c>
      <c r="U625" s="129">
        <v>41600</v>
      </c>
      <c r="V625" s="129" t="s">
        <v>342</v>
      </c>
      <c r="W625" s="251">
        <f>IF(V625="",1,(VLOOKUP(V625,LOOKUP!$A$22:$B$30,2,FALSE)))</f>
        <v>4</v>
      </c>
      <c r="X625" s="166">
        <f t="shared" si="19"/>
        <v>4</v>
      </c>
      <c r="Y625" s="91">
        <v>0.10316400000000001</v>
      </c>
      <c r="Z625" s="255"/>
      <c r="AA625" s="91">
        <v>0.10316400000000001</v>
      </c>
      <c r="AB625" s="91">
        <v>0</v>
      </c>
      <c r="AC625" s="91">
        <v>0</v>
      </c>
      <c r="AD625" s="91">
        <v>0.10316400000000001</v>
      </c>
      <c r="AE625" s="192"/>
      <c r="AF625" s="192"/>
      <c r="AG625" s="131" t="s">
        <v>1154</v>
      </c>
      <c r="AH625" s="192" t="s">
        <v>372</v>
      </c>
      <c r="AI625" s="192" t="s">
        <v>1155</v>
      </c>
      <c r="AJ625" s="192" t="s">
        <v>1156</v>
      </c>
      <c r="AK625" s="192">
        <v>2018</v>
      </c>
      <c r="AL625" s="192" t="s">
        <v>1157</v>
      </c>
      <c r="AM625" s="192"/>
      <c r="AN625" s="264" t="s">
        <v>3289</v>
      </c>
      <c r="AO625" s="192" t="s">
        <v>1159</v>
      </c>
      <c r="AP625" s="192"/>
    </row>
    <row r="626" spans="1:42" s="4" customFormat="1">
      <c r="A626" s="192" t="s">
        <v>1148</v>
      </c>
      <c r="B626" s="192" t="s">
        <v>1170</v>
      </c>
      <c r="C626" s="192" t="s">
        <v>1170</v>
      </c>
      <c r="D626" s="192" t="s">
        <v>1459</v>
      </c>
      <c r="E626" s="192" t="s">
        <v>1460</v>
      </c>
      <c r="F626" s="192">
        <v>1</v>
      </c>
      <c r="G626" s="192" t="s">
        <v>1460</v>
      </c>
      <c r="H626" s="192" t="s">
        <v>3</v>
      </c>
      <c r="I626" s="192" t="s">
        <v>107</v>
      </c>
      <c r="J626" s="192"/>
      <c r="K626" s="192"/>
      <c r="L626" s="192"/>
      <c r="M626" s="192"/>
      <c r="N626" s="211" t="s">
        <v>340</v>
      </c>
      <c r="O626" s="192" t="s">
        <v>468</v>
      </c>
      <c r="P626" s="192" t="s">
        <v>340</v>
      </c>
      <c r="Q626" s="129"/>
      <c r="R626" s="192" t="s">
        <v>1162</v>
      </c>
      <c r="S626" s="251">
        <f>IF(R626="",1,(VLOOKUP(R626,LOOKUP!$A$3:$B$22,2,FALSE)))</f>
        <v>1</v>
      </c>
      <c r="T626" s="166">
        <f t="shared" si="18"/>
        <v>1</v>
      </c>
      <c r="U626" s="129">
        <v>41729</v>
      </c>
      <c r="V626" s="129" t="s">
        <v>342</v>
      </c>
      <c r="W626" s="251">
        <f>IF(V626="",1,(VLOOKUP(V626,LOOKUP!$A$22:$B$30,2,FALSE)))</f>
        <v>4</v>
      </c>
      <c r="X626" s="166">
        <f t="shared" si="19"/>
        <v>4</v>
      </c>
      <c r="Y626" s="91">
        <v>0.03</v>
      </c>
      <c r="Z626" s="255"/>
      <c r="AA626" s="91">
        <v>0.03</v>
      </c>
      <c r="AB626" s="91">
        <v>0</v>
      </c>
      <c r="AC626" s="91">
        <v>0</v>
      </c>
      <c r="AD626" s="91">
        <v>0.03</v>
      </c>
      <c r="AE626" s="192"/>
      <c r="AF626" s="192"/>
      <c r="AG626" s="131" t="s">
        <v>1154</v>
      </c>
      <c r="AH626" s="192" t="s">
        <v>372</v>
      </c>
      <c r="AI626" s="192" t="s">
        <v>1155</v>
      </c>
      <c r="AJ626" s="192" t="s">
        <v>1156</v>
      </c>
      <c r="AK626" s="192">
        <v>2018</v>
      </c>
      <c r="AL626" s="192" t="s">
        <v>1157</v>
      </c>
      <c r="AM626" s="192"/>
      <c r="AN626" s="264" t="s">
        <v>3289</v>
      </c>
      <c r="AO626" s="192" t="s">
        <v>1159</v>
      </c>
      <c r="AP626" s="192"/>
    </row>
    <row r="627" spans="1:42" s="4" customFormat="1">
      <c r="A627" s="192" t="s">
        <v>1148</v>
      </c>
      <c r="B627" s="192" t="s">
        <v>1170</v>
      </c>
      <c r="C627" s="192" t="s">
        <v>1170</v>
      </c>
      <c r="D627" s="192" t="s">
        <v>1432</v>
      </c>
      <c r="E627" s="192" t="s">
        <v>1461</v>
      </c>
      <c r="F627" s="192">
        <v>1</v>
      </c>
      <c r="G627" s="192" t="s">
        <v>1462</v>
      </c>
      <c r="H627" s="192" t="s">
        <v>3</v>
      </c>
      <c r="I627" s="136" t="s">
        <v>12</v>
      </c>
      <c r="J627" s="192"/>
      <c r="K627" s="192"/>
      <c r="L627" s="192"/>
      <c r="M627" s="192"/>
      <c r="N627" s="211" t="s">
        <v>340</v>
      </c>
      <c r="O627" s="192" t="s">
        <v>468</v>
      </c>
      <c r="P627" s="192" t="s">
        <v>340</v>
      </c>
      <c r="Q627" s="129">
        <v>41554</v>
      </c>
      <c r="R627" s="192" t="s">
        <v>1153</v>
      </c>
      <c r="S627" s="251">
        <f>IF(R627="",1,(VLOOKUP(R627,LOOKUP!$A$3:$B$22,2,FALSE)))</f>
        <v>1</v>
      </c>
      <c r="T627" s="166">
        <f t="shared" si="18"/>
        <v>1</v>
      </c>
      <c r="U627" s="129">
        <v>41572</v>
      </c>
      <c r="V627" s="129" t="s">
        <v>342</v>
      </c>
      <c r="W627" s="251">
        <f>IF(V627="",1,(VLOOKUP(V627,LOOKUP!$A$22:$B$30,2,FALSE)))</f>
        <v>4</v>
      </c>
      <c r="X627" s="166">
        <f t="shared" si="19"/>
        <v>4</v>
      </c>
      <c r="Y627" s="91">
        <v>7.1715000000000001E-2</v>
      </c>
      <c r="Z627" s="255"/>
      <c r="AA627" s="91">
        <v>7.1715000000000001E-2</v>
      </c>
      <c r="AB627" s="91">
        <v>0</v>
      </c>
      <c r="AC627" s="91">
        <v>0</v>
      </c>
      <c r="AD627" s="91">
        <v>7.1715000000000001E-2</v>
      </c>
      <c r="AE627" s="192"/>
      <c r="AF627" s="192"/>
      <c r="AG627" s="131" t="s">
        <v>1154</v>
      </c>
      <c r="AH627" s="192" t="s">
        <v>372</v>
      </c>
      <c r="AI627" s="192" t="s">
        <v>1155</v>
      </c>
      <c r="AJ627" s="192" t="s">
        <v>1156</v>
      </c>
      <c r="AK627" s="192">
        <v>2018</v>
      </c>
      <c r="AL627" s="192" t="s">
        <v>1157</v>
      </c>
      <c r="AM627" s="192"/>
      <c r="AN627" s="264" t="s">
        <v>3289</v>
      </c>
      <c r="AO627" s="192" t="s">
        <v>1159</v>
      </c>
      <c r="AP627" s="192"/>
    </row>
    <row r="628" spans="1:42" s="4" customFormat="1">
      <c r="A628" s="192" t="s">
        <v>1148</v>
      </c>
      <c r="B628" s="192" t="s">
        <v>1170</v>
      </c>
      <c r="C628" s="192" t="s">
        <v>1170</v>
      </c>
      <c r="D628" s="192" t="s">
        <v>1298</v>
      </c>
      <c r="E628" s="192" t="s">
        <v>1463</v>
      </c>
      <c r="F628" s="192">
        <v>1</v>
      </c>
      <c r="G628" s="192" t="s">
        <v>1464</v>
      </c>
      <c r="H628" s="192" t="s">
        <v>3</v>
      </c>
      <c r="I628" s="192" t="s">
        <v>103</v>
      </c>
      <c r="J628" s="192"/>
      <c r="K628" s="192"/>
      <c r="L628" s="192"/>
      <c r="M628" s="192"/>
      <c r="N628" s="211" t="s">
        <v>340</v>
      </c>
      <c r="O628" s="192" t="s">
        <v>468</v>
      </c>
      <c r="P628" s="192" t="s">
        <v>340</v>
      </c>
      <c r="Q628" s="129">
        <v>41624</v>
      </c>
      <c r="R628" s="192" t="s">
        <v>1153</v>
      </c>
      <c r="S628" s="251">
        <f>IF(R628="",1,(VLOOKUP(R628,LOOKUP!$A$3:$B$22,2,FALSE)))</f>
        <v>1</v>
      </c>
      <c r="T628" s="166">
        <f t="shared" si="18"/>
        <v>1</v>
      </c>
      <c r="U628" s="129">
        <v>41659</v>
      </c>
      <c r="V628" s="129" t="s">
        <v>342</v>
      </c>
      <c r="W628" s="251">
        <f>IF(V628="",1,(VLOOKUP(V628,LOOKUP!$A$22:$B$30,2,FALSE)))</f>
        <v>4</v>
      </c>
      <c r="X628" s="166">
        <f t="shared" si="19"/>
        <v>4</v>
      </c>
      <c r="Y628" s="91">
        <v>7.3224999999999998E-2</v>
      </c>
      <c r="Z628" s="255"/>
      <c r="AA628" s="91">
        <v>7.3224999999999998E-2</v>
      </c>
      <c r="AB628" s="91">
        <v>0</v>
      </c>
      <c r="AC628" s="91">
        <v>0</v>
      </c>
      <c r="AD628" s="91">
        <v>7.3224999999999998E-2</v>
      </c>
      <c r="AE628" s="192"/>
      <c r="AF628" s="192"/>
      <c r="AG628" s="131" t="s">
        <v>1154</v>
      </c>
      <c r="AH628" s="192" t="s">
        <v>372</v>
      </c>
      <c r="AI628" s="192" t="s">
        <v>1155</v>
      </c>
      <c r="AJ628" s="192" t="s">
        <v>1156</v>
      </c>
      <c r="AK628" s="192">
        <v>2018</v>
      </c>
      <c r="AL628" s="192" t="s">
        <v>1157</v>
      </c>
      <c r="AM628" s="192"/>
      <c r="AN628" s="264" t="s">
        <v>3289</v>
      </c>
      <c r="AO628" s="192" t="s">
        <v>1159</v>
      </c>
      <c r="AP628" s="192"/>
    </row>
    <row r="629" spans="1:42" s="4" customFormat="1">
      <c r="A629" s="192" t="s">
        <v>1148</v>
      </c>
      <c r="B629" s="192" t="s">
        <v>1170</v>
      </c>
      <c r="C629" s="192" t="s">
        <v>1170</v>
      </c>
      <c r="D629" s="192" t="s">
        <v>1465</v>
      </c>
      <c r="E629" s="192" t="s">
        <v>1466</v>
      </c>
      <c r="F629" s="192">
        <v>1</v>
      </c>
      <c r="G629" s="192" t="s">
        <v>1467</v>
      </c>
      <c r="H629" s="192" t="s">
        <v>3</v>
      </c>
      <c r="I629" s="192" t="s">
        <v>31</v>
      </c>
      <c r="J629" s="192"/>
      <c r="K629" s="192"/>
      <c r="L629" s="192"/>
      <c r="M629" s="192"/>
      <c r="N629" s="211" t="s">
        <v>340</v>
      </c>
      <c r="O629" s="192" t="s">
        <v>468</v>
      </c>
      <c r="P629" s="192" t="s">
        <v>340</v>
      </c>
      <c r="Q629" s="129">
        <v>41568</v>
      </c>
      <c r="R629" s="192" t="s">
        <v>1153</v>
      </c>
      <c r="S629" s="251">
        <f>IF(R629="",1,(VLOOKUP(R629,LOOKUP!$A$3:$B$22,2,FALSE)))</f>
        <v>1</v>
      </c>
      <c r="T629" s="166">
        <f t="shared" si="18"/>
        <v>1</v>
      </c>
      <c r="U629" s="129">
        <v>41607</v>
      </c>
      <c r="V629" s="129" t="s">
        <v>342</v>
      </c>
      <c r="W629" s="251">
        <f>IF(V629="",1,(VLOOKUP(V629,LOOKUP!$A$22:$B$30,2,FALSE)))</f>
        <v>4</v>
      </c>
      <c r="X629" s="166">
        <f t="shared" si="19"/>
        <v>4</v>
      </c>
      <c r="Y629" s="91">
        <v>0.138269</v>
      </c>
      <c r="Z629" s="255"/>
      <c r="AA629" s="91">
        <v>0.138269</v>
      </c>
      <c r="AB629" s="91">
        <v>0</v>
      </c>
      <c r="AC629" s="91">
        <v>0</v>
      </c>
      <c r="AD629" s="91">
        <v>0.138269</v>
      </c>
      <c r="AE629" s="192"/>
      <c r="AF629" s="192"/>
      <c r="AG629" s="131" t="s">
        <v>1154</v>
      </c>
      <c r="AH629" s="192" t="s">
        <v>372</v>
      </c>
      <c r="AI629" s="192" t="s">
        <v>1155</v>
      </c>
      <c r="AJ629" s="192" t="s">
        <v>1156</v>
      </c>
      <c r="AK629" s="192">
        <v>2018</v>
      </c>
      <c r="AL629" s="192" t="s">
        <v>1157</v>
      </c>
      <c r="AM629" s="192"/>
      <c r="AN629" s="264" t="s">
        <v>3289</v>
      </c>
      <c r="AO629" s="192" t="s">
        <v>1159</v>
      </c>
      <c r="AP629" s="192"/>
    </row>
    <row r="630" spans="1:42" s="4" customFormat="1" ht="30">
      <c r="A630" s="192" t="s">
        <v>1148</v>
      </c>
      <c r="B630" s="192" t="s">
        <v>1170</v>
      </c>
      <c r="C630" s="192" t="s">
        <v>1170</v>
      </c>
      <c r="D630" s="192" t="s">
        <v>1465</v>
      </c>
      <c r="E630" s="192" t="s">
        <v>1468</v>
      </c>
      <c r="F630" s="192">
        <v>1</v>
      </c>
      <c r="G630" s="192" t="s">
        <v>1469</v>
      </c>
      <c r="H630" s="192" t="s">
        <v>3</v>
      </c>
      <c r="I630" s="192" t="s">
        <v>31</v>
      </c>
      <c r="J630" s="192"/>
      <c r="K630" s="192"/>
      <c r="L630" s="192"/>
      <c r="M630" s="192"/>
      <c r="N630" s="211" t="s">
        <v>340</v>
      </c>
      <c r="O630" s="192" t="s">
        <v>468</v>
      </c>
      <c r="P630" s="192" t="s">
        <v>340</v>
      </c>
      <c r="Q630" s="129">
        <v>41554</v>
      </c>
      <c r="R630" s="192" t="s">
        <v>1153</v>
      </c>
      <c r="S630" s="251">
        <f>IF(R630="",1,(VLOOKUP(R630,LOOKUP!$A$3:$B$22,2,FALSE)))</f>
        <v>1</v>
      </c>
      <c r="T630" s="166">
        <f t="shared" si="18"/>
        <v>1</v>
      </c>
      <c r="U630" s="129">
        <v>41593</v>
      </c>
      <c r="V630" s="129" t="s">
        <v>342</v>
      </c>
      <c r="W630" s="251">
        <f>IF(V630="",1,(VLOOKUP(V630,LOOKUP!$A$22:$B$30,2,FALSE)))</f>
        <v>4</v>
      </c>
      <c r="X630" s="166">
        <f t="shared" si="19"/>
        <v>4</v>
      </c>
      <c r="Y630" s="91">
        <v>7.7859999999999999E-2</v>
      </c>
      <c r="Z630" s="255"/>
      <c r="AA630" s="91">
        <v>7.7859999999999999E-2</v>
      </c>
      <c r="AB630" s="91">
        <v>0</v>
      </c>
      <c r="AC630" s="91">
        <v>0</v>
      </c>
      <c r="AD630" s="91">
        <v>7.7859999999999999E-2</v>
      </c>
      <c r="AE630" s="192"/>
      <c r="AF630" s="192"/>
      <c r="AG630" s="131" t="s">
        <v>1154</v>
      </c>
      <c r="AH630" s="192" t="s">
        <v>372</v>
      </c>
      <c r="AI630" s="192" t="s">
        <v>1155</v>
      </c>
      <c r="AJ630" s="192" t="s">
        <v>1156</v>
      </c>
      <c r="AK630" s="192">
        <v>2018</v>
      </c>
      <c r="AL630" s="192" t="s">
        <v>1157</v>
      </c>
      <c r="AM630" s="192"/>
      <c r="AN630" s="264" t="s">
        <v>3289</v>
      </c>
      <c r="AO630" s="192" t="s">
        <v>1159</v>
      </c>
      <c r="AP630" s="192"/>
    </row>
    <row r="631" spans="1:42" s="4" customFormat="1">
      <c r="A631" s="192" t="s">
        <v>1148</v>
      </c>
      <c r="B631" s="192" t="s">
        <v>1170</v>
      </c>
      <c r="C631" s="192" t="s">
        <v>1170</v>
      </c>
      <c r="D631" s="192" t="s">
        <v>1459</v>
      </c>
      <c r="E631" s="192" t="s">
        <v>1440</v>
      </c>
      <c r="F631" s="192">
        <v>1</v>
      </c>
      <c r="G631" s="192" t="s">
        <v>1440</v>
      </c>
      <c r="H631" s="192" t="s">
        <v>3</v>
      </c>
      <c r="I631" s="192" t="s">
        <v>107</v>
      </c>
      <c r="J631" s="192"/>
      <c r="K631" s="192"/>
      <c r="L631" s="192"/>
      <c r="M631" s="192"/>
      <c r="N631" s="211" t="s">
        <v>340</v>
      </c>
      <c r="O631" s="192" t="s">
        <v>468</v>
      </c>
      <c r="P631" s="192" t="s">
        <v>340</v>
      </c>
      <c r="Q631" s="129"/>
      <c r="R631" s="192" t="s">
        <v>1162</v>
      </c>
      <c r="S631" s="251">
        <f>IF(R631="",1,(VLOOKUP(R631,LOOKUP!$A$3:$B$22,2,FALSE)))</f>
        <v>1</v>
      </c>
      <c r="T631" s="166">
        <f t="shared" si="18"/>
        <v>1</v>
      </c>
      <c r="U631" s="129">
        <v>41729</v>
      </c>
      <c r="V631" s="129" t="s">
        <v>342</v>
      </c>
      <c r="W631" s="251">
        <f>IF(V631="",1,(VLOOKUP(V631,LOOKUP!$A$22:$B$30,2,FALSE)))</f>
        <v>4</v>
      </c>
      <c r="X631" s="166">
        <f t="shared" si="19"/>
        <v>4</v>
      </c>
      <c r="Y631" s="91">
        <v>0.1</v>
      </c>
      <c r="Z631" s="255"/>
      <c r="AA631" s="91">
        <v>0.1</v>
      </c>
      <c r="AB631" s="91">
        <v>0</v>
      </c>
      <c r="AC631" s="91">
        <v>0</v>
      </c>
      <c r="AD631" s="91">
        <v>0.1</v>
      </c>
      <c r="AE631" s="192"/>
      <c r="AF631" s="192"/>
      <c r="AG631" s="131" t="s">
        <v>1154</v>
      </c>
      <c r="AH631" s="192" t="s">
        <v>372</v>
      </c>
      <c r="AI631" s="192" t="s">
        <v>1155</v>
      </c>
      <c r="AJ631" s="192" t="s">
        <v>1156</v>
      </c>
      <c r="AK631" s="192">
        <v>2018</v>
      </c>
      <c r="AL631" s="192" t="s">
        <v>1157</v>
      </c>
      <c r="AM631" s="192"/>
      <c r="AN631" s="264" t="s">
        <v>3289</v>
      </c>
      <c r="AO631" s="192" t="s">
        <v>1159</v>
      </c>
      <c r="AP631" s="192"/>
    </row>
    <row r="632" spans="1:42" s="4" customFormat="1">
      <c r="A632" s="192" t="s">
        <v>1148</v>
      </c>
      <c r="B632" s="192" t="s">
        <v>1170</v>
      </c>
      <c r="C632" s="192" t="s">
        <v>1170</v>
      </c>
      <c r="D632" s="192" t="s">
        <v>1459</v>
      </c>
      <c r="E632" s="192" t="s">
        <v>1470</v>
      </c>
      <c r="F632" s="192">
        <v>1</v>
      </c>
      <c r="G632" s="192" t="s">
        <v>1470</v>
      </c>
      <c r="H632" s="192" t="s">
        <v>3</v>
      </c>
      <c r="I632" s="192" t="s">
        <v>107</v>
      </c>
      <c r="J632" s="192"/>
      <c r="K632" s="192"/>
      <c r="L632" s="192"/>
      <c r="M632" s="192"/>
      <c r="N632" s="211" t="s">
        <v>340</v>
      </c>
      <c r="O632" s="192" t="s">
        <v>468</v>
      </c>
      <c r="P632" s="192" t="s">
        <v>340</v>
      </c>
      <c r="Q632" s="129"/>
      <c r="R632" s="192" t="s">
        <v>1162</v>
      </c>
      <c r="S632" s="251">
        <f>IF(R632="",1,(VLOOKUP(R632,LOOKUP!$A$3:$B$22,2,FALSE)))</f>
        <v>1</v>
      </c>
      <c r="T632" s="166">
        <f t="shared" si="18"/>
        <v>1</v>
      </c>
      <c r="U632" s="129">
        <v>41729</v>
      </c>
      <c r="V632" s="129" t="s">
        <v>342</v>
      </c>
      <c r="W632" s="251">
        <f>IF(V632="",1,(VLOOKUP(V632,LOOKUP!$A$22:$B$30,2,FALSE)))</f>
        <v>4</v>
      </c>
      <c r="X632" s="166">
        <f t="shared" si="19"/>
        <v>4</v>
      </c>
      <c r="Y632" s="91">
        <v>0.14000000000000001</v>
      </c>
      <c r="Z632" s="255"/>
      <c r="AA632" s="91">
        <v>0.14000000000000001</v>
      </c>
      <c r="AB632" s="91">
        <v>0</v>
      </c>
      <c r="AC632" s="91">
        <v>0</v>
      </c>
      <c r="AD632" s="91">
        <v>0.14000000000000001</v>
      </c>
      <c r="AE632" s="192"/>
      <c r="AF632" s="192"/>
      <c r="AG632" s="131" t="s">
        <v>1154</v>
      </c>
      <c r="AH632" s="192" t="s">
        <v>372</v>
      </c>
      <c r="AI632" s="192" t="s">
        <v>1155</v>
      </c>
      <c r="AJ632" s="192" t="s">
        <v>1156</v>
      </c>
      <c r="AK632" s="192">
        <v>2018</v>
      </c>
      <c r="AL632" s="192" t="s">
        <v>1157</v>
      </c>
      <c r="AM632" s="192"/>
      <c r="AN632" s="264" t="s">
        <v>3289</v>
      </c>
      <c r="AO632" s="192" t="s">
        <v>1159</v>
      </c>
      <c r="AP632" s="192"/>
    </row>
    <row r="633" spans="1:42" s="4" customFormat="1">
      <c r="A633" s="192" t="s">
        <v>1148</v>
      </c>
      <c r="B633" s="192" t="s">
        <v>1170</v>
      </c>
      <c r="C633" s="192" t="s">
        <v>1170</v>
      </c>
      <c r="D633" s="192" t="s">
        <v>1471</v>
      </c>
      <c r="E633" s="192" t="s">
        <v>1472</v>
      </c>
      <c r="F633" s="192">
        <v>1</v>
      </c>
      <c r="G633" s="192" t="s">
        <v>1472</v>
      </c>
      <c r="H633" s="192" t="s">
        <v>3</v>
      </c>
      <c r="I633" s="192" t="s">
        <v>1473</v>
      </c>
      <c r="J633" s="192"/>
      <c r="K633" s="192"/>
      <c r="L633" s="192"/>
      <c r="M633" s="192"/>
      <c r="N633" s="211" t="s">
        <v>340</v>
      </c>
      <c r="O633" s="192" t="s">
        <v>468</v>
      </c>
      <c r="P633" s="192" t="s">
        <v>340</v>
      </c>
      <c r="Q633" s="129"/>
      <c r="R633" s="192" t="s">
        <v>1162</v>
      </c>
      <c r="S633" s="251">
        <f>IF(R633="",1,(VLOOKUP(R633,LOOKUP!$A$3:$B$22,2,FALSE)))</f>
        <v>1</v>
      </c>
      <c r="T633" s="166">
        <f t="shared" si="18"/>
        <v>1</v>
      </c>
      <c r="U633" s="129">
        <v>41729</v>
      </c>
      <c r="V633" s="129" t="s">
        <v>342</v>
      </c>
      <c r="W633" s="251">
        <f>IF(V633="",1,(VLOOKUP(V633,LOOKUP!$A$22:$B$30,2,FALSE)))</f>
        <v>4</v>
      </c>
      <c r="X633" s="166">
        <f t="shared" si="19"/>
        <v>4</v>
      </c>
      <c r="Y633" s="91">
        <v>0.04</v>
      </c>
      <c r="Z633" s="255"/>
      <c r="AA633" s="91">
        <v>0.04</v>
      </c>
      <c r="AB633" s="91">
        <v>0</v>
      </c>
      <c r="AC633" s="91">
        <v>0</v>
      </c>
      <c r="AD633" s="91">
        <v>0.04</v>
      </c>
      <c r="AE633" s="192"/>
      <c r="AF633" s="192"/>
      <c r="AG633" s="131" t="s">
        <v>1154</v>
      </c>
      <c r="AH633" s="192" t="s">
        <v>372</v>
      </c>
      <c r="AI633" s="192" t="s">
        <v>1155</v>
      </c>
      <c r="AJ633" s="192" t="s">
        <v>1156</v>
      </c>
      <c r="AK633" s="192">
        <v>2018</v>
      </c>
      <c r="AL633" s="192" t="s">
        <v>1157</v>
      </c>
      <c r="AM633" s="192"/>
      <c r="AN633" s="264" t="s">
        <v>3289</v>
      </c>
      <c r="AO633" s="192" t="s">
        <v>1159</v>
      </c>
      <c r="AP633" s="192"/>
    </row>
    <row r="634" spans="1:42" s="4" customFormat="1">
      <c r="A634" s="192" t="s">
        <v>1148</v>
      </c>
      <c r="B634" s="192" t="s">
        <v>1170</v>
      </c>
      <c r="C634" s="192" t="s">
        <v>1170</v>
      </c>
      <c r="D634" s="192" t="s">
        <v>1298</v>
      </c>
      <c r="E634" s="192" t="s">
        <v>1474</v>
      </c>
      <c r="F634" s="192">
        <v>1</v>
      </c>
      <c r="G634" s="192" t="s">
        <v>1475</v>
      </c>
      <c r="H634" s="192" t="s">
        <v>3</v>
      </c>
      <c r="I634" s="192" t="s">
        <v>103</v>
      </c>
      <c r="J634" s="192"/>
      <c r="K634" s="192"/>
      <c r="L634" s="192"/>
      <c r="M634" s="192"/>
      <c r="N634" s="211" t="s">
        <v>340</v>
      </c>
      <c r="O634" s="192" t="s">
        <v>468</v>
      </c>
      <c r="P634" s="192" t="s">
        <v>340</v>
      </c>
      <c r="Q634" s="129">
        <v>41624</v>
      </c>
      <c r="R634" s="192" t="s">
        <v>1153</v>
      </c>
      <c r="S634" s="251">
        <f>IF(R634="",1,(VLOOKUP(R634,LOOKUP!$A$3:$B$22,2,FALSE)))</f>
        <v>1</v>
      </c>
      <c r="T634" s="166">
        <f t="shared" si="18"/>
        <v>1</v>
      </c>
      <c r="U634" s="129">
        <v>41647</v>
      </c>
      <c r="V634" s="129" t="s">
        <v>342</v>
      </c>
      <c r="W634" s="251">
        <f>IF(V634="",1,(VLOOKUP(V634,LOOKUP!$A$22:$B$30,2,FALSE)))</f>
        <v>4</v>
      </c>
      <c r="X634" s="166">
        <f t="shared" si="19"/>
        <v>4</v>
      </c>
      <c r="Y634" s="91">
        <v>8.1208000000000002E-2</v>
      </c>
      <c r="Z634" s="255"/>
      <c r="AA634" s="91">
        <v>8.1208000000000002E-2</v>
      </c>
      <c r="AB634" s="91">
        <v>0</v>
      </c>
      <c r="AC634" s="91">
        <v>0</v>
      </c>
      <c r="AD634" s="91">
        <v>8.1208000000000002E-2</v>
      </c>
      <c r="AE634" s="192"/>
      <c r="AF634" s="192"/>
      <c r="AG634" s="131" t="s">
        <v>1154</v>
      </c>
      <c r="AH634" s="192" t="s">
        <v>372</v>
      </c>
      <c r="AI634" s="192" t="s">
        <v>1155</v>
      </c>
      <c r="AJ634" s="192" t="s">
        <v>1156</v>
      </c>
      <c r="AK634" s="192">
        <v>2018</v>
      </c>
      <c r="AL634" s="192" t="s">
        <v>1157</v>
      </c>
      <c r="AM634" s="192"/>
      <c r="AN634" s="264" t="s">
        <v>3289</v>
      </c>
      <c r="AO634" s="192" t="s">
        <v>1159</v>
      </c>
      <c r="AP634" s="192"/>
    </row>
    <row r="635" spans="1:42" s="4" customFormat="1" ht="30">
      <c r="A635" s="192" t="s">
        <v>1148</v>
      </c>
      <c r="B635" s="192" t="s">
        <v>1170</v>
      </c>
      <c r="C635" s="192" t="s">
        <v>1170</v>
      </c>
      <c r="D635" s="192" t="s">
        <v>1476</v>
      </c>
      <c r="E635" s="192" t="s">
        <v>1477</v>
      </c>
      <c r="F635" s="192">
        <v>1</v>
      </c>
      <c r="G635" s="192" t="s">
        <v>1478</v>
      </c>
      <c r="H635" s="192" t="s">
        <v>3</v>
      </c>
      <c r="I635" s="192" t="s">
        <v>851</v>
      </c>
      <c r="J635" s="192"/>
      <c r="K635" s="192"/>
      <c r="L635" s="192"/>
      <c r="M635" s="192"/>
      <c r="N635" s="211" t="s">
        <v>340</v>
      </c>
      <c r="O635" s="192" t="s">
        <v>468</v>
      </c>
      <c r="P635" s="192" t="s">
        <v>340</v>
      </c>
      <c r="Q635" s="129">
        <v>41562</v>
      </c>
      <c r="R635" s="192" t="s">
        <v>1153</v>
      </c>
      <c r="S635" s="251">
        <f>IF(R635="",1,(VLOOKUP(R635,LOOKUP!$A$3:$B$22,2,FALSE)))</f>
        <v>1</v>
      </c>
      <c r="T635" s="166">
        <f t="shared" si="18"/>
        <v>1</v>
      </c>
      <c r="U635" s="129">
        <v>41609</v>
      </c>
      <c r="V635" s="129" t="s">
        <v>342</v>
      </c>
      <c r="W635" s="251">
        <f>IF(V635="",1,(VLOOKUP(V635,LOOKUP!$A$22:$B$30,2,FALSE)))</f>
        <v>4</v>
      </c>
      <c r="X635" s="166">
        <f t="shared" si="19"/>
        <v>4</v>
      </c>
      <c r="Y635" s="91">
        <v>0.16894999999999999</v>
      </c>
      <c r="Z635" s="255"/>
      <c r="AA635" s="91">
        <v>0.16894999999999999</v>
      </c>
      <c r="AB635" s="91">
        <v>0</v>
      </c>
      <c r="AC635" s="91">
        <v>0</v>
      </c>
      <c r="AD635" s="91">
        <v>0.16894999999999999</v>
      </c>
      <c r="AE635" s="192"/>
      <c r="AF635" s="192"/>
      <c r="AG635" s="131" t="s">
        <v>1154</v>
      </c>
      <c r="AH635" s="192" t="s">
        <v>372</v>
      </c>
      <c r="AI635" s="192" t="s">
        <v>1155</v>
      </c>
      <c r="AJ635" s="192" t="s">
        <v>1156</v>
      </c>
      <c r="AK635" s="192">
        <v>2018</v>
      </c>
      <c r="AL635" s="192" t="s">
        <v>1157</v>
      </c>
      <c r="AM635" s="192"/>
      <c r="AN635" s="264" t="s">
        <v>3289</v>
      </c>
      <c r="AO635" s="192" t="s">
        <v>1159</v>
      </c>
      <c r="AP635" s="192"/>
    </row>
    <row r="636" spans="1:42" s="4" customFormat="1">
      <c r="A636" s="192" t="s">
        <v>1148</v>
      </c>
      <c r="B636" s="192" t="s">
        <v>1170</v>
      </c>
      <c r="C636" s="192" t="s">
        <v>1170</v>
      </c>
      <c r="D636" s="192" t="s">
        <v>1422</v>
      </c>
      <c r="E636" s="192" t="s">
        <v>1363</v>
      </c>
      <c r="F636" s="192">
        <v>1</v>
      </c>
      <c r="G636" s="192" t="s">
        <v>1363</v>
      </c>
      <c r="H636" s="136" t="s">
        <v>128</v>
      </c>
      <c r="I636" s="192" t="s">
        <v>149</v>
      </c>
      <c r="J636" s="192"/>
      <c r="K636" s="192"/>
      <c r="L636" s="192"/>
      <c r="M636" s="192"/>
      <c r="N636" s="211" t="s">
        <v>340</v>
      </c>
      <c r="O636" s="192" t="s">
        <v>468</v>
      </c>
      <c r="P636" s="192" t="s">
        <v>340</v>
      </c>
      <c r="Q636" s="129">
        <v>41624</v>
      </c>
      <c r="R636" s="192" t="s">
        <v>1162</v>
      </c>
      <c r="S636" s="251">
        <f>IF(R636="",1,(VLOOKUP(R636,LOOKUP!$A$3:$B$22,2,FALSE)))</f>
        <v>1</v>
      </c>
      <c r="T636" s="166">
        <f t="shared" si="18"/>
        <v>1</v>
      </c>
      <c r="U636" s="129">
        <v>41670</v>
      </c>
      <c r="V636" s="129" t="s">
        <v>342</v>
      </c>
      <c r="W636" s="251">
        <f>IF(V636="",1,(VLOOKUP(V636,LOOKUP!$A$22:$B$30,2,FALSE)))</f>
        <v>4</v>
      </c>
      <c r="X636" s="166">
        <f t="shared" si="19"/>
        <v>4</v>
      </c>
      <c r="Y636" s="91">
        <v>0.13</v>
      </c>
      <c r="Z636" s="255"/>
      <c r="AA636" s="91">
        <v>0.13</v>
      </c>
      <c r="AB636" s="91">
        <v>0</v>
      </c>
      <c r="AC636" s="91">
        <v>0</v>
      </c>
      <c r="AD636" s="91">
        <v>0.13</v>
      </c>
      <c r="AE636" s="192"/>
      <c r="AF636" s="192"/>
      <c r="AG636" s="131" t="s">
        <v>1154</v>
      </c>
      <c r="AH636" s="192" t="s">
        <v>372</v>
      </c>
      <c r="AI636" s="192" t="s">
        <v>1155</v>
      </c>
      <c r="AJ636" s="192" t="s">
        <v>1156</v>
      </c>
      <c r="AK636" s="192">
        <v>2018</v>
      </c>
      <c r="AL636" s="192" t="s">
        <v>1157</v>
      </c>
      <c r="AM636" s="192"/>
      <c r="AN636" s="264" t="s">
        <v>3289</v>
      </c>
      <c r="AO636" s="192" t="s">
        <v>1159</v>
      </c>
      <c r="AP636" s="192"/>
    </row>
    <row r="637" spans="1:42" s="4" customFormat="1" ht="30">
      <c r="A637" s="192" t="s">
        <v>1148</v>
      </c>
      <c r="B637" s="192" t="s">
        <v>1170</v>
      </c>
      <c r="C637" s="192" t="s">
        <v>1170</v>
      </c>
      <c r="D637" s="192" t="s">
        <v>1479</v>
      </c>
      <c r="E637" s="192" t="s">
        <v>1480</v>
      </c>
      <c r="F637" s="192">
        <v>1</v>
      </c>
      <c r="G637" s="192" t="s">
        <v>1481</v>
      </c>
      <c r="H637" s="192" t="s">
        <v>33</v>
      </c>
      <c r="I637" s="192" t="s">
        <v>56</v>
      </c>
      <c r="J637" s="192"/>
      <c r="K637" s="192"/>
      <c r="L637" s="192"/>
      <c r="M637" s="192"/>
      <c r="N637" s="211" t="s">
        <v>340</v>
      </c>
      <c r="O637" s="192" t="s">
        <v>468</v>
      </c>
      <c r="P637" s="192" t="s">
        <v>340</v>
      </c>
      <c r="Q637" s="129"/>
      <c r="R637" s="192" t="s">
        <v>1162</v>
      </c>
      <c r="S637" s="251">
        <f>IF(R637="",1,(VLOOKUP(R637,LOOKUP!$A$3:$B$22,2,FALSE)))</f>
        <v>1</v>
      </c>
      <c r="T637" s="166">
        <f t="shared" si="18"/>
        <v>1</v>
      </c>
      <c r="U637" s="129" t="s">
        <v>1106</v>
      </c>
      <c r="V637" s="129" t="s">
        <v>342</v>
      </c>
      <c r="W637" s="251">
        <f>IF(V637="",1,(VLOOKUP(V637,LOOKUP!$A$22:$B$30,2,FALSE)))</f>
        <v>4</v>
      </c>
      <c r="X637" s="166">
        <f t="shared" si="19"/>
        <v>4</v>
      </c>
      <c r="Y637" s="91">
        <v>0.15</v>
      </c>
      <c r="Z637" s="255"/>
      <c r="AA637" s="91">
        <v>0.15</v>
      </c>
      <c r="AB637" s="91">
        <v>0</v>
      </c>
      <c r="AC637" s="91">
        <v>0</v>
      </c>
      <c r="AD637" s="91">
        <v>0.15</v>
      </c>
      <c r="AE637" s="192"/>
      <c r="AF637" s="192"/>
      <c r="AG637" s="131" t="s">
        <v>1154</v>
      </c>
      <c r="AH637" s="192" t="s">
        <v>372</v>
      </c>
      <c r="AI637" s="192" t="s">
        <v>1155</v>
      </c>
      <c r="AJ637" s="192" t="s">
        <v>1156</v>
      </c>
      <c r="AK637" s="192">
        <v>2018</v>
      </c>
      <c r="AL637" s="192" t="s">
        <v>1157</v>
      </c>
      <c r="AM637" s="192"/>
      <c r="AN637" s="264" t="s">
        <v>3289</v>
      </c>
      <c r="AO637" s="192" t="s">
        <v>1159</v>
      </c>
      <c r="AP637" s="192"/>
    </row>
    <row r="638" spans="1:42" s="4" customFormat="1">
      <c r="A638" s="192" t="s">
        <v>1148</v>
      </c>
      <c r="B638" s="192" t="s">
        <v>1170</v>
      </c>
      <c r="C638" s="192" t="s">
        <v>1170</v>
      </c>
      <c r="D638" s="192" t="s">
        <v>1482</v>
      </c>
      <c r="E638" s="192" t="s">
        <v>1483</v>
      </c>
      <c r="F638" s="192">
        <v>1</v>
      </c>
      <c r="G638" s="192" t="s">
        <v>1483</v>
      </c>
      <c r="H638" s="192" t="s">
        <v>282</v>
      </c>
      <c r="I638" s="192" t="s">
        <v>1484</v>
      </c>
      <c r="J638" s="192"/>
      <c r="K638" s="192"/>
      <c r="L638" s="192"/>
      <c r="M638" s="192"/>
      <c r="N638" s="211" t="s">
        <v>340</v>
      </c>
      <c r="O638" s="192" t="s">
        <v>468</v>
      </c>
      <c r="P638" s="192" t="s">
        <v>340</v>
      </c>
      <c r="Q638" s="129">
        <v>41579</v>
      </c>
      <c r="R638" s="192" t="s">
        <v>1162</v>
      </c>
      <c r="S638" s="251">
        <f>IF(R638="",1,(VLOOKUP(R638,LOOKUP!$A$3:$B$22,2,FALSE)))</f>
        <v>1</v>
      </c>
      <c r="T638" s="166">
        <f t="shared" si="18"/>
        <v>1</v>
      </c>
      <c r="U638" s="129">
        <v>41670</v>
      </c>
      <c r="V638" s="129" t="s">
        <v>342</v>
      </c>
      <c r="W638" s="251">
        <f>IF(V638="",1,(VLOOKUP(V638,LOOKUP!$A$22:$B$30,2,FALSE)))</f>
        <v>4</v>
      </c>
      <c r="X638" s="166">
        <f t="shared" si="19"/>
        <v>4</v>
      </c>
      <c r="Y638" s="91">
        <v>1.9999999899999999E-2</v>
      </c>
      <c r="Z638" s="255"/>
      <c r="AA638" s="91">
        <v>1.9999999899999999E-2</v>
      </c>
      <c r="AB638" s="91">
        <v>0</v>
      </c>
      <c r="AC638" s="91">
        <v>0</v>
      </c>
      <c r="AD638" s="91">
        <v>1.9999999899999999E-2</v>
      </c>
      <c r="AE638" s="192"/>
      <c r="AF638" s="192"/>
      <c r="AG638" s="131" t="s">
        <v>1154</v>
      </c>
      <c r="AH638" s="192" t="s">
        <v>372</v>
      </c>
      <c r="AI638" s="192" t="s">
        <v>1155</v>
      </c>
      <c r="AJ638" s="192" t="s">
        <v>1156</v>
      </c>
      <c r="AK638" s="192">
        <v>2018</v>
      </c>
      <c r="AL638" s="192" t="s">
        <v>1157</v>
      </c>
      <c r="AM638" s="192"/>
      <c r="AN638" s="264" t="s">
        <v>3289</v>
      </c>
      <c r="AO638" s="192" t="s">
        <v>1159</v>
      </c>
      <c r="AP638" s="192"/>
    </row>
    <row r="639" spans="1:42" s="4" customFormat="1">
      <c r="A639" s="192" t="s">
        <v>1148</v>
      </c>
      <c r="B639" s="192" t="s">
        <v>1170</v>
      </c>
      <c r="C639" s="192" t="s">
        <v>1170</v>
      </c>
      <c r="D639" s="192" t="s">
        <v>1485</v>
      </c>
      <c r="E639" s="192" t="s">
        <v>1486</v>
      </c>
      <c r="F639" s="192">
        <v>1</v>
      </c>
      <c r="G639" s="192" t="s">
        <v>1486</v>
      </c>
      <c r="H639" s="192" t="s">
        <v>282</v>
      </c>
      <c r="I639" s="192" t="s">
        <v>309</v>
      </c>
      <c r="J639" s="192"/>
      <c r="K639" s="192"/>
      <c r="L639" s="192"/>
      <c r="M639" s="192"/>
      <c r="N639" s="211" t="s">
        <v>340</v>
      </c>
      <c r="O639" s="192" t="s">
        <v>468</v>
      </c>
      <c r="P639" s="192" t="s">
        <v>340</v>
      </c>
      <c r="Q639" s="129"/>
      <c r="R639" s="192" t="s">
        <v>1162</v>
      </c>
      <c r="S639" s="251">
        <f>IF(R639="",1,(VLOOKUP(R639,LOOKUP!$A$3:$B$22,2,FALSE)))</f>
        <v>1</v>
      </c>
      <c r="T639" s="166">
        <f t="shared" si="18"/>
        <v>1</v>
      </c>
      <c r="U639" s="129" t="s">
        <v>1106</v>
      </c>
      <c r="V639" s="129" t="s">
        <v>342</v>
      </c>
      <c r="W639" s="251">
        <f>IF(V639="",1,(VLOOKUP(V639,LOOKUP!$A$22:$B$30,2,FALSE)))</f>
        <v>4</v>
      </c>
      <c r="X639" s="166">
        <f t="shared" si="19"/>
        <v>4</v>
      </c>
      <c r="Y639" s="91">
        <v>0</v>
      </c>
      <c r="Z639" s="255"/>
      <c r="AA639" s="91">
        <v>0</v>
      </c>
      <c r="AB639" s="91">
        <v>0</v>
      </c>
      <c r="AC639" s="91">
        <v>0</v>
      </c>
      <c r="AD639" s="91">
        <v>0</v>
      </c>
      <c r="AE639" s="192"/>
      <c r="AF639" s="192"/>
      <c r="AG639" s="131" t="s">
        <v>1154</v>
      </c>
      <c r="AH639" s="192" t="s">
        <v>372</v>
      </c>
      <c r="AI639" s="192" t="s">
        <v>1155</v>
      </c>
      <c r="AJ639" s="192" t="s">
        <v>1156</v>
      </c>
      <c r="AK639" s="192">
        <v>2018</v>
      </c>
      <c r="AL639" s="192" t="s">
        <v>1157</v>
      </c>
      <c r="AM639" s="192"/>
      <c r="AN639" s="264" t="s">
        <v>3289</v>
      </c>
      <c r="AO639" s="192" t="s">
        <v>1159</v>
      </c>
      <c r="AP639" s="192"/>
    </row>
    <row r="640" spans="1:42" s="4" customFormat="1">
      <c r="A640" s="192" t="s">
        <v>1148</v>
      </c>
      <c r="B640" s="192" t="s">
        <v>1170</v>
      </c>
      <c r="C640" s="192" t="s">
        <v>1170</v>
      </c>
      <c r="D640" s="192" t="s">
        <v>1487</v>
      </c>
      <c r="E640" s="192" t="s">
        <v>1488</v>
      </c>
      <c r="F640" s="192">
        <v>1</v>
      </c>
      <c r="G640" s="192" t="s">
        <v>1488</v>
      </c>
      <c r="H640" s="192" t="s">
        <v>282</v>
      </c>
      <c r="I640" s="192" t="s">
        <v>350</v>
      </c>
      <c r="J640" s="192"/>
      <c r="K640" s="192"/>
      <c r="L640" s="192"/>
      <c r="M640" s="192"/>
      <c r="N640" s="211" t="s">
        <v>340</v>
      </c>
      <c r="O640" s="192" t="s">
        <v>468</v>
      </c>
      <c r="P640" s="192" t="s">
        <v>340</v>
      </c>
      <c r="Q640" s="129"/>
      <c r="R640" s="192" t="s">
        <v>1162</v>
      </c>
      <c r="S640" s="251">
        <f>IF(R640="",1,(VLOOKUP(R640,LOOKUP!$A$3:$B$22,2,FALSE)))</f>
        <v>1</v>
      </c>
      <c r="T640" s="166">
        <f t="shared" si="18"/>
        <v>1</v>
      </c>
      <c r="U640" s="129">
        <v>41639</v>
      </c>
      <c r="V640" s="129" t="s">
        <v>342</v>
      </c>
      <c r="W640" s="251">
        <f>IF(V640="",1,(VLOOKUP(V640,LOOKUP!$A$22:$B$30,2,FALSE)))</f>
        <v>4</v>
      </c>
      <c r="X640" s="166">
        <f t="shared" si="19"/>
        <v>4</v>
      </c>
      <c r="Y640" s="91">
        <v>0.17499999999999999</v>
      </c>
      <c r="Z640" s="255"/>
      <c r="AA640" s="91">
        <v>0.01</v>
      </c>
      <c r="AB640" s="91">
        <v>0.16500000000000001</v>
      </c>
      <c r="AC640" s="91">
        <v>0</v>
      </c>
      <c r="AD640" s="91">
        <v>0.17500000000000002</v>
      </c>
      <c r="AE640" s="192"/>
      <c r="AF640" s="192"/>
      <c r="AG640" s="131" t="s">
        <v>1154</v>
      </c>
      <c r="AH640" s="192" t="s">
        <v>372</v>
      </c>
      <c r="AI640" s="192" t="s">
        <v>1155</v>
      </c>
      <c r="AJ640" s="192" t="s">
        <v>1156</v>
      </c>
      <c r="AK640" s="192">
        <v>2018</v>
      </c>
      <c r="AL640" s="192" t="s">
        <v>1157</v>
      </c>
      <c r="AM640" s="192"/>
      <c r="AN640" s="264" t="s">
        <v>3289</v>
      </c>
      <c r="AO640" s="192" t="s">
        <v>1159</v>
      </c>
      <c r="AP640" s="192"/>
    </row>
    <row r="641" spans="1:42" s="4" customFormat="1">
      <c r="A641" s="192" t="s">
        <v>1148</v>
      </c>
      <c r="B641" s="192" t="s">
        <v>1170</v>
      </c>
      <c r="C641" s="192" t="s">
        <v>1170</v>
      </c>
      <c r="D641" s="192" t="s">
        <v>1487</v>
      </c>
      <c r="E641" s="192" t="s">
        <v>1489</v>
      </c>
      <c r="F641" s="192">
        <v>1</v>
      </c>
      <c r="G641" s="192" t="s">
        <v>1489</v>
      </c>
      <c r="H641" s="192" t="s">
        <v>282</v>
      </c>
      <c r="I641" s="192" t="s">
        <v>350</v>
      </c>
      <c r="J641" s="192"/>
      <c r="K641" s="192"/>
      <c r="L641" s="192"/>
      <c r="M641" s="192"/>
      <c r="N641" s="211" t="s">
        <v>340</v>
      </c>
      <c r="O641" s="192" t="s">
        <v>468</v>
      </c>
      <c r="P641" s="192" t="s">
        <v>340</v>
      </c>
      <c r="Q641" s="129"/>
      <c r="R641" s="192" t="s">
        <v>1162</v>
      </c>
      <c r="S641" s="251">
        <f>IF(R641="",1,(VLOOKUP(R641,LOOKUP!$A$3:$B$22,2,FALSE)))</f>
        <v>1</v>
      </c>
      <c r="T641" s="166">
        <f t="shared" si="18"/>
        <v>1</v>
      </c>
      <c r="U641" s="129">
        <v>42004</v>
      </c>
      <c r="V641" s="129" t="s">
        <v>342</v>
      </c>
      <c r="W641" s="251">
        <f>IF(V641="",1,(VLOOKUP(V641,LOOKUP!$A$22:$B$30,2,FALSE)))</f>
        <v>4</v>
      </c>
      <c r="X641" s="166">
        <f t="shared" si="19"/>
        <v>4</v>
      </c>
      <c r="Y641" s="91">
        <v>0.31</v>
      </c>
      <c r="Z641" s="255"/>
      <c r="AA641" s="91">
        <v>1.4999999999999999E-2</v>
      </c>
      <c r="AB641" s="91">
        <v>0.29499999999999998</v>
      </c>
      <c r="AC641" s="91">
        <v>0</v>
      </c>
      <c r="AD641" s="91">
        <v>0.31</v>
      </c>
      <c r="AE641" s="192"/>
      <c r="AF641" s="192"/>
      <c r="AG641" s="131" t="s">
        <v>1154</v>
      </c>
      <c r="AH641" s="192" t="s">
        <v>372</v>
      </c>
      <c r="AI641" s="192" t="s">
        <v>1155</v>
      </c>
      <c r="AJ641" s="192" t="s">
        <v>1156</v>
      </c>
      <c r="AK641" s="192">
        <v>2018</v>
      </c>
      <c r="AL641" s="192" t="s">
        <v>1157</v>
      </c>
      <c r="AM641" s="192"/>
      <c r="AN641" s="264" t="s">
        <v>3289</v>
      </c>
      <c r="AO641" s="192" t="s">
        <v>1159</v>
      </c>
      <c r="AP641" s="192"/>
    </row>
    <row r="642" spans="1:42" s="4" customFormat="1">
      <c r="A642" s="192" t="s">
        <v>1148</v>
      </c>
      <c r="B642" s="192" t="s">
        <v>1170</v>
      </c>
      <c r="C642" s="192" t="s">
        <v>1170</v>
      </c>
      <c r="D642" s="192" t="s">
        <v>1490</v>
      </c>
      <c r="E642" s="192" t="s">
        <v>1348</v>
      </c>
      <c r="F642" s="192"/>
      <c r="G642" s="192" t="s">
        <v>1348</v>
      </c>
      <c r="H642" s="192" t="s">
        <v>282</v>
      </c>
      <c r="I642" s="192" t="s">
        <v>480</v>
      </c>
      <c r="J642" s="192"/>
      <c r="K642" s="192"/>
      <c r="L642" s="192"/>
      <c r="M642" s="192"/>
      <c r="N642" s="211" t="s">
        <v>340</v>
      </c>
      <c r="O642" s="192" t="s">
        <v>468</v>
      </c>
      <c r="P642" s="192" t="s">
        <v>340</v>
      </c>
      <c r="Q642" s="129">
        <v>41579</v>
      </c>
      <c r="R642" s="192" t="s">
        <v>1162</v>
      </c>
      <c r="S642" s="251">
        <f>IF(R642="",1,(VLOOKUP(R642,LOOKUP!$A$3:$B$22,2,FALSE)))</f>
        <v>1</v>
      </c>
      <c r="T642" s="166">
        <f t="shared" si="18"/>
        <v>1</v>
      </c>
      <c r="U642" s="129">
        <v>41670</v>
      </c>
      <c r="V642" s="129" t="s">
        <v>342</v>
      </c>
      <c r="W642" s="251">
        <f>IF(V642="",1,(VLOOKUP(V642,LOOKUP!$A$22:$B$30,2,FALSE)))</f>
        <v>4</v>
      </c>
      <c r="X642" s="166">
        <f t="shared" si="19"/>
        <v>4</v>
      </c>
      <c r="Y642" s="91">
        <v>8.9999999899999988E-2</v>
      </c>
      <c r="Z642" s="255"/>
      <c r="AA642" s="91">
        <v>8.9999999899999988E-2</v>
      </c>
      <c r="AB642" s="91">
        <v>0</v>
      </c>
      <c r="AC642" s="91">
        <v>0</v>
      </c>
      <c r="AD642" s="91">
        <v>8.9999999899999988E-2</v>
      </c>
      <c r="AE642" s="192"/>
      <c r="AF642" s="192"/>
      <c r="AG642" s="131" t="s">
        <v>1154</v>
      </c>
      <c r="AH642" s="192" t="s">
        <v>372</v>
      </c>
      <c r="AI642" s="192" t="s">
        <v>1155</v>
      </c>
      <c r="AJ642" s="192" t="s">
        <v>1156</v>
      </c>
      <c r="AK642" s="192">
        <v>2018</v>
      </c>
      <c r="AL642" s="192" t="s">
        <v>1157</v>
      </c>
      <c r="AM642" s="192"/>
      <c r="AN642" s="264" t="s">
        <v>3289</v>
      </c>
      <c r="AO642" s="192" t="s">
        <v>1159</v>
      </c>
      <c r="AP642" s="192"/>
    </row>
    <row r="643" spans="1:42" s="4" customFormat="1">
      <c r="A643" s="192" t="s">
        <v>1148</v>
      </c>
      <c r="B643" s="192" t="s">
        <v>1170</v>
      </c>
      <c r="C643" s="192" t="s">
        <v>1170</v>
      </c>
      <c r="D643" s="192" t="s">
        <v>1261</v>
      </c>
      <c r="E643" s="192" t="s">
        <v>1491</v>
      </c>
      <c r="F643" s="192">
        <v>1</v>
      </c>
      <c r="G643" s="192" t="s">
        <v>1491</v>
      </c>
      <c r="H643" s="192" t="s">
        <v>282</v>
      </c>
      <c r="I643" s="192" t="s">
        <v>928</v>
      </c>
      <c r="J643" s="192"/>
      <c r="K643" s="192"/>
      <c r="L643" s="192"/>
      <c r="M643" s="192"/>
      <c r="N643" s="211" t="s">
        <v>340</v>
      </c>
      <c r="O643" s="192" t="s">
        <v>468</v>
      </c>
      <c r="P643" s="192" t="s">
        <v>340</v>
      </c>
      <c r="Q643" s="129"/>
      <c r="R643" s="192" t="s">
        <v>1162</v>
      </c>
      <c r="S643" s="251">
        <f>IF(R643="",1,(VLOOKUP(R643,LOOKUP!$A$3:$B$22,2,FALSE)))</f>
        <v>1</v>
      </c>
      <c r="T643" s="166">
        <f t="shared" ref="T643:T706" si="20">S643</f>
        <v>1</v>
      </c>
      <c r="U643" s="129" t="s">
        <v>1106</v>
      </c>
      <c r="V643" s="129" t="s">
        <v>342</v>
      </c>
      <c r="W643" s="251">
        <f>IF(V643="",1,(VLOOKUP(V643,LOOKUP!$A$22:$B$30,2,FALSE)))</f>
        <v>4</v>
      </c>
      <c r="X643" s="166">
        <f t="shared" ref="X643:X706" si="21">W643</f>
        <v>4</v>
      </c>
      <c r="Y643" s="91">
        <v>0</v>
      </c>
      <c r="Z643" s="255"/>
      <c r="AA643" s="91">
        <v>0</v>
      </c>
      <c r="AB643" s="91">
        <v>0</v>
      </c>
      <c r="AC643" s="91">
        <v>0</v>
      </c>
      <c r="AD643" s="91">
        <v>0</v>
      </c>
      <c r="AE643" s="192"/>
      <c r="AF643" s="192"/>
      <c r="AG643" s="131" t="s">
        <v>1154</v>
      </c>
      <c r="AH643" s="192" t="s">
        <v>372</v>
      </c>
      <c r="AI643" s="192" t="s">
        <v>1155</v>
      </c>
      <c r="AJ643" s="192" t="s">
        <v>1156</v>
      </c>
      <c r="AK643" s="192">
        <v>2018</v>
      </c>
      <c r="AL643" s="192" t="s">
        <v>1157</v>
      </c>
      <c r="AM643" s="192"/>
      <c r="AN643" s="264" t="s">
        <v>3289</v>
      </c>
      <c r="AO643" s="192" t="s">
        <v>1159</v>
      </c>
      <c r="AP643" s="192"/>
    </row>
    <row r="644" spans="1:42" s="4" customFormat="1">
      <c r="A644" s="192" t="s">
        <v>1148</v>
      </c>
      <c r="B644" s="192" t="s">
        <v>1170</v>
      </c>
      <c r="C644" s="192" t="s">
        <v>1170</v>
      </c>
      <c r="D644" s="192" t="s">
        <v>1492</v>
      </c>
      <c r="E644" s="192" t="s">
        <v>1352</v>
      </c>
      <c r="F644" s="192">
        <v>1</v>
      </c>
      <c r="G644" s="192" t="s">
        <v>1352</v>
      </c>
      <c r="H644" s="136" t="s">
        <v>576</v>
      </c>
      <c r="I644" s="192" t="s">
        <v>1248</v>
      </c>
      <c r="J644" s="192"/>
      <c r="K644" s="192"/>
      <c r="L644" s="192"/>
      <c r="M644" s="192"/>
      <c r="N644" s="211" t="s">
        <v>340</v>
      </c>
      <c r="O644" s="192" t="s">
        <v>468</v>
      </c>
      <c r="P644" s="192" t="s">
        <v>340</v>
      </c>
      <c r="Q644" s="129"/>
      <c r="R644" s="192" t="s">
        <v>1162</v>
      </c>
      <c r="S644" s="251">
        <f>IF(R644="",1,(VLOOKUP(R644,LOOKUP!$A$3:$B$22,2,FALSE)))</f>
        <v>1</v>
      </c>
      <c r="T644" s="166">
        <f t="shared" si="20"/>
        <v>1</v>
      </c>
      <c r="U644" s="129" t="s">
        <v>1106</v>
      </c>
      <c r="V644" s="129" t="s">
        <v>342</v>
      </c>
      <c r="W644" s="251">
        <f>IF(V644="",1,(VLOOKUP(V644,LOOKUP!$A$22:$B$30,2,FALSE)))</f>
        <v>4</v>
      </c>
      <c r="X644" s="166">
        <f t="shared" si="21"/>
        <v>4</v>
      </c>
      <c r="Y644" s="91">
        <v>0.05</v>
      </c>
      <c r="Z644" s="255"/>
      <c r="AA644" s="91">
        <v>0.05</v>
      </c>
      <c r="AB644" s="91">
        <v>0</v>
      </c>
      <c r="AC644" s="91">
        <v>0</v>
      </c>
      <c r="AD644" s="91">
        <v>0.05</v>
      </c>
      <c r="AE644" s="192"/>
      <c r="AF644" s="192"/>
      <c r="AG644" s="131" t="s">
        <v>1154</v>
      </c>
      <c r="AH644" s="192" t="s">
        <v>372</v>
      </c>
      <c r="AI644" s="192" t="s">
        <v>1155</v>
      </c>
      <c r="AJ644" s="192" t="s">
        <v>1156</v>
      </c>
      <c r="AK644" s="192">
        <v>2018</v>
      </c>
      <c r="AL644" s="192" t="s">
        <v>1157</v>
      </c>
      <c r="AM644" s="192"/>
      <c r="AN644" s="264" t="s">
        <v>3289</v>
      </c>
      <c r="AO644" s="192" t="s">
        <v>1159</v>
      </c>
      <c r="AP644" s="192"/>
    </row>
    <row r="645" spans="1:42" s="4" customFormat="1" ht="30">
      <c r="A645" s="192" t="s">
        <v>1148</v>
      </c>
      <c r="B645" s="192" t="s">
        <v>1170</v>
      </c>
      <c r="C645" s="192" t="s">
        <v>1170</v>
      </c>
      <c r="D645" s="192" t="s">
        <v>1493</v>
      </c>
      <c r="E645" s="192" t="s">
        <v>1494</v>
      </c>
      <c r="F645" s="192">
        <v>1</v>
      </c>
      <c r="G645" s="192" t="s">
        <v>1495</v>
      </c>
      <c r="H645" s="136" t="s">
        <v>576</v>
      </c>
      <c r="I645" s="192" t="s">
        <v>1134</v>
      </c>
      <c r="J645" s="192"/>
      <c r="K645" s="192"/>
      <c r="L645" s="192"/>
      <c r="M645" s="192"/>
      <c r="N645" s="211" t="s">
        <v>340</v>
      </c>
      <c r="O645" s="192" t="s">
        <v>468</v>
      </c>
      <c r="P645" s="192" t="s">
        <v>340</v>
      </c>
      <c r="Q645" s="129">
        <v>41645</v>
      </c>
      <c r="R645" s="192" t="s">
        <v>1153</v>
      </c>
      <c r="S645" s="251">
        <f>IF(R645="",1,(VLOOKUP(R645,LOOKUP!$A$3:$B$22,2,FALSE)))</f>
        <v>1</v>
      </c>
      <c r="T645" s="166">
        <f t="shared" si="20"/>
        <v>1</v>
      </c>
      <c r="U645" s="129" t="s">
        <v>1106</v>
      </c>
      <c r="V645" s="129" t="s">
        <v>342</v>
      </c>
      <c r="W645" s="251">
        <f>IF(V645="",1,(VLOOKUP(V645,LOOKUP!$A$22:$B$30,2,FALSE)))</f>
        <v>4</v>
      </c>
      <c r="X645" s="166">
        <f t="shared" si="21"/>
        <v>4</v>
      </c>
      <c r="Y645" s="91">
        <v>0.24573600000000001</v>
      </c>
      <c r="Z645" s="255"/>
      <c r="AA645" s="91">
        <v>0.24573600000000001</v>
      </c>
      <c r="AB645" s="91">
        <v>0</v>
      </c>
      <c r="AC645" s="91">
        <v>0</v>
      </c>
      <c r="AD645" s="91">
        <v>0.24573600000000001</v>
      </c>
      <c r="AE645" s="192"/>
      <c r="AF645" s="192"/>
      <c r="AG645" s="131" t="s">
        <v>1154</v>
      </c>
      <c r="AH645" s="192" t="s">
        <v>372</v>
      </c>
      <c r="AI645" s="192" t="s">
        <v>1155</v>
      </c>
      <c r="AJ645" s="192" t="s">
        <v>1156</v>
      </c>
      <c r="AK645" s="192">
        <v>2018</v>
      </c>
      <c r="AL645" s="192" t="s">
        <v>1157</v>
      </c>
      <c r="AM645" s="192"/>
      <c r="AN645" s="264" t="s">
        <v>3289</v>
      </c>
      <c r="AO645" s="192" t="s">
        <v>1159</v>
      </c>
      <c r="AP645" s="192"/>
    </row>
    <row r="646" spans="1:42" s="4" customFormat="1">
      <c r="A646" s="192" t="s">
        <v>1148</v>
      </c>
      <c r="B646" s="192" t="s">
        <v>1170</v>
      </c>
      <c r="C646" s="192" t="s">
        <v>1170</v>
      </c>
      <c r="D646" s="192" t="s">
        <v>1496</v>
      </c>
      <c r="E646" s="192" t="s">
        <v>1463</v>
      </c>
      <c r="F646" s="192">
        <v>1</v>
      </c>
      <c r="G646" s="192" t="s">
        <v>1497</v>
      </c>
      <c r="H646" s="192" t="s">
        <v>243</v>
      </c>
      <c r="I646" s="192" t="s">
        <v>1002</v>
      </c>
      <c r="J646" s="192"/>
      <c r="K646" s="192"/>
      <c r="L646" s="192"/>
      <c r="M646" s="192"/>
      <c r="N646" s="211" t="s">
        <v>340</v>
      </c>
      <c r="O646" s="192" t="s">
        <v>468</v>
      </c>
      <c r="P646" s="192" t="s">
        <v>340</v>
      </c>
      <c r="Q646" s="129">
        <v>41518</v>
      </c>
      <c r="R646" s="192" t="s">
        <v>1153</v>
      </c>
      <c r="S646" s="251">
        <f>IF(R646="",1,(VLOOKUP(R646,LOOKUP!$A$3:$B$22,2,FALSE)))</f>
        <v>1</v>
      </c>
      <c r="T646" s="166">
        <f t="shared" si="20"/>
        <v>1</v>
      </c>
      <c r="U646" s="129">
        <v>41639</v>
      </c>
      <c r="V646" s="129" t="s">
        <v>342</v>
      </c>
      <c r="W646" s="251">
        <f>IF(V646="",1,(VLOOKUP(V646,LOOKUP!$A$22:$B$30,2,FALSE)))</f>
        <v>4</v>
      </c>
      <c r="X646" s="166">
        <f t="shared" si="21"/>
        <v>4</v>
      </c>
      <c r="Y646" s="91">
        <v>0.30501125000000001</v>
      </c>
      <c r="Z646" s="255"/>
      <c r="AA646" s="91">
        <v>0.29285600000000001</v>
      </c>
      <c r="AB646" s="91">
        <v>0</v>
      </c>
      <c r="AC646" s="91">
        <v>0</v>
      </c>
      <c r="AD646" s="91">
        <v>0.29285600000000001</v>
      </c>
      <c r="AE646" s="192"/>
      <c r="AF646" s="192"/>
      <c r="AG646" s="131" t="s">
        <v>1154</v>
      </c>
      <c r="AH646" s="192" t="s">
        <v>372</v>
      </c>
      <c r="AI646" s="192" t="s">
        <v>1155</v>
      </c>
      <c r="AJ646" s="192" t="s">
        <v>1156</v>
      </c>
      <c r="AK646" s="192">
        <v>2018</v>
      </c>
      <c r="AL646" s="192" t="s">
        <v>1157</v>
      </c>
      <c r="AM646" s="192"/>
      <c r="AN646" s="264" t="s">
        <v>3289</v>
      </c>
      <c r="AO646" s="192" t="s">
        <v>1159</v>
      </c>
      <c r="AP646" s="192"/>
    </row>
    <row r="647" spans="1:42" s="4" customFormat="1" ht="30">
      <c r="A647" s="192" t="s">
        <v>1148</v>
      </c>
      <c r="B647" s="192" t="s">
        <v>1170</v>
      </c>
      <c r="C647" s="192" t="s">
        <v>1170</v>
      </c>
      <c r="D647" s="192" t="s">
        <v>1498</v>
      </c>
      <c r="E647" s="192" t="s">
        <v>1499</v>
      </c>
      <c r="F647" s="192">
        <v>1</v>
      </c>
      <c r="G647" s="192" t="s">
        <v>1499</v>
      </c>
      <c r="H647" s="192" t="s">
        <v>243</v>
      </c>
      <c r="I647" s="192" t="s">
        <v>1059</v>
      </c>
      <c r="J647" s="192"/>
      <c r="K647" s="192"/>
      <c r="L647" s="192"/>
      <c r="M647" s="192"/>
      <c r="N647" s="211" t="s">
        <v>340</v>
      </c>
      <c r="O647" s="192" t="s">
        <v>468</v>
      </c>
      <c r="P647" s="192" t="s">
        <v>340</v>
      </c>
      <c r="Q647" s="129">
        <v>41518</v>
      </c>
      <c r="R647" s="192" t="s">
        <v>1162</v>
      </c>
      <c r="S647" s="251">
        <f>IF(R647="",1,(VLOOKUP(R647,LOOKUP!$A$3:$B$22,2,FALSE)))</f>
        <v>1</v>
      </c>
      <c r="T647" s="166">
        <f t="shared" si="20"/>
        <v>1</v>
      </c>
      <c r="U647" s="129">
        <v>41671</v>
      </c>
      <c r="V647" s="129" t="s">
        <v>342</v>
      </c>
      <c r="W647" s="251">
        <f>IF(V647="",1,(VLOOKUP(V647,LOOKUP!$A$22:$B$30,2,FALSE)))</f>
        <v>4</v>
      </c>
      <c r="X647" s="166">
        <f t="shared" si="21"/>
        <v>4</v>
      </c>
      <c r="Y647" s="91">
        <v>0.30963280999999998</v>
      </c>
      <c r="Z647" s="255"/>
      <c r="AA647" s="91">
        <v>0.29193162</v>
      </c>
      <c r="AB647" s="91">
        <v>0</v>
      </c>
      <c r="AC647" s="91">
        <v>0</v>
      </c>
      <c r="AD647" s="91">
        <v>0.29193162</v>
      </c>
      <c r="AE647" s="192"/>
      <c r="AF647" s="192"/>
      <c r="AG647" s="131" t="s">
        <v>1154</v>
      </c>
      <c r="AH647" s="192" t="s">
        <v>372</v>
      </c>
      <c r="AI647" s="192" t="s">
        <v>1155</v>
      </c>
      <c r="AJ647" s="192" t="s">
        <v>1156</v>
      </c>
      <c r="AK647" s="192">
        <v>2018</v>
      </c>
      <c r="AL647" s="192" t="s">
        <v>1157</v>
      </c>
      <c r="AM647" s="192"/>
      <c r="AN647" s="264" t="s">
        <v>3289</v>
      </c>
      <c r="AO647" s="192" t="s">
        <v>1159</v>
      </c>
      <c r="AP647" s="192"/>
    </row>
    <row r="648" spans="1:42" s="4" customFormat="1">
      <c r="A648" s="192" t="s">
        <v>1148</v>
      </c>
      <c r="B648" s="192" t="s">
        <v>1170</v>
      </c>
      <c r="C648" s="192" t="s">
        <v>1170</v>
      </c>
      <c r="D648" s="192" t="s">
        <v>1500</v>
      </c>
      <c r="E648" s="192" t="s">
        <v>1501</v>
      </c>
      <c r="F648" s="192">
        <v>1</v>
      </c>
      <c r="G648" s="192" t="s">
        <v>1502</v>
      </c>
      <c r="H648" s="192" t="s">
        <v>243</v>
      </c>
      <c r="I648" s="192" t="s">
        <v>1503</v>
      </c>
      <c r="J648" s="192"/>
      <c r="K648" s="192"/>
      <c r="L648" s="192"/>
      <c r="M648" s="192"/>
      <c r="N648" s="211" t="s">
        <v>340</v>
      </c>
      <c r="O648" s="192" t="s">
        <v>468</v>
      </c>
      <c r="P648" s="192" t="s">
        <v>340</v>
      </c>
      <c r="Q648" s="129"/>
      <c r="R648" s="192" t="s">
        <v>1153</v>
      </c>
      <c r="S648" s="251">
        <f>IF(R648="",1,(VLOOKUP(R648,LOOKUP!$A$3:$B$22,2,FALSE)))</f>
        <v>1</v>
      </c>
      <c r="T648" s="166">
        <f t="shared" si="20"/>
        <v>1</v>
      </c>
      <c r="U648" s="129" t="s">
        <v>1106</v>
      </c>
      <c r="V648" s="129" t="s">
        <v>342</v>
      </c>
      <c r="W648" s="251">
        <f>IF(V648="",1,(VLOOKUP(V648,LOOKUP!$A$22:$B$30,2,FALSE)))</f>
        <v>4</v>
      </c>
      <c r="X648" s="166">
        <f t="shared" si="21"/>
        <v>4</v>
      </c>
      <c r="Y648" s="91">
        <v>0.17079835999999998</v>
      </c>
      <c r="Z648" s="255"/>
      <c r="AA648" s="91">
        <v>0.16539835999999999</v>
      </c>
      <c r="AB648" s="91">
        <v>0</v>
      </c>
      <c r="AC648" s="91">
        <v>0</v>
      </c>
      <c r="AD648" s="91">
        <v>0.16539835999999999</v>
      </c>
      <c r="AE648" s="192"/>
      <c r="AF648" s="192"/>
      <c r="AG648" s="131" t="s">
        <v>1154</v>
      </c>
      <c r="AH648" s="192" t="s">
        <v>372</v>
      </c>
      <c r="AI648" s="192" t="s">
        <v>1155</v>
      </c>
      <c r="AJ648" s="192" t="s">
        <v>1156</v>
      </c>
      <c r="AK648" s="192">
        <v>2018</v>
      </c>
      <c r="AL648" s="192" t="s">
        <v>1157</v>
      </c>
      <c r="AM648" s="192"/>
      <c r="AN648" s="264" t="s">
        <v>3289</v>
      </c>
      <c r="AO648" s="192" t="s">
        <v>1159</v>
      </c>
      <c r="AP648" s="192"/>
    </row>
    <row r="649" spans="1:42" s="4" customFormat="1">
      <c r="A649" s="192" t="s">
        <v>1148</v>
      </c>
      <c r="B649" s="192" t="s">
        <v>1170</v>
      </c>
      <c r="C649" s="192" t="s">
        <v>1170</v>
      </c>
      <c r="D649" s="192" t="s">
        <v>1504</v>
      </c>
      <c r="E649" s="192" t="s">
        <v>1505</v>
      </c>
      <c r="F649" s="192">
        <v>1</v>
      </c>
      <c r="G649" s="192" t="s">
        <v>1505</v>
      </c>
      <c r="H649" s="192" t="s">
        <v>243</v>
      </c>
      <c r="I649" s="192" t="s">
        <v>167</v>
      </c>
      <c r="J649" s="192"/>
      <c r="K649" s="192"/>
      <c r="L649" s="192"/>
      <c r="M649" s="192"/>
      <c r="N649" s="211" t="s">
        <v>340</v>
      </c>
      <c r="O649" s="192" t="s">
        <v>468</v>
      </c>
      <c r="P649" s="192" t="s">
        <v>340</v>
      </c>
      <c r="Q649" s="129">
        <v>41518</v>
      </c>
      <c r="R649" s="192" t="s">
        <v>1162</v>
      </c>
      <c r="S649" s="251">
        <f>IF(R649="",1,(VLOOKUP(R649,LOOKUP!$A$3:$B$22,2,FALSE)))</f>
        <v>1</v>
      </c>
      <c r="T649" s="166">
        <f t="shared" si="20"/>
        <v>1</v>
      </c>
      <c r="U649" s="129">
        <v>41609</v>
      </c>
      <c r="V649" s="129" t="s">
        <v>342</v>
      </c>
      <c r="W649" s="251">
        <f>IF(V649="",1,(VLOOKUP(V649,LOOKUP!$A$22:$B$30,2,FALSE)))</f>
        <v>4</v>
      </c>
      <c r="X649" s="166">
        <f t="shared" si="21"/>
        <v>4</v>
      </c>
      <c r="Y649" s="91">
        <v>0.27884990000000004</v>
      </c>
      <c r="Z649" s="255"/>
      <c r="AA649" s="91">
        <v>0.27232491999999997</v>
      </c>
      <c r="AB649" s="91">
        <v>0</v>
      </c>
      <c r="AC649" s="91">
        <v>0</v>
      </c>
      <c r="AD649" s="91">
        <v>0.27232491999999997</v>
      </c>
      <c r="AE649" s="192"/>
      <c r="AF649" s="192"/>
      <c r="AG649" s="131" t="s">
        <v>1154</v>
      </c>
      <c r="AH649" s="192" t="s">
        <v>372</v>
      </c>
      <c r="AI649" s="192" t="s">
        <v>1155</v>
      </c>
      <c r="AJ649" s="192" t="s">
        <v>1156</v>
      </c>
      <c r="AK649" s="192">
        <v>2018</v>
      </c>
      <c r="AL649" s="192" t="s">
        <v>1157</v>
      </c>
      <c r="AM649" s="192"/>
      <c r="AN649" s="264" t="s">
        <v>3289</v>
      </c>
      <c r="AO649" s="192" t="s">
        <v>1159</v>
      </c>
      <c r="AP649" s="192"/>
    </row>
    <row r="650" spans="1:42" s="4" customFormat="1">
      <c r="A650" s="192" t="s">
        <v>1148</v>
      </c>
      <c r="B650" s="192" t="s">
        <v>1170</v>
      </c>
      <c r="C650" s="192" t="s">
        <v>1170</v>
      </c>
      <c r="D650" s="192" t="s">
        <v>1506</v>
      </c>
      <c r="E650" s="192" t="s">
        <v>1507</v>
      </c>
      <c r="F650" s="192">
        <v>1</v>
      </c>
      <c r="G650" s="192" t="s">
        <v>1507</v>
      </c>
      <c r="H650" s="192" t="s">
        <v>243</v>
      </c>
      <c r="I650" s="192" t="s">
        <v>167</v>
      </c>
      <c r="J650" s="192"/>
      <c r="K650" s="192"/>
      <c r="L650" s="192"/>
      <c r="M650" s="192"/>
      <c r="N650" s="211" t="s">
        <v>340</v>
      </c>
      <c r="O650" s="192" t="s">
        <v>468</v>
      </c>
      <c r="P650" s="192" t="s">
        <v>340</v>
      </c>
      <c r="Q650" s="129">
        <v>41579</v>
      </c>
      <c r="R650" s="192" t="s">
        <v>1162</v>
      </c>
      <c r="S650" s="251">
        <f>IF(R650="",1,(VLOOKUP(R650,LOOKUP!$A$3:$B$22,2,FALSE)))</f>
        <v>1</v>
      </c>
      <c r="T650" s="166">
        <f t="shared" si="20"/>
        <v>1</v>
      </c>
      <c r="U650" s="129">
        <v>41699</v>
      </c>
      <c r="V650" s="129" t="s">
        <v>342</v>
      </c>
      <c r="W650" s="251">
        <f>IF(V650="",1,(VLOOKUP(V650,LOOKUP!$A$22:$B$30,2,FALSE)))</f>
        <v>4</v>
      </c>
      <c r="X650" s="166">
        <f t="shared" si="21"/>
        <v>4</v>
      </c>
      <c r="Y650" s="91">
        <v>0.35365008000000003</v>
      </c>
      <c r="Z650" s="255"/>
      <c r="AA650" s="91">
        <v>0.34799999999999998</v>
      </c>
      <c r="AB650" s="91">
        <v>0</v>
      </c>
      <c r="AC650" s="91">
        <v>0</v>
      </c>
      <c r="AD650" s="91">
        <v>0.34799999999999998</v>
      </c>
      <c r="AE650" s="192"/>
      <c r="AF650" s="192"/>
      <c r="AG650" s="131" t="s">
        <v>1154</v>
      </c>
      <c r="AH650" s="192" t="s">
        <v>372</v>
      </c>
      <c r="AI650" s="192" t="s">
        <v>1155</v>
      </c>
      <c r="AJ650" s="192" t="s">
        <v>1156</v>
      </c>
      <c r="AK650" s="192">
        <v>2018</v>
      </c>
      <c r="AL650" s="192" t="s">
        <v>1157</v>
      </c>
      <c r="AM650" s="192"/>
      <c r="AN650" s="264" t="s">
        <v>3289</v>
      </c>
      <c r="AO650" s="192" t="s">
        <v>1159</v>
      </c>
      <c r="AP650" s="192"/>
    </row>
    <row r="651" spans="1:42" s="4" customFormat="1">
      <c r="A651" s="192" t="s">
        <v>1148</v>
      </c>
      <c r="B651" s="192" t="s">
        <v>1170</v>
      </c>
      <c r="C651" s="192" t="s">
        <v>1170</v>
      </c>
      <c r="D651" s="192" t="s">
        <v>1496</v>
      </c>
      <c r="E651" s="192" t="s">
        <v>1454</v>
      </c>
      <c r="F651" s="192">
        <v>1</v>
      </c>
      <c r="G651" s="192" t="s">
        <v>1454</v>
      </c>
      <c r="H651" s="192" t="s">
        <v>243</v>
      </c>
      <c r="I651" s="192" t="s">
        <v>1002</v>
      </c>
      <c r="J651" s="192"/>
      <c r="K651" s="192"/>
      <c r="L651" s="192"/>
      <c r="M651" s="192"/>
      <c r="N651" s="211" t="s">
        <v>340</v>
      </c>
      <c r="O651" s="192" t="s">
        <v>468</v>
      </c>
      <c r="P651" s="192" t="s">
        <v>340</v>
      </c>
      <c r="Q651" s="129">
        <v>41518</v>
      </c>
      <c r="R651" s="192" t="s">
        <v>1162</v>
      </c>
      <c r="S651" s="251">
        <f>IF(R651="",1,(VLOOKUP(R651,LOOKUP!$A$3:$B$22,2,FALSE)))</f>
        <v>1</v>
      </c>
      <c r="T651" s="166">
        <f t="shared" si="20"/>
        <v>1</v>
      </c>
      <c r="U651" s="129">
        <v>41671</v>
      </c>
      <c r="V651" s="129" t="s">
        <v>342</v>
      </c>
      <c r="W651" s="251">
        <f>IF(V651="",1,(VLOOKUP(V651,LOOKUP!$A$22:$B$30,2,FALSE)))</f>
        <v>4</v>
      </c>
      <c r="X651" s="166">
        <f t="shared" si="21"/>
        <v>4</v>
      </c>
      <c r="Y651" s="91">
        <v>0.5815135600000001</v>
      </c>
      <c r="Z651" s="255"/>
      <c r="AA651" s="91">
        <v>0.56014399999999998</v>
      </c>
      <c r="AB651" s="91">
        <v>0</v>
      </c>
      <c r="AC651" s="91">
        <v>0</v>
      </c>
      <c r="AD651" s="91">
        <v>0.56014399999999998</v>
      </c>
      <c r="AE651" s="192"/>
      <c r="AF651" s="192"/>
      <c r="AG651" s="131" t="s">
        <v>1154</v>
      </c>
      <c r="AH651" s="192" t="s">
        <v>372</v>
      </c>
      <c r="AI651" s="192" t="s">
        <v>1155</v>
      </c>
      <c r="AJ651" s="192" t="s">
        <v>1156</v>
      </c>
      <c r="AK651" s="192">
        <v>2018</v>
      </c>
      <c r="AL651" s="192" t="s">
        <v>1157</v>
      </c>
      <c r="AM651" s="192"/>
      <c r="AN651" s="264" t="s">
        <v>3289</v>
      </c>
      <c r="AO651" s="192" t="s">
        <v>1159</v>
      </c>
      <c r="AP651" s="192"/>
    </row>
    <row r="652" spans="1:42" s="4" customFormat="1" ht="60">
      <c r="A652" s="192" t="s">
        <v>1148</v>
      </c>
      <c r="B652" s="192" t="s">
        <v>1170</v>
      </c>
      <c r="C652" s="192" t="s">
        <v>1170</v>
      </c>
      <c r="D652" s="192" t="s">
        <v>1508</v>
      </c>
      <c r="E652" s="192" t="s">
        <v>1509</v>
      </c>
      <c r="F652" s="192">
        <v>1</v>
      </c>
      <c r="G652" s="192" t="s">
        <v>1510</v>
      </c>
      <c r="H652" s="192" t="s">
        <v>243</v>
      </c>
      <c r="I652" s="192" t="s">
        <v>1002</v>
      </c>
      <c r="J652" s="192"/>
      <c r="K652" s="192"/>
      <c r="L652" s="192"/>
      <c r="M652" s="192"/>
      <c r="N652" s="211" t="s">
        <v>340</v>
      </c>
      <c r="O652" s="192" t="s">
        <v>468</v>
      </c>
      <c r="P652" s="192" t="s">
        <v>340</v>
      </c>
      <c r="Q652" s="129">
        <v>41518</v>
      </c>
      <c r="R652" s="192" t="s">
        <v>1162</v>
      </c>
      <c r="S652" s="251">
        <f>IF(R652="",1,(VLOOKUP(R652,LOOKUP!$A$3:$B$22,2,FALSE)))</f>
        <v>1</v>
      </c>
      <c r="T652" s="166">
        <f t="shared" si="20"/>
        <v>1</v>
      </c>
      <c r="U652" s="129">
        <v>41609</v>
      </c>
      <c r="V652" s="129" t="s">
        <v>342</v>
      </c>
      <c r="W652" s="251">
        <f>IF(V652="",1,(VLOOKUP(V652,LOOKUP!$A$22:$B$30,2,FALSE)))</f>
        <v>4</v>
      </c>
      <c r="X652" s="166">
        <f t="shared" si="21"/>
        <v>4</v>
      </c>
      <c r="Y652" s="91">
        <v>0.31772136000000001</v>
      </c>
      <c r="Z652" s="255"/>
      <c r="AA652" s="91">
        <v>0.303504</v>
      </c>
      <c r="AB652" s="91">
        <v>0</v>
      </c>
      <c r="AC652" s="91">
        <v>0</v>
      </c>
      <c r="AD652" s="91">
        <v>0.303504</v>
      </c>
      <c r="AE652" s="192"/>
      <c r="AF652" s="192"/>
      <c r="AG652" s="131" t="s">
        <v>1154</v>
      </c>
      <c r="AH652" s="192" t="s">
        <v>372</v>
      </c>
      <c r="AI652" s="192" t="s">
        <v>1155</v>
      </c>
      <c r="AJ652" s="192" t="s">
        <v>1156</v>
      </c>
      <c r="AK652" s="192">
        <v>2018</v>
      </c>
      <c r="AL652" s="192" t="s">
        <v>1157</v>
      </c>
      <c r="AM652" s="192"/>
      <c r="AN652" s="264" t="s">
        <v>3289</v>
      </c>
      <c r="AO652" s="192" t="s">
        <v>1159</v>
      </c>
      <c r="AP652" s="192"/>
    </row>
    <row r="653" spans="1:42" s="4" customFormat="1" ht="30">
      <c r="A653" s="192" t="s">
        <v>1148</v>
      </c>
      <c r="B653" s="192" t="s">
        <v>1170</v>
      </c>
      <c r="C653" s="192" t="s">
        <v>1170</v>
      </c>
      <c r="D653" s="192" t="s">
        <v>1511</v>
      </c>
      <c r="E653" s="192" t="s">
        <v>1512</v>
      </c>
      <c r="F653" s="192">
        <v>1</v>
      </c>
      <c r="G653" s="192" t="s">
        <v>1512</v>
      </c>
      <c r="H653" s="192" t="s">
        <v>243</v>
      </c>
      <c r="I653" s="192" t="s">
        <v>998</v>
      </c>
      <c r="J653" s="192"/>
      <c r="K653" s="192"/>
      <c r="L653" s="192"/>
      <c r="M653" s="192"/>
      <c r="N653" s="211" t="s">
        <v>340</v>
      </c>
      <c r="O653" s="192" t="s">
        <v>468</v>
      </c>
      <c r="P653" s="192" t="s">
        <v>340</v>
      </c>
      <c r="Q653" s="129">
        <v>41518</v>
      </c>
      <c r="R653" s="192" t="s">
        <v>1162</v>
      </c>
      <c r="S653" s="251">
        <f>IF(R653="",1,(VLOOKUP(R653,LOOKUP!$A$3:$B$22,2,FALSE)))</f>
        <v>1</v>
      </c>
      <c r="T653" s="166">
        <f t="shared" si="20"/>
        <v>1</v>
      </c>
      <c r="U653" s="129">
        <v>41579</v>
      </c>
      <c r="V653" s="129" t="s">
        <v>342</v>
      </c>
      <c r="W653" s="251">
        <f>IF(V653="",1,(VLOOKUP(V653,LOOKUP!$A$22:$B$30,2,FALSE)))</f>
        <v>4</v>
      </c>
      <c r="X653" s="166">
        <f t="shared" si="21"/>
        <v>4</v>
      </c>
      <c r="Y653" s="91">
        <v>0.39860904999999996</v>
      </c>
      <c r="Z653" s="255"/>
      <c r="AA653" s="91">
        <v>0.37874999999999998</v>
      </c>
      <c r="AB653" s="91">
        <v>0</v>
      </c>
      <c r="AC653" s="91">
        <v>0</v>
      </c>
      <c r="AD653" s="91">
        <v>0.37874999999999998</v>
      </c>
      <c r="AE653" s="192"/>
      <c r="AF653" s="192"/>
      <c r="AG653" s="131" t="s">
        <v>1154</v>
      </c>
      <c r="AH653" s="192" t="s">
        <v>372</v>
      </c>
      <c r="AI653" s="192" t="s">
        <v>1155</v>
      </c>
      <c r="AJ653" s="192" t="s">
        <v>1156</v>
      </c>
      <c r="AK653" s="192">
        <v>2018</v>
      </c>
      <c r="AL653" s="192" t="s">
        <v>1157</v>
      </c>
      <c r="AM653" s="192"/>
      <c r="AN653" s="264" t="s">
        <v>3289</v>
      </c>
      <c r="AO653" s="192" t="s">
        <v>1159</v>
      </c>
      <c r="AP653" s="192"/>
    </row>
    <row r="654" spans="1:42" s="4" customFormat="1">
      <c r="A654" s="192" t="s">
        <v>1148</v>
      </c>
      <c r="B654" s="192" t="s">
        <v>1170</v>
      </c>
      <c r="C654" s="192" t="s">
        <v>1170</v>
      </c>
      <c r="D654" s="192" t="s">
        <v>1513</v>
      </c>
      <c r="E654" s="192" t="s">
        <v>1514</v>
      </c>
      <c r="F654" s="192">
        <v>1</v>
      </c>
      <c r="G654" s="192" t="s">
        <v>1514</v>
      </c>
      <c r="H654" s="192" t="s">
        <v>243</v>
      </c>
      <c r="I654" s="192" t="s">
        <v>1515</v>
      </c>
      <c r="J654" s="192"/>
      <c r="K654" s="192"/>
      <c r="L654" s="192"/>
      <c r="M654" s="192"/>
      <c r="N654" s="211" t="s">
        <v>340</v>
      </c>
      <c r="O654" s="192" t="s">
        <v>468</v>
      </c>
      <c r="P654" s="192" t="s">
        <v>340</v>
      </c>
      <c r="Q654" s="129">
        <v>41518</v>
      </c>
      <c r="R654" s="192" t="s">
        <v>1162</v>
      </c>
      <c r="S654" s="251">
        <f>IF(R654="",1,(VLOOKUP(R654,LOOKUP!$A$3:$B$22,2,FALSE)))</f>
        <v>1</v>
      </c>
      <c r="T654" s="166">
        <f t="shared" si="20"/>
        <v>1</v>
      </c>
      <c r="U654" s="129">
        <v>41579</v>
      </c>
      <c r="V654" s="129" t="s">
        <v>342</v>
      </c>
      <c r="W654" s="251">
        <f>IF(V654="",1,(VLOOKUP(V654,LOOKUP!$A$22:$B$30,2,FALSE)))</f>
        <v>4</v>
      </c>
      <c r="X654" s="166">
        <f t="shared" si="21"/>
        <v>4</v>
      </c>
      <c r="Y654" s="91">
        <v>7.7277869999999999E-2</v>
      </c>
      <c r="Z654" s="255"/>
      <c r="AA654" s="91">
        <v>6.9500000000000006E-2</v>
      </c>
      <c r="AB654" s="91">
        <v>0</v>
      </c>
      <c r="AC654" s="91">
        <v>0</v>
      </c>
      <c r="AD654" s="91">
        <v>6.9500000000000006E-2</v>
      </c>
      <c r="AE654" s="192"/>
      <c r="AF654" s="192"/>
      <c r="AG654" s="131" t="s">
        <v>1154</v>
      </c>
      <c r="AH654" s="192" t="s">
        <v>372</v>
      </c>
      <c r="AI654" s="192" t="s">
        <v>1155</v>
      </c>
      <c r="AJ654" s="192" t="s">
        <v>1156</v>
      </c>
      <c r="AK654" s="192">
        <v>2018</v>
      </c>
      <c r="AL654" s="192" t="s">
        <v>1157</v>
      </c>
      <c r="AM654" s="192"/>
      <c r="AN654" s="264" t="s">
        <v>3289</v>
      </c>
      <c r="AO654" s="192" t="s">
        <v>1159</v>
      </c>
      <c r="AP654" s="192"/>
    </row>
    <row r="655" spans="1:42" s="4" customFormat="1">
      <c r="A655" s="192" t="s">
        <v>1148</v>
      </c>
      <c r="B655" s="192" t="s">
        <v>1170</v>
      </c>
      <c r="C655" s="192" t="s">
        <v>1170</v>
      </c>
      <c r="D655" s="192" t="s">
        <v>1516</v>
      </c>
      <c r="E655" s="192" t="s">
        <v>1517</v>
      </c>
      <c r="F655" s="192">
        <v>1</v>
      </c>
      <c r="G655" s="192" t="s">
        <v>1517</v>
      </c>
      <c r="H655" s="192" t="s">
        <v>243</v>
      </c>
      <c r="I655" s="192" t="s">
        <v>1314</v>
      </c>
      <c r="J655" s="192"/>
      <c r="K655" s="192"/>
      <c r="L655" s="192"/>
      <c r="M655" s="192"/>
      <c r="N655" s="211" t="s">
        <v>340</v>
      </c>
      <c r="O655" s="192" t="s">
        <v>468</v>
      </c>
      <c r="P655" s="192" t="s">
        <v>340</v>
      </c>
      <c r="Q655" s="129">
        <v>41518</v>
      </c>
      <c r="R655" s="192" t="s">
        <v>1162</v>
      </c>
      <c r="S655" s="251">
        <f>IF(R655="",1,(VLOOKUP(R655,LOOKUP!$A$3:$B$22,2,FALSE)))</f>
        <v>1</v>
      </c>
      <c r="T655" s="166">
        <f t="shared" si="20"/>
        <v>1</v>
      </c>
      <c r="U655" s="129">
        <v>41609</v>
      </c>
      <c r="V655" s="129" t="s">
        <v>342</v>
      </c>
      <c r="W655" s="251">
        <f>IF(V655="",1,(VLOOKUP(V655,LOOKUP!$A$22:$B$30,2,FALSE)))</f>
        <v>4</v>
      </c>
      <c r="X655" s="166">
        <f t="shared" si="21"/>
        <v>4</v>
      </c>
      <c r="Y655" s="91">
        <v>0.13420792000000001</v>
      </c>
      <c r="Z655" s="255"/>
      <c r="AA655" s="91">
        <v>0.126</v>
      </c>
      <c r="AB655" s="91">
        <v>0</v>
      </c>
      <c r="AC655" s="91">
        <v>0</v>
      </c>
      <c r="AD655" s="91">
        <v>0.126</v>
      </c>
      <c r="AE655" s="192"/>
      <c r="AF655" s="192"/>
      <c r="AG655" s="131" t="s">
        <v>1154</v>
      </c>
      <c r="AH655" s="192" t="s">
        <v>372</v>
      </c>
      <c r="AI655" s="192" t="s">
        <v>1155</v>
      </c>
      <c r="AJ655" s="192" t="s">
        <v>1156</v>
      </c>
      <c r="AK655" s="192">
        <v>2018</v>
      </c>
      <c r="AL655" s="192" t="s">
        <v>1157</v>
      </c>
      <c r="AM655" s="192"/>
      <c r="AN655" s="264" t="s">
        <v>3289</v>
      </c>
      <c r="AO655" s="192" t="s">
        <v>1159</v>
      </c>
      <c r="AP655" s="192"/>
    </row>
    <row r="656" spans="1:42" s="4" customFormat="1">
      <c r="A656" s="192" t="s">
        <v>1148</v>
      </c>
      <c r="B656" s="192" t="s">
        <v>1170</v>
      </c>
      <c r="C656" s="192" t="s">
        <v>1170</v>
      </c>
      <c r="D656" s="192" t="s">
        <v>1516</v>
      </c>
      <c r="E656" s="192" t="s">
        <v>1463</v>
      </c>
      <c r="F656" s="192">
        <v>1</v>
      </c>
      <c r="G656" s="192" t="s">
        <v>1463</v>
      </c>
      <c r="H656" s="192" t="s">
        <v>243</v>
      </c>
      <c r="I656" s="192" t="s">
        <v>1314</v>
      </c>
      <c r="J656" s="192"/>
      <c r="K656" s="192"/>
      <c r="L656" s="192"/>
      <c r="M656" s="192"/>
      <c r="N656" s="211" t="s">
        <v>340</v>
      </c>
      <c r="O656" s="192" t="s">
        <v>468</v>
      </c>
      <c r="P656" s="192" t="s">
        <v>340</v>
      </c>
      <c r="Q656" s="129">
        <v>41579</v>
      </c>
      <c r="R656" s="192" t="s">
        <v>1162</v>
      </c>
      <c r="S656" s="251">
        <f>IF(R656="",1,(VLOOKUP(R656,LOOKUP!$A$3:$B$22,2,FALSE)))</f>
        <v>1</v>
      </c>
      <c r="T656" s="166">
        <f t="shared" si="20"/>
        <v>1</v>
      </c>
      <c r="U656" s="129">
        <v>41609</v>
      </c>
      <c r="V656" s="129" t="s">
        <v>342</v>
      </c>
      <c r="W656" s="251">
        <f>IF(V656="",1,(VLOOKUP(V656,LOOKUP!$A$22:$B$30,2,FALSE)))</f>
        <v>4</v>
      </c>
      <c r="X656" s="166">
        <f t="shared" si="21"/>
        <v>4</v>
      </c>
      <c r="Y656" s="91">
        <v>0.12984999999999999</v>
      </c>
      <c r="Z656" s="255"/>
      <c r="AA656" s="91">
        <v>0.12984999999999999</v>
      </c>
      <c r="AB656" s="91">
        <v>0</v>
      </c>
      <c r="AC656" s="91">
        <v>0</v>
      </c>
      <c r="AD656" s="91">
        <v>0.12984999999999999</v>
      </c>
      <c r="AE656" s="192"/>
      <c r="AF656" s="192"/>
      <c r="AG656" s="131" t="s">
        <v>1154</v>
      </c>
      <c r="AH656" s="192" t="s">
        <v>372</v>
      </c>
      <c r="AI656" s="192" t="s">
        <v>1155</v>
      </c>
      <c r="AJ656" s="192" t="s">
        <v>1156</v>
      </c>
      <c r="AK656" s="192">
        <v>2018</v>
      </c>
      <c r="AL656" s="192" t="s">
        <v>1157</v>
      </c>
      <c r="AM656" s="192"/>
      <c r="AN656" s="264" t="s">
        <v>3289</v>
      </c>
      <c r="AO656" s="192" t="s">
        <v>1159</v>
      </c>
      <c r="AP656" s="192"/>
    </row>
    <row r="657" spans="1:42" s="4" customFormat="1">
      <c r="A657" s="192" t="s">
        <v>1148</v>
      </c>
      <c r="B657" s="192" t="s">
        <v>1170</v>
      </c>
      <c r="C657" s="192" t="s">
        <v>1170</v>
      </c>
      <c r="D657" s="192" t="s">
        <v>1518</v>
      </c>
      <c r="E657" s="192" t="s">
        <v>1352</v>
      </c>
      <c r="F657" s="192">
        <v>1</v>
      </c>
      <c r="G657" s="192" t="s">
        <v>1352</v>
      </c>
      <c r="H657" s="136" t="s">
        <v>576</v>
      </c>
      <c r="I657" s="192" t="s">
        <v>1248</v>
      </c>
      <c r="J657" s="192"/>
      <c r="K657" s="192"/>
      <c r="L657" s="192"/>
      <c r="M657" s="192"/>
      <c r="N657" s="211" t="s">
        <v>340</v>
      </c>
      <c r="O657" s="192" t="s">
        <v>468</v>
      </c>
      <c r="P657" s="192" t="s">
        <v>340</v>
      </c>
      <c r="Q657" s="129"/>
      <c r="R657" s="192" t="s">
        <v>1162</v>
      </c>
      <c r="S657" s="251">
        <f>IF(R657="",1,(VLOOKUP(R657,LOOKUP!$A$3:$B$22,2,FALSE)))</f>
        <v>1</v>
      </c>
      <c r="T657" s="166">
        <f t="shared" si="20"/>
        <v>1</v>
      </c>
      <c r="U657" s="129" t="s">
        <v>1106</v>
      </c>
      <c r="V657" s="129" t="s">
        <v>342</v>
      </c>
      <c r="W657" s="251">
        <f>IF(V657="",1,(VLOOKUP(V657,LOOKUP!$A$22:$B$30,2,FALSE)))</f>
        <v>4</v>
      </c>
      <c r="X657" s="166">
        <f t="shared" si="21"/>
        <v>4</v>
      </c>
      <c r="Y657" s="91">
        <v>0.05</v>
      </c>
      <c r="Z657" s="255"/>
      <c r="AA657" s="91">
        <v>0.05</v>
      </c>
      <c r="AB657" s="91">
        <v>0</v>
      </c>
      <c r="AC657" s="91">
        <v>0</v>
      </c>
      <c r="AD657" s="91">
        <v>0.05</v>
      </c>
      <c r="AE657" s="192"/>
      <c r="AF657" s="192"/>
      <c r="AG657" s="131" t="s">
        <v>1154</v>
      </c>
      <c r="AH657" s="192" t="s">
        <v>372</v>
      </c>
      <c r="AI657" s="192" t="s">
        <v>1155</v>
      </c>
      <c r="AJ657" s="192" t="s">
        <v>1156</v>
      </c>
      <c r="AK657" s="192">
        <v>2018</v>
      </c>
      <c r="AL657" s="192" t="s">
        <v>1157</v>
      </c>
      <c r="AM657" s="192"/>
      <c r="AN657" s="264" t="s">
        <v>3289</v>
      </c>
      <c r="AO657" s="192" t="s">
        <v>1159</v>
      </c>
      <c r="AP657" s="192"/>
    </row>
    <row r="658" spans="1:42" s="4" customFormat="1">
      <c r="A658" s="192" t="s">
        <v>1148</v>
      </c>
      <c r="B658" s="192" t="s">
        <v>1170</v>
      </c>
      <c r="C658" s="192" t="s">
        <v>1170</v>
      </c>
      <c r="D658" s="192" t="s">
        <v>1519</v>
      </c>
      <c r="E658" s="192" t="s">
        <v>1520</v>
      </c>
      <c r="F658" s="192">
        <v>1</v>
      </c>
      <c r="G658" s="192" t="s">
        <v>1521</v>
      </c>
      <c r="H658" s="192" t="s">
        <v>179</v>
      </c>
      <c r="I658" s="192" t="s">
        <v>1522</v>
      </c>
      <c r="J658" s="192"/>
      <c r="K658" s="192"/>
      <c r="L658" s="192"/>
      <c r="M658" s="192"/>
      <c r="N658" s="211" t="s">
        <v>340</v>
      </c>
      <c r="O658" s="192" t="s">
        <v>468</v>
      </c>
      <c r="P658" s="192" t="s">
        <v>340</v>
      </c>
      <c r="Q658" s="129">
        <v>41603</v>
      </c>
      <c r="R658" s="192" t="s">
        <v>1162</v>
      </c>
      <c r="S658" s="251">
        <f>IF(R658="",1,(VLOOKUP(R658,LOOKUP!$A$3:$B$22,2,FALSE)))</f>
        <v>1</v>
      </c>
      <c r="T658" s="166">
        <f t="shared" si="20"/>
        <v>1</v>
      </c>
      <c r="U658" s="129">
        <v>41677</v>
      </c>
      <c r="V658" s="129" t="s">
        <v>342</v>
      </c>
      <c r="W658" s="251">
        <f>IF(V658="",1,(VLOOKUP(V658,LOOKUP!$A$22:$B$30,2,FALSE)))</f>
        <v>4</v>
      </c>
      <c r="X658" s="166">
        <f t="shared" si="21"/>
        <v>4</v>
      </c>
      <c r="Y658" s="91">
        <v>0.39903546000000001</v>
      </c>
      <c r="Z658" s="255"/>
      <c r="AA658" s="91">
        <v>0.39416772999999999</v>
      </c>
      <c r="AB658" s="91">
        <v>4.8677299999999998E-3</v>
      </c>
      <c r="AC658" s="91">
        <v>0</v>
      </c>
      <c r="AD658" s="91">
        <v>0.39903546000000001</v>
      </c>
      <c r="AE658" s="192"/>
      <c r="AF658" s="192"/>
      <c r="AG658" s="131" t="s">
        <v>1154</v>
      </c>
      <c r="AH658" s="192" t="s">
        <v>372</v>
      </c>
      <c r="AI658" s="192" t="s">
        <v>1155</v>
      </c>
      <c r="AJ658" s="192" t="s">
        <v>1156</v>
      </c>
      <c r="AK658" s="192">
        <v>2018</v>
      </c>
      <c r="AL658" s="192" t="s">
        <v>1157</v>
      </c>
      <c r="AM658" s="192"/>
      <c r="AN658" s="264" t="s">
        <v>3289</v>
      </c>
      <c r="AO658" s="192" t="s">
        <v>1159</v>
      </c>
      <c r="AP658" s="192"/>
    </row>
    <row r="659" spans="1:42" s="4" customFormat="1">
      <c r="A659" s="192" t="s">
        <v>1148</v>
      </c>
      <c r="B659" s="192" t="s">
        <v>1170</v>
      </c>
      <c r="C659" s="192" t="s">
        <v>1170</v>
      </c>
      <c r="D659" s="192" t="s">
        <v>1412</v>
      </c>
      <c r="E659" s="192" t="s">
        <v>1523</v>
      </c>
      <c r="F659" s="192">
        <v>1</v>
      </c>
      <c r="G659" s="192" t="s">
        <v>1524</v>
      </c>
      <c r="H659" s="192" t="s">
        <v>179</v>
      </c>
      <c r="I659" s="192" t="s">
        <v>200</v>
      </c>
      <c r="J659" s="192"/>
      <c r="K659" s="192"/>
      <c r="L659" s="192"/>
      <c r="M659" s="192"/>
      <c r="N659" s="211" t="s">
        <v>340</v>
      </c>
      <c r="O659" s="192" t="s">
        <v>468</v>
      </c>
      <c r="P659" s="192" t="s">
        <v>340</v>
      </c>
      <c r="Q659" s="129">
        <v>41582</v>
      </c>
      <c r="R659" s="192" t="s">
        <v>1162</v>
      </c>
      <c r="S659" s="251">
        <f>IF(R659="",1,(VLOOKUP(R659,LOOKUP!$A$3:$B$22,2,FALSE)))</f>
        <v>1</v>
      </c>
      <c r="T659" s="166">
        <f t="shared" si="20"/>
        <v>1</v>
      </c>
      <c r="U659" s="129">
        <v>41729</v>
      </c>
      <c r="V659" s="129" t="s">
        <v>342</v>
      </c>
      <c r="W659" s="251">
        <f>IF(V659="",1,(VLOOKUP(V659,LOOKUP!$A$22:$B$30,2,FALSE)))</f>
        <v>4</v>
      </c>
      <c r="X659" s="166">
        <f t="shared" si="21"/>
        <v>4</v>
      </c>
      <c r="Y659" s="91">
        <v>0.25</v>
      </c>
      <c r="Z659" s="255"/>
      <c r="AA659" s="91">
        <v>0.25</v>
      </c>
      <c r="AB659" s="91">
        <v>0</v>
      </c>
      <c r="AC659" s="91">
        <v>0</v>
      </c>
      <c r="AD659" s="91">
        <v>0.25</v>
      </c>
      <c r="AE659" s="192"/>
      <c r="AF659" s="192"/>
      <c r="AG659" s="131" t="s">
        <v>1154</v>
      </c>
      <c r="AH659" s="192" t="s">
        <v>372</v>
      </c>
      <c r="AI659" s="192" t="s">
        <v>1155</v>
      </c>
      <c r="AJ659" s="192" t="s">
        <v>1156</v>
      </c>
      <c r="AK659" s="192">
        <v>2018</v>
      </c>
      <c r="AL659" s="192" t="s">
        <v>1157</v>
      </c>
      <c r="AM659" s="192"/>
      <c r="AN659" s="264" t="s">
        <v>3289</v>
      </c>
      <c r="AO659" s="192" t="s">
        <v>1159</v>
      </c>
      <c r="AP659" s="192"/>
    </row>
    <row r="660" spans="1:42" s="4" customFormat="1">
      <c r="A660" s="192" t="s">
        <v>1148</v>
      </c>
      <c r="B660" s="192" t="s">
        <v>1170</v>
      </c>
      <c r="C660" s="192" t="s">
        <v>1170</v>
      </c>
      <c r="D660" s="192" t="s">
        <v>1525</v>
      </c>
      <c r="E660" s="192" t="s">
        <v>1526</v>
      </c>
      <c r="F660" s="192">
        <v>1</v>
      </c>
      <c r="G660" s="192" t="s">
        <v>1526</v>
      </c>
      <c r="H660" s="192" t="s">
        <v>282</v>
      </c>
      <c r="I660" s="192" t="s">
        <v>1527</v>
      </c>
      <c r="J660" s="192"/>
      <c r="K660" s="192"/>
      <c r="L660" s="192"/>
      <c r="M660" s="192"/>
      <c r="N660" s="211" t="s">
        <v>340</v>
      </c>
      <c r="O660" s="192" t="s">
        <v>468</v>
      </c>
      <c r="P660" s="192" t="s">
        <v>340</v>
      </c>
      <c r="Q660" s="129"/>
      <c r="R660" s="192" t="s">
        <v>1162</v>
      </c>
      <c r="S660" s="251">
        <f>IF(R660="",1,(VLOOKUP(R660,LOOKUP!$A$3:$B$22,2,FALSE)))</f>
        <v>1</v>
      </c>
      <c r="T660" s="166">
        <f t="shared" si="20"/>
        <v>1</v>
      </c>
      <c r="U660" s="129" t="s">
        <v>1106</v>
      </c>
      <c r="V660" s="129" t="s">
        <v>342</v>
      </c>
      <c r="W660" s="251">
        <f>IF(V660="",1,(VLOOKUP(V660,LOOKUP!$A$22:$B$30,2,FALSE)))</f>
        <v>4</v>
      </c>
      <c r="X660" s="166">
        <f t="shared" si="21"/>
        <v>4</v>
      </c>
      <c r="Y660" s="91">
        <v>0.2076126486</v>
      </c>
      <c r="Z660" s="255"/>
      <c r="AA660" s="91">
        <v>5.2142708599999997E-2</v>
      </c>
      <c r="AB660" s="91">
        <v>0</v>
      </c>
      <c r="AC660" s="91">
        <v>0</v>
      </c>
      <c r="AD660" s="91">
        <v>5.2142708599999997E-2</v>
      </c>
      <c r="AE660" s="192"/>
      <c r="AF660" s="192"/>
      <c r="AG660" s="131" t="s">
        <v>1154</v>
      </c>
      <c r="AH660" s="192" t="s">
        <v>372</v>
      </c>
      <c r="AI660" s="192" t="s">
        <v>1155</v>
      </c>
      <c r="AJ660" s="192" t="s">
        <v>1156</v>
      </c>
      <c r="AK660" s="192">
        <v>2018</v>
      </c>
      <c r="AL660" s="192" t="s">
        <v>1157</v>
      </c>
      <c r="AM660" s="192"/>
      <c r="AN660" s="264" t="s">
        <v>3289</v>
      </c>
      <c r="AO660" s="192" t="s">
        <v>1159</v>
      </c>
      <c r="AP660" s="192"/>
    </row>
    <row r="661" spans="1:42" s="4" customFormat="1">
      <c r="A661" s="192" t="s">
        <v>1148</v>
      </c>
      <c r="B661" s="192" t="s">
        <v>1170</v>
      </c>
      <c r="C661" s="192" t="s">
        <v>1170</v>
      </c>
      <c r="D661" s="192" t="s">
        <v>1528</v>
      </c>
      <c r="E661" s="192" t="s">
        <v>1163</v>
      </c>
      <c r="F661" s="192">
        <v>1</v>
      </c>
      <c r="G661" s="192" t="s">
        <v>1163</v>
      </c>
      <c r="H661" s="192" t="s">
        <v>282</v>
      </c>
      <c r="I661" s="192" t="s">
        <v>426</v>
      </c>
      <c r="J661" s="192"/>
      <c r="K661" s="192"/>
      <c r="L661" s="192"/>
      <c r="M661" s="192"/>
      <c r="N661" s="211" t="s">
        <v>340</v>
      </c>
      <c r="O661" s="192" t="s">
        <v>468</v>
      </c>
      <c r="P661" s="192" t="s">
        <v>340</v>
      </c>
      <c r="Q661" s="129"/>
      <c r="R661" s="192" t="s">
        <v>1162</v>
      </c>
      <c r="S661" s="251">
        <f>IF(R661="",1,(VLOOKUP(R661,LOOKUP!$A$3:$B$22,2,FALSE)))</f>
        <v>1</v>
      </c>
      <c r="T661" s="166">
        <f t="shared" si="20"/>
        <v>1</v>
      </c>
      <c r="U661" s="129">
        <v>41547</v>
      </c>
      <c r="V661" s="129" t="s">
        <v>342</v>
      </c>
      <c r="W661" s="251">
        <f>IF(V661="",1,(VLOOKUP(V661,LOOKUP!$A$22:$B$30,2,FALSE)))</f>
        <v>4</v>
      </c>
      <c r="X661" s="166">
        <f t="shared" si="21"/>
        <v>4</v>
      </c>
      <c r="Y661" s="91">
        <v>2.8750608E-2</v>
      </c>
      <c r="Z661" s="255"/>
      <c r="AA661" s="91">
        <v>5.7482879999999998E-3</v>
      </c>
      <c r="AB661" s="91">
        <v>0</v>
      </c>
      <c r="AC661" s="91">
        <v>0</v>
      </c>
      <c r="AD661" s="91">
        <v>5.7482879999999998E-3</v>
      </c>
      <c r="AE661" s="192"/>
      <c r="AF661" s="192"/>
      <c r="AG661" s="131" t="s">
        <v>1154</v>
      </c>
      <c r="AH661" s="192" t="s">
        <v>372</v>
      </c>
      <c r="AI661" s="192" t="s">
        <v>1155</v>
      </c>
      <c r="AJ661" s="192" t="s">
        <v>1156</v>
      </c>
      <c r="AK661" s="192">
        <v>2018</v>
      </c>
      <c r="AL661" s="192" t="s">
        <v>1157</v>
      </c>
      <c r="AM661" s="192"/>
      <c r="AN661" s="264" t="s">
        <v>3289</v>
      </c>
      <c r="AO661" s="192" t="s">
        <v>1159</v>
      </c>
      <c r="AP661" s="192"/>
    </row>
    <row r="662" spans="1:42" s="4" customFormat="1">
      <c r="A662" s="192" t="s">
        <v>1148</v>
      </c>
      <c r="B662" s="192" t="s">
        <v>1170</v>
      </c>
      <c r="C662" s="192" t="s">
        <v>1170</v>
      </c>
      <c r="D662" s="192" t="s">
        <v>1528</v>
      </c>
      <c r="E662" s="192" t="s">
        <v>1529</v>
      </c>
      <c r="F662" s="192">
        <v>1</v>
      </c>
      <c r="G662" s="192" t="s">
        <v>1529</v>
      </c>
      <c r="H662" s="192" t="s">
        <v>282</v>
      </c>
      <c r="I662" s="192" t="s">
        <v>426</v>
      </c>
      <c r="J662" s="192"/>
      <c r="K662" s="192"/>
      <c r="L662" s="192"/>
      <c r="M662" s="192"/>
      <c r="N662" s="211" t="s">
        <v>340</v>
      </c>
      <c r="O662" s="192" t="s">
        <v>468</v>
      </c>
      <c r="P662" s="192" t="s">
        <v>340</v>
      </c>
      <c r="Q662" s="129"/>
      <c r="R662" s="192" t="s">
        <v>1162</v>
      </c>
      <c r="S662" s="251">
        <f>IF(R662="",1,(VLOOKUP(R662,LOOKUP!$A$3:$B$22,2,FALSE)))</f>
        <v>1</v>
      </c>
      <c r="T662" s="166">
        <f t="shared" si="20"/>
        <v>1</v>
      </c>
      <c r="U662" s="129">
        <v>41547</v>
      </c>
      <c r="V662" s="129" t="s">
        <v>342</v>
      </c>
      <c r="W662" s="251">
        <f>IF(V662="",1,(VLOOKUP(V662,LOOKUP!$A$22:$B$30,2,FALSE)))</f>
        <v>4</v>
      </c>
      <c r="X662" s="166">
        <f t="shared" si="21"/>
        <v>4</v>
      </c>
      <c r="Y662" s="91">
        <v>2.8750608E-2</v>
      </c>
      <c r="Z662" s="255"/>
      <c r="AA662" s="91">
        <v>1.904448E-3</v>
      </c>
      <c r="AB662" s="91">
        <v>0</v>
      </c>
      <c r="AC662" s="91">
        <v>0</v>
      </c>
      <c r="AD662" s="91">
        <v>1.904448E-3</v>
      </c>
      <c r="AE662" s="192"/>
      <c r="AF662" s="192"/>
      <c r="AG662" s="131" t="s">
        <v>1154</v>
      </c>
      <c r="AH662" s="192" t="s">
        <v>372</v>
      </c>
      <c r="AI662" s="192" t="s">
        <v>1155</v>
      </c>
      <c r="AJ662" s="192" t="s">
        <v>1156</v>
      </c>
      <c r="AK662" s="192">
        <v>2018</v>
      </c>
      <c r="AL662" s="192" t="s">
        <v>1157</v>
      </c>
      <c r="AM662" s="192"/>
      <c r="AN662" s="264" t="s">
        <v>3289</v>
      </c>
      <c r="AO662" s="192" t="s">
        <v>1159</v>
      </c>
      <c r="AP662" s="192"/>
    </row>
    <row r="663" spans="1:42" s="4" customFormat="1">
      <c r="A663" s="192" t="s">
        <v>1148</v>
      </c>
      <c r="B663" s="192" t="s">
        <v>1170</v>
      </c>
      <c r="C663" s="192" t="s">
        <v>1170</v>
      </c>
      <c r="D663" s="192" t="s">
        <v>1530</v>
      </c>
      <c r="E663" s="192" t="s">
        <v>1531</v>
      </c>
      <c r="F663" s="192">
        <v>1</v>
      </c>
      <c r="G663" s="192" t="s">
        <v>1532</v>
      </c>
      <c r="H663" s="192" t="s">
        <v>282</v>
      </c>
      <c r="I663" s="192" t="s">
        <v>499</v>
      </c>
      <c r="J663" s="192"/>
      <c r="K663" s="192"/>
      <c r="L663" s="192"/>
      <c r="M663" s="192"/>
      <c r="N663" s="211" t="s">
        <v>340</v>
      </c>
      <c r="O663" s="192" t="s">
        <v>468</v>
      </c>
      <c r="P663" s="192" t="s">
        <v>340</v>
      </c>
      <c r="Q663" s="129"/>
      <c r="R663" s="192" t="s">
        <v>1162</v>
      </c>
      <c r="S663" s="251">
        <f>IF(R663="",1,(VLOOKUP(R663,LOOKUP!$A$3:$B$22,2,FALSE)))</f>
        <v>1</v>
      </c>
      <c r="T663" s="166">
        <f t="shared" si="20"/>
        <v>1</v>
      </c>
      <c r="U663" s="129" t="s">
        <v>1106</v>
      </c>
      <c r="V663" s="129" t="s">
        <v>342</v>
      </c>
      <c r="W663" s="251">
        <f>IF(V663="",1,(VLOOKUP(V663,LOOKUP!$A$22:$B$30,2,FALSE)))</f>
        <v>4</v>
      </c>
      <c r="X663" s="166">
        <f t="shared" si="21"/>
        <v>4</v>
      </c>
      <c r="Y663" s="91">
        <v>0</v>
      </c>
      <c r="Z663" s="255"/>
      <c r="AA663" s="91">
        <v>0</v>
      </c>
      <c r="AB663" s="91">
        <v>0</v>
      </c>
      <c r="AC663" s="91">
        <v>0</v>
      </c>
      <c r="AD663" s="91">
        <v>0</v>
      </c>
      <c r="AE663" s="192"/>
      <c r="AF663" s="192"/>
      <c r="AG663" s="131" t="s">
        <v>1154</v>
      </c>
      <c r="AH663" s="192" t="s">
        <v>372</v>
      </c>
      <c r="AI663" s="192" t="s">
        <v>1155</v>
      </c>
      <c r="AJ663" s="192" t="s">
        <v>1156</v>
      </c>
      <c r="AK663" s="192">
        <v>2018</v>
      </c>
      <c r="AL663" s="192" t="s">
        <v>1157</v>
      </c>
      <c r="AM663" s="192"/>
      <c r="AN663" s="264" t="s">
        <v>3289</v>
      </c>
      <c r="AO663" s="192" t="s">
        <v>1159</v>
      </c>
      <c r="AP663" s="192"/>
    </row>
    <row r="664" spans="1:42" s="4" customFormat="1">
      <c r="A664" s="192" t="s">
        <v>1148</v>
      </c>
      <c r="B664" s="192" t="s">
        <v>1170</v>
      </c>
      <c r="C664" s="192" t="s">
        <v>1170</v>
      </c>
      <c r="D664" s="192" t="s">
        <v>1530</v>
      </c>
      <c r="E664" s="192" t="s">
        <v>1533</v>
      </c>
      <c r="F664" s="192">
        <v>1</v>
      </c>
      <c r="G664" s="192" t="s">
        <v>1533</v>
      </c>
      <c r="H664" s="192" t="s">
        <v>282</v>
      </c>
      <c r="I664" s="192" t="s">
        <v>499</v>
      </c>
      <c r="J664" s="192"/>
      <c r="K664" s="192"/>
      <c r="L664" s="192"/>
      <c r="M664" s="192"/>
      <c r="N664" s="211" t="s">
        <v>340</v>
      </c>
      <c r="O664" s="192" t="s">
        <v>468</v>
      </c>
      <c r="P664" s="192" t="s">
        <v>340</v>
      </c>
      <c r="Q664" s="129"/>
      <c r="R664" s="192" t="s">
        <v>1162</v>
      </c>
      <c r="S664" s="251">
        <f>IF(R664="",1,(VLOOKUP(R664,LOOKUP!$A$3:$B$22,2,FALSE)))</f>
        <v>1</v>
      </c>
      <c r="T664" s="166">
        <f t="shared" si="20"/>
        <v>1</v>
      </c>
      <c r="U664" s="129">
        <v>41547</v>
      </c>
      <c r="V664" s="129" t="s">
        <v>342</v>
      </c>
      <c r="W664" s="251">
        <f>IF(V664="",1,(VLOOKUP(V664,LOOKUP!$A$22:$B$30,2,FALSE)))</f>
        <v>4</v>
      </c>
      <c r="X664" s="166">
        <f t="shared" si="21"/>
        <v>4</v>
      </c>
      <c r="Y664" s="91">
        <v>0.25315657920000001</v>
      </c>
      <c r="Z664" s="255"/>
      <c r="AA664" s="91">
        <v>8.85224592E-2</v>
      </c>
      <c r="AB664" s="91">
        <v>0</v>
      </c>
      <c r="AC664" s="91">
        <v>0</v>
      </c>
      <c r="AD664" s="91">
        <v>8.85224592E-2</v>
      </c>
      <c r="AE664" s="192"/>
      <c r="AF664" s="192"/>
      <c r="AG664" s="131" t="s">
        <v>1154</v>
      </c>
      <c r="AH664" s="192" t="s">
        <v>372</v>
      </c>
      <c r="AI664" s="192" t="s">
        <v>1155</v>
      </c>
      <c r="AJ664" s="192" t="s">
        <v>1156</v>
      </c>
      <c r="AK664" s="192">
        <v>2018</v>
      </c>
      <c r="AL664" s="192" t="s">
        <v>1157</v>
      </c>
      <c r="AM664" s="192"/>
      <c r="AN664" s="264" t="s">
        <v>3289</v>
      </c>
      <c r="AO664" s="192" t="s">
        <v>1159</v>
      </c>
      <c r="AP664" s="192"/>
    </row>
    <row r="665" spans="1:42" s="4" customFormat="1" ht="30">
      <c r="A665" s="192" t="s">
        <v>1148</v>
      </c>
      <c r="B665" s="192" t="s">
        <v>1170</v>
      </c>
      <c r="C665" s="192" t="s">
        <v>1170</v>
      </c>
      <c r="D665" s="192" t="s">
        <v>1534</v>
      </c>
      <c r="E665" s="192" t="s">
        <v>1535</v>
      </c>
      <c r="F665" s="192">
        <v>1</v>
      </c>
      <c r="G665" s="192" t="s">
        <v>1536</v>
      </c>
      <c r="H665" s="192" t="s">
        <v>179</v>
      </c>
      <c r="I665" s="192" t="s">
        <v>200</v>
      </c>
      <c r="J665" s="192"/>
      <c r="K665" s="192"/>
      <c r="L665" s="192"/>
      <c r="M665" s="192"/>
      <c r="N665" s="211" t="s">
        <v>340</v>
      </c>
      <c r="O665" s="192" t="s">
        <v>468</v>
      </c>
      <c r="P665" s="192" t="s">
        <v>340</v>
      </c>
      <c r="Q665" s="129"/>
      <c r="R665" s="192" t="s">
        <v>1162</v>
      </c>
      <c r="S665" s="251">
        <f>IF(R665="",1,(VLOOKUP(R665,LOOKUP!$A$3:$B$22,2,FALSE)))</f>
        <v>1</v>
      </c>
      <c r="T665" s="166">
        <f t="shared" si="20"/>
        <v>1</v>
      </c>
      <c r="U665" s="129" t="s">
        <v>1106</v>
      </c>
      <c r="V665" s="129" t="s">
        <v>342</v>
      </c>
      <c r="W665" s="251">
        <f>IF(V665="",1,(VLOOKUP(V665,LOOKUP!$A$22:$B$30,2,FALSE)))</f>
        <v>4</v>
      </c>
      <c r="X665" s="166">
        <f t="shared" si="21"/>
        <v>4</v>
      </c>
      <c r="Y665" s="91">
        <v>0.1569604</v>
      </c>
      <c r="Z665" s="255"/>
      <c r="AA665" s="91">
        <v>0.1569604</v>
      </c>
      <c r="AB665" s="91">
        <v>0</v>
      </c>
      <c r="AC665" s="91">
        <v>0</v>
      </c>
      <c r="AD665" s="91">
        <v>0.1569604</v>
      </c>
      <c r="AE665" s="192"/>
      <c r="AF665" s="192"/>
      <c r="AG665" s="131" t="s">
        <v>1154</v>
      </c>
      <c r="AH665" s="192" t="s">
        <v>372</v>
      </c>
      <c r="AI665" s="192" t="s">
        <v>1155</v>
      </c>
      <c r="AJ665" s="192" t="s">
        <v>1156</v>
      </c>
      <c r="AK665" s="192">
        <v>2018</v>
      </c>
      <c r="AL665" s="192" t="s">
        <v>1157</v>
      </c>
      <c r="AM665" s="192"/>
      <c r="AN665" s="264" t="s">
        <v>3289</v>
      </c>
      <c r="AO665" s="192" t="s">
        <v>1159</v>
      </c>
      <c r="AP665" s="192"/>
    </row>
    <row r="666" spans="1:42" s="4" customFormat="1" ht="30">
      <c r="A666" s="192" t="s">
        <v>1148</v>
      </c>
      <c r="B666" s="192" t="s">
        <v>1170</v>
      </c>
      <c r="C666" s="192" t="s">
        <v>1170</v>
      </c>
      <c r="D666" s="192" t="s">
        <v>1537</v>
      </c>
      <c r="E666" s="192" t="s">
        <v>1538</v>
      </c>
      <c r="F666" s="192">
        <v>1</v>
      </c>
      <c r="G666" s="192" t="s">
        <v>1539</v>
      </c>
      <c r="H666" s="192" t="s">
        <v>243</v>
      </c>
      <c r="I666" s="192" t="s">
        <v>1540</v>
      </c>
      <c r="J666" s="192"/>
      <c r="K666" s="192"/>
      <c r="L666" s="192"/>
      <c r="M666" s="192"/>
      <c r="N666" s="211" t="s">
        <v>340</v>
      </c>
      <c r="O666" s="192" t="s">
        <v>468</v>
      </c>
      <c r="P666" s="192" t="s">
        <v>340</v>
      </c>
      <c r="Q666" s="129">
        <v>41608</v>
      </c>
      <c r="R666" s="192" t="s">
        <v>1162</v>
      </c>
      <c r="S666" s="251">
        <f>IF(R666="",1,(VLOOKUP(R666,LOOKUP!$A$3:$B$22,2,FALSE)))</f>
        <v>1</v>
      </c>
      <c r="T666" s="166">
        <f t="shared" si="20"/>
        <v>1</v>
      </c>
      <c r="U666" s="129" t="s">
        <v>1106</v>
      </c>
      <c r="V666" s="129" t="s">
        <v>342</v>
      </c>
      <c r="W666" s="251">
        <f>IF(V666="",1,(VLOOKUP(V666,LOOKUP!$A$22:$B$30,2,FALSE)))</f>
        <v>4</v>
      </c>
      <c r="X666" s="166">
        <f t="shared" si="21"/>
        <v>4</v>
      </c>
      <c r="Y666" s="91">
        <v>0.11409999999999999</v>
      </c>
      <c r="Z666" s="255"/>
      <c r="AA666" s="91">
        <v>0.11409999999999999</v>
      </c>
      <c r="AB666" s="91">
        <v>0</v>
      </c>
      <c r="AC666" s="91">
        <v>0</v>
      </c>
      <c r="AD666" s="91">
        <v>0.11409999999999999</v>
      </c>
      <c r="AE666" s="192"/>
      <c r="AF666" s="192"/>
      <c r="AG666" s="131" t="s">
        <v>1154</v>
      </c>
      <c r="AH666" s="192" t="s">
        <v>372</v>
      </c>
      <c r="AI666" s="192" t="s">
        <v>1155</v>
      </c>
      <c r="AJ666" s="192" t="s">
        <v>1156</v>
      </c>
      <c r="AK666" s="192">
        <v>2018</v>
      </c>
      <c r="AL666" s="192" t="s">
        <v>1157</v>
      </c>
      <c r="AM666" s="192"/>
      <c r="AN666" s="264" t="s">
        <v>3289</v>
      </c>
      <c r="AO666" s="192" t="s">
        <v>1159</v>
      </c>
      <c r="AP666" s="192"/>
    </row>
    <row r="667" spans="1:42" s="4" customFormat="1">
      <c r="A667" s="192" t="s">
        <v>1148</v>
      </c>
      <c r="B667" s="192" t="s">
        <v>1170</v>
      </c>
      <c r="C667" s="192" t="s">
        <v>1170</v>
      </c>
      <c r="D667" s="192" t="s">
        <v>1541</v>
      </c>
      <c r="E667" s="192" t="s">
        <v>1542</v>
      </c>
      <c r="F667" s="192">
        <v>1</v>
      </c>
      <c r="G667" s="192" t="s">
        <v>1542</v>
      </c>
      <c r="H667" s="136" t="s">
        <v>576</v>
      </c>
      <c r="I667" s="192" t="s">
        <v>1134</v>
      </c>
      <c r="J667" s="192"/>
      <c r="K667" s="192"/>
      <c r="L667" s="192"/>
      <c r="M667" s="192"/>
      <c r="N667" s="211" t="s">
        <v>340</v>
      </c>
      <c r="O667" s="192" t="s">
        <v>468</v>
      </c>
      <c r="P667" s="192" t="s">
        <v>340</v>
      </c>
      <c r="Q667" s="129"/>
      <c r="R667" s="192" t="s">
        <v>1162</v>
      </c>
      <c r="S667" s="251">
        <f>IF(R667="",1,(VLOOKUP(R667,LOOKUP!$A$3:$B$22,2,FALSE)))</f>
        <v>1</v>
      </c>
      <c r="T667" s="166">
        <f t="shared" si="20"/>
        <v>1</v>
      </c>
      <c r="U667" s="129" t="s">
        <v>1106</v>
      </c>
      <c r="V667" s="129" t="s">
        <v>342</v>
      </c>
      <c r="W667" s="251">
        <f>IF(V667="",1,(VLOOKUP(V667,LOOKUP!$A$22:$B$30,2,FALSE)))</f>
        <v>4</v>
      </c>
      <c r="X667" s="166">
        <f t="shared" si="21"/>
        <v>4</v>
      </c>
      <c r="Y667" s="91">
        <v>0.35</v>
      </c>
      <c r="Z667" s="255"/>
      <c r="AA667" s="91">
        <v>0.35</v>
      </c>
      <c r="AB667" s="91">
        <v>0</v>
      </c>
      <c r="AC667" s="91">
        <v>0</v>
      </c>
      <c r="AD667" s="91">
        <v>0.35</v>
      </c>
      <c r="AE667" s="192"/>
      <c r="AF667" s="192"/>
      <c r="AG667" s="131" t="s">
        <v>1154</v>
      </c>
      <c r="AH667" s="192" t="s">
        <v>372</v>
      </c>
      <c r="AI667" s="192" t="s">
        <v>1155</v>
      </c>
      <c r="AJ667" s="192" t="s">
        <v>1156</v>
      </c>
      <c r="AK667" s="192">
        <v>2018</v>
      </c>
      <c r="AL667" s="192" t="s">
        <v>1157</v>
      </c>
      <c r="AM667" s="192"/>
      <c r="AN667" s="264" t="s">
        <v>3289</v>
      </c>
      <c r="AO667" s="192" t="s">
        <v>1159</v>
      </c>
      <c r="AP667" s="192"/>
    </row>
    <row r="668" spans="1:42" s="4" customFormat="1">
      <c r="A668" s="192" t="s">
        <v>1148</v>
      </c>
      <c r="B668" s="192" t="s">
        <v>1170</v>
      </c>
      <c r="C668" s="192" t="s">
        <v>1170</v>
      </c>
      <c r="D668" s="192" t="s">
        <v>1543</v>
      </c>
      <c r="E668" s="192" t="s">
        <v>1544</v>
      </c>
      <c r="F668" s="192">
        <v>1</v>
      </c>
      <c r="G668" s="192" t="s">
        <v>1545</v>
      </c>
      <c r="H668" s="136" t="s">
        <v>128</v>
      </c>
      <c r="I668" s="192" t="s">
        <v>863</v>
      </c>
      <c r="J668" s="192"/>
      <c r="K668" s="192"/>
      <c r="L668" s="192"/>
      <c r="M668" s="192"/>
      <c r="N668" s="211" t="s">
        <v>340</v>
      </c>
      <c r="O668" s="192" t="s">
        <v>468</v>
      </c>
      <c r="P668" s="192" t="s">
        <v>340</v>
      </c>
      <c r="Q668" s="129">
        <v>41645</v>
      </c>
      <c r="R668" s="192" t="s">
        <v>1153</v>
      </c>
      <c r="S668" s="251">
        <f>IF(R668="",1,(VLOOKUP(R668,LOOKUP!$A$3:$B$22,2,FALSE)))</f>
        <v>1</v>
      </c>
      <c r="T668" s="166">
        <f t="shared" si="20"/>
        <v>1</v>
      </c>
      <c r="U668" s="129">
        <v>41729</v>
      </c>
      <c r="V668" s="129" t="s">
        <v>342</v>
      </c>
      <c r="W668" s="251">
        <f>IF(V668="",1,(VLOOKUP(V668,LOOKUP!$A$22:$B$30,2,FALSE)))</f>
        <v>4</v>
      </c>
      <c r="X668" s="166">
        <f t="shared" si="21"/>
        <v>4</v>
      </c>
      <c r="Y668" s="91">
        <v>0.65200000000000002</v>
      </c>
      <c r="Z668" s="255"/>
      <c r="AA668" s="91">
        <v>0.65200000000000002</v>
      </c>
      <c r="AB668" s="91">
        <v>0</v>
      </c>
      <c r="AC668" s="91">
        <v>0</v>
      </c>
      <c r="AD668" s="91">
        <v>0.65200000000000002</v>
      </c>
      <c r="AE668" s="192"/>
      <c r="AF668" s="192"/>
      <c r="AG668" s="131" t="s">
        <v>1154</v>
      </c>
      <c r="AH668" s="192" t="s">
        <v>372</v>
      </c>
      <c r="AI668" s="192" t="s">
        <v>1155</v>
      </c>
      <c r="AJ668" s="192" t="s">
        <v>1156</v>
      </c>
      <c r="AK668" s="192">
        <v>2018</v>
      </c>
      <c r="AL668" s="192" t="s">
        <v>1157</v>
      </c>
      <c r="AM668" s="192"/>
      <c r="AN668" s="264" t="s">
        <v>3289</v>
      </c>
      <c r="AO668" s="192" t="s">
        <v>1159</v>
      </c>
      <c r="AP668" s="192"/>
    </row>
    <row r="669" spans="1:42" s="4" customFormat="1">
      <c r="A669" s="192" t="s">
        <v>1148</v>
      </c>
      <c r="B669" s="192" t="s">
        <v>1170</v>
      </c>
      <c r="C669" s="192" t="s">
        <v>1170</v>
      </c>
      <c r="D669" s="192" t="s">
        <v>1419</v>
      </c>
      <c r="E669" s="192" t="s">
        <v>1544</v>
      </c>
      <c r="F669" s="192">
        <v>1</v>
      </c>
      <c r="G669" s="192" t="s">
        <v>1544</v>
      </c>
      <c r="H669" s="136" t="s">
        <v>128</v>
      </c>
      <c r="I669" s="192" t="s">
        <v>1421</v>
      </c>
      <c r="J669" s="192"/>
      <c r="K669" s="192"/>
      <c r="L669" s="192"/>
      <c r="M669" s="192"/>
      <c r="N669" s="211" t="s">
        <v>340</v>
      </c>
      <c r="O669" s="192" t="s">
        <v>468</v>
      </c>
      <c r="P669" s="192" t="s">
        <v>340</v>
      </c>
      <c r="Q669" s="129">
        <v>41640</v>
      </c>
      <c r="R669" s="192" t="s">
        <v>1162</v>
      </c>
      <c r="S669" s="251">
        <f>IF(R669="",1,(VLOOKUP(R669,LOOKUP!$A$3:$B$22,2,FALSE)))</f>
        <v>1</v>
      </c>
      <c r="T669" s="166">
        <f t="shared" si="20"/>
        <v>1</v>
      </c>
      <c r="U669" s="129">
        <v>41670</v>
      </c>
      <c r="V669" s="129" t="s">
        <v>342</v>
      </c>
      <c r="W669" s="251">
        <f>IF(V669="",1,(VLOOKUP(V669,LOOKUP!$A$22:$B$30,2,FALSE)))</f>
        <v>4</v>
      </c>
      <c r="X669" s="166">
        <f t="shared" si="21"/>
        <v>4</v>
      </c>
      <c r="Y669" s="91">
        <v>0.125</v>
      </c>
      <c r="Z669" s="255"/>
      <c r="AA669" s="91">
        <v>0.125</v>
      </c>
      <c r="AB669" s="91">
        <v>0</v>
      </c>
      <c r="AC669" s="91">
        <v>0</v>
      </c>
      <c r="AD669" s="91">
        <v>0.125</v>
      </c>
      <c r="AE669" s="192"/>
      <c r="AF669" s="192"/>
      <c r="AG669" s="131" t="s">
        <v>1154</v>
      </c>
      <c r="AH669" s="192" t="s">
        <v>372</v>
      </c>
      <c r="AI669" s="192" t="s">
        <v>1155</v>
      </c>
      <c r="AJ669" s="192" t="s">
        <v>1156</v>
      </c>
      <c r="AK669" s="192">
        <v>2018</v>
      </c>
      <c r="AL669" s="192" t="s">
        <v>1157</v>
      </c>
      <c r="AM669" s="192"/>
      <c r="AN669" s="264" t="s">
        <v>3289</v>
      </c>
      <c r="AO669" s="192" t="s">
        <v>1159</v>
      </c>
      <c r="AP669" s="192"/>
    </row>
    <row r="670" spans="1:42" s="4" customFormat="1">
      <c r="A670" s="192" t="s">
        <v>1148</v>
      </c>
      <c r="B670" s="192" t="s">
        <v>1170</v>
      </c>
      <c r="C670" s="192" t="s">
        <v>1170</v>
      </c>
      <c r="D670" s="192" t="s">
        <v>1546</v>
      </c>
      <c r="E670" s="192" t="s">
        <v>1547</v>
      </c>
      <c r="F670" s="192"/>
      <c r="G670" s="192" t="s">
        <v>1547</v>
      </c>
      <c r="H670" s="136" t="s">
        <v>128</v>
      </c>
      <c r="I670" s="192" t="s">
        <v>129</v>
      </c>
      <c r="J670" s="192"/>
      <c r="K670" s="192"/>
      <c r="L670" s="192"/>
      <c r="M670" s="192"/>
      <c r="N670" s="211" t="s">
        <v>340</v>
      </c>
      <c r="O670" s="192" t="s">
        <v>468</v>
      </c>
      <c r="P670" s="192" t="s">
        <v>340</v>
      </c>
      <c r="Q670" s="129"/>
      <c r="R670" s="192" t="s">
        <v>1162</v>
      </c>
      <c r="S670" s="251">
        <f>IF(R670="",1,(VLOOKUP(R670,LOOKUP!$A$3:$B$22,2,FALSE)))</f>
        <v>1</v>
      </c>
      <c r="T670" s="166">
        <f t="shared" si="20"/>
        <v>1</v>
      </c>
      <c r="U670" s="129" t="s">
        <v>1106</v>
      </c>
      <c r="V670" s="129" t="s">
        <v>342</v>
      </c>
      <c r="W670" s="251">
        <f>IF(V670="",1,(VLOOKUP(V670,LOOKUP!$A$22:$B$30,2,FALSE)))</f>
        <v>4</v>
      </c>
      <c r="X670" s="166">
        <f t="shared" si="21"/>
        <v>4</v>
      </c>
      <c r="Y670" s="91">
        <v>0.04</v>
      </c>
      <c r="Z670" s="255"/>
      <c r="AA670" s="91">
        <v>0.04</v>
      </c>
      <c r="AB670" s="91">
        <v>0</v>
      </c>
      <c r="AC670" s="91">
        <v>0</v>
      </c>
      <c r="AD670" s="91">
        <v>0.04</v>
      </c>
      <c r="AE670" s="192"/>
      <c r="AF670" s="192"/>
      <c r="AG670" s="131" t="s">
        <v>1154</v>
      </c>
      <c r="AH670" s="192" t="s">
        <v>372</v>
      </c>
      <c r="AI670" s="192" t="s">
        <v>1155</v>
      </c>
      <c r="AJ670" s="192" t="s">
        <v>1156</v>
      </c>
      <c r="AK670" s="192">
        <v>2018</v>
      </c>
      <c r="AL670" s="192" t="s">
        <v>1157</v>
      </c>
      <c r="AM670" s="192"/>
      <c r="AN670" s="264" t="s">
        <v>3289</v>
      </c>
      <c r="AO670" s="192" t="s">
        <v>1159</v>
      </c>
      <c r="AP670" s="192"/>
    </row>
    <row r="671" spans="1:42" s="4" customFormat="1">
      <c r="A671" s="192" t="s">
        <v>1148</v>
      </c>
      <c r="B671" s="192" t="s">
        <v>1170</v>
      </c>
      <c r="C671" s="192" t="s">
        <v>1170</v>
      </c>
      <c r="D671" s="192" t="s">
        <v>1417</v>
      </c>
      <c r="E671" s="192" t="s">
        <v>1548</v>
      </c>
      <c r="F671" s="192">
        <v>1</v>
      </c>
      <c r="G671" s="192" t="s">
        <v>1548</v>
      </c>
      <c r="H671" s="192" t="s">
        <v>109</v>
      </c>
      <c r="I671" s="192" t="s">
        <v>114</v>
      </c>
      <c r="J671" s="192"/>
      <c r="K671" s="192"/>
      <c r="L671" s="192"/>
      <c r="M671" s="192"/>
      <c r="N671" s="211" t="s">
        <v>340</v>
      </c>
      <c r="O671" s="192" t="s">
        <v>468</v>
      </c>
      <c r="P671" s="192" t="s">
        <v>340</v>
      </c>
      <c r="Q671" s="129">
        <v>41730</v>
      </c>
      <c r="R671" s="192" t="s">
        <v>1162</v>
      </c>
      <c r="S671" s="251">
        <f>IF(R671="",1,(VLOOKUP(R671,LOOKUP!$A$3:$B$22,2,FALSE)))</f>
        <v>1</v>
      </c>
      <c r="T671" s="166">
        <f t="shared" si="20"/>
        <v>1</v>
      </c>
      <c r="U671" s="129"/>
      <c r="V671" s="129" t="s">
        <v>342</v>
      </c>
      <c r="W671" s="251">
        <f>IF(V671="",1,(VLOOKUP(V671,LOOKUP!$A$22:$B$30,2,FALSE)))</f>
        <v>4</v>
      </c>
      <c r="X671" s="166">
        <f t="shared" si="21"/>
        <v>4</v>
      </c>
      <c r="Y671" s="91">
        <v>0.09</v>
      </c>
      <c r="Z671" s="255"/>
      <c r="AA671" s="91">
        <v>0</v>
      </c>
      <c r="AB671" s="91">
        <v>0.09</v>
      </c>
      <c r="AC671" s="91">
        <v>0</v>
      </c>
      <c r="AD671" s="91">
        <v>0.09</v>
      </c>
      <c r="AE671" s="192"/>
      <c r="AF671" s="192"/>
      <c r="AG671" s="131" t="s">
        <v>1154</v>
      </c>
      <c r="AH671" s="192" t="s">
        <v>372</v>
      </c>
      <c r="AI671" s="192" t="s">
        <v>1166</v>
      </c>
      <c r="AJ671" s="192" t="s">
        <v>1156</v>
      </c>
      <c r="AK671" s="192">
        <v>2018</v>
      </c>
      <c r="AL671" s="192" t="s">
        <v>1157</v>
      </c>
      <c r="AM671" s="192"/>
      <c r="AN671" s="264" t="s">
        <v>3289</v>
      </c>
      <c r="AO671" s="192" t="s">
        <v>1159</v>
      </c>
      <c r="AP671" s="192"/>
    </row>
    <row r="672" spans="1:42" s="4" customFormat="1">
      <c r="A672" s="192" t="s">
        <v>1148</v>
      </c>
      <c r="B672" s="192" t="s">
        <v>1170</v>
      </c>
      <c r="C672" s="192" t="s">
        <v>1170</v>
      </c>
      <c r="D672" s="192" t="s">
        <v>1549</v>
      </c>
      <c r="E672" s="192" t="s">
        <v>1548</v>
      </c>
      <c r="F672" s="192">
        <v>1</v>
      </c>
      <c r="G672" s="192" t="s">
        <v>1548</v>
      </c>
      <c r="H672" s="192" t="s">
        <v>109</v>
      </c>
      <c r="I672" s="192" t="s">
        <v>444</v>
      </c>
      <c r="J672" s="192"/>
      <c r="K672" s="192"/>
      <c r="L672" s="192"/>
      <c r="M672" s="192"/>
      <c r="N672" s="211" t="s">
        <v>340</v>
      </c>
      <c r="O672" s="192" t="s">
        <v>468</v>
      </c>
      <c r="P672" s="192" t="s">
        <v>340</v>
      </c>
      <c r="Q672" s="129">
        <v>41730</v>
      </c>
      <c r="R672" s="192" t="s">
        <v>1162</v>
      </c>
      <c r="S672" s="251">
        <f>IF(R672="",1,(VLOOKUP(R672,LOOKUP!$A$3:$B$22,2,FALSE)))</f>
        <v>1</v>
      </c>
      <c r="T672" s="166">
        <f t="shared" si="20"/>
        <v>1</v>
      </c>
      <c r="U672" s="129"/>
      <c r="V672" s="129" t="s">
        <v>342</v>
      </c>
      <c r="W672" s="251">
        <f>IF(V672="",1,(VLOOKUP(V672,LOOKUP!$A$22:$B$30,2,FALSE)))</f>
        <v>4</v>
      </c>
      <c r="X672" s="166">
        <f t="shared" si="21"/>
        <v>4</v>
      </c>
      <c r="Y672" s="91">
        <v>8.9499999999999996E-2</v>
      </c>
      <c r="Z672" s="255"/>
      <c r="AA672" s="91">
        <v>0</v>
      </c>
      <c r="AB672" s="91">
        <v>8.9499999999999996E-2</v>
      </c>
      <c r="AC672" s="91">
        <v>0</v>
      </c>
      <c r="AD672" s="91">
        <v>8.9499999999999996E-2</v>
      </c>
      <c r="AE672" s="192"/>
      <c r="AF672" s="192"/>
      <c r="AG672" s="131" t="s">
        <v>1154</v>
      </c>
      <c r="AH672" s="192" t="s">
        <v>372</v>
      </c>
      <c r="AI672" s="192" t="s">
        <v>1166</v>
      </c>
      <c r="AJ672" s="192" t="s">
        <v>1156</v>
      </c>
      <c r="AK672" s="192">
        <v>2018</v>
      </c>
      <c r="AL672" s="192" t="s">
        <v>1157</v>
      </c>
      <c r="AM672" s="192"/>
      <c r="AN672" s="264" t="s">
        <v>3289</v>
      </c>
      <c r="AO672" s="192" t="s">
        <v>1159</v>
      </c>
      <c r="AP672" s="192"/>
    </row>
    <row r="673" spans="1:42" s="4" customFormat="1">
      <c r="A673" s="192" t="s">
        <v>1148</v>
      </c>
      <c r="B673" s="192" t="s">
        <v>1170</v>
      </c>
      <c r="C673" s="192" t="s">
        <v>1170</v>
      </c>
      <c r="D673" s="192" t="s">
        <v>1550</v>
      </c>
      <c r="E673" s="192" t="s">
        <v>1551</v>
      </c>
      <c r="F673" s="192">
        <v>1</v>
      </c>
      <c r="G673" s="192" t="s">
        <v>1551</v>
      </c>
      <c r="H673" s="192" t="s">
        <v>109</v>
      </c>
      <c r="I673" s="192" t="s">
        <v>386</v>
      </c>
      <c r="J673" s="192"/>
      <c r="K673" s="192"/>
      <c r="L673" s="192"/>
      <c r="M673" s="192"/>
      <c r="N673" s="211" t="s">
        <v>340</v>
      </c>
      <c r="O673" s="192" t="s">
        <v>468</v>
      </c>
      <c r="P673" s="192" t="s">
        <v>340</v>
      </c>
      <c r="Q673" s="129">
        <v>41730</v>
      </c>
      <c r="R673" s="192" t="s">
        <v>1162</v>
      </c>
      <c r="S673" s="251">
        <f>IF(R673="",1,(VLOOKUP(R673,LOOKUP!$A$3:$B$22,2,FALSE)))</f>
        <v>1</v>
      </c>
      <c r="T673" s="166">
        <f t="shared" si="20"/>
        <v>1</v>
      </c>
      <c r="U673" s="129"/>
      <c r="V673" s="129" t="s">
        <v>342</v>
      </c>
      <c r="W673" s="251">
        <f>IF(V673="",1,(VLOOKUP(V673,LOOKUP!$A$22:$B$30,2,FALSE)))</f>
        <v>4</v>
      </c>
      <c r="X673" s="166">
        <f t="shared" si="21"/>
        <v>4</v>
      </c>
      <c r="Y673" s="91">
        <v>0.13500000000000001</v>
      </c>
      <c r="Z673" s="255"/>
      <c r="AA673" s="91">
        <v>0</v>
      </c>
      <c r="AB673" s="91">
        <v>0.13500000000000001</v>
      </c>
      <c r="AC673" s="91">
        <v>0</v>
      </c>
      <c r="AD673" s="91">
        <v>0.13500000000000001</v>
      </c>
      <c r="AE673" s="192"/>
      <c r="AF673" s="192"/>
      <c r="AG673" s="131" t="s">
        <v>1154</v>
      </c>
      <c r="AH673" s="192" t="s">
        <v>372</v>
      </c>
      <c r="AI673" s="192" t="s">
        <v>1166</v>
      </c>
      <c r="AJ673" s="192" t="s">
        <v>1156</v>
      </c>
      <c r="AK673" s="192">
        <v>2018</v>
      </c>
      <c r="AL673" s="192" t="s">
        <v>1157</v>
      </c>
      <c r="AM673" s="192"/>
      <c r="AN673" s="264" t="s">
        <v>3289</v>
      </c>
      <c r="AO673" s="192" t="s">
        <v>1159</v>
      </c>
      <c r="AP673" s="192"/>
    </row>
    <row r="674" spans="1:42" s="4" customFormat="1">
      <c r="A674" s="192" t="s">
        <v>1148</v>
      </c>
      <c r="B674" s="192" t="s">
        <v>1170</v>
      </c>
      <c r="C674" s="192" t="s">
        <v>1170</v>
      </c>
      <c r="D674" s="192" t="s">
        <v>1394</v>
      </c>
      <c r="E674" s="192" t="s">
        <v>1548</v>
      </c>
      <c r="F674" s="192">
        <v>1</v>
      </c>
      <c r="G674" s="192" t="s">
        <v>1548</v>
      </c>
      <c r="H674" s="136" t="s">
        <v>128</v>
      </c>
      <c r="I674" s="192" t="s">
        <v>145</v>
      </c>
      <c r="J674" s="192"/>
      <c r="K674" s="192"/>
      <c r="L674" s="192"/>
      <c r="M674" s="192"/>
      <c r="N674" s="211" t="s">
        <v>340</v>
      </c>
      <c r="O674" s="192" t="s">
        <v>468</v>
      </c>
      <c r="P674" s="192" t="s">
        <v>340</v>
      </c>
      <c r="Q674" s="129">
        <v>41730</v>
      </c>
      <c r="R674" s="192" t="s">
        <v>1162</v>
      </c>
      <c r="S674" s="251">
        <f>IF(R674="",1,(VLOOKUP(R674,LOOKUP!$A$3:$B$22,2,FALSE)))</f>
        <v>1</v>
      </c>
      <c r="T674" s="166">
        <f t="shared" si="20"/>
        <v>1</v>
      </c>
      <c r="U674" s="129"/>
      <c r="V674" s="129" t="s">
        <v>342</v>
      </c>
      <c r="W674" s="251">
        <f>IF(V674="",1,(VLOOKUP(V674,LOOKUP!$A$22:$B$30,2,FALSE)))</f>
        <v>4</v>
      </c>
      <c r="X674" s="166">
        <f t="shared" si="21"/>
        <v>4</v>
      </c>
      <c r="Y674" s="91">
        <v>0.08</v>
      </c>
      <c r="Z674" s="255"/>
      <c r="AA674" s="91">
        <v>0</v>
      </c>
      <c r="AB674" s="91">
        <v>0.08</v>
      </c>
      <c r="AC674" s="91">
        <v>0</v>
      </c>
      <c r="AD674" s="91">
        <v>0.08</v>
      </c>
      <c r="AE674" s="192"/>
      <c r="AF674" s="192"/>
      <c r="AG674" s="131" t="s">
        <v>1154</v>
      </c>
      <c r="AH674" s="192" t="s">
        <v>372</v>
      </c>
      <c r="AI674" s="192" t="s">
        <v>1166</v>
      </c>
      <c r="AJ674" s="192" t="s">
        <v>1156</v>
      </c>
      <c r="AK674" s="192">
        <v>2018</v>
      </c>
      <c r="AL674" s="192" t="s">
        <v>1157</v>
      </c>
      <c r="AM674" s="192"/>
      <c r="AN674" s="264" t="s">
        <v>3289</v>
      </c>
      <c r="AO674" s="192" t="s">
        <v>1159</v>
      </c>
      <c r="AP674" s="192"/>
    </row>
    <row r="675" spans="1:42" s="4" customFormat="1">
      <c r="A675" s="192" t="s">
        <v>1148</v>
      </c>
      <c r="B675" s="192" t="s">
        <v>1170</v>
      </c>
      <c r="C675" s="192" t="s">
        <v>1170</v>
      </c>
      <c r="D675" s="192" t="s">
        <v>1419</v>
      </c>
      <c r="E675" s="192" t="s">
        <v>1552</v>
      </c>
      <c r="F675" s="192">
        <v>1</v>
      </c>
      <c r="G675" s="192" t="s">
        <v>1552</v>
      </c>
      <c r="H675" s="136" t="s">
        <v>128</v>
      </c>
      <c r="I675" s="192" t="s">
        <v>1421</v>
      </c>
      <c r="J675" s="192"/>
      <c r="K675" s="192"/>
      <c r="L675" s="192"/>
      <c r="M675" s="192"/>
      <c r="N675" s="211" t="s">
        <v>340</v>
      </c>
      <c r="O675" s="192" t="s">
        <v>468</v>
      </c>
      <c r="P675" s="192" t="s">
        <v>340</v>
      </c>
      <c r="Q675" s="129">
        <v>41730</v>
      </c>
      <c r="R675" s="192" t="s">
        <v>1162</v>
      </c>
      <c r="S675" s="251">
        <f>IF(R675="",1,(VLOOKUP(R675,LOOKUP!$A$3:$B$22,2,FALSE)))</f>
        <v>1</v>
      </c>
      <c r="T675" s="166">
        <f t="shared" si="20"/>
        <v>1</v>
      </c>
      <c r="U675" s="129"/>
      <c r="V675" s="129" t="s">
        <v>342</v>
      </c>
      <c r="W675" s="251">
        <f>IF(V675="",1,(VLOOKUP(V675,LOOKUP!$A$22:$B$30,2,FALSE)))</f>
        <v>4</v>
      </c>
      <c r="X675" s="166">
        <f t="shared" si="21"/>
        <v>4</v>
      </c>
      <c r="Y675" s="91">
        <v>0.02</v>
      </c>
      <c r="Z675" s="255"/>
      <c r="AA675" s="91">
        <v>0</v>
      </c>
      <c r="AB675" s="91">
        <v>0.02</v>
      </c>
      <c r="AC675" s="91">
        <v>0</v>
      </c>
      <c r="AD675" s="91">
        <v>0.02</v>
      </c>
      <c r="AE675" s="192"/>
      <c r="AF675" s="192"/>
      <c r="AG675" s="131" t="s">
        <v>1154</v>
      </c>
      <c r="AH675" s="192" t="s">
        <v>372</v>
      </c>
      <c r="AI675" s="192" t="s">
        <v>1166</v>
      </c>
      <c r="AJ675" s="192" t="s">
        <v>1156</v>
      </c>
      <c r="AK675" s="192">
        <v>2018</v>
      </c>
      <c r="AL675" s="192" t="s">
        <v>1157</v>
      </c>
      <c r="AM675" s="192"/>
      <c r="AN675" s="264" t="s">
        <v>3289</v>
      </c>
      <c r="AO675" s="192" t="s">
        <v>1159</v>
      </c>
      <c r="AP675" s="192"/>
    </row>
    <row r="676" spans="1:42" s="4" customFormat="1">
      <c r="A676" s="192" t="s">
        <v>1148</v>
      </c>
      <c r="B676" s="192" t="s">
        <v>1170</v>
      </c>
      <c r="C676" s="192" t="s">
        <v>1170</v>
      </c>
      <c r="D676" s="192" t="s">
        <v>1553</v>
      </c>
      <c r="E676" s="192" t="s">
        <v>1548</v>
      </c>
      <c r="F676" s="192">
        <v>1</v>
      </c>
      <c r="G676" s="192" t="s">
        <v>1548</v>
      </c>
      <c r="H676" s="136" t="s">
        <v>128</v>
      </c>
      <c r="I676" s="192" t="s">
        <v>1366</v>
      </c>
      <c r="J676" s="192"/>
      <c r="K676" s="192"/>
      <c r="L676" s="192"/>
      <c r="M676" s="192"/>
      <c r="N676" s="211" t="s">
        <v>340</v>
      </c>
      <c r="O676" s="192" t="s">
        <v>468</v>
      </c>
      <c r="P676" s="192" t="s">
        <v>340</v>
      </c>
      <c r="Q676" s="129">
        <v>41730</v>
      </c>
      <c r="R676" s="192" t="s">
        <v>1162</v>
      </c>
      <c r="S676" s="251">
        <f>IF(R676="",1,(VLOOKUP(R676,LOOKUP!$A$3:$B$22,2,FALSE)))</f>
        <v>1</v>
      </c>
      <c r="T676" s="166">
        <f t="shared" si="20"/>
        <v>1</v>
      </c>
      <c r="U676" s="129"/>
      <c r="V676" s="129" t="s">
        <v>342</v>
      </c>
      <c r="W676" s="251">
        <f>IF(V676="",1,(VLOOKUP(V676,LOOKUP!$A$22:$B$30,2,FALSE)))</f>
        <v>4</v>
      </c>
      <c r="X676" s="166">
        <f t="shared" si="21"/>
        <v>4</v>
      </c>
      <c r="Y676" s="91">
        <v>0.09</v>
      </c>
      <c r="Z676" s="255"/>
      <c r="AA676" s="91">
        <v>0</v>
      </c>
      <c r="AB676" s="91">
        <v>0.09</v>
      </c>
      <c r="AC676" s="91">
        <v>0</v>
      </c>
      <c r="AD676" s="91">
        <v>0.09</v>
      </c>
      <c r="AE676" s="192"/>
      <c r="AF676" s="192"/>
      <c r="AG676" s="131" t="s">
        <v>1154</v>
      </c>
      <c r="AH676" s="192" t="s">
        <v>372</v>
      </c>
      <c r="AI676" s="192" t="s">
        <v>1166</v>
      </c>
      <c r="AJ676" s="192" t="s">
        <v>1156</v>
      </c>
      <c r="AK676" s="192">
        <v>2018</v>
      </c>
      <c r="AL676" s="192" t="s">
        <v>1157</v>
      </c>
      <c r="AM676" s="192"/>
      <c r="AN676" s="264" t="s">
        <v>3289</v>
      </c>
      <c r="AO676" s="192" t="s">
        <v>1159</v>
      </c>
      <c r="AP676" s="192"/>
    </row>
    <row r="677" spans="1:42" s="4" customFormat="1">
      <c r="A677" s="192" t="s">
        <v>1148</v>
      </c>
      <c r="B677" s="192" t="s">
        <v>1170</v>
      </c>
      <c r="C677" s="192" t="s">
        <v>1170</v>
      </c>
      <c r="D677" s="192" t="s">
        <v>1554</v>
      </c>
      <c r="E677" s="192" t="s">
        <v>1555</v>
      </c>
      <c r="F677" s="192">
        <v>1</v>
      </c>
      <c r="G677" s="192" t="s">
        <v>1555</v>
      </c>
      <c r="H677" s="136" t="s">
        <v>128</v>
      </c>
      <c r="I677" s="192" t="s">
        <v>131</v>
      </c>
      <c r="J677" s="192"/>
      <c r="K677" s="192"/>
      <c r="L677" s="192"/>
      <c r="M677" s="192"/>
      <c r="N677" s="211" t="s">
        <v>340</v>
      </c>
      <c r="O677" s="192" t="s">
        <v>468</v>
      </c>
      <c r="P677" s="192" t="s">
        <v>340</v>
      </c>
      <c r="Q677" s="129">
        <v>41730</v>
      </c>
      <c r="R677" s="192" t="s">
        <v>1162</v>
      </c>
      <c r="S677" s="251">
        <f>IF(R677="",1,(VLOOKUP(R677,LOOKUP!$A$3:$B$22,2,FALSE)))</f>
        <v>1</v>
      </c>
      <c r="T677" s="166">
        <f t="shared" si="20"/>
        <v>1</v>
      </c>
      <c r="U677" s="129"/>
      <c r="V677" s="129" t="s">
        <v>342</v>
      </c>
      <c r="W677" s="251">
        <f>IF(V677="",1,(VLOOKUP(V677,LOOKUP!$A$22:$B$30,2,FALSE)))</f>
        <v>4</v>
      </c>
      <c r="X677" s="166">
        <f t="shared" si="21"/>
        <v>4</v>
      </c>
      <c r="Y677" s="91">
        <v>0.1</v>
      </c>
      <c r="Z677" s="255"/>
      <c r="AA677" s="91">
        <v>0</v>
      </c>
      <c r="AB677" s="91">
        <v>0.1</v>
      </c>
      <c r="AC677" s="91">
        <v>0</v>
      </c>
      <c r="AD677" s="91">
        <v>0.1</v>
      </c>
      <c r="AE677" s="192"/>
      <c r="AF677" s="192"/>
      <c r="AG677" s="131" t="s">
        <v>1154</v>
      </c>
      <c r="AH677" s="192" t="s">
        <v>372</v>
      </c>
      <c r="AI677" s="192" t="s">
        <v>1166</v>
      </c>
      <c r="AJ677" s="192" t="s">
        <v>1156</v>
      </c>
      <c r="AK677" s="192">
        <v>2018</v>
      </c>
      <c r="AL677" s="192" t="s">
        <v>1157</v>
      </c>
      <c r="AM677" s="192"/>
      <c r="AN677" s="264" t="s">
        <v>3289</v>
      </c>
      <c r="AO677" s="192" t="s">
        <v>1159</v>
      </c>
      <c r="AP677" s="192"/>
    </row>
    <row r="678" spans="1:42" s="4" customFormat="1">
      <c r="A678" s="192" t="s">
        <v>1148</v>
      </c>
      <c r="B678" s="192" t="s">
        <v>1170</v>
      </c>
      <c r="C678" s="192" t="s">
        <v>1170</v>
      </c>
      <c r="D678" s="192" t="s">
        <v>1332</v>
      </c>
      <c r="E678" s="192" t="s">
        <v>1556</v>
      </c>
      <c r="F678" s="192">
        <v>1</v>
      </c>
      <c r="G678" s="192" t="s">
        <v>1556</v>
      </c>
      <c r="H678" s="136" t="s">
        <v>128</v>
      </c>
      <c r="I678" s="192" t="s">
        <v>153</v>
      </c>
      <c r="J678" s="192"/>
      <c r="K678" s="192"/>
      <c r="L678" s="192"/>
      <c r="M678" s="192"/>
      <c r="N678" s="211" t="s">
        <v>340</v>
      </c>
      <c r="O678" s="192" t="s">
        <v>468</v>
      </c>
      <c r="P678" s="192" t="s">
        <v>340</v>
      </c>
      <c r="Q678" s="129">
        <v>41641</v>
      </c>
      <c r="R678" s="192" t="s">
        <v>1162</v>
      </c>
      <c r="S678" s="251">
        <f>IF(R678="",1,(VLOOKUP(R678,LOOKUP!$A$3:$B$22,2,FALSE)))</f>
        <v>1</v>
      </c>
      <c r="T678" s="166">
        <f t="shared" si="20"/>
        <v>1</v>
      </c>
      <c r="U678" s="129">
        <v>41729</v>
      </c>
      <c r="V678" s="129" t="s">
        <v>342</v>
      </c>
      <c r="W678" s="251">
        <f>IF(V678="",1,(VLOOKUP(V678,LOOKUP!$A$22:$B$30,2,FALSE)))</f>
        <v>4</v>
      </c>
      <c r="X678" s="166">
        <f t="shared" si="21"/>
        <v>4</v>
      </c>
      <c r="Y678" s="91">
        <v>1.5</v>
      </c>
      <c r="Z678" s="255"/>
      <c r="AA678" s="91">
        <v>0.5</v>
      </c>
      <c r="AB678" s="91">
        <v>1</v>
      </c>
      <c r="AC678" s="91">
        <v>0</v>
      </c>
      <c r="AD678" s="91">
        <v>1.5</v>
      </c>
      <c r="AE678" s="192"/>
      <c r="AF678" s="192"/>
      <c r="AG678" s="131" t="s">
        <v>1154</v>
      </c>
      <c r="AH678" s="192" t="s">
        <v>372</v>
      </c>
      <c r="AI678" s="192" t="s">
        <v>1155</v>
      </c>
      <c r="AJ678" s="192" t="s">
        <v>1156</v>
      </c>
      <c r="AK678" s="192">
        <v>2018</v>
      </c>
      <c r="AL678" s="192" t="s">
        <v>1157</v>
      </c>
      <c r="AM678" s="192"/>
      <c r="AN678" s="264" t="s">
        <v>3289</v>
      </c>
      <c r="AO678" s="192" t="s">
        <v>1159</v>
      </c>
      <c r="AP678" s="192"/>
    </row>
    <row r="679" spans="1:42" s="4" customFormat="1">
      <c r="A679" s="192" t="s">
        <v>1148</v>
      </c>
      <c r="B679" s="192" t="s">
        <v>1170</v>
      </c>
      <c r="C679" s="192" t="s">
        <v>1170</v>
      </c>
      <c r="D679" s="192" t="s">
        <v>1557</v>
      </c>
      <c r="E679" s="192" t="s">
        <v>1558</v>
      </c>
      <c r="F679" s="192">
        <v>1</v>
      </c>
      <c r="G679" s="192" t="s">
        <v>1558</v>
      </c>
      <c r="H679" s="136" t="s">
        <v>128</v>
      </c>
      <c r="I679" s="192" t="s">
        <v>1559</v>
      </c>
      <c r="J679" s="192"/>
      <c r="K679" s="192"/>
      <c r="L679" s="192"/>
      <c r="M679" s="192"/>
      <c r="N679" s="211" t="s">
        <v>340</v>
      </c>
      <c r="O679" s="192" t="s">
        <v>468</v>
      </c>
      <c r="P679" s="192" t="s">
        <v>340</v>
      </c>
      <c r="Q679" s="129">
        <v>41730</v>
      </c>
      <c r="R679" s="192" t="s">
        <v>1162</v>
      </c>
      <c r="S679" s="251">
        <f>IF(R679="",1,(VLOOKUP(R679,LOOKUP!$A$3:$B$22,2,FALSE)))</f>
        <v>1</v>
      </c>
      <c r="T679" s="166">
        <f t="shared" si="20"/>
        <v>1</v>
      </c>
      <c r="U679" s="129"/>
      <c r="V679" s="129" t="s">
        <v>342</v>
      </c>
      <c r="W679" s="251">
        <f>IF(V679="",1,(VLOOKUP(V679,LOOKUP!$A$22:$B$30,2,FALSE)))</f>
        <v>4</v>
      </c>
      <c r="X679" s="166">
        <f t="shared" si="21"/>
        <v>4</v>
      </c>
      <c r="Y679" s="91">
        <v>4.3999999999999997E-2</v>
      </c>
      <c r="Z679" s="255"/>
      <c r="AA679" s="91">
        <v>0</v>
      </c>
      <c r="AB679" s="91">
        <v>4.3999999999999997E-2</v>
      </c>
      <c r="AC679" s="91">
        <v>0</v>
      </c>
      <c r="AD679" s="91">
        <v>4.3999999999999997E-2</v>
      </c>
      <c r="AE679" s="192"/>
      <c r="AF679" s="192"/>
      <c r="AG679" s="131" t="s">
        <v>1154</v>
      </c>
      <c r="AH679" s="192" t="s">
        <v>372</v>
      </c>
      <c r="AI679" s="192" t="s">
        <v>1166</v>
      </c>
      <c r="AJ679" s="192" t="s">
        <v>1156</v>
      </c>
      <c r="AK679" s="192">
        <v>2018</v>
      </c>
      <c r="AL679" s="192" t="s">
        <v>1157</v>
      </c>
      <c r="AM679" s="192"/>
      <c r="AN679" s="264" t="s">
        <v>3289</v>
      </c>
      <c r="AO679" s="192" t="s">
        <v>1159</v>
      </c>
      <c r="AP679" s="192"/>
    </row>
    <row r="680" spans="1:42" s="4" customFormat="1">
      <c r="A680" s="192" t="s">
        <v>1148</v>
      </c>
      <c r="B680" s="192" t="s">
        <v>1170</v>
      </c>
      <c r="C680" s="192" t="s">
        <v>1170</v>
      </c>
      <c r="D680" s="192" t="s">
        <v>1560</v>
      </c>
      <c r="E680" s="192" t="s">
        <v>1561</v>
      </c>
      <c r="F680" s="192">
        <v>1</v>
      </c>
      <c r="G680" s="192" t="s">
        <v>1561</v>
      </c>
      <c r="H680" s="136" t="s">
        <v>128</v>
      </c>
      <c r="I680" s="192" t="s">
        <v>149</v>
      </c>
      <c r="J680" s="192"/>
      <c r="K680" s="192"/>
      <c r="L680" s="192"/>
      <c r="M680" s="192"/>
      <c r="N680" s="211" t="s">
        <v>340</v>
      </c>
      <c r="O680" s="192" t="s">
        <v>468</v>
      </c>
      <c r="P680" s="192" t="s">
        <v>340</v>
      </c>
      <c r="Q680" s="129">
        <v>41730</v>
      </c>
      <c r="R680" s="192" t="s">
        <v>1162</v>
      </c>
      <c r="S680" s="251">
        <f>IF(R680="",1,(VLOOKUP(R680,LOOKUP!$A$3:$B$22,2,FALSE)))</f>
        <v>1</v>
      </c>
      <c r="T680" s="166">
        <f t="shared" si="20"/>
        <v>1</v>
      </c>
      <c r="U680" s="129"/>
      <c r="V680" s="129" t="s">
        <v>342</v>
      </c>
      <c r="W680" s="251">
        <f>IF(V680="",1,(VLOOKUP(V680,LOOKUP!$A$22:$B$30,2,FALSE)))</f>
        <v>4</v>
      </c>
      <c r="X680" s="166">
        <f t="shared" si="21"/>
        <v>4</v>
      </c>
      <c r="Y680" s="91">
        <v>0.05</v>
      </c>
      <c r="Z680" s="255"/>
      <c r="AA680" s="91">
        <v>0</v>
      </c>
      <c r="AB680" s="91">
        <v>0.05</v>
      </c>
      <c r="AC680" s="91">
        <v>0</v>
      </c>
      <c r="AD680" s="91">
        <v>0.05</v>
      </c>
      <c r="AE680" s="192"/>
      <c r="AF680" s="192"/>
      <c r="AG680" s="131" t="s">
        <v>1154</v>
      </c>
      <c r="AH680" s="192" t="s">
        <v>372</v>
      </c>
      <c r="AI680" s="192" t="s">
        <v>1166</v>
      </c>
      <c r="AJ680" s="192" t="s">
        <v>1156</v>
      </c>
      <c r="AK680" s="192">
        <v>2018</v>
      </c>
      <c r="AL680" s="192" t="s">
        <v>1157</v>
      </c>
      <c r="AM680" s="192"/>
      <c r="AN680" s="264" t="s">
        <v>3289</v>
      </c>
      <c r="AO680" s="192" t="s">
        <v>1159</v>
      </c>
      <c r="AP680" s="192"/>
    </row>
    <row r="681" spans="1:42" s="4" customFormat="1">
      <c r="A681" s="192" t="s">
        <v>1148</v>
      </c>
      <c r="B681" s="192" t="s">
        <v>1170</v>
      </c>
      <c r="C681" s="192" t="s">
        <v>1170</v>
      </c>
      <c r="D681" s="192" t="s">
        <v>1562</v>
      </c>
      <c r="E681" s="192" t="s">
        <v>1563</v>
      </c>
      <c r="F681" s="192">
        <v>1</v>
      </c>
      <c r="G681" s="192" t="s">
        <v>1563</v>
      </c>
      <c r="H681" s="136" t="s">
        <v>128</v>
      </c>
      <c r="I681" s="192" t="s">
        <v>1564</v>
      </c>
      <c r="J681" s="192"/>
      <c r="K681" s="192"/>
      <c r="L681" s="192"/>
      <c r="M681" s="192"/>
      <c r="N681" s="211" t="s">
        <v>340</v>
      </c>
      <c r="O681" s="192" t="s">
        <v>468</v>
      </c>
      <c r="P681" s="192" t="s">
        <v>340</v>
      </c>
      <c r="Q681" s="129">
        <v>41730</v>
      </c>
      <c r="R681" s="192" t="s">
        <v>1162</v>
      </c>
      <c r="S681" s="251">
        <f>IF(R681="",1,(VLOOKUP(R681,LOOKUP!$A$3:$B$22,2,FALSE)))</f>
        <v>1</v>
      </c>
      <c r="T681" s="166">
        <f t="shared" si="20"/>
        <v>1</v>
      </c>
      <c r="U681" s="129"/>
      <c r="V681" s="129" t="s">
        <v>342</v>
      </c>
      <c r="W681" s="251">
        <f>IF(V681="",1,(VLOOKUP(V681,LOOKUP!$A$22:$B$30,2,FALSE)))</f>
        <v>4</v>
      </c>
      <c r="X681" s="166">
        <f t="shared" si="21"/>
        <v>4</v>
      </c>
      <c r="Y681" s="91">
        <v>0.01</v>
      </c>
      <c r="Z681" s="255"/>
      <c r="AA681" s="91">
        <v>0</v>
      </c>
      <c r="AB681" s="91">
        <v>0.01</v>
      </c>
      <c r="AC681" s="91">
        <v>0</v>
      </c>
      <c r="AD681" s="91">
        <v>0.01</v>
      </c>
      <c r="AE681" s="192"/>
      <c r="AF681" s="192"/>
      <c r="AG681" s="131" t="s">
        <v>1154</v>
      </c>
      <c r="AH681" s="192" t="s">
        <v>372</v>
      </c>
      <c r="AI681" s="192" t="s">
        <v>1166</v>
      </c>
      <c r="AJ681" s="192" t="s">
        <v>1156</v>
      </c>
      <c r="AK681" s="192">
        <v>2018</v>
      </c>
      <c r="AL681" s="192" t="s">
        <v>1157</v>
      </c>
      <c r="AM681" s="192"/>
      <c r="AN681" s="264" t="s">
        <v>3289</v>
      </c>
      <c r="AO681" s="192" t="s">
        <v>1159</v>
      </c>
      <c r="AP681" s="192"/>
    </row>
    <row r="682" spans="1:42" s="4" customFormat="1">
      <c r="A682" s="192" t="s">
        <v>1148</v>
      </c>
      <c r="B682" s="192" t="s">
        <v>1170</v>
      </c>
      <c r="C682" s="192" t="s">
        <v>1170</v>
      </c>
      <c r="D682" s="192" t="s">
        <v>1179</v>
      </c>
      <c r="E682" s="192" t="s">
        <v>1565</v>
      </c>
      <c r="F682" s="192">
        <v>1</v>
      </c>
      <c r="G682" s="192" t="s">
        <v>1566</v>
      </c>
      <c r="H682" s="136" t="s">
        <v>128</v>
      </c>
      <c r="I682" s="192" t="s">
        <v>129</v>
      </c>
      <c r="J682" s="192"/>
      <c r="K682" s="192"/>
      <c r="L682" s="192"/>
      <c r="M682" s="192"/>
      <c r="N682" s="211" t="s">
        <v>340</v>
      </c>
      <c r="O682" s="192" t="s">
        <v>468</v>
      </c>
      <c r="P682" s="192" t="s">
        <v>340</v>
      </c>
      <c r="Q682" s="129"/>
      <c r="R682" s="192" t="s">
        <v>1162</v>
      </c>
      <c r="S682" s="251">
        <f>IF(R682="",1,(VLOOKUP(R682,LOOKUP!$A$3:$B$22,2,FALSE)))</f>
        <v>1</v>
      </c>
      <c r="T682" s="166">
        <f t="shared" si="20"/>
        <v>1</v>
      </c>
      <c r="U682" s="129" t="s">
        <v>1106</v>
      </c>
      <c r="V682" s="129" t="s">
        <v>342</v>
      </c>
      <c r="W682" s="251">
        <f>IF(V682="",1,(VLOOKUP(V682,LOOKUP!$A$22:$B$30,2,FALSE)))</f>
        <v>4</v>
      </c>
      <c r="X682" s="166">
        <f t="shared" si="21"/>
        <v>4</v>
      </c>
      <c r="Y682" s="91">
        <v>1.4999999999999999E-2</v>
      </c>
      <c r="Z682" s="255"/>
      <c r="AA682" s="91">
        <v>1.4999999999999999E-2</v>
      </c>
      <c r="AB682" s="91">
        <v>0</v>
      </c>
      <c r="AC682" s="91">
        <v>0</v>
      </c>
      <c r="AD682" s="91">
        <v>1.4999999999999999E-2</v>
      </c>
      <c r="AE682" s="192"/>
      <c r="AF682" s="192"/>
      <c r="AG682" s="131" t="s">
        <v>1154</v>
      </c>
      <c r="AH682" s="192" t="s">
        <v>372</v>
      </c>
      <c r="AI682" s="192" t="s">
        <v>1155</v>
      </c>
      <c r="AJ682" s="192" t="s">
        <v>1156</v>
      </c>
      <c r="AK682" s="192">
        <v>2018</v>
      </c>
      <c r="AL682" s="192" t="s">
        <v>1157</v>
      </c>
      <c r="AM682" s="192"/>
      <c r="AN682" s="264" t="s">
        <v>3289</v>
      </c>
      <c r="AO682" s="192" t="s">
        <v>1159</v>
      </c>
      <c r="AP682" s="192"/>
    </row>
    <row r="683" spans="1:42" s="4" customFormat="1">
      <c r="A683" s="192" t="s">
        <v>1148</v>
      </c>
      <c r="B683" s="192" t="s">
        <v>1170</v>
      </c>
      <c r="C683" s="192" t="s">
        <v>1170</v>
      </c>
      <c r="D683" s="192" t="s">
        <v>1419</v>
      </c>
      <c r="E683" s="192" t="s">
        <v>1567</v>
      </c>
      <c r="F683" s="192">
        <v>1</v>
      </c>
      <c r="G683" s="192" t="s">
        <v>1567</v>
      </c>
      <c r="H683" s="136" t="s">
        <v>128</v>
      </c>
      <c r="I683" s="192" t="s">
        <v>1421</v>
      </c>
      <c r="J683" s="192"/>
      <c r="K683" s="192"/>
      <c r="L683" s="192"/>
      <c r="M683" s="192"/>
      <c r="N683" s="211" t="s">
        <v>340</v>
      </c>
      <c r="O683" s="192" t="s">
        <v>468</v>
      </c>
      <c r="P683" s="192" t="s">
        <v>340</v>
      </c>
      <c r="Q683" s="129">
        <v>41730</v>
      </c>
      <c r="R683" s="192" t="s">
        <v>1162</v>
      </c>
      <c r="S683" s="251">
        <f>IF(R683="",1,(VLOOKUP(R683,LOOKUP!$A$3:$B$22,2,FALSE)))</f>
        <v>1</v>
      </c>
      <c r="T683" s="166">
        <f t="shared" si="20"/>
        <v>1</v>
      </c>
      <c r="U683" s="129"/>
      <c r="V683" s="129" t="s">
        <v>342</v>
      </c>
      <c r="W683" s="251">
        <f>IF(V683="",1,(VLOOKUP(V683,LOOKUP!$A$22:$B$30,2,FALSE)))</f>
        <v>4</v>
      </c>
      <c r="X683" s="166">
        <f t="shared" si="21"/>
        <v>4</v>
      </c>
      <c r="Y683" s="91">
        <v>0.05</v>
      </c>
      <c r="Z683" s="255"/>
      <c r="AA683" s="91">
        <v>0</v>
      </c>
      <c r="AB683" s="91">
        <v>0.05</v>
      </c>
      <c r="AC683" s="91">
        <v>0</v>
      </c>
      <c r="AD683" s="91">
        <v>0.05</v>
      </c>
      <c r="AE683" s="192"/>
      <c r="AF683" s="192"/>
      <c r="AG683" s="131" t="s">
        <v>1154</v>
      </c>
      <c r="AH683" s="192" t="s">
        <v>372</v>
      </c>
      <c r="AI683" s="192" t="s">
        <v>1166</v>
      </c>
      <c r="AJ683" s="192" t="s">
        <v>1156</v>
      </c>
      <c r="AK683" s="192">
        <v>2018</v>
      </c>
      <c r="AL683" s="192" t="s">
        <v>1157</v>
      </c>
      <c r="AM683" s="192"/>
      <c r="AN683" s="264" t="s">
        <v>3289</v>
      </c>
      <c r="AO683" s="192" t="s">
        <v>1159</v>
      </c>
      <c r="AP683" s="192"/>
    </row>
    <row r="684" spans="1:42" s="4" customFormat="1">
      <c r="A684" s="192" t="s">
        <v>1148</v>
      </c>
      <c r="B684" s="192" t="s">
        <v>1170</v>
      </c>
      <c r="C684" s="192" t="s">
        <v>1170</v>
      </c>
      <c r="D684" s="192" t="s">
        <v>1332</v>
      </c>
      <c r="E684" s="192" t="s">
        <v>1568</v>
      </c>
      <c r="F684" s="192">
        <v>1</v>
      </c>
      <c r="G684" s="192" t="s">
        <v>1568</v>
      </c>
      <c r="H684" s="136" t="s">
        <v>128</v>
      </c>
      <c r="I684" s="192" t="s">
        <v>153</v>
      </c>
      <c r="J684" s="192"/>
      <c r="K684" s="192"/>
      <c r="L684" s="192"/>
      <c r="M684" s="192"/>
      <c r="N684" s="211" t="s">
        <v>340</v>
      </c>
      <c r="O684" s="192" t="s">
        <v>468</v>
      </c>
      <c r="P684" s="192" t="s">
        <v>340</v>
      </c>
      <c r="Q684" s="129">
        <v>41641</v>
      </c>
      <c r="R684" s="192" t="s">
        <v>1162</v>
      </c>
      <c r="S684" s="251">
        <f>IF(R684="",1,(VLOOKUP(R684,LOOKUP!$A$3:$B$22,2,FALSE)))</f>
        <v>1</v>
      </c>
      <c r="T684" s="166">
        <f t="shared" si="20"/>
        <v>1</v>
      </c>
      <c r="U684" s="129">
        <v>41729</v>
      </c>
      <c r="V684" s="129" t="s">
        <v>342</v>
      </c>
      <c r="W684" s="251">
        <f>IF(V684="",1,(VLOOKUP(V684,LOOKUP!$A$22:$B$30,2,FALSE)))</f>
        <v>4</v>
      </c>
      <c r="X684" s="166">
        <f t="shared" si="21"/>
        <v>4</v>
      </c>
      <c r="Y684" s="91">
        <v>0.05</v>
      </c>
      <c r="Z684" s="255"/>
      <c r="AA684" s="91">
        <v>0.05</v>
      </c>
      <c r="AB684" s="91">
        <v>0</v>
      </c>
      <c r="AC684" s="91">
        <v>0</v>
      </c>
      <c r="AD684" s="91">
        <v>0.05</v>
      </c>
      <c r="AE684" s="192"/>
      <c r="AF684" s="192"/>
      <c r="AG684" s="131" t="s">
        <v>1154</v>
      </c>
      <c r="AH684" s="192" t="s">
        <v>372</v>
      </c>
      <c r="AI684" s="192" t="s">
        <v>1155</v>
      </c>
      <c r="AJ684" s="192" t="s">
        <v>1156</v>
      </c>
      <c r="AK684" s="192">
        <v>2018</v>
      </c>
      <c r="AL684" s="192" t="s">
        <v>1157</v>
      </c>
      <c r="AM684" s="192"/>
      <c r="AN684" s="264" t="s">
        <v>3289</v>
      </c>
      <c r="AO684" s="192" t="s">
        <v>1159</v>
      </c>
      <c r="AP684" s="192"/>
    </row>
    <row r="685" spans="1:42" s="4" customFormat="1">
      <c r="A685" s="192" t="s">
        <v>1148</v>
      </c>
      <c r="B685" s="192" t="s">
        <v>1170</v>
      </c>
      <c r="C685" s="192" t="s">
        <v>1170</v>
      </c>
      <c r="D685" s="192" t="s">
        <v>1569</v>
      </c>
      <c r="E685" s="192" t="s">
        <v>1570</v>
      </c>
      <c r="F685" s="192">
        <v>1</v>
      </c>
      <c r="G685" s="192" t="s">
        <v>1570</v>
      </c>
      <c r="H685" s="192" t="s">
        <v>33</v>
      </c>
      <c r="I685" s="192" t="s">
        <v>906</v>
      </c>
      <c r="J685" s="192"/>
      <c r="K685" s="192"/>
      <c r="L685" s="192"/>
      <c r="M685" s="192"/>
      <c r="N685" s="211" t="s">
        <v>340</v>
      </c>
      <c r="O685" s="192" t="s">
        <v>468</v>
      </c>
      <c r="P685" s="192" t="s">
        <v>340</v>
      </c>
      <c r="Q685" s="129">
        <v>41730</v>
      </c>
      <c r="R685" s="192" t="s">
        <v>1162</v>
      </c>
      <c r="S685" s="251">
        <f>IF(R685="",1,(VLOOKUP(R685,LOOKUP!$A$3:$B$22,2,FALSE)))</f>
        <v>1</v>
      </c>
      <c r="T685" s="166">
        <f t="shared" si="20"/>
        <v>1</v>
      </c>
      <c r="U685" s="129"/>
      <c r="V685" s="129" t="s">
        <v>342</v>
      </c>
      <c r="W685" s="251">
        <f>IF(V685="",1,(VLOOKUP(V685,LOOKUP!$A$22:$B$30,2,FALSE)))</f>
        <v>4</v>
      </c>
      <c r="X685" s="166">
        <f t="shared" si="21"/>
        <v>4</v>
      </c>
      <c r="Y685" s="91">
        <v>0.04</v>
      </c>
      <c r="Z685" s="255"/>
      <c r="AA685" s="91">
        <v>0</v>
      </c>
      <c r="AB685" s="91">
        <v>0.04</v>
      </c>
      <c r="AC685" s="91">
        <v>0</v>
      </c>
      <c r="AD685" s="91">
        <v>0.04</v>
      </c>
      <c r="AE685" s="192"/>
      <c r="AF685" s="192"/>
      <c r="AG685" s="131" t="s">
        <v>1154</v>
      </c>
      <c r="AH685" s="192" t="s">
        <v>372</v>
      </c>
      <c r="AI685" s="192" t="s">
        <v>1166</v>
      </c>
      <c r="AJ685" s="192" t="s">
        <v>1156</v>
      </c>
      <c r="AK685" s="192">
        <v>2018</v>
      </c>
      <c r="AL685" s="192" t="s">
        <v>1157</v>
      </c>
      <c r="AM685" s="192"/>
      <c r="AN685" s="264" t="s">
        <v>3289</v>
      </c>
      <c r="AO685" s="192" t="s">
        <v>1159</v>
      </c>
      <c r="AP685" s="192"/>
    </row>
    <row r="686" spans="1:42" s="4" customFormat="1">
      <c r="A686" s="192" t="s">
        <v>1148</v>
      </c>
      <c r="B686" s="192" t="s">
        <v>1170</v>
      </c>
      <c r="C686" s="192" t="s">
        <v>1170</v>
      </c>
      <c r="D686" s="192" t="s">
        <v>1374</v>
      </c>
      <c r="E686" s="192" t="s">
        <v>1571</v>
      </c>
      <c r="F686" s="192">
        <v>1</v>
      </c>
      <c r="G686" s="192" t="s">
        <v>1571</v>
      </c>
      <c r="H686" s="192" t="s">
        <v>33</v>
      </c>
      <c r="I686" s="192" t="s">
        <v>1377</v>
      </c>
      <c r="J686" s="192"/>
      <c r="K686" s="192"/>
      <c r="L686" s="192"/>
      <c r="M686" s="192"/>
      <c r="N686" s="211" t="s">
        <v>340</v>
      </c>
      <c r="O686" s="192" t="s">
        <v>468</v>
      </c>
      <c r="P686" s="192" t="s">
        <v>340</v>
      </c>
      <c r="Q686" s="129">
        <v>41730</v>
      </c>
      <c r="R686" s="192" t="s">
        <v>1162</v>
      </c>
      <c r="S686" s="251">
        <f>IF(R686="",1,(VLOOKUP(R686,LOOKUP!$A$3:$B$22,2,FALSE)))</f>
        <v>1</v>
      </c>
      <c r="T686" s="166">
        <f t="shared" si="20"/>
        <v>1</v>
      </c>
      <c r="U686" s="129"/>
      <c r="V686" s="129" t="s">
        <v>342</v>
      </c>
      <c r="W686" s="251">
        <f>IF(V686="",1,(VLOOKUP(V686,LOOKUP!$A$22:$B$30,2,FALSE)))</f>
        <v>4</v>
      </c>
      <c r="X686" s="166">
        <f t="shared" si="21"/>
        <v>4</v>
      </c>
      <c r="Y686" s="91">
        <v>0.05</v>
      </c>
      <c r="Z686" s="255"/>
      <c r="AA686" s="91">
        <v>0</v>
      </c>
      <c r="AB686" s="91">
        <v>0.05</v>
      </c>
      <c r="AC686" s="91">
        <v>0</v>
      </c>
      <c r="AD686" s="91">
        <v>0.05</v>
      </c>
      <c r="AE686" s="192"/>
      <c r="AF686" s="192"/>
      <c r="AG686" s="131" t="s">
        <v>1154</v>
      </c>
      <c r="AH686" s="192" t="s">
        <v>372</v>
      </c>
      <c r="AI686" s="192" t="s">
        <v>1166</v>
      </c>
      <c r="AJ686" s="192" t="s">
        <v>1156</v>
      </c>
      <c r="AK686" s="192">
        <v>2018</v>
      </c>
      <c r="AL686" s="192" t="s">
        <v>1157</v>
      </c>
      <c r="AM686" s="192"/>
      <c r="AN686" s="264" t="s">
        <v>3289</v>
      </c>
      <c r="AO686" s="192" t="s">
        <v>1159</v>
      </c>
      <c r="AP686" s="192"/>
    </row>
    <row r="687" spans="1:42" s="4" customFormat="1">
      <c r="A687" s="192" t="s">
        <v>1148</v>
      </c>
      <c r="B687" s="192" t="s">
        <v>1170</v>
      </c>
      <c r="C687" s="192" t="s">
        <v>1170</v>
      </c>
      <c r="D687" s="192" t="s">
        <v>1343</v>
      </c>
      <c r="E687" s="192" t="s">
        <v>1572</v>
      </c>
      <c r="F687" s="192">
        <v>1</v>
      </c>
      <c r="G687" s="192" t="s">
        <v>1572</v>
      </c>
      <c r="H687" s="192" t="s">
        <v>33</v>
      </c>
      <c r="I687" s="192" t="s">
        <v>1346</v>
      </c>
      <c r="J687" s="192"/>
      <c r="K687" s="192"/>
      <c r="L687" s="192"/>
      <c r="M687" s="192"/>
      <c r="N687" s="211" t="s">
        <v>340</v>
      </c>
      <c r="O687" s="192" t="s">
        <v>468</v>
      </c>
      <c r="P687" s="192" t="s">
        <v>340</v>
      </c>
      <c r="Q687" s="129">
        <v>41730</v>
      </c>
      <c r="R687" s="192" t="s">
        <v>1162</v>
      </c>
      <c r="S687" s="251">
        <f>IF(R687="",1,(VLOOKUP(R687,LOOKUP!$A$3:$B$22,2,FALSE)))</f>
        <v>1</v>
      </c>
      <c r="T687" s="166">
        <f t="shared" si="20"/>
        <v>1</v>
      </c>
      <c r="U687" s="129"/>
      <c r="V687" s="129" t="s">
        <v>342</v>
      </c>
      <c r="W687" s="251">
        <f>IF(V687="",1,(VLOOKUP(V687,LOOKUP!$A$22:$B$30,2,FALSE)))</f>
        <v>4</v>
      </c>
      <c r="X687" s="166">
        <f t="shared" si="21"/>
        <v>4</v>
      </c>
      <c r="Y687" s="91">
        <v>7.4999999999999997E-2</v>
      </c>
      <c r="Z687" s="255"/>
      <c r="AA687" s="91">
        <v>0</v>
      </c>
      <c r="AB687" s="91">
        <v>7.4999999999999997E-2</v>
      </c>
      <c r="AC687" s="91">
        <v>0</v>
      </c>
      <c r="AD687" s="91">
        <v>7.4999999999999997E-2</v>
      </c>
      <c r="AE687" s="192"/>
      <c r="AF687" s="192"/>
      <c r="AG687" s="131" t="s">
        <v>1154</v>
      </c>
      <c r="AH687" s="192" t="s">
        <v>372</v>
      </c>
      <c r="AI687" s="192" t="s">
        <v>1166</v>
      </c>
      <c r="AJ687" s="192" t="s">
        <v>1156</v>
      </c>
      <c r="AK687" s="192">
        <v>2018</v>
      </c>
      <c r="AL687" s="192" t="s">
        <v>1157</v>
      </c>
      <c r="AM687" s="192"/>
      <c r="AN687" s="264" t="s">
        <v>3289</v>
      </c>
      <c r="AO687" s="192" t="s">
        <v>1159</v>
      </c>
      <c r="AP687" s="192"/>
    </row>
    <row r="688" spans="1:42" s="4" customFormat="1">
      <c r="A688" s="192" t="s">
        <v>1148</v>
      </c>
      <c r="B688" s="192" t="s">
        <v>1170</v>
      </c>
      <c r="C688" s="192" t="s">
        <v>1170</v>
      </c>
      <c r="D688" s="192" t="s">
        <v>1381</v>
      </c>
      <c r="E688" s="192" t="s">
        <v>1573</v>
      </c>
      <c r="F688" s="192">
        <v>1</v>
      </c>
      <c r="G688" s="192" t="s">
        <v>1573</v>
      </c>
      <c r="H688" s="192" t="s">
        <v>33</v>
      </c>
      <c r="I688" s="192" t="s">
        <v>54</v>
      </c>
      <c r="J688" s="192"/>
      <c r="K688" s="192"/>
      <c r="L688" s="192"/>
      <c r="M688" s="192"/>
      <c r="N688" s="211" t="s">
        <v>340</v>
      </c>
      <c r="O688" s="192" t="s">
        <v>468</v>
      </c>
      <c r="P688" s="192" t="s">
        <v>340</v>
      </c>
      <c r="Q688" s="129">
        <v>41730</v>
      </c>
      <c r="R688" s="192" t="s">
        <v>1162</v>
      </c>
      <c r="S688" s="251">
        <f>IF(R688="",1,(VLOOKUP(R688,LOOKUP!$A$3:$B$22,2,FALSE)))</f>
        <v>1</v>
      </c>
      <c r="T688" s="166">
        <f t="shared" si="20"/>
        <v>1</v>
      </c>
      <c r="U688" s="129"/>
      <c r="V688" s="129" t="s">
        <v>342</v>
      </c>
      <c r="W688" s="251">
        <f>IF(V688="",1,(VLOOKUP(V688,LOOKUP!$A$22:$B$30,2,FALSE)))</f>
        <v>4</v>
      </c>
      <c r="X688" s="166">
        <f t="shared" si="21"/>
        <v>4</v>
      </c>
      <c r="Y688" s="91">
        <v>1.4999999999999999E-2</v>
      </c>
      <c r="Z688" s="255"/>
      <c r="AA688" s="91">
        <v>0</v>
      </c>
      <c r="AB688" s="91">
        <v>1.4999999999999999E-2</v>
      </c>
      <c r="AC688" s="91">
        <v>0</v>
      </c>
      <c r="AD688" s="91">
        <v>1.4999999999999999E-2</v>
      </c>
      <c r="AE688" s="192"/>
      <c r="AF688" s="192"/>
      <c r="AG688" s="131" t="s">
        <v>1154</v>
      </c>
      <c r="AH688" s="192" t="s">
        <v>372</v>
      </c>
      <c r="AI688" s="192" t="s">
        <v>1166</v>
      </c>
      <c r="AJ688" s="192" t="s">
        <v>1156</v>
      </c>
      <c r="AK688" s="192">
        <v>2018</v>
      </c>
      <c r="AL688" s="192" t="s">
        <v>1157</v>
      </c>
      <c r="AM688" s="192"/>
      <c r="AN688" s="264" t="s">
        <v>3289</v>
      </c>
      <c r="AO688" s="192" t="s">
        <v>1159</v>
      </c>
      <c r="AP688" s="192"/>
    </row>
    <row r="689" spans="1:42" s="4" customFormat="1">
      <c r="A689" s="192" t="s">
        <v>1148</v>
      </c>
      <c r="B689" s="192" t="s">
        <v>1170</v>
      </c>
      <c r="C689" s="192" t="s">
        <v>1170</v>
      </c>
      <c r="D689" s="192" t="s">
        <v>1381</v>
      </c>
      <c r="E689" s="192" t="s">
        <v>1574</v>
      </c>
      <c r="F689" s="192">
        <v>1</v>
      </c>
      <c r="G689" s="192" t="s">
        <v>1574</v>
      </c>
      <c r="H689" s="192" t="s">
        <v>33</v>
      </c>
      <c r="I689" s="192" t="s">
        <v>54</v>
      </c>
      <c r="J689" s="192"/>
      <c r="K689" s="192"/>
      <c r="L689" s="192"/>
      <c r="M689" s="192"/>
      <c r="N689" s="211" t="s">
        <v>340</v>
      </c>
      <c r="O689" s="192" t="s">
        <v>468</v>
      </c>
      <c r="P689" s="192" t="s">
        <v>340</v>
      </c>
      <c r="Q689" s="129">
        <v>41730</v>
      </c>
      <c r="R689" s="192" t="s">
        <v>1162</v>
      </c>
      <c r="S689" s="251">
        <f>IF(R689="",1,(VLOOKUP(R689,LOOKUP!$A$3:$B$22,2,FALSE)))</f>
        <v>1</v>
      </c>
      <c r="T689" s="166">
        <f t="shared" si="20"/>
        <v>1</v>
      </c>
      <c r="U689" s="129"/>
      <c r="V689" s="129" t="s">
        <v>342</v>
      </c>
      <c r="W689" s="251">
        <f>IF(V689="",1,(VLOOKUP(V689,LOOKUP!$A$22:$B$30,2,FALSE)))</f>
        <v>4</v>
      </c>
      <c r="X689" s="166">
        <f t="shared" si="21"/>
        <v>4</v>
      </c>
      <c r="Y689" s="91">
        <v>0.55000000000000004</v>
      </c>
      <c r="Z689" s="255"/>
      <c r="AA689" s="91">
        <v>0</v>
      </c>
      <c r="AB689" s="91">
        <v>0.55000000000000004</v>
      </c>
      <c r="AC689" s="91">
        <v>0</v>
      </c>
      <c r="AD689" s="91">
        <v>0.55000000000000004</v>
      </c>
      <c r="AE689" s="192"/>
      <c r="AF689" s="192"/>
      <c r="AG689" s="131" t="s">
        <v>1154</v>
      </c>
      <c r="AH689" s="192" t="s">
        <v>372</v>
      </c>
      <c r="AI689" s="192" t="s">
        <v>1166</v>
      </c>
      <c r="AJ689" s="192" t="s">
        <v>1156</v>
      </c>
      <c r="AK689" s="192">
        <v>2018</v>
      </c>
      <c r="AL689" s="192" t="s">
        <v>1157</v>
      </c>
      <c r="AM689" s="192"/>
      <c r="AN689" s="264" t="s">
        <v>3289</v>
      </c>
      <c r="AO689" s="192" t="s">
        <v>1159</v>
      </c>
      <c r="AP689" s="192"/>
    </row>
    <row r="690" spans="1:42" s="4" customFormat="1">
      <c r="A690" s="192" t="s">
        <v>1148</v>
      </c>
      <c r="B690" s="192" t="s">
        <v>1170</v>
      </c>
      <c r="C690" s="192" t="s">
        <v>1170</v>
      </c>
      <c r="D690" s="192" t="s">
        <v>1381</v>
      </c>
      <c r="E690" s="192" t="s">
        <v>1575</v>
      </c>
      <c r="F690" s="192">
        <v>1</v>
      </c>
      <c r="G690" s="192" t="s">
        <v>1575</v>
      </c>
      <c r="H690" s="192" t="s">
        <v>33</v>
      </c>
      <c r="I690" s="192" t="s">
        <v>54</v>
      </c>
      <c r="J690" s="192"/>
      <c r="K690" s="192"/>
      <c r="L690" s="192"/>
      <c r="M690" s="192"/>
      <c r="N690" s="211" t="s">
        <v>340</v>
      </c>
      <c r="O690" s="192" t="s">
        <v>468</v>
      </c>
      <c r="P690" s="192" t="s">
        <v>340</v>
      </c>
      <c r="Q690" s="129">
        <v>41730</v>
      </c>
      <c r="R690" s="192" t="s">
        <v>1162</v>
      </c>
      <c r="S690" s="251">
        <f>IF(R690="",1,(VLOOKUP(R690,LOOKUP!$A$3:$B$22,2,FALSE)))</f>
        <v>1</v>
      </c>
      <c r="T690" s="166">
        <f t="shared" si="20"/>
        <v>1</v>
      </c>
      <c r="U690" s="129"/>
      <c r="V690" s="129" t="s">
        <v>342</v>
      </c>
      <c r="W690" s="251">
        <f>IF(V690="",1,(VLOOKUP(V690,LOOKUP!$A$22:$B$30,2,FALSE)))</f>
        <v>4</v>
      </c>
      <c r="X690" s="166">
        <f t="shared" si="21"/>
        <v>4</v>
      </c>
      <c r="Y690" s="91">
        <v>0.125</v>
      </c>
      <c r="Z690" s="255"/>
      <c r="AA690" s="91">
        <v>0</v>
      </c>
      <c r="AB690" s="91">
        <v>0.125</v>
      </c>
      <c r="AC690" s="91">
        <v>0</v>
      </c>
      <c r="AD690" s="91">
        <v>0.125</v>
      </c>
      <c r="AE690" s="192"/>
      <c r="AF690" s="192"/>
      <c r="AG690" s="131" t="s">
        <v>1154</v>
      </c>
      <c r="AH690" s="192" t="s">
        <v>372</v>
      </c>
      <c r="AI690" s="192" t="s">
        <v>1166</v>
      </c>
      <c r="AJ690" s="192" t="s">
        <v>1156</v>
      </c>
      <c r="AK690" s="192">
        <v>2018</v>
      </c>
      <c r="AL690" s="192" t="s">
        <v>1157</v>
      </c>
      <c r="AM690" s="192"/>
      <c r="AN690" s="264" t="s">
        <v>3289</v>
      </c>
      <c r="AO690" s="192" t="s">
        <v>1159</v>
      </c>
      <c r="AP690" s="192"/>
    </row>
    <row r="691" spans="1:42" s="4" customFormat="1">
      <c r="A691" s="192" t="s">
        <v>1148</v>
      </c>
      <c r="B691" s="192" t="s">
        <v>1170</v>
      </c>
      <c r="C691" s="192" t="s">
        <v>1170</v>
      </c>
      <c r="D691" s="192" t="s">
        <v>1479</v>
      </c>
      <c r="E691" s="192" t="s">
        <v>1576</v>
      </c>
      <c r="F691" s="192">
        <v>1</v>
      </c>
      <c r="G691" s="192" t="s">
        <v>1576</v>
      </c>
      <c r="H691" s="192" t="s">
        <v>33</v>
      </c>
      <c r="I691" s="192" t="s">
        <v>56</v>
      </c>
      <c r="J691" s="192"/>
      <c r="K691" s="192"/>
      <c r="L691" s="192"/>
      <c r="M691" s="192"/>
      <c r="N691" s="211" t="s">
        <v>340</v>
      </c>
      <c r="O691" s="192" t="s">
        <v>468</v>
      </c>
      <c r="P691" s="192" t="s">
        <v>340</v>
      </c>
      <c r="Q691" s="129">
        <v>41730</v>
      </c>
      <c r="R691" s="192" t="s">
        <v>1162</v>
      </c>
      <c r="S691" s="251">
        <f>IF(R691="",1,(VLOOKUP(R691,LOOKUP!$A$3:$B$22,2,FALSE)))</f>
        <v>1</v>
      </c>
      <c r="T691" s="166">
        <f t="shared" si="20"/>
        <v>1</v>
      </c>
      <c r="U691" s="129"/>
      <c r="V691" s="129" t="s">
        <v>342</v>
      </c>
      <c r="W691" s="251">
        <f>IF(V691="",1,(VLOOKUP(V691,LOOKUP!$A$22:$B$30,2,FALSE)))</f>
        <v>4</v>
      </c>
      <c r="X691" s="166">
        <f t="shared" si="21"/>
        <v>4</v>
      </c>
      <c r="Y691" s="91">
        <v>0.1</v>
      </c>
      <c r="Z691" s="255"/>
      <c r="AA691" s="91">
        <v>0</v>
      </c>
      <c r="AB691" s="91">
        <v>0.1</v>
      </c>
      <c r="AC691" s="91">
        <v>0</v>
      </c>
      <c r="AD691" s="91">
        <v>0.1</v>
      </c>
      <c r="AE691" s="192"/>
      <c r="AF691" s="192"/>
      <c r="AG691" s="131" t="s">
        <v>1154</v>
      </c>
      <c r="AH691" s="192" t="s">
        <v>372</v>
      </c>
      <c r="AI691" s="192" t="s">
        <v>1166</v>
      </c>
      <c r="AJ691" s="192" t="s">
        <v>1156</v>
      </c>
      <c r="AK691" s="192">
        <v>2018</v>
      </c>
      <c r="AL691" s="192" t="s">
        <v>1157</v>
      </c>
      <c r="AM691" s="192"/>
      <c r="AN691" s="264" t="s">
        <v>3289</v>
      </c>
      <c r="AO691" s="192" t="s">
        <v>1159</v>
      </c>
      <c r="AP691" s="192"/>
    </row>
    <row r="692" spans="1:42" s="4" customFormat="1">
      <c r="A692" s="192" t="s">
        <v>1148</v>
      </c>
      <c r="B692" s="192" t="s">
        <v>1170</v>
      </c>
      <c r="C692" s="192" t="s">
        <v>1170</v>
      </c>
      <c r="D692" s="192" t="s">
        <v>1577</v>
      </c>
      <c r="E692" s="192" t="s">
        <v>1578</v>
      </c>
      <c r="F692" s="192">
        <v>1</v>
      </c>
      <c r="G692" s="192" t="s">
        <v>1578</v>
      </c>
      <c r="H692" s="192" t="s">
        <v>33</v>
      </c>
      <c r="I692" s="192" t="s">
        <v>58</v>
      </c>
      <c r="J692" s="192"/>
      <c r="K692" s="192"/>
      <c r="L692" s="192"/>
      <c r="M692" s="192"/>
      <c r="N692" s="211" t="s">
        <v>340</v>
      </c>
      <c r="O692" s="192" t="s">
        <v>468</v>
      </c>
      <c r="P692" s="192" t="s">
        <v>340</v>
      </c>
      <c r="Q692" s="129">
        <v>41730</v>
      </c>
      <c r="R692" s="192" t="s">
        <v>1162</v>
      </c>
      <c r="S692" s="251">
        <f>IF(R692="",1,(VLOOKUP(R692,LOOKUP!$A$3:$B$22,2,FALSE)))</f>
        <v>1</v>
      </c>
      <c r="T692" s="166">
        <f t="shared" si="20"/>
        <v>1</v>
      </c>
      <c r="U692" s="129"/>
      <c r="V692" s="129" t="s">
        <v>342</v>
      </c>
      <c r="W692" s="251">
        <f>IF(V692="",1,(VLOOKUP(V692,LOOKUP!$A$22:$B$30,2,FALSE)))</f>
        <v>4</v>
      </c>
      <c r="X692" s="166">
        <f t="shared" si="21"/>
        <v>4</v>
      </c>
      <c r="Y692" s="91">
        <v>7.0000000000000007E-2</v>
      </c>
      <c r="Z692" s="255"/>
      <c r="AA692" s="91">
        <v>0</v>
      </c>
      <c r="AB692" s="91">
        <v>7.0000000000000007E-2</v>
      </c>
      <c r="AC692" s="91">
        <v>0</v>
      </c>
      <c r="AD692" s="91">
        <v>7.0000000000000007E-2</v>
      </c>
      <c r="AE692" s="192"/>
      <c r="AF692" s="192"/>
      <c r="AG692" s="131" t="s">
        <v>1154</v>
      </c>
      <c r="AH692" s="192" t="s">
        <v>372</v>
      </c>
      <c r="AI692" s="192" t="s">
        <v>1166</v>
      </c>
      <c r="AJ692" s="192" t="s">
        <v>1156</v>
      </c>
      <c r="AK692" s="192">
        <v>2018</v>
      </c>
      <c r="AL692" s="192" t="s">
        <v>1157</v>
      </c>
      <c r="AM692" s="192"/>
      <c r="AN692" s="264" t="s">
        <v>3289</v>
      </c>
      <c r="AO692" s="192" t="s">
        <v>1159</v>
      </c>
      <c r="AP692" s="192"/>
    </row>
    <row r="693" spans="1:42" s="4" customFormat="1">
      <c r="A693" s="192" t="s">
        <v>1148</v>
      </c>
      <c r="B693" s="192" t="s">
        <v>1170</v>
      </c>
      <c r="C693" s="192" t="s">
        <v>1170</v>
      </c>
      <c r="D693" s="192" t="s">
        <v>1579</v>
      </c>
      <c r="E693" s="192" t="s">
        <v>1580</v>
      </c>
      <c r="F693" s="192">
        <v>1</v>
      </c>
      <c r="G693" s="192" t="s">
        <v>1580</v>
      </c>
      <c r="H693" s="192" t="s">
        <v>33</v>
      </c>
      <c r="I693" s="192" t="s">
        <v>76</v>
      </c>
      <c r="J693" s="192"/>
      <c r="K693" s="192"/>
      <c r="L693" s="192"/>
      <c r="M693" s="192"/>
      <c r="N693" s="211" t="s">
        <v>340</v>
      </c>
      <c r="O693" s="192" t="s">
        <v>468</v>
      </c>
      <c r="P693" s="192" t="s">
        <v>340</v>
      </c>
      <c r="Q693" s="129">
        <v>41730</v>
      </c>
      <c r="R693" s="192" t="s">
        <v>1162</v>
      </c>
      <c r="S693" s="251">
        <f>IF(R693="",1,(VLOOKUP(R693,LOOKUP!$A$3:$B$22,2,FALSE)))</f>
        <v>1</v>
      </c>
      <c r="T693" s="166">
        <f t="shared" si="20"/>
        <v>1</v>
      </c>
      <c r="U693" s="129"/>
      <c r="V693" s="129" t="s">
        <v>342</v>
      </c>
      <c r="W693" s="251">
        <f>IF(V693="",1,(VLOOKUP(V693,LOOKUP!$A$22:$B$30,2,FALSE)))</f>
        <v>4</v>
      </c>
      <c r="X693" s="166">
        <f t="shared" si="21"/>
        <v>4</v>
      </c>
      <c r="Y693" s="91">
        <v>0.04</v>
      </c>
      <c r="Z693" s="255"/>
      <c r="AA693" s="91">
        <v>0</v>
      </c>
      <c r="AB693" s="91">
        <v>0.04</v>
      </c>
      <c r="AC693" s="91">
        <v>0</v>
      </c>
      <c r="AD693" s="91">
        <v>0.04</v>
      </c>
      <c r="AE693" s="192"/>
      <c r="AF693" s="192"/>
      <c r="AG693" s="131" t="s">
        <v>1154</v>
      </c>
      <c r="AH693" s="192" t="s">
        <v>372</v>
      </c>
      <c r="AI693" s="192" t="s">
        <v>1166</v>
      </c>
      <c r="AJ693" s="192" t="s">
        <v>1156</v>
      </c>
      <c r="AK693" s="192">
        <v>2018</v>
      </c>
      <c r="AL693" s="192" t="s">
        <v>1157</v>
      </c>
      <c r="AM693" s="192"/>
      <c r="AN693" s="264" t="s">
        <v>3289</v>
      </c>
      <c r="AO693" s="192" t="s">
        <v>1159</v>
      </c>
      <c r="AP693" s="192"/>
    </row>
    <row r="694" spans="1:42" s="4" customFormat="1">
      <c r="A694" s="192" t="s">
        <v>1148</v>
      </c>
      <c r="B694" s="192" t="s">
        <v>1170</v>
      </c>
      <c r="C694" s="192" t="s">
        <v>1170</v>
      </c>
      <c r="D694" s="192" t="s">
        <v>1389</v>
      </c>
      <c r="E694" s="192" t="s">
        <v>1581</v>
      </c>
      <c r="F694" s="192">
        <v>1</v>
      </c>
      <c r="G694" s="192" t="s">
        <v>1581</v>
      </c>
      <c r="H694" s="192" t="s">
        <v>33</v>
      </c>
      <c r="I694" s="192" t="s">
        <v>1373</v>
      </c>
      <c r="J694" s="192"/>
      <c r="K694" s="192"/>
      <c r="L694" s="192"/>
      <c r="M694" s="192"/>
      <c r="N694" s="211" t="s">
        <v>340</v>
      </c>
      <c r="O694" s="192" t="s">
        <v>468</v>
      </c>
      <c r="P694" s="192" t="s">
        <v>340</v>
      </c>
      <c r="Q694" s="129">
        <v>41730</v>
      </c>
      <c r="R694" s="192" t="s">
        <v>1162</v>
      </c>
      <c r="S694" s="251">
        <f>IF(R694="",1,(VLOOKUP(R694,LOOKUP!$A$3:$B$22,2,FALSE)))</f>
        <v>1</v>
      </c>
      <c r="T694" s="166">
        <f t="shared" si="20"/>
        <v>1</v>
      </c>
      <c r="U694" s="129"/>
      <c r="V694" s="129" t="s">
        <v>342</v>
      </c>
      <c r="W694" s="251">
        <f>IF(V694="",1,(VLOOKUP(V694,LOOKUP!$A$22:$B$30,2,FALSE)))</f>
        <v>4</v>
      </c>
      <c r="X694" s="166">
        <f t="shared" si="21"/>
        <v>4</v>
      </c>
      <c r="Y694" s="91">
        <v>0.13</v>
      </c>
      <c r="Z694" s="255"/>
      <c r="AA694" s="91">
        <v>0</v>
      </c>
      <c r="AB694" s="91">
        <v>0.13</v>
      </c>
      <c r="AC694" s="91">
        <v>0</v>
      </c>
      <c r="AD694" s="91">
        <v>0.13</v>
      </c>
      <c r="AE694" s="192"/>
      <c r="AF694" s="192"/>
      <c r="AG694" s="131" t="s">
        <v>1154</v>
      </c>
      <c r="AH694" s="192" t="s">
        <v>372</v>
      </c>
      <c r="AI694" s="192" t="s">
        <v>1166</v>
      </c>
      <c r="AJ694" s="192" t="s">
        <v>1156</v>
      </c>
      <c r="AK694" s="192">
        <v>2018</v>
      </c>
      <c r="AL694" s="192" t="s">
        <v>1157</v>
      </c>
      <c r="AM694" s="192"/>
      <c r="AN694" s="264" t="s">
        <v>3289</v>
      </c>
      <c r="AO694" s="192" t="s">
        <v>1159</v>
      </c>
      <c r="AP694" s="192"/>
    </row>
    <row r="695" spans="1:42" s="4" customFormat="1">
      <c r="A695" s="192" t="s">
        <v>1148</v>
      </c>
      <c r="B695" s="192" t="s">
        <v>1170</v>
      </c>
      <c r="C695" s="192" t="s">
        <v>1170</v>
      </c>
      <c r="D695" s="192" t="s">
        <v>1582</v>
      </c>
      <c r="E695" s="192" t="s">
        <v>1583</v>
      </c>
      <c r="F695" s="192">
        <v>1</v>
      </c>
      <c r="G695" s="192" t="s">
        <v>1583</v>
      </c>
      <c r="H695" s="192" t="s">
        <v>33</v>
      </c>
      <c r="I695" s="192" t="s">
        <v>1049</v>
      </c>
      <c r="J695" s="192"/>
      <c r="K695" s="192"/>
      <c r="L695" s="192"/>
      <c r="M695" s="192"/>
      <c r="N695" s="211" t="s">
        <v>340</v>
      </c>
      <c r="O695" s="192" t="s">
        <v>468</v>
      </c>
      <c r="P695" s="192" t="s">
        <v>340</v>
      </c>
      <c r="Q695" s="129">
        <v>41730</v>
      </c>
      <c r="R695" s="192" t="s">
        <v>1162</v>
      </c>
      <c r="S695" s="251">
        <f>IF(R695="",1,(VLOOKUP(R695,LOOKUP!$A$3:$B$22,2,FALSE)))</f>
        <v>1</v>
      </c>
      <c r="T695" s="166">
        <f t="shared" si="20"/>
        <v>1</v>
      </c>
      <c r="U695" s="129"/>
      <c r="V695" s="129" t="s">
        <v>342</v>
      </c>
      <c r="W695" s="251">
        <f>IF(V695="",1,(VLOOKUP(V695,LOOKUP!$A$22:$B$30,2,FALSE)))</f>
        <v>4</v>
      </c>
      <c r="X695" s="166">
        <f t="shared" si="21"/>
        <v>4</v>
      </c>
      <c r="Y695" s="91">
        <v>0.1</v>
      </c>
      <c r="Z695" s="255"/>
      <c r="AA695" s="91">
        <v>0</v>
      </c>
      <c r="AB695" s="91">
        <v>0.1</v>
      </c>
      <c r="AC695" s="91">
        <v>0</v>
      </c>
      <c r="AD695" s="91">
        <v>0.1</v>
      </c>
      <c r="AE695" s="192"/>
      <c r="AF695" s="192"/>
      <c r="AG695" s="131" t="s">
        <v>1154</v>
      </c>
      <c r="AH695" s="192" t="s">
        <v>372</v>
      </c>
      <c r="AI695" s="192" t="s">
        <v>1166</v>
      </c>
      <c r="AJ695" s="192" t="s">
        <v>1156</v>
      </c>
      <c r="AK695" s="192">
        <v>2018</v>
      </c>
      <c r="AL695" s="192" t="s">
        <v>1157</v>
      </c>
      <c r="AM695" s="192"/>
      <c r="AN695" s="264" t="s">
        <v>3289</v>
      </c>
      <c r="AO695" s="192" t="s">
        <v>1159</v>
      </c>
      <c r="AP695" s="192"/>
    </row>
    <row r="696" spans="1:42" s="4" customFormat="1">
      <c r="A696" s="192" t="s">
        <v>1148</v>
      </c>
      <c r="B696" s="192" t="s">
        <v>1170</v>
      </c>
      <c r="C696" s="192" t="s">
        <v>1170</v>
      </c>
      <c r="D696" s="192" t="s">
        <v>1579</v>
      </c>
      <c r="E696" s="192" t="s">
        <v>1584</v>
      </c>
      <c r="F696" s="192">
        <v>1</v>
      </c>
      <c r="G696" s="192" t="s">
        <v>1584</v>
      </c>
      <c r="H696" s="192" t="s">
        <v>33</v>
      </c>
      <c r="I696" s="192" t="s">
        <v>76</v>
      </c>
      <c r="J696" s="192"/>
      <c r="K696" s="192"/>
      <c r="L696" s="192"/>
      <c r="M696" s="192"/>
      <c r="N696" s="211" t="s">
        <v>340</v>
      </c>
      <c r="O696" s="192" t="s">
        <v>468</v>
      </c>
      <c r="P696" s="192" t="s">
        <v>340</v>
      </c>
      <c r="Q696" s="129">
        <v>41730</v>
      </c>
      <c r="R696" s="192" t="s">
        <v>1162</v>
      </c>
      <c r="S696" s="251">
        <f>IF(R696="",1,(VLOOKUP(R696,LOOKUP!$A$3:$B$22,2,FALSE)))</f>
        <v>1</v>
      </c>
      <c r="T696" s="166">
        <f t="shared" si="20"/>
        <v>1</v>
      </c>
      <c r="U696" s="129"/>
      <c r="V696" s="129" t="s">
        <v>342</v>
      </c>
      <c r="W696" s="251">
        <f>IF(V696="",1,(VLOOKUP(V696,LOOKUP!$A$22:$B$30,2,FALSE)))</f>
        <v>4</v>
      </c>
      <c r="X696" s="166">
        <f t="shared" si="21"/>
        <v>4</v>
      </c>
      <c r="Y696" s="91">
        <v>0.04</v>
      </c>
      <c r="Z696" s="255"/>
      <c r="AA696" s="91">
        <v>0</v>
      </c>
      <c r="AB696" s="91">
        <v>0.04</v>
      </c>
      <c r="AC696" s="91">
        <v>0</v>
      </c>
      <c r="AD696" s="91">
        <v>0.04</v>
      </c>
      <c r="AE696" s="192"/>
      <c r="AF696" s="192"/>
      <c r="AG696" s="131" t="s">
        <v>1154</v>
      </c>
      <c r="AH696" s="192" t="s">
        <v>372</v>
      </c>
      <c r="AI696" s="192" t="s">
        <v>1166</v>
      </c>
      <c r="AJ696" s="192" t="s">
        <v>1156</v>
      </c>
      <c r="AK696" s="192">
        <v>2018</v>
      </c>
      <c r="AL696" s="192" t="s">
        <v>1157</v>
      </c>
      <c r="AM696" s="192"/>
      <c r="AN696" s="264" t="s">
        <v>3289</v>
      </c>
      <c r="AO696" s="192" t="s">
        <v>1159</v>
      </c>
      <c r="AP696" s="192"/>
    </row>
    <row r="697" spans="1:42" s="4" customFormat="1" ht="30">
      <c r="A697" s="192" t="s">
        <v>1148</v>
      </c>
      <c r="B697" s="192" t="s">
        <v>1170</v>
      </c>
      <c r="C697" s="192" t="s">
        <v>1170</v>
      </c>
      <c r="D697" s="192" t="s">
        <v>1370</v>
      </c>
      <c r="E697" s="192" t="s">
        <v>1585</v>
      </c>
      <c r="F697" s="192">
        <v>1</v>
      </c>
      <c r="G697" s="192" t="s">
        <v>1586</v>
      </c>
      <c r="H697" s="192" t="s">
        <v>33</v>
      </c>
      <c r="I697" s="192" t="s">
        <v>1373</v>
      </c>
      <c r="J697" s="192"/>
      <c r="K697" s="192"/>
      <c r="L697" s="192"/>
      <c r="M697" s="192"/>
      <c r="N697" s="211" t="s">
        <v>340</v>
      </c>
      <c r="O697" s="192" t="s">
        <v>468</v>
      </c>
      <c r="P697" s="192" t="s">
        <v>340</v>
      </c>
      <c r="Q697" s="129">
        <v>41730</v>
      </c>
      <c r="R697" s="192" t="s">
        <v>1162</v>
      </c>
      <c r="S697" s="251">
        <f>IF(R697="",1,(VLOOKUP(R697,LOOKUP!$A$3:$B$22,2,FALSE)))</f>
        <v>1</v>
      </c>
      <c r="T697" s="166">
        <f t="shared" si="20"/>
        <v>1</v>
      </c>
      <c r="U697" s="129"/>
      <c r="V697" s="129" t="s">
        <v>342</v>
      </c>
      <c r="W697" s="251">
        <f>IF(V697="",1,(VLOOKUP(V697,LOOKUP!$A$22:$B$30,2,FALSE)))</f>
        <v>4</v>
      </c>
      <c r="X697" s="166">
        <f t="shared" si="21"/>
        <v>4</v>
      </c>
      <c r="Y697" s="91">
        <v>3.5000000000000003E-2</v>
      </c>
      <c r="Z697" s="255"/>
      <c r="AA697" s="91">
        <v>0</v>
      </c>
      <c r="AB697" s="91">
        <v>3.5000000000000003E-2</v>
      </c>
      <c r="AC697" s="91">
        <v>0</v>
      </c>
      <c r="AD697" s="91">
        <v>3.5000000000000003E-2</v>
      </c>
      <c r="AE697" s="192"/>
      <c r="AF697" s="192"/>
      <c r="AG697" s="131" t="s">
        <v>1154</v>
      </c>
      <c r="AH697" s="192" t="s">
        <v>372</v>
      </c>
      <c r="AI697" s="192" t="s">
        <v>1166</v>
      </c>
      <c r="AJ697" s="192" t="s">
        <v>1156</v>
      </c>
      <c r="AK697" s="192">
        <v>2018</v>
      </c>
      <c r="AL697" s="192" t="s">
        <v>1157</v>
      </c>
      <c r="AM697" s="192"/>
      <c r="AN697" s="264" t="s">
        <v>3289</v>
      </c>
      <c r="AO697" s="192" t="s">
        <v>1159</v>
      </c>
      <c r="AP697" s="192"/>
    </row>
    <row r="698" spans="1:42" s="4" customFormat="1">
      <c r="A698" s="192" t="s">
        <v>1148</v>
      </c>
      <c r="B698" s="192" t="s">
        <v>1170</v>
      </c>
      <c r="C698" s="192" t="s">
        <v>1170</v>
      </c>
      <c r="D698" s="192" t="s">
        <v>1587</v>
      </c>
      <c r="E698" s="192" t="s">
        <v>1588</v>
      </c>
      <c r="F698" s="192">
        <v>1</v>
      </c>
      <c r="G698" s="192" t="s">
        <v>1588</v>
      </c>
      <c r="H698" s="192" t="s">
        <v>33</v>
      </c>
      <c r="I698" s="192" t="s">
        <v>906</v>
      </c>
      <c r="J698" s="192"/>
      <c r="K698" s="192"/>
      <c r="L698" s="192"/>
      <c r="M698" s="192"/>
      <c r="N698" s="211" t="s">
        <v>340</v>
      </c>
      <c r="O698" s="192" t="s">
        <v>468</v>
      </c>
      <c r="P698" s="192" t="s">
        <v>340</v>
      </c>
      <c r="Q698" s="129">
        <v>41730</v>
      </c>
      <c r="R698" s="192" t="s">
        <v>1162</v>
      </c>
      <c r="S698" s="251">
        <f>IF(R698="",1,(VLOOKUP(R698,LOOKUP!$A$3:$B$22,2,FALSE)))</f>
        <v>1</v>
      </c>
      <c r="T698" s="166">
        <f t="shared" si="20"/>
        <v>1</v>
      </c>
      <c r="U698" s="129"/>
      <c r="V698" s="129" t="s">
        <v>342</v>
      </c>
      <c r="W698" s="251">
        <f>IF(V698="",1,(VLOOKUP(V698,LOOKUP!$A$22:$B$30,2,FALSE)))</f>
        <v>4</v>
      </c>
      <c r="X698" s="166">
        <f t="shared" si="21"/>
        <v>4</v>
      </c>
      <c r="Y698" s="91">
        <v>2.5000000000000001E-2</v>
      </c>
      <c r="Z698" s="255"/>
      <c r="AA698" s="91">
        <v>0</v>
      </c>
      <c r="AB698" s="91">
        <v>2.5000000000000001E-2</v>
      </c>
      <c r="AC698" s="91">
        <v>0</v>
      </c>
      <c r="AD698" s="91">
        <v>2.5000000000000001E-2</v>
      </c>
      <c r="AE698" s="192"/>
      <c r="AF698" s="192"/>
      <c r="AG698" s="131" t="s">
        <v>1154</v>
      </c>
      <c r="AH698" s="192" t="s">
        <v>372</v>
      </c>
      <c r="AI698" s="192" t="s">
        <v>1166</v>
      </c>
      <c r="AJ698" s="192" t="s">
        <v>1156</v>
      </c>
      <c r="AK698" s="192">
        <v>2018</v>
      </c>
      <c r="AL698" s="192" t="s">
        <v>1157</v>
      </c>
      <c r="AM698" s="192"/>
      <c r="AN698" s="264" t="s">
        <v>3289</v>
      </c>
      <c r="AO698" s="192" t="s">
        <v>1159</v>
      </c>
      <c r="AP698" s="192"/>
    </row>
    <row r="699" spans="1:42" s="4" customFormat="1">
      <c r="A699" s="192" t="s">
        <v>1148</v>
      </c>
      <c r="B699" s="192" t="s">
        <v>1170</v>
      </c>
      <c r="C699" s="192" t="s">
        <v>1170</v>
      </c>
      <c r="D699" s="192" t="s">
        <v>1374</v>
      </c>
      <c r="E699" s="192" t="s">
        <v>1589</v>
      </c>
      <c r="F699" s="192">
        <v>1</v>
      </c>
      <c r="G699" s="192" t="s">
        <v>1589</v>
      </c>
      <c r="H699" s="192" t="s">
        <v>33</v>
      </c>
      <c r="I699" s="192" t="s">
        <v>1377</v>
      </c>
      <c r="J699" s="192"/>
      <c r="K699" s="192"/>
      <c r="L699" s="192"/>
      <c r="M699" s="192"/>
      <c r="N699" s="211" t="s">
        <v>340</v>
      </c>
      <c r="O699" s="192" t="s">
        <v>468</v>
      </c>
      <c r="P699" s="192" t="s">
        <v>340</v>
      </c>
      <c r="Q699" s="129">
        <v>41730</v>
      </c>
      <c r="R699" s="192" t="s">
        <v>1162</v>
      </c>
      <c r="S699" s="251">
        <f>IF(R699="",1,(VLOOKUP(R699,LOOKUP!$A$3:$B$22,2,FALSE)))</f>
        <v>1</v>
      </c>
      <c r="T699" s="166">
        <f t="shared" si="20"/>
        <v>1</v>
      </c>
      <c r="U699" s="129"/>
      <c r="V699" s="129" t="s">
        <v>342</v>
      </c>
      <c r="W699" s="251">
        <f>IF(V699="",1,(VLOOKUP(V699,LOOKUP!$A$22:$B$30,2,FALSE)))</f>
        <v>4</v>
      </c>
      <c r="X699" s="166">
        <f t="shared" si="21"/>
        <v>4</v>
      </c>
      <c r="Y699" s="91">
        <v>0.01</v>
      </c>
      <c r="Z699" s="255"/>
      <c r="AA699" s="91">
        <v>0</v>
      </c>
      <c r="AB699" s="91">
        <v>0.01</v>
      </c>
      <c r="AC699" s="91">
        <v>0</v>
      </c>
      <c r="AD699" s="91">
        <v>0.01</v>
      </c>
      <c r="AE699" s="192"/>
      <c r="AF699" s="192"/>
      <c r="AG699" s="131" t="s">
        <v>1154</v>
      </c>
      <c r="AH699" s="192" t="s">
        <v>372</v>
      </c>
      <c r="AI699" s="192" t="s">
        <v>1166</v>
      </c>
      <c r="AJ699" s="192" t="s">
        <v>1156</v>
      </c>
      <c r="AK699" s="192">
        <v>2018</v>
      </c>
      <c r="AL699" s="192" t="s">
        <v>1157</v>
      </c>
      <c r="AM699" s="192"/>
      <c r="AN699" s="264" t="s">
        <v>3289</v>
      </c>
      <c r="AO699" s="192" t="s">
        <v>1159</v>
      </c>
      <c r="AP699" s="192"/>
    </row>
    <row r="700" spans="1:42" s="4" customFormat="1">
      <c r="A700" s="192" t="s">
        <v>1148</v>
      </c>
      <c r="B700" s="192" t="s">
        <v>1170</v>
      </c>
      <c r="C700" s="192" t="s">
        <v>1170</v>
      </c>
      <c r="D700" s="192" t="s">
        <v>1590</v>
      </c>
      <c r="E700" s="192" t="s">
        <v>1591</v>
      </c>
      <c r="F700" s="192">
        <v>1</v>
      </c>
      <c r="G700" s="192" t="s">
        <v>1591</v>
      </c>
      <c r="H700" s="192" t="s">
        <v>33</v>
      </c>
      <c r="I700" s="192" t="s">
        <v>932</v>
      </c>
      <c r="J700" s="192"/>
      <c r="K700" s="192"/>
      <c r="L700" s="192"/>
      <c r="M700" s="192"/>
      <c r="N700" s="211" t="s">
        <v>340</v>
      </c>
      <c r="O700" s="192" t="s">
        <v>468</v>
      </c>
      <c r="P700" s="192" t="s">
        <v>340</v>
      </c>
      <c r="Q700" s="129">
        <v>41730</v>
      </c>
      <c r="R700" s="192" t="s">
        <v>1162</v>
      </c>
      <c r="S700" s="251">
        <f>IF(R700="",1,(VLOOKUP(R700,LOOKUP!$A$3:$B$22,2,FALSE)))</f>
        <v>1</v>
      </c>
      <c r="T700" s="166">
        <f t="shared" si="20"/>
        <v>1</v>
      </c>
      <c r="U700" s="129"/>
      <c r="V700" s="129" t="s">
        <v>342</v>
      </c>
      <c r="W700" s="251">
        <f>IF(V700="",1,(VLOOKUP(V700,LOOKUP!$A$22:$B$30,2,FALSE)))</f>
        <v>4</v>
      </c>
      <c r="X700" s="166">
        <f t="shared" si="21"/>
        <v>4</v>
      </c>
      <c r="Y700" s="91">
        <v>0.03</v>
      </c>
      <c r="Z700" s="255"/>
      <c r="AA700" s="91">
        <v>0</v>
      </c>
      <c r="AB700" s="91">
        <v>0.03</v>
      </c>
      <c r="AC700" s="91">
        <v>0</v>
      </c>
      <c r="AD700" s="91">
        <v>0.03</v>
      </c>
      <c r="AE700" s="192"/>
      <c r="AF700" s="192"/>
      <c r="AG700" s="131" t="s">
        <v>1154</v>
      </c>
      <c r="AH700" s="192" t="s">
        <v>372</v>
      </c>
      <c r="AI700" s="192" t="s">
        <v>1166</v>
      </c>
      <c r="AJ700" s="192" t="s">
        <v>1156</v>
      </c>
      <c r="AK700" s="192">
        <v>2018</v>
      </c>
      <c r="AL700" s="192" t="s">
        <v>1157</v>
      </c>
      <c r="AM700" s="192"/>
      <c r="AN700" s="264" t="s">
        <v>3289</v>
      </c>
      <c r="AO700" s="192" t="s">
        <v>1159</v>
      </c>
      <c r="AP700" s="192"/>
    </row>
    <row r="701" spans="1:42" s="4" customFormat="1">
      <c r="A701" s="192" t="s">
        <v>1148</v>
      </c>
      <c r="B701" s="192" t="s">
        <v>1170</v>
      </c>
      <c r="C701" s="192" t="s">
        <v>1170</v>
      </c>
      <c r="D701" s="192" t="s">
        <v>1592</v>
      </c>
      <c r="E701" s="192" t="s">
        <v>1593</v>
      </c>
      <c r="F701" s="192">
        <v>1</v>
      </c>
      <c r="G701" s="192" t="s">
        <v>1593</v>
      </c>
      <c r="H701" s="192" t="s">
        <v>33</v>
      </c>
      <c r="I701" s="192" t="s">
        <v>932</v>
      </c>
      <c r="J701" s="192"/>
      <c r="K701" s="192"/>
      <c r="L701" s="192"/>
      <c r="M701" s="192"/>
      <c r="N701" s="211" t="s">
        <v>340</v>
      </c>
      <c r="O701" s="192" t="s">
        <v>468</v>
      </c>
      <c r="P701" s="192" t="s">
        <v>340</v>
      </c>
      <c r="Q701" s="129">
        <v>41730</v>
      </c>
      <c r="R701" s="192" t="s">
        <v>1162</v>
      </c>
      <c r="S701" s="251">
        <f>IF(R701="",1,(VLOOKUP(R701,LOOKUP!$A$3:$B$22,2,FALSE)))</f>
        <v>1</v>
      </c>
      <c r="T701" s="166">
        <f t="shared" si="20"/>
        <v>1</v>
      </c>
      <c r="U701" s="129"/>
      <c r="V701" s="129" t="s">
        <v>342</v>
      </c>
      <c r="W701" s="251">
        <f>IF(V701="",1,(VLOOKUP(V701,LOOKUP!$A$22:$B$30,2,FALSE)))</f>
        <v>4</v>
      </c>
      <c r="X701" s="166">
        <f t="shared" si="21"/>
        <v>4</v>
      </c>
      <c r="Y701" s="91">
        <v>0.03</v>
      </c>
      <c r="Z701" s="255"/>
      <c r="AA701" s="91">
        <v>0</v>
      </c>
      <c r="AB701" s="91">
        <v>0.03</v>
      </c>
      <c r="AC701" s="91">
        <v>0</v>
      </c>
      <c r="AD701" s="91">
        <v>0.03</v>
      </c>
      <c r="AE701" s="192"/>
      <c r="AF701" s="192"/>
      <c r="AG701" s="131" t="s">
        <v>1154</v>
      </c>
      <c r="AH701" s="192" t="s">
        <v>372</v>
      </c>
      <c r="AI701" s="192" t="s">
        <v>1166</v>
      </c>
      <c r="AJ701" s="192" t="s">
        <v>1156</v>
      </c>
      <c r="AK701" s="192">
        <v>2018</v>
      </c>
      <c r="AL701" s="192" t="s">
        <v>1157</v>
      </c>
      <c r="AM701" s="192"/>
      <c r="AN701" s="264" t="s">
        <v>3289</v>
      </c>
      <c r="AO701" s="192" t="s">
        <v>1159</v>
      </c>
      <c r="AP701" s="192"/>
    </row>
    <row r="702" spans="1:42" s="4" customFormat="1">
      <c r="A702" s="192" t="s">
        <v>1148</v>
      </c>
      <c r="B702" s="192" t="s">
        <v>1170</v>
      </c>
      <c r="C702" s="192" t="s">
        <v>1170</v>
      </c>
      <c r="D702" s="192" t="s">
        <v>1594</v>
      </c>
      <c r="E702" s="192" t="s">
        <v>1595</v>
      </c>
      <c r="F702" s="192">
        <v>1</v>
      </c>
      <c r="G702" s="192" t="s">
        <v>1595</v>
      </c>
      <c r="H702" s="192" t="s">
        <v>33</v>
      </c>
      <c r="I702" s="192" t="s">
        <v>1596</v>
      </c>
      <c r="J702" s="192"/>
      <c r="K702" s="192"/>
      <c r="L702" s="192"/>
      <c r="M702" s="192"/>
      <c r="N702" s="211" t="s">
        <v>340</v>
      </c>
      <c r="O702" s="192" t="s">
        <v>468</v>
      </c>
      <c r="P702" s="192" t="s">
        <v>340</v>
      </c>
      <c r="Q702" s="129">
        <v>41730</v>
      </c>
      <c r="R702" s="192" t="s">
        <v>1162</v>
      </c>
      <c r="S702" s="251">
        <f>IF(R702="",1,(VLOOKUP(R702,LOOKUP!$A$3:$B$22,2,FALSE)))</f>
        <v>1</v>
      </c>
      <c r="T702" s="166">
        <f t="shared" si="20"/>
        <v>1</v>
      </c>
      <c r="U702" s="129"/>
      <c r="V702" s="129" t="s">
        <v>342</v>
      </c>
      <c r="W702" s="251">
        <f>IF(V702="",1,(VLOOKUP(V702,LOOKUP!$A$22:$B$30,2,FALSE)))</f>
        <v>4</v>
      </c>
      <c r="X702" s="166">
        <f t="shared" si="21"/>
        <v>4</v>
      </c>
      <c r="Y702" s="91">
        <v>0.04</v>
      </c>
      <c r="Z702" s="255"/>
      <c r="AA702" s="91">
        <v>0</v>
      </c>
      <c r="AB702" s="91">
        <v>0.04</v>
      </c>
      <c r="AC702" s="91">
        <v>0</v>
      </c>
      <c r="AD702" s="91">
        <v>0.04</v>
      </c>
      <c r="AE702" s="192"/>
      <c r="AF702" s="192"/>
      <c r="AG702" s="131" t="s">
        <v>1154</v>
      </c>
      <c r="AH702" s="192" t="s">
        <v>372</v>
      </c>
      <c r="AI702" s="192" t="s">
        <v>1166</v>
      </c>
      <c r="AJ702" s="192" t="s">
        <v>1156</v>
      </c>
      <c r="AK702" s="192">
        <v>2018</v>
      </c>
      <c r="AL702" s="192" t="s">
        <v>1157</v>
      </c>
      <c r="AM702" s="192"/>
      <c r="AN702" s="264" t="s">
        <v>3289</v>
      </c>
      <c r="AO702" s="192" t="s">
        <v>1159</v>
      </c>
      <c r="AP702" s="192"/>
    </row>
    <row r="703" spans="1:42" s="4" customFormat="1">
      <c r="A703" s="192" t="s">
        <v>1148</v>
      </c>
      <c r="B703" s="192" t="s">
        <v>1170</v>
      </c>
      <c r="C703" s="192" t="s">
        <v>1170</v>
      </c>
      <c r="D703" s="192" t="s">
        <v>1384</v>
      </c>
      <c r="E703" s="192" t="s">
        <v>1597</v>
      </c>
      <c r="F703" s="192">
        <v>1</v>
      </c>
      <c r="G703" s="192" t="s">
        <v>1597</v>
      </c>
      <c r="H703" s="192" t="s">
        <v>33</v>
      </c>
      <c r="I703" s="192" t="s">
        <v>56</v>
      </c>
      <c r="J703" s="192"/>
      <c r="K703" s="192"/>
      <c r="L703" s="192"/>
      <c r="M703" s="192"/>
      <c r="N703" s="211" t="s">
        <v>340</v>
      </c>
      <c r="O703" s="192" t="s">
        <v>468</v>
      </c>
      <c r="P703" s="192" t="s">
        <v>340</v>
      </c>
      <c r="Q703" s="129">
        <v>41730</v>
      </c>
      <c r="R703" s="192" t="s">
        <v>1162</v>
      </c>
      <c r="S703" s="251">
        <f>IF(R703="",1,(VLOOKUP(R703,LOOKUP!$A$3:$B$22,2,FALSE)))</f>
        <v>1</v>
      </c>
      <c r="T703" s="166">
        <f t="shared" si="20"/>
        <v>1</v>
      </c>
      <c r="U703" s="129"/>
      <c r="V703" s="129" t="s">
        <v>342</v>
      </c>
      <c r="W703" s="251">
        <f>IF(V703="",1,(VLOOKUP(V703,LOOKUP!$A$22:$B$30,2,FALSE)))</f>
        <v>4</v>
      </c>
      <c r="X703" s="166">
        <f t="shared" si="21"/>
        <v>4</v>
      </c>
      <c r="Y703" s="91">
        <v>7.0000000000000007E-2</v>
      </c>
      <c r="Z703" s="255"/>
      <c r="AA703" s="91">
        <v>0</v>
      </c>
      <c r="AB703" s="91">
        <v>6.6500000000000004E-2</v>
      </c>
      <c r="AC703" s="91">
        <v>3.5000000000000001E-3</v>
      </c>
      <c r="AD703" s="91">
        <v>7.0000000000000007E-2</v>
      </c>
      <c r="AE703" s="192"/>
      <c r="AF703" s="192"/>
      <c r="AG703" s="131" t="s">
        <v>1154</v>
      </c>
      <c r="AH703" s="192" t="s">
        <v>372</v>
      </c>
      <c r="AI703" s="192" t="s">
        <v>1166</v>
      </c>
      <c r="AJ703" s="192" t="s">
        <v>1156</v>
      </c>
      <c r="AK703" s="192">
        <v>2018</v>
      </c>
      <c r="AL703" s="192" t="s">
        <v>1157</v>
      </c>
      <c r="AM703" s="192"/>
      <c r="AN703" s="264" t="s">
        <v>3289</v>
      </c>
      <c r="AO703" s="192" t="s">
        <v>1159</v>
      </c>
      <c r="AP703" s="192"/>
    </row>
    <row r="704" spans="1:42" s="4" customFormat="1">
      <c r="A704" s="192" t="s">
        <v>1148</v>
      </c>
      <c r="B704" s="192" t="s">
        <v>1170</v>
      </c>
      <c r="C704" s="192" t="s">
        <v>1170</v>
      </c>
      <c r="D704" s="192" t="s">
        <v>1598</v>
      </c>
      <c r="E704" s="192" t="s">
        <v>1599</v>
      </c>
      <c r="F704" s="192">
        <v>1</v>
      </c>
      <c r="G704" s="192" t="s">
        <v>1599</v>
      </c>
      <c r="H704" s="192" t="s">
        <v>33</v>
      </c>
      <c r="I704" s="192" t="s">
        <v>1600</v>
      </c>
      <c r="J704" s="192"/>
      <c r="K704" s="192"/>
      <c r="L704" s="192"/>
      <c r="M704" s="192"/>
      <c r="N704" s="211" t="s">
        <v>340</v>
      </c>
      <c r="O704" s="192" t="s">
        <v>468</v>
      </c>
      <c r="P704" s="192" t="s">
        <v>340</v>
      </c>
      <c r="Q704" s="129">
        <v>41730</v>
      </c>
      <c r="R704" s="192" t="s">
        <v>1162</v>
      </c>
      <c r="S704" s="251">
        <f>IF(R704="",1,(VLOOKUP(R704,LOOKUP!$A$3:$B$22,2,FALSE)))</f>
        <v>1</v>
      </c>
      <c r="T704" s="166">
        <f t="shared" si="20"/>
        <v>1</v>
      </c>
      <c r="U704" s="129"/>
      <c r="V704" s="129" t="s">
        <v>342</v>
      </c>
      <c r="W704" s="251">
        <f>IF(V704="",1,(VLOOKUP(V704,LOOKUP!$A$22:$B$30,2,FALSE)))</f>
        <v>4</v>
      </c>
      <c r="X704" s="166">
        <f t="shared" si="21"/>
        <v>4</v>
      </c>
      <c r="Y704" s="91">
        <v>0.06</v>
      </c>
      <c r="Z704" s="255"/>
      <c r="AA704" s="91">
        <v>0</v>
      </c>
      <c r="AB704" s="91">
        <v>0.06</v>
      </c>
      <c r="AC704" s="91">
        <v>0</v>
      </c>
      <c r="AD704" s="91">
        <v>0.06</v>
      </c>
      <c r="AE704" s="192"/>
      <c r="AF704" s="192"/>
      <c r="AG704" s="131" t="s">
        <v>1154</v>
      </c>
      <c r="AH704" s="192" t="s">
        <v>372</v>
      </c>
      <c r="AI704" s="192" t="s">
        <v>1166</v>
      </c>
      <c r="AJ704" s="192" t="s">
        <v>1156</v>
      </c>
      <c r="AK704" s="192">
        <v>2018</v>
      </c>
      <c r="AL704" s="192" t="s">
        <v>1157</v>
      </c>
      <c r="AM704" s="192"/>
      <c r="AN704" s="264" t="s">
        <v>3289</v>
      </c>
      <c r="AO704" s="192" t="s">
        <v>1159</v>
      </c>
      <c r="AP704" s="192"/>
    </row>
    <row r="705" spans="1:42" s="4" customFormat="1">
      <c r="A705" s="192" t="s">
        <v>1148</v>
      </c>
      <c r="B705" s="192" t="s">
        <v>1170</v>
      </c>
      <c r="C705" s="192" t="s">
        <v>1170</v>
      </c>
      <c r="D705" s="192" t="s">
        <v>1381</v>
      </c>
      <c r="E705" s="192" t="s">
        <v>1601</v>
      </c>
      <c r="F705" s="192">
        <v>1</v>
      </c>
      <c r="G705" s="192" t="s">
        <v>1601</v>
      </c>
      <c r="H705" s="192" t="s">
        <v>33</v>
      </c>
      <c r="I705" s="192" t="s">
        <v>54</v>
      </c>
      <c r="J705" s="192"/>
      <c r="K705" s="192"/>
      <c r="L705" s="192"/>
      <c r="M705" s="192"/>
      <c r="N705" s="211" t="s">
        <v>340</v>
      </c>
      <c r="O705" s="192" t="s">
        <v>468</v>
      </c>
      <c r="P705" s="192" t="s">
        <v>340</v>
      </c>
      <c r="Q705" s="129">
        <v>41730</v>
      </c>
      <c r="R705" s="192" t="s">
        <v>1162</v>
      </c>
      <c r="S705" s="251">
        <f>IF(R705="",1,(VLOOKUP(R705,LOOKUP!$A$3:$B$22,2,FALSE)))</f>
        <v>1</v>
      </c>
      <c r="T705" s="166">
        <f t="shared" si="20"/>
        <v>1</v>
      </c>
      <c r="U705" s="129"/>
      <c r="V705" s="129" t="s">
        <v>342</v>
      </c>
      <c r="W705" s="251">
        <f>IF(V705="",1,(VLOOKUP(V705,LOOKUP!$A$22:$B$30,2,FALSE)))</f>
        <v>4</v>
      </c>
      <c r="X705" s="166">
        <f t="shared" si="21"/>
        <v>4</v>
      </c>
      <c r="Y705" s="91">
        <v>0.03</v>
      </c>
      <c r="Z705" s="255"/>
      <c r="AA705" s="91">
        <v>0</v>
      </c>
      <c r="AB705" s="91">
        <v>0.03</v>
      </c>
      <c r="AC705" s="91">
        <v>0</v>
      </c>
      <c r="AD705" s="91">
        <v>0.03</v>
      </c>
      <c r="AE705" s="192"/>
      <c r="AF705" s="192"/>
      <c r="AG705" s="131" t="s">
        <v>1154</v>
      </c>
      <c r="AH705" s="192" t="s">
        <v>372</v>
      </c>
      <c r="AI705" s="192" t="s">
        <v>1166</v>
      </c>
      <c r="AJ705" s="192" t="s">
        <v>1156</v>
      </c>
      <c r="AK705" s="192">
        <v>2018</v>
      </c>
      <c r="AL705" s="192" t="s">
        <v>1157</v>
      </c>
      <c r="AM705" s="192"/>
      <c r="AN705" s="264" t="s">
        <v>3289</v>
      </c>
      <c r="AO705" s="192" t="s">
        <v>1159</v>
      </c>
      <c r="AP705" s="192"/>
    </row>
    <row r="706" spans="1:42" s="4" customFormat="1">
      <c r="A706" s="192" t="s">
        <v>1148</v>
      </c>
      <c r="B706" s="192" t="s">
        <v>1170</v>
      </c>
      <c r="C706" s="192" t="s">
        <v>1170</v>
      </c>
      <c r="D706" s="192" t="s">
        <v>1577</v>
      </c>
      <c r="E706" s="192" t="s">
        <v>1602</v>
      </c>
      <c r="F706" s="192">
        <v>1</v>
      </c>
      <c r="G706" s="192" t="s">
        <v>1602</v>
      </c>
      <c r="H706" s="192" t="s">
        <v>33</v>
      </c>
      <c r="I706" s="192" t="s">
        <v>58</v>
      </c>
      <c r="J706" s="192"/>
      <c r="K706" s="192"/>
      <c r="L706" s="192"/>
      <c r="M706" s="192"/>
      <c r="N706" s="211" t="s">
        <v>340</v>
      </c>
      <c r="O706" s="192" t="s">
        <v>468</v>
      </c>
      <c r="P706" s="192" t="s">
        <v>340</v>
      </c>
      <c r="Q706" s="129">
        <v>41730</v>
      </c>
      <c r="R706" s="192" t="s">
        <v>1162</v>
      </c>
      <c r="S706" s="251">
        <f>IF(R706="",1,(VLOOKUP(R706,LOOKUP!$A$3:$B$22,2,FALSE)))</f>
        <v>1</v>
      </c>
      <c r="T706" s="166">
        <f t="shared" si="20"/>
        <v>1</v>
      </c>
      <c r="U706" s="129"/>
      <c r="V706" s="129" t="s">
        <v>342</v>
      </c>
      <c r="W706" s="251">
        <f>IF(V706="",1,(VLOOKUP(V706,LOOKUP!$A$22:$B$30,2,FALSE)))</f>
        <v>4</v>
      </c>
      <c r="X706" s="166">
        <f t="shared" si="21"/>
        <v>4</v>
      </c>
      <c r="Y706" s="91">
        <v>7.0000000000000007E-2</v>
      </c>
      <c r="Z706" s="255"/>
      <c r="AA706" s="91">
        <v>0</v>
      </c>
      <c r="AB706" s="91">
        <v>7.0000000000000007E-2</v>
      </c>
      <c r="AC706" s="91">
        <v>0</v>
      </c>
      <c r="AD706" s="91">
        <v>7.0000000000000007E-2</v>
      </c>
      <c r="AE706" s="192"/>
      <c r="AF706" s="192"/>
      <c r="AG706" s="131" t="s">
        <v>1154</v>
      </c>
      <c r="AH706" s="192" t="s">
        <v>372</v>
      </c>
      <c r="AI706" s="192" t="s">
        <v>1166</v>
      </c>
      <c r="AJ706" s="192" t="s">
        <v>1156</v>
      </c>
      <c r="AK706" s="192">
        <v>2018</v>
      </c>
      <c r="AL706" s="192" t="s">
        <v>1157</v>
      </c>
      <c r="AM706" s="192"/>
      <c r="AN706" s="264" t="s">
        <v>3289</v>
      </c>
      <c r="AO706" s="192" t="s">
        <v>1159</v>
      </c>
      <c r="AP706" s="192"/>
    </row>
    <row r="707" spans="1:42" s="4" customFormat="1">
      <c r="A707" s="192" t="s">
        <v>1148</v>
      </c>
      <c r="B707" s="192" t="s">
        <v>1170</v>
      </c>
      <c r="C707" s="192" t="s">
        <v>1170</v>
      </c>
      <c r="D707" s="192" t="s">
        <v>1389</v>
      </c>
      <c r="E707" s="192" t="s">
        <v>1589</v>
      </c>
      <c r="F707" s="192">
        <v>1</v>
      </c>
      <c r="G707" s="192" t="s">
        <v>1589</v>
      </c>
      <c r="H707" s="192" t="s">
        <v>33</v>
      </c>
      <c r="I707" s="192" t="s">
        <v>1373</v>
      </c>
      <c r="J707" s="192"/>
      <c r="K707" s="192"/>
      <c r="L707" s="192"/>
      <c r="M707" s="192"/>
      <c r="N707" s="211" t="s">
        <v>340</v>
      </c>
      <c r="O707" s="192" t="s">
        <v>468</v>
      </c>
      <c r="P707" s="192" t="s">
        <v>340</v>
      </c>
      <c r="Q707" s="129">
        <v>41730</v>
      </c>
      <c r="R707" s="192" t="s">
        <v>1162</v>
      </c>
      <c r="S707" s="251">
        <f>IF(R707="",1,(VLOOKUP(R707,LOOKUP!$A$3:$B$22,2,FALSE)))</f>
        <v>1</v>
      </c>
      <c r="T707" s="166">
        <f t="shared" ref="T707:T770" si="22">S707</f>
        <v>1</v>
      </c>
      <c r="U707" s="129"/>
      <c r="V707" s="129" t="s">
        <v>342</v>
      </c>
      <c r="W707" s="251">
        <f>IF(V707="",1,(VLOOKUP(V707,LOOKUP!$A$22:$B$30,2,FALSE)))</f>
        <v>4</v>
      </c>
      <c r="X707" s="166">
        <f t="shared" ref="X707:X770" si="23">W707</f>
        <v>4</v>
      </c>
      <c r="Y707" s="91">
        <v>1.4999999999999999E-2</v>
      </c>
      <c r="Z707" s="255"/>
      <c r="AA707" s="91">
        <v>0</v>
      </c>
      <c r="AB707" s="91">
        <v>1.4999999999999999E-2</v>
      </c>
      <c r="AC707" s="91">
        <v>0</v>
      </c>
      <c r="AD707" s="91">
        <v>1.4999999999999999E-2</v>
      </c>
      <c r="AE707" s="192"/>
      <c r="AF707" s="192"/>
      <c r="AG707" s="131" t="s">
        <v>1154</v>
      </c>
      <c r="AH707" s="192" t="s">
        <v>372</v>
      </c>
      <c r="AI707" s="192" t="s">
        <v>1166</v>
      </c>
      <c r="AJ707" s="192" t="s">
        <v>1156</v>
      </c>
      <c r="AK707" s="192">
        <v>2018</v>
      </c>
      <c r="AL707" s="192" t="s">
        <v>1157</v>
      </c>
      <c r="AM707" s="192"/>
      <c r="AN707" s="264" t="s">
        <v>3289</v>
      </c>
      <c r="AO707" s="192" t="s">
        <v>1159</v>
      </c>
      <c r="AP707" s="192"/>
    </row>
    <row r="708" spans="1:42" s="4" customFormat="1">
      <c r="A708" s="192" t="s">
        <v>1148</v>
      </c>
      <c r="B708" s="192" t="s">
        <v>1170</v>
      </c>
      <c r="C708" s="192" t="s">
        <v>1170</v>
      </c>
      <c r="D708" s="192" t="s">
        <v>1603</v>
      </c>
      <c r="E708" s="192" t="s">
        <v>1604</v>
      </c>
      <c r="F708" s="192">
        <v>1</v>
      </c>
      <c r="G708" s="192" t="s">
        <v>1604</v>
      </c>
      <c r="H708" s="192" t="s">
        <v>33</v>
      </c>
      <c r="I708" s="192" t="s">
        <v>1605</v>
      </c>
      <c r="J708" s="192"/>
      <c r="K708" s="192"/>
      <c r="L708" s="192"/>
      <c r="M708" s="192"/>
      <c r="N708" s="211" t="s">
        <v>340</v>
      </c>
      <c r="O708" s="192" t="s">
        <v>468</v>
      </c>
      <c r="P708" s="192" t="s">
        <v>340</v>
      </c>
      <c r="Q708" s="129">
        <v>41730</v>
      </c>
      <c r="R708" s="192" t="s">
        <v>1162</v>
      </c>
      <c r="S708" s="251">
        <f>IF(R708="",1,(VLOOKUP(R708,LOOKUP!$A$3:$B$22,2,FALSE)))</f>
        <v>1</v>
      </c>
      <c r="T708" s="166">
        <f t="shared" si="22"/>
        <v>1</v>
      </c>
      <c r="U708" s="129"/>
      <c r="V708" s="129" t="s">
        <v>342</v>
      </c>
      <c r="W708" s="251">
        <f>IF(V708="",1,(VLOOKUP(V708,LOOKUP!$A$22:$B$30,2,FALSE)))</f>
        <v>4</v>
      </c>
      <c r="X708" s="166">
        <f t="shared" si="23"/>
        <v>4</v>
      </c>
      <c r="Y708" s="91">
        <v>2.5000000000000001E-2</v>
      </c>
      <c r="Z708" s="255"/>
      <c r="AA708" s="91">
        <v>0</v>
      </c>
      <c r="AB708" s="91">
        <v>2.5000000000000001E-2</v>
      </c>
      <c r="AC708" s="91">
        <v>0</v>
      </c>
      <c r="AD708" s="91">
        <v>2.5000000000000001E-2</v>
      </c>
      <c r="AE708" s="192"/>
      <c r="AF708" s="192"/>
      <c r="AG708" s="131" t="s">
        <v>1154</v>
      </c>
      <c r="AH708" s="192" t="s">
        <v>372</v>
      </c>
      <c r="AI708" s="192" t="s">
        <v>1166</v>
      </c>
      <c r="AJ708" s="192" t="s">
        <v>1156</v>
      </c>
      <c r="AK708" s="192">
        <v>2018</v>
      </c>
      <c r="AL708" s="192" t="s">
        <v>1157</v>
      </c>
      <c r="AM708" s="192"/>
      <c r="AN708" s="264" t="s">
        <v>3289</v>
      </c>
      <c r="AO708" s="192" t="s">
        <v>1159</v>
      </c>
      <c r="AP708" s="192"/>
    </row>
    <row r="709" spans="1:42" s="4" customFormat="1">
      <c r="A709" s="192" t="s">
        <v>1148</v>
      </c>
      <c r="B709" s="192" t="s">
        <v>1170</v>
      </c>
      <c r="C709" s="192" t="s">
        <v>1170</v>
      </c>
      <c r="D709" s="192" t="s">
        <v>1606</v>
      </c>
      <c r="E709" s="192" t="s">
        <v>1607</v>
      </c>
      <c r="F709" s="192">
        <v>1</v>
      </c>
      <c r="G709" s="192" t="s">
        <v>1608</v>
      </c>
      <c r="H709" s="192" t="s">
        <v>33</v>
      </c>
      <c r="I709" s="192" t="s">
        <v>36</v>
      </c>
      <c r="J709" s="192"/>
      <c r="K709" s="192"/>
      <c r="L709" s="192"/>
      <c r="M709" s="192"/>
      <c r="N709" s="211" t="s">
        <v>340</v>
      </c>
      <c r="O709" s="192" t="s">
        <v>468</v>
      </c>
      <c r="P709" s="192" t="s">
        <v>340</v>
      </c>
      <c r="Q709" s="129">
        <v>41743</v>
      </c>
      <c r="R709" s="192" t="s">
        <v>1153</v>
      </c>
      <c r="S709" s="251">
        <f>IF(R709="",1,(VLOOKUP(R709,LOOKUP!$A$3:$B$22,2,FALSE)))</f>
        <v>1</v>
      </c>
      <c r="T709" s="166">
        <f t="shared" si="22"/>
        <v>1</v>
      </c>
      <c r="U709" s="129">
        <v>42095</v>
      </c>
      <c r="V709" s="129" t="s">
        <v>342</v>
      </c>
      <c r="W709" s="251">
        <f>IF(V709="",1,(VLOOKUP(V709,LOOKUP!$A$22:$B$30,2,FALSE)))</f>
        <v>4</v>
      </c>
      <c r="X709" s="166">
        <f t="shared" si="23"/>
        <v>4</v>
      </c>
      <c r="Y709" s="91">
        <v>0.151669</v>
      </c>
      <c r="Z709" s="255"/>
      <c r="AA709" s="91">
        <v>0</v>
      </c>
      <c r="AB709" s="91">
        <v>0.151669</v>
      </c>
      <c r="AC709" s="91">
        <v>0</v>
      </c>
      <c r="AD709" s="91">
        <v>0.151669</v>
      </c>
      <c r="AE709" s="192"/>
      <c r="AF709" s="192"/>
      <c r="AG709" s="131" t="s">
        <v>1154</v>
      </c>
      <c r="AH709" s="192" t="s">
        <v>372</v>
      </c>
      <c r="AI709" s="192" t="s">
        <v>1166</v>
      </c>
      <c r="AJ709" s="192" t="s">
        <v>1156</v>
      </c>
      <c r="AK709" s="192">
        <v>2018</v>
      </c>
      <c r="AL709" s="192" t="s">
        <v>1157</v>
      </c>
      <c r="AM709" s="192"/>
      <c r="AN709" s="264" t="s">
        <v>3289</v>
      </c>
      <c r="AO709" s="192" t="s">
        <v>1159</v>
      </c>
      <c r="AP709" s="192"/>
    </row>
    <row r="710" spans="1:42" s="4" customFormat="1">
      <c r="A710" s="192" t="s">
        <v>1148</v>
      </c>
      <c r="B710" s="192" t="s">
        <v>1170</v>
      </c>
      <c r="C710" s="192" t="s">
        <v>1170</v>
      </c>
      <c r="D710" s="192" t="s">
        <v>1343</v>
      </c>
      <c r="E710" s="192" t="s">
        <v>1581</v>
      </c>
      <c r="F710" s="192">
        <v>1</v>
      </c>
      <c r="G710" s="192" t="s">
        <v>1611</v>
      </c>
      <c r="H710" s="192" t="s">
        <v>33</v>
      </c>
      <c r="I710" s="192" t="s">
        <v>1346</v>
      </c>
      <c r="J710" s="192"/>
      <c r="K710" s="192"/>
      <c r="L710" s="192"/>
      <c r="M710" s="192"/>
      <c r="N710" s="211" t="s">
        <v>340</v>
      </c>
      <c r="O710" s="192" t="s">
        <v>468</v>
      </c>
      <c r="P710" s="192" t="s">
        <v>340</v>
      </c>
      <c r="Q710" s="129">
        <v>41743</v>
      </c>
      <c r="R710" s="192" t="s">
        <v>1153</v>
      </c>
      <c r="S710" s="251">
        <f>IF(R710="",1,(VLOOKUP(R710,LOOKUP!$A$3:$B$22,2,FALSE)))</f>
        <v>1</v>
      </c>
      <c r="T710" s="166">
        <f t="shared" si="22"/>
        <v>1</v>
      </c>
      <c r="U710" s="129">
        <v>42095</v>
      </c>
      <c r="V710" s="129" t="s">
        <v>342</v>
      </c>
      <c r="W710" s="251">
        <f>IF(V710="",1,(VLOOKUP(V710,LOOKUP!$A$22:$B$30,2,FALSE)))</f>
        <v>4</v>
      </c>
      <c r="X710" s="166">
        <f t="shared" si="23"/>
        <v>4</v>
      </c>
      <c r="Y710" s="91">
        <v>0.11527999999999999</v>
      </c>
      <c r="Z710" s="255"/>
      <c r="AA710" s="91">
        <v>0</v>
      </c>
      <c r="AB710" s="91">
        <v>0.11527999999999999</v>
      </c>
      <c r="AC710" s="91">
        <v>0</v>
      </c>
      <c r="AD710" s="91">
        <v>0.11527999999999999</v>
      </c>
      <c r="AE710" s="192"/>
      <c r="AF710" s="192"/>
      <c r="AG710" s="131" t="s">
        <v>1154</v>
      </c>
      <c r="AH710" s="192" t="s">
        <v>372</v>
      </c>
      <c r="AI710" s="192" t="s">
        <v>1166</v>
      </c>
      <c r="AJ710" s="192" t="s">
        <v>1156</v>
      </c>
      <c r="AK710" s="192">
        <v>2018</v>
      </c>
      <c r="AL710" s="192" t="s">
        <v>1157</v>
      </c>
      <c r="AM710" s="192"/>
      <c r="AN710" s="264" t="s">
        <v>3289</v>
      </c>
      <c r="AO710" s="192" t="s">
        <v>1159</v>
      </c>
      <c r="AP710" s="192"/>
    </row>
    <row r="711" spans="1:42" s="4" customFormat="1">
      <c r="A711" s="192" t="s">
        <v>1148</v>
      </c>
      <c r="B711" s="192" t="s">
        <v>1170</v>
      </c>
      <c r="C711" s="192" t="s">
        <v>1170</v>
      </c>
      <c r="D711" s="192" t="s">
        <v>1609</v>
      </c>
      <c r="E711" s="192" t="s">
        <v>1610</v>
      </c>
      <c r="F711" s="192">
        <v>1</v>
      </c>
      <c r="G711" s="192" t="s">
        <v>1611</v>
      </c>
      <c r="H711" s="192" t="s">
        <v>33</v>
      </c>
      <c r="I711" s="192" t="s">
        <v>40</v>
      </c>
      <c r="J711" s="192"/>
      <c r="K711" s="192"/>
      <c r="L711" s="192"/>
      <c r="M711" s="192"/>
      <c r="N711" s="211" t="s">
        <v>340</v>
      </c>
      <c r="O711" s="192" t="s">
        <v>468</v>
      </c>
      <c r="P711" s="192" t="s">
        <v>340</v>
      </c>
      <c r="Q711" s="129">
        <v>41743</v>
      </c>
      <c r="R711" s="192" t="s">
        <v>1153</v>
      </c>
      <c r="S711" s="251">
        <f>IF(R711="",1,(VLOOKUP(R711,LOOKUP!$A$3:$B$22,2,FALSE)))</f>
        <v>1</v>
      </c>
      <c r="T711" s="166">
        <f t="shared" si="22"/>
        <v>1</v>
      </c>
      <c r="U711" s="129">
        <v>42095</v>
      </c>
      <c r="V711" s="129" t="s">
        <v>342</v>
      </c>
      <c r="W711" s="251">
        <f>IF(V711="",1,(VLOOKUP(V711,LOOKUP!$A$22:$B$30,2,FALSE)))</f>
        <v>4</v>
      </c>
      <c r="X711" s="166">
        <f t="shared" si="23"/>
        <v>4</v>
      </c>
      <c r="Y711" s="91">
        <v>0.13281899999999999</v>
      </c>
      <c r="Z711" s="255"/>
      <c r="AA711" s="91">
        <v>0</v>
      </c>
      <c r="AB711" s="91">
        <v>0.13281899999999999</v>
      </c>
      <c r="AC711" s="91">
        <v>0</v>
      </c>
      <c r="AD711" s="91">
        <v>0.13281899999999999</v>
      </c>
      <c r="AE711" s="192"/>
      <c r="AF711" s="192"/>
      <c r="AG711" s="131" t="s">
        <v>1154</v>
      </c>
      <c r="AH711" s="192" t="s">
        <v>372</v>
      </c>
      <c r="AI711" s="192" t="s">
        <v>1166</v>
      </c>
      <c r="AJ711" s="192" t="s">
        <v>1156</v>
      </c>
      <c r="AK711" s="192">
        <v>2018</v>
      </c>
      <c r="AL711" s="192" t="s">
        <v>1157</v>
      </c>
      <c r="AM711" s="192"/>
      <c r="AN711" s="264" t="s">
        <v>3289</v>
      </c>
      <c r="AO711" s="192" t="s">
        <v>1159</v>
      </c>
      <c r="AP711" s="192"/>
    </row>
    <row r="712" spans="1:42" s="4" customFormat="1">
      <c r="A712" s="192" t="s">
        <v>1148</v>
      </c>
      <c r="B712" s="192" t="s">
        <v>1170</v>
      </c>
      <c r="C712" s="192" t="s">
        <v>1170</v>
      </c>
      <c r="D712" s="192" t="s">
        <v>1612</v>
      </c>
      <c r="E712" s="192" t="s">
        <v>1613</v>
      </c>
      <c r="F712" s="192">
        <v>1</v>
      </c>
      <c r="G712" s="192" t="s">
        <v>1611</v>
      </c>
      <c r="H712" s="192" t="s">
        <v>33</v>
      </c>
      <c r="I712" s="192"/>
      <c r="J712" s="192"/>
      <c r="K712" s="192"/>
      <c r="L712" s="192"/>
      <c r="M712" s="192"/>
      <c r="N712" s="211" t="s">
        <v>340</v>
      </c>
      <c r="O712" s="192" t="s">
        <v>468</v>
      </c>
      <c r="P712" s="192" t="s">
        <v>340</v>
      </c>
      <c r="Q712" s="129">
        <v>41743</v>
      </c>
      <c r="R712" s="192" t="s">
        <v>1153</v>
      </c>
      <c r="S712" s="251">
        <f>IF(R712="",1,(VLOOKUP(R712,LOOKUP!$A$3:$B$22,2,FALSE)))</f>
        <v>1</v>
      </c>
      <c r="T712" s="166">
        <f t="shared" si="22"/>
        <v>1</v>
      </c>
      <c r="U712" s="129">
        <v>42095</v>
      </c>
      <c r="V712" s="129" t="s">
        <v>342</v>
      </c>
      <c r="W712" s="251">
        <f>IF(V712="",1,(VLOOKUP(V712,LOOKUP!$A$22:$B$30,2,FALSE)))</f>
        <v>4</v>
      </c>
      <c r="X712" s="166">
        <f t="shared" si="23"/>
        <v>4</v>
      </c>
      <c r="Y712" s="91">
        <v>0.41116200000000003</v>
      </c>
      <c r="Z712" s="255"/>
      <c r="AA712" s="91">
        <v>0.41116200000000003</v>
      </c>
      <c r="AB712" s="91">
        <v>0</v>
      </c>
      <c r="AC712" s="91">
        <v>0</v>
      </c>
      <c r="AD712" s="91">
        <v>0.41116200000000003</v>
      </c>
      <c r="AE712" s="192"/>
      <c r="AF712" s="192"/>
      <c r="AG712" s="131" t="s">
        <v>1154</v>
      </c>
      <c r="AH712" s="192" t="s">
        <v>372</v>
      </c>
      <c r="AI712" s="192" t="s">
        <v>1155</v>
      </c>
      <c r="AJ712" s="192" t="s">
        <v>1156</v>
      </c>
      <c r="AK712" s="192">
        <v>2018</v>
      </c>
      <c r="AL712" s="192" t="s">
        <v>1157</v>
      </c>
      <c r="AM712" s="192"/>
      <c r="AN712" s="264" t="s">
        <v>3289</v>
      </c>
      <c r="AO712" s="192" t="s">
        <v>1159</v>
      </c>
      <c r="AP712" s="192"/>
    </row>
    <row r="713" spans="1:42" s="4" customFormat="1">
      <c r="A713" s="192" t="s">
        <v>1148</v>
      </c>
      <c r="B713" s="192" t="s">
        <v>1170</v>
      </c>
      <c r="C713" s="192" t="s">
        <v>1170</v>
      </c>
      <c r="D713" s="192" t="s">
        <v>1381</v>
      </c>
      <c r="E713" s="192" t="s">
        <v>1614</v>
      </c>
      <c r="F713" s="192">
        <v>1</v>
      </c>
      <c r="G713" s="192" t="s">
        <v>1615</v>
      </c>
      <c r="H713" s="192" t="s">
        <v>33</v>
      </c>
      <c r="I713" s="192" t="s">
        <v>54</v>
      </c>
      <c r="J713" s="192"/>
      <c r="K713" s="192"/>
      <c r="L713" s="192"/>
      <c r="M713" s="192"/>
      <c r="N713" s="211" t="s">
        <v>340</v>
      </c>
      <c r="O713" s="192" t="s">
        <v>468</v>
      </c>
      <c r="P713" s="192" t="s">
        <v>340</v>
      </c>
      <c r="Q713" s="129">
        <v>41743</v>
      </c>
      <c r="R713" s="192" t="s">
        <v>1153</v>
      </c>
      <c r="S713" s="251">
        <f>IF(R713="",1,(VLOOKUP(R713,LOOKUP!$A$3:$B$22,2,FALSE)))</f>
        <v>1</v>
      </c>
      <c r="T713" s="166">
        <f t="shared" si="22"/>
        <v>1</v>
      </c>
      <c r="U713" s="129">
        <v>42095</v>
      </c>
      <c r="V713" s="129" t="s">
        <v>342</v>
      </c>
      <c r="W713" s="251">
        <f>IF(V713="",1,(VLOOKUP(V713,LOOKUP!$A$22:$B$30,2,FALSE)))</f>
        <v>4</v>
      </c>
      <c r="X713" s="166">
        <f t="shared" si="23"/>
        <v>4</v>
      </c>
      <c r="Y713" s="91">
        <v>0.23563600000000001</v>
      </c>
      <c r="Z713" s="255"/>
      <c r="AA713" s="91">
        <v>0</v>
      </c>
      <c r="AB713" s="91">
        <v>0.23563600000000001</v>
      </c>
      <c r="AC713" s="91">
        <v>0</v>
      </c>
      <c r="AD713" s="91">
        <v>0.23563600000000001</v>
      </c>
      <c r="AE713" s="192"/>
      <c r="AF713" s="192"/>
      <c r="AG713" s="131" t="s">
        <v>1154</v>
      </c>
      <c r="AH713" s="192" t="s">
        <v>372</v>
      </c>
      <c r="AI713" s="192" t="s">
        <v>1166</v>
      </c>
      <c r="AJ713" s="192" t="s">
        <v>1156</v>
      </c>
      <c r="AK713" s="192">
        <v>2018</v>
      </c>
      <c r="AL713" s="192" t="s">
        <v>1157</v>
      </c>
      <c r="AM713" s="192"/>
      <c r="AN713" s="264" t="s">
        <v>3289</v>
      </c>
      <c r="AO713" s="192" t="s">
        <v>1159</v>
      </c>
      <c r="AP713" s="192"/>
    </row>
    <row r="714" spans="1:42" s="4" customFormat="1">
      <c r="A714" s="192" t="s">
        <v>1148</v>
      </c>
      <c r="B714" s="192" t="s">
        <v>1170</v>
      </c>
      <c r="C714" s="192" t="s">
        <v>1170</v>
      </c>
      <c r="D714" s="192" t="s">
        <v>1579</v>
      </c>
      <c r="E714" s="192" t="s">
        <v>1581</v>
      </c>
      <c r="F714" s="192">
        <v>1</v>
      </c>
      <c r="G714" s="192" t="s">
        <v>1616</v>
      </c>
      <c r="H714" s="192" t="s">
        <v>33</v>
      </c>
      <c r="I714" s="192" t="s">
        <v>76</v>
      </c>
      <c r="J714" s="192"/>
      <c r="K714" s="192"/>
      <c r="L714" s="192"/>
      <c r="M714" s="192"/>
      <c r="N714" s="211" t="s">
        <v>340</v>
      </c>
      <c r="O714" s="192" t="s">
        <v>468</v>
      </c>
      <c r="P714" s="192" t="s">
        <v>340</v>
      </c>
      <c r="Q714" s="129">
        <v>41743</v>
      </c>
      <c r="R714" s="192" t="s">
        <v>1153</v>
      </c>
      <c r="S714" s="251">
        <f>IF(R714="",1,(VLOOKUP(R714,LOOKUP!$A$3:$B$22,2,FALSE)))</f>
        <v>1</v>
      </c>
      <c r="T714" s="166">
        <f t="shared" si="22"/>
        <v>1</v>
      </c>
      <c r="U714" s="129">
        <v>42095</v>
      </c>
      <c r="V714" s="129" t="s">
        <v>342</v>
      </c>
      <c r="W714" s="251">
        <f>IF(V714="",1,(VLOOKUP(V714,LOOKUP!$A$22:$B$30,2,FALSE)))</f>
        <v>4</v>
      </c>
      <c r="X714" s="166">
        <f t="shared" si="23"/>
        <v>4</v>
      </c>
      <c r="Y714" s="91">
        <v>0.15118599999999999</v>
      </c>
      <c r="Z714" s="255"/>
      <c r="AA714" s="91">
        <v>0</v>
      </c>
      <c r="AB714" s="91">
        <v>0.15118599999999999</v>
      </c>
      <c r="AC714" s="91">
        <v>0</v>
      </c>
      <c r="AD714" s="91">
        <v>0.15118599999999999</v>
      </c>
      <c r="AE714" s="192"/>
      <c r="AF714" s="192"/>
      <c r="AG714" s="131" t="s">
        <v>1154</v>
      </c>
      <c r="AH714" s="192" t="s">
        <v>372</v>
      </c>
      <c r="AI714" s="192" t="s">
        <v>1166</v>
      </c>
      <c r="AJ714" s="192" t="s">
        <v>1156</v>
      </c>
      <c r="AK714" s="192">
        <v>2018</v>
      </c>
      <c r="AL714" s="192" t="s">
        <v>1157</v>
      </c>
      <c r="AM714" s="192"/>
      <c r="AN714" s="264" t="s">
        <v>3289</v>
      </c>
      <c r="AO714" s="192" t="s">
        <v>1159</v>
      </c>
      <c r="AP714" s="192"/>
    </row>
    <row r="715" spans="1:42" s="4" customFormat="1">
      <c r="A715" s="192" t="s">
        <v>1148</v>
      </c>
      <c r="B715" s="192" t="s">
        <v>1170</v>
      </c>
      <c r="C715" s="192" t="s">
        <v>1170</v>
      </c>
      <c r="D715" s="192" t="s">
        <v>1579</v>
      </c>
      <c r="E715" s="192" t="s">
        <v>1617</v>
      </c>
      <c r="F715" s="192">
        <v>1</v>
      </c>
      <c r="G715" s="192" t="s">
        <v>1618</v>
      </c>
      <c r="H715" s="192" t="s">
        <v>33</v>
      </c>
      <c r="I715" s="192" t="s">
        <v>76</v>
      </c>
      <c r="J715" s="192"/>
      <c r="K715" s="192"/>
      <c r="L715" s="192"/>
      <c r="M715" s="192"/>
      <c r="N715" s="211" t="s">
        <v>340</v>
      </c>
      <c r="O715" s="192" t="s">
        <v>468</v>
      </c>
      <c r="P715" s="192" t="s">
        <v>340</v>
      </c>
      <c r="Q715" s="129">
        <v>41743</v>
      </c>
      <c r="R715" s="192" t="s">
        <v>1153</v>
      </c>
      <c r="S715" s="251">
        <f>IF(R715="",1,(VLOOKUP(R715,LOOKUP!$A$3:$B$22,2,FALSE)))</f>
        <v>1</v>
      </c>
      <c r="T715" s="166">
        <f t="shared" si="22"/>
        <v>1</v>
      </c>
      <c r="U715" s="129">
        <v>42095</v>
      </c>
      <c r="V715" s="129" t="s">
        <v>342</v>
      </c>
      <c r="W715" s="251">
        <f>IF(V715="",1,(VLOOKUP(V715,LOOKUP!$A$22:$B$30,2,FALSE)))</f>
        <v>4</v>
      </c>
      <c r="X715" s="166">
        <f t="shared" si="23"/>
        <v>4</v>
      </c>
      <c r="Y715" s="91">
        <v>0.17124</v>
      </c>
      <c r="Z715" s="255"/>
      <c r="AA715" s="91">
        <v>0</v>
      </c>
      <c r="AB715" s="91">
        <v>0.17124</v>
      </c>
      <c r="AC715" s="91">
        <v>0</v>
      </c>
      <c r="AD715" s="91">
        <v>0.17124</v>
      </c>
      <c r="AE715" s="192"/>
      <c r="AF715" s="192"/>
      <c r="AG715" s="131" t="s">
        <v>1154</v>
      </c>
      <c r="AH715" s="192" t="s">
        <v>372</v>
      </c>
      <c r="AI715" s="192" t="s">
        <v>1166</v>
      </c>
      <c r="AJ715" s="192" t="s">
        <v>1156</v>
      </c>
      <c r="AK715" s="192">
        <v>2018</v>
      </c>
      <c r="AL715" s="192" t="s">
        <v>1157</v>
      </c>
      <c r="AM715" s="192"/>
      <c r="AN715" s="264" t="s">
        <v>3289</v>
      </c>
      <c r="AO715" s="192" t="s">
        <v>1159</v>
      </c>
      <c r="AP715" s="192"/>
    </row>
    <row r="716" spans="1:42" s="4" customFormat="1">
      <c r="A716" s="192" t="s">
        <v>1148</v>
      </c>
      <c r="B716" s="192" t="s">
        <v>1170</v>
      </c>
      <c r="C716" s="192" t="s">
        <v>1170</v>
      </c>
      <c r="D716" s="192" t="s">
        <v>1343</v>
      </c>
      <c r="E716" s="192" t="s">
        <v>1619</v>
      </c>
      <c r="F716" s="192">
        <v>1</v>
      </c>
      <c r="G716" s="192" t="s">
        <v>1620</v>
      </c>
      <c r="H716" s="192" t="s">
        <v>33</v>
      </c>
      <c r="I716" s="192" t="s">
        <v>1346</v>
      </c>
      <c r="J716" s="192"/>
      <c r="K716" s="192"/>
      <c r="L716" s="192"/>
      <c r="M716" s="192"/>
      <c r="N716" s="211" t="s">
        <v>340</v>
      </c>
      <c r="O716" s="192" t="s">
        <v>468</v>
      </c>
      <c r="P716" s="192" t="s">
        <v>340</v>
      </c>
      <c r="Q716" s="129">
        <v>41743</v>
      </c>
      <c r="R716" s="192" t="s">
        <v>1153</v>
      </c>
      <c r="S716" s="251">
        <f>IF(R716="",1,(VLOOKUP(R716,LOOKUP!$A$3:$B$22,2,FALSE)))</f>
        <v>1</v>
      </c>
      <c r="T716" s="166">
        <f t="shared" si="22"/>
        <v>1</v>
      </c>
      <c r="U716" s="129">
        <v>42095</v>
      </c>
      <c r="V716" s="129" t="s">
        <v>342</v>
      </c>
      <c r="W716" s="251">
        <f>IF(V716="",1,(VLOOKUP(V716,LOOKUP!$A$22:$B$30,2,FALSE)))</f>
        <v>4</v>
      </c>
      <c r="X716" s="166">
        <f t="shared" si="23"/>
        <v>4</v>
      </c>
      <c r="Y716" s="91">
        <v>0.21256800000000001</v>
      </c>
      <c r="Z716" s="255"/>
      <c r="AA716" s="91">
        <v>0</v>
      </c>
      <c r="AB716" s="91">
        <v>0.21256800000000001</v>
      </c>
      <c r="AC716" s="91">
        <v>0</v>
      </c>
      <c r="AD716" s="91">
        <v>0.21256800000000001</v>
      </c>
      <c r="AE716" s="192"/>
      <c r="AF716" s="192"/>
      <c r="AG716" s="131" t="s">
        <v>1154</v>
      </c>
      <c r="AH716" s="192" t="s">
        <v>372</v>
      </c>
      <c r="AI716" s="192" t="s">
        <v>1166</v>
      </c>
      <c r="AJ716" s="192" t="s">
        <v>1156</v>
      </c>
      <c r="AK716" s="192">
        <v>2018</v>
      </c>
      <c r="AL716" s="192" t="s">
        <v>1157</v>
      </c>
      <c r="AM716" s="192"/>
      <c r="AN716" s="264" t="s">
        <v>3289</v>
      </c>
      <c r="AO716" s="192" t="s">
        <v>1159</v>
      </c>
      <c r="AP716" s="192"/>
    </row>
    <row r="717" spans="1:42" s="4" customFormat="1">
      <c r="A717" s="192" t="s">
        <v>1148</v>
      </c>
      <c r="B717" s="192" t="s">
        <v>1170</v>
      </c>
      <c r="C717" s="192" t="s">
        <v>1170</v>
      </c>
      <c r="D717" s="192" t="s">
        <v>1621</v>
      </c>
      <c r="E717" s="192" t="s">
        <v>1622</v>
      </c>
      <c r="F717" s="192">
        <v>1</v>
      </c>
      <c r="G717" s="192" t="s">
        <v>1622</v>
      </c>
      <c r="H717" s="192" t="s">
        <v>109</v>
      </c>
      <c r="I717" s="192" t="s">
        <v>114</v>
      </c>
      <c r="J717" s="192"/>
      <c r="K717" s="192"/>
      <c r="L717" s="192"/>
      <c r="M717" s="192"/>
      <c r="N717" s="211" t="s">
        <v>340</v>
      </c>
      <c r="O717" s="192" t="s">
        <v>468</v>
      </c>
      <c r="P717" s="192" t="s">
        <v>340</v>
      </c>
      <c r="Q717" s="129"/>
      <c r="R717" s="192" t="s">
        <v>1162</v>
      </c>
      <c r="S717" s="251">
        <f>IF(R717="",1,(VLOOKUP(R717,LOOKUP!$A$3:$B$22,2,FALSE)))</f>
        <v>1</v>
      </c>
      <c r="T717" s="166">
        <f t="shared" si="22"/>
        <v>1</v>
      </c>
      <c r="U717" s="129" t="s">
        <v>1106</v>
      </c>
      <c r="V717" s="129" t="s">
        <v>342</v>
      </c>
      <c r="W717" s="251">
        <f>IF(V717="",1,(VLOOKUP(V717,LOOKUP!$A$22:$B$30,2,FALSE)))</f>
        <v>4</v>
      </c>
      <c r="X717" s="166">
        <f t="shared" si="23"/>
        <v>4</v>
      </c>
      <c r="Y717" s="91">
        <v>0.12</v>
      </c>
      <c r="Z717" s="255"/>
      <c r="AA717" s="91">
        <v>0</v>
      </c>
      <c r="AB717" s="91">
        <v>0.12</v>
      </c>
      <c r="AC717" s="91">
        <v>0</v>
      </c>
      <c r="AD717" s="91">
        <v>0.12</v>
      </c>
      <c r="AE717" s="192"/>
      <c r="AF717" s="192"/>
      <c r="AG717" s="131" t="s">
        <v>1154</v>
      </c>
      <c r="AH717" s="192" t="s">
        <v>372</v>
      </c>
      <c r="AI717" s="192" t="s">
        <v>1166</v>
      </c>
      <c r="AJ717" s="192" t="s">
        <v>1156</v>
      </c>
      <c r="AK717" s="192">
        <v>2018</v>
      </c>
      <c r="AL717" s="192" t="s">
        <v>1157</v>
      </c>
      <c r="AM717" s="192"/>
      <c r="AN717" s="264" t="s">
        <v>3289</v>
      </c>
      <c r="AO717" s="192" t="s">
        <v>1159</v>
      </c>
      <c r="AP717" s="192"/>
    </row>
    <row r="718" spans="1:42" s="4" customFormat="1">
      <c r="A718" s="192" t="s">
        <v>1148</v>
      </c>
      <c r="B718" s="192" t="s">
        <v>1170</v>
      </c>
      <c r="C718" s="192" t="s">
        <v>1170</v>
      </c>
      <c r="D718" s="192" t="s">
        <v>1623</v>
      </c>
      <c r="E718" s="192" t="s">
        <v>1548</v>
      </c>
      <c r="F718" s="192">
        <v>1</v>
      </c>
      <c r="G718" s="192" t="s">
        <v>1548</v>
      </c>
      <c r="H718" s="136" t="s">
        <v>128</v>
      </c>
      <c r="I718" s="192" t="s">
        <v>444</v>
      </c>
      <c r="J718" s="192"/>
      <c r="K718" s="192"/>
      <c r="L718" s="192"/>
      <c r="M718" s="192"/>
      <c r="N718" s="211" t="s">
        <v>340</v>
      </c>
      <c r="O718" s="192" t="s">
        <v>468</v>
      </c>
      <c r="P718" s="192" t="s">
        <v>340</v>
      </c>
      <c r="Q718" s="129"/>
      <c r="R718" s="192" t="s">
        <v>1162</v>
      </c>
      <c r="S718" s="251">
        <f>IF(R718="",1,(VLOOKUP(R718,LOOKUP!$A$3:$B$22,2,FALSE)))</f>
        <v>1</v>
      </c>
      <c r="T718" s="166">
        <f t="shared" si="22"/>
        <v>1</v>
      </c>
      <c r="U718" s="129" t="s">
        <v>1106</v>
      </c>
      <c r="V718" s="129" t="s">
        <v>342</v>
      </c>
      <c r="W718" s="251">
        <f>IF(V718="",1,(VLOOKUP(V718,LOOKUP!$A$22:$B$30,2,FALSE)))</f>
        <v>4</v>
      </c>
      <c r="X718" s="166">
        <f t="shared" si="23"/>
        <v>4</v>
      </c>
      <c r="Y718" s="91">
        <v>0.09</v>
      </c>
      <c r="Z718" s="255"/>
      <c r="AA718" s="91">
        <v>0</v>
      </c>
      <c r="AB718" s="91">
        <v>0.09</v>
      </c>
      <c r="AC718" s="91">
        <v>0</v>
      </c>
      <c r="AD718" s="91">
        <v>0.09</v>
      </c>
      <c r="AE718" s="192"/>
      <c r="AF718" s="192"/>
      <c r="AG718" s="131" t="s">
        <v>1154</v>
      </c>
      <c r="AH718" s="192" t="s">
        <v>372</v>
      </c>
      <c r="AI718" s="192" t="s">
        <v>1166</v>
      </c>
      <c r="AJ718" s="192" t="s">
        <v>1156</v>
      </c>
      <c r="AK718" s="192">
        <v>2018</v>
      </c>
      <c r="AL718" s="192" t="s">
        <v>1157</v>
      </c>
      <c r="AM718" s="192"/>
      <c r="AN718" s="264" t="s">
        <v>3289</v>
      </c>
      <c r="AO718" s="192" t="s">
        <v>1159</v>
      </c>
      <c r="AP718" s="192"/>
    </row>
    <row r="719" spans="1:42" s="4" customFormat="1">
      <c r="A719" s="192" t="s">
        <v>1148</v>
      </c>
      <c r="B719" s="192" t="s">
        <v>1170</v>
      </c>
      <c r="C719" s="192" t="s">
        <v>1170</v>
      </c>
      <c r="D719" s="192" t="s">
        <v>1624</v>
      </c>
      <c r="E719" s="192" t="s">
        <v>1625</v>
      </c>
      <c r="F719" s="192">
        <v>1</v>
      </c>
      <c r="G719" s="192" t="s">
        <v>1625</v>
      </c>
      <c r="H719" s="192" t="s">
        <v>282</v>
      </c>
      <c r="I719" s="192" t="s">
        <v>753</v>
      </c>
      <c r="J719" s="192"/>
      <c r="K719" s="192"/>
      <c r="L719" s="192"/>
      <c r="M719" s="192"/>
      <c r="N719" s="211" t="s">
        <v>340</v>
      </c>
      <c r="O719" s="192" t="s">
        <v>468</v>
      </c>
      <c r="P719" s="192" t="s">
        <v>340</v>
      </c>
      <c r="Q719" s="129"/>
      <c r="R719" s="192" t="s">
        <v>1162</v>
      </c>
      <c r="S719" s="251">
        <f>IF(R719="",1,(VLOOKUP(R719,LOOKUP!$A$3:$B$22,2,FALSE)))</f>
        <v>1</v>
      </c>
      <c r="T719" s="166">
        <f t="shared" si="22"/>
        <v>1</v>
      </c>
      <c r="U719" s="129" t="s">
        <v>1106</v>
      </c>
      <c r="V719" s="129" t="s">
        <v>342</v>
      </c>
      <c r="W719" s="251">
        <f>IF(V719="",1,(VLOOKUP(V719,LOOKUP!$A$22:$B$30,2,FALSE)))</f>
        <v>4</v>
      </c>
      <c r="X719" s="166">
        <f t="shared" si="23"/>
        <v>4</v>
      </c>
      <c r="Y719" s="91">
        <v>0</v>
      </c>
      <c r="Z719" s="255"/>
      <c r="AA719" s="91">
        <v>0</v>
      </c>
      <c r="AB719" s="91">
        <v>0</v>
      </c>
      <c r="AC719" s="91">
        <v>0</v>
      </c>
      <c r="AD719" s="91">
        <v>0</v>
      </c>
      <c r="AE719" s="192"/>
      <c r="AF719" s="192"/>
      <c r="AG719" s="131" t="s">
        <v>1154</v>
      </c>
      <c r="AH719" s="192" t="s">
        <v>372</v>
      </c>
      <c r="AI719" s="192" t="s">
        <v>1155</v>
      </c>
      <c r="AJ719" s="192" t="s">
        <v>1156</v>
      </c>
      <c r="AK719" s="192">
        <v>2018</v>
      </c>
      <c r="AL719" s="192" t="s">
        <v>1157</v>
      </c>
      <c r="AM719" s="192"/>
      <c r="AN719" s="264" t="s">
        <v>3289</v>
      </c>
      <c r="AO719" s="192" t="s">
        <v>1159</v>
      </c>
      <c r="AP719" s="192"/>
    </row>
    <row r="720" spans="1:42" s="4" customFormat="1">
      <c r="A720" s="192" t="s">
        <v>1148</v>
      </c>
      <c r="B720" s="192" t="s">
        <v>1170</v>
      </c>
      <c r="C720" s="192" t="s">
        <v>1170</v>
      </c>
      <c r="D720" s="192" t="s">
        <v>1626</v>
      </c>
      <c r="E720" s="192" t="s">
        <v>1486</v>
      </c>
      <c r="F720" s="192">
        <v>1</v>
      </c>
      <c r="G720" s="192" t="s">
        <v>1486</v>
      </c>
      <c r="H720" s="192" t="s">
        <v>282</v>
      </c>
      <c r="I720" s="192" t="s">
        <v>1627</v>
      </c>
      <c r="J720" s="192"/>
      <c r="K720" s="192"/>
      <c r="L720" s="192"/>
      <c r="M720" s="192"/>
      <c r="N720" s="211" t="s">
        <v>340</v>
      </c>
      <c r="O720" s="192" t="s">
        <v>468</v>
      </c>
      <c r="P720" s="192" t="s">
        <v>340</v>
      </c>
      <c r="Q720" s="129"/>
      <c r="R720" s="192" t="s">
        <v>1162</v>
      </c>
      <c r="S720" s="251">
        <f>IF(R720="",1,(VLOOKUP(R720,LOOKUP!$A$3:$B$22,2,FALSE)))</f>
        <v>1</v>
      </c>
      <c r="T720" s="166">
        <f t="shared" si="22"/>
        <v>1</v>
      </c>
      <c r="U720" s="129" t="s">
        <v>1106</v>
      </c>
      <c r="V720" s="129" t="s">
        <v>342</v>
      </c>
      <c r="W720" s="251">
        <f>IF(V720="",1,(VLOOKUP(V720,LOOKUP!$A$22:$B$30,2,FALSE)))</f>
        <v>4</v>
      </c>
      <c r="X720" s="166">
        <f t="shared" si="23"/>
        <v>4</v>
      </c>
      <c r="Y720" s="91">
        <v>0</v>
      </c>
      <c r="Z720" s="255"/>
      <c r="AA720" s="91">
        <v>0</v>
      </c>
      <c r="AB720" s="91">
        <v>0</v>
      </c>
      <c r="AC720" s="91">
        <v>0</v>
      </c>
      <c r="AD720" s="91">
        <v>0</v>
      </c>
      <c r="AE720" s="192"/>
      <c r="AF720" s="192"/>
      <c r="AG720" s="131" t="s">
        <v>1154</v>
      </c>
      <c r="AH720" s="192" t="s">
        <v>372</v>
      </c>
      <c r="AI720" s="192" t="s">
        <v>1155</v>
      </c>
      <c r="AJ720" s="192" t="s">
        <v>1156</v>
      </c>
      <c r="AK720" s="192">
        <v>2018</v>
      </c>
      <c r="AL720" s="192" t="s">
        <v>1157</v>
      </c>
      <c r="AM720" s="192"/>
      <c r="AN720" s="264" t="s">
        <v>3289</v>
      </c>
      <c r="AO720" s="192" t="s">
        <v>1159</v>
      </c>
      <c r="AP720" s="192"/>
    </row>
    <row r="721" spans="1:42" s="4" customFormat="1">
      <c r="A721" s="192" t="s">
        <v>1148</v>
      </c>
      <c r="B721" s="192" t="s">
        <v>1170</v>
      </c>
      <c r="C721" s="192" t="s">
        <v>1170</v>
      </c>
      <c r="D721" s="192" t="s">
        <v>1626</v>
      </c>
      <c r="E721" s="192" t="s">
        <v>1628</v>
      </c>
      <c r="F721" s="192">
        <v>1</v>
      </c>
      <c r="G721" s="192" t="s">
        <v>1628</v>
      </c>
      <c r="H721" s="192" t="s">
        <v>282</v>
      </c>
      <c r="I721" s="192" t="s">
        <v>1627</v>
      </c>
      <c r="J721" s="192"/>
      <c r="K721" s="192"/>
      <c r="L721" s="192"/>
      <c r="M721" s="192"/>
      <c r="N721" s="211" t="s">
        <v>340</v>
      </c>
      <c r="O721" s="192" t="s">
        <v>468</v>
      </c>
      <c r="P721" s="192" t="s">
        <v>340</v>
      </c>
      <c r="Q721" s="129"/>
      <c r="R721" s="192" t="s">
        <v>1162</v>
      </c>
      <c r="S721" s="251">
        <f>IF(R721="",1,(VLOOKUP(R721,LOOKUP!$A$3:$B$22,2,FALSE)))</f>
        <v>1</v>
      </c>
      <c r="T721" s="166">
        <f t="shared" si="22"/>
        <v>1</v>
      </c>
      <c r="U721" s="129" t="s">
        <v>1106</v>
      </c>
      <c r="V721" s="129" t="s">
        <v>342</v>
      </c>
      <c r="W721" s="251">
        <f>IF(V721="",1,(VLOOKUP(V721,LOOKUP!$A$22:$B$30,2,FALSE)))</f>
        <v>4</v>
      </c>
      <c r="X721" s="166">
        <f t="shared" si="23"/>
        <v>4</v>
      </c>
      <c r="Y721" s="91">
        <v>0</v>
      </c>
      <c r="Z721" s="255"/>
      <c r="AA721" s="91">
        <v>0</v>
      </c>
      <c r="AB721" s="91">
        <v>0</v>
      </c>
      <c r="AC721" s="91">
        <v>0</v>
      </c>
      <c r="AD721" s="91">
        <v>0</v>
      </c>
      <c r="AE721" s="192"/>
      <c r="AF721" s="192"/>
      <c r="AG721" s="131" t="s">
        <v>1154</v>
      </c>
      <c r="AH721" s="192" t="s">
        <v>372</v>
      </c>
      <c r="AI721" s="192" t="s">
        <v>1155</v>
      </c>
      <c r="AJ721" s="192" t="s">
        <v>1156</v>
      </c>
      <c r="AK721" s="192">
        <v>2018</v>
      </c>
      <c r="AL721" s="192" t="s">
        <v>1157</v>
      </c>
      <c r="AM721" s="192"/>
      <c r="AN721" s="264" t="s">
        <v>3289</v>
      </c>
      <c r="AO721" s="192" t="s">
        <v>1159</v>
      </c>
      <c r="AP721" s="192"/>
    </row>
    <row r="722" spans="1:42" s="4" customFormat="1">
      <c r="A722" s="192" t="s">
        <v>1148</v>
      </c>
      <c r="B722" s="192" t="s">
        <v>1170</v>
      </c>
      <c r="C722" s="192" t="s">
        <v>1170</v>
      </c>
      <c r="D722" s="192" t="s">
        <v>1629</v>
      </c>
      <c r="E722" s="192" t="s">
        <v>1630</v>
      </c>
      <c r="F722" s="192">
        <v>1</v>
      </c>
      <c r="G722" s="192" t="s">
        <v>1630</v>
      </c>
      <c r="H722" s="192" t="s">
        <v>282</v>
      </c>
      <c r="I722" s="192" t="s">
        <v>499</v>
      </c>
      <c r="J722" s="192"/>
      <c r="K722" s="192"/>
      <c r="L722" s="192"/>
      <c r="M722" s="192"/>
      <c r="N722" s="211" t="s">
        <v>340</v>
      </c>
      <c r="O722" s="192" t="s">
        <v>468</v>
      </c>
      <c r="P722" s="192" t="s">
        <v>340</v>
      </c>
      <c r="Q722" s="129"/>
      <c r="R722" s="192" t="s">
        <v>1162</v>
      </c>
      <c r="S722" s="251">
        <f>IF(R722="",1,(VLOOKUP(R722,LOOKUP!$A$3:$B$22,2,FALSE)))</f>
        <v>1</v>
      </c>
      <c r="T722" s="166">
        <f t="shared" si="22"/>
        <v>1</v>
      </c>
      <c r="U722" s="129" t="s">
        <v>1106</v>
      </c>
      <c r="V722" s="129" t="s">
        <v>342</v>
      </c>
      <c r="W722" s="251">
        <f>IF(V722="",1,(VLOOKUP(V722,LOOKUP!$A$22:$B$30,2,FALSE)))</f>
        <v>4</v>
      </c>
      <c r="X722" s="166">
        <f t="shared" si="23"/>
        <v>4</v>
      </c>
      <c r="Y722" s="91">
        <v>0</v>
      </c>
      <c r="Z722" s="255"/>
      <c r="AA722" s="91">
        <v>0</v>
      </c>
      <c r="AB722" s="91">
        <v>0</v>
      </c>
      <c r="AC722" s="91">
        <v>0</v>
      </c>
      <c r="AD722" s="91">
        <v>0</v>
      </c>
      <c r="AE722" s="192"/>
      <c r="AF722" s="192"/>
      <c r="AG722" s="131" t="s">
        <v>1154</v>
      </c>
      <c r="AH722" s="192" t="s">
        <v>372</v>
      </c>
      <c r="AI722" s="192" t="s">
        <v>1155</v>
      </c>
      <c r="AJ722" s="192" t="s">
        <v>1156</v>
      </c>
      <c r="AK722" s="192">
        <v>2018</v>
      </c>
      <c r="AL722" s="192" t="s">
        <v>1157</v>
      </c>
      <c r="AM722" s="192"/>
      <c r="AN722" s="264" t="s">
        <v>3289</v>
      </c>
      <c r="AO722" s="192" t="s">
        <v>1159</v>
      </c>
      <c r="AP722" s="192"/>
    </row>
    <row r="723" spans="1:42" s="4" customFormat="1" ht="75">
      <c r="A723" s="192" t="s">
        <v>1148</v>
      </c>
      <c r="B723" s="192" t="s">
        <v>1170</v>
      </c>
      <c r="C723" s="192" t="s">
        <v>1170</v>
      </c>
      <c r="D723" s="192" t="s">
        <v>1631</v>
      </c>
      <c r="E723" s="192" t="s">
        <v>1632</v>
      </c>
      <c r="F723" s="192">
        <v>1</v>
      </c>
      <c r="G723" s="192" t="s">
        <v>1633</v>
      </c>
      <c r="H723" s="192" t="s">
        <v>282</v>
      </c>
      <c r="I723" s="192" t="s">
        <v>1006</v>
      </c>
      <c r="J723" s="192"/>
      <c r="K723" s="192"/>
      <c r="L723" s="192"/>
      <c r="M723" s="192"/>
      <c r="N723" s="211" t="s">
        <v>340</v>
      </c>
      <c r="O723" s="192" t="s">
        <v>468</v>
      </c>
      <c r="P723" s="192" t="s">
        <v>340</v>
      </c>
      <c r="Q723" s="129"/>
      <c r="R723" s="192" t="s">
        <v>1162</v>
      </c>
      <c r="S723" s="251">
        <f>IF(R723="",1,(VLOOKUP(R723,LOOKUP!$A$3:$B$22,2,FALSE)))</f>
        <v>1</v>
      </c>
      <c r="T723" s="166">
        <f t="shared" si="22"/>
        <v>1</v>
      </c>
      <c r="U723" s="129">
        <v>42004</v>
      </c>
      <c r="V723" s="129" t="s">
        <v>342</v>
      </c>
      <c r="W723" s="251">
        <f>IF(V723="",1,(VLOOKUP(V723,LOOKUP!$A$22:$B$30,2,FALSE)))</f>
        <v>4</v>
      </c>
      <c r="X723" s="166">
        <f t="shared" si="23"/>
        <v>4</v>
      </c>
      <c r="Y723" s="91">
        <v>0.09</v>
      </c>
      <c r="Z723" s="255"/>
      <c r="AA723" s="91">
        <v>0</v>
      </c>
      <c r="AB723" s="91">
        <v>0.09</v>
      </c>
      <c r="AC723" s="91">
        <v>0</v>
      </c>
      <c r="AD723" s="91">
        <v>0.09</v>
      </c>
      <c r="AE723" s="192"/>
      <c r="AF723" s="192"/>
      <c r="AG723" s="131" t="s">
        <v>1154</v>
      </c>
      <c r="AH723" s="192" t="s">
        <v>372</v>
      </c>
      <c r="AI723" s="192" t="s">
        <v>1166</v>
      </c>
      <c r="AJ723" s="192" t="s">
        <v>1156</v>
      </c>
      <c r="AK723" s="192">
        <v>2018</v>
      </c>
      <c r="AL723" s="192" t="s">
        <v>1157</v>
      </c>
      <c r="AM723" s="192"/>
      <c r="AN723" s="264" t="s">
        <v>3289</v>
      </c>
      <c r="AO723" s="192" t="s">
        <v>1159</v>
      </c>
      <c r="AP723" s="192"/>
    </row>
    <row r="724" spans="1:42" s="4" customFormat="1" ht="75">
      <c r="A724" s="192" t="s">
        <v>1148</v>
      </c>
      <c r="B724" s="192" t="s">
        <v>1170</v>
      </c>
      <c r="C724" s="192" t="s">
        <v>1170</v>
      </c>
      <c r="D724" s="192" t="s">
        <v>1347</v>
      </c>
      <c r="E724" s="192" t="s">
        <v>1632</v>
      </c>
      <c r="F724" s="192">
        <v>1</v>
      </c>
      <c r="G724" s="192" t="s">
        <v>1633</v>
      </c>
      <c r="H724" s="192" t="s">
        <v>282</v>
      </c>
      <c r="I724" s="192" t="s">
        <v>426</v>
      </c>
      <c r="J724" s="192"/>
      <c r="K724" s="192"/>
      <c r="L724" s="192"/>
      <c r="M724" s="192"/>
      <c r="N724" s="211" t="s">
        <v>340</v>
      </c>
      <c r="O724" s="192" t="s">
        <v>468</v>
      </c>
      <c r="P724" s="192" t="s">
        <v>340</v>
      </c>
      <c r="Q724" s="129"/>
      <c r="R724" s="192" t="s">
        <v>1162</v>
      </c>
      <c r="S724" s="251">
        <f>IF(R724="",1,(VLOOKUP(R724,LOOKUP!$A$3:$B$22,2,FALSE)))</f>
        <v>1</v>
      </c>
      <c r="T724" s="166">
        <f t="shared" si="22"/>
        <v>1</v>
      </c>
      <c r="U724" s="129">
        <v>42004</v>
      </c>
      <c r="V724" s="129" t="s">
        <v>342</v>
      </c>
      <c r="W724" s="251">
        <f>IF(V724="",1,(VLOOKUP(V724,LOOKUP!$A$22:$B$30,2,FALSE)))</f>
        <v>4</v>
      </c>
      <c r="X724" s="166">
        <f t="shared" si="23"/>
        <v>4</v>
      </c>
      <c r="Y724" s="91">
        <v>0.113</v>
      </c>
      <c r="Z724" s="255"/>
      <c r="AA724" s="91">
        <v>0</v>
      </c>
      <c r="AB724" s="91">
        <v>0.113</v>
      </c>
      <c r="AC724" s="91">
        <v>0</v>
      </c>
      <c r="AD724" s="91">
        <v>0.113</v>
      </c>
      <c r="AE724" s="192"/>
      <c r="AF724" s="192"/>
      <c r="AG724" s="131" t="s">
        <v>1154</v>
      </c>
      <c r="AH724" s="192" t="s">
        <v>372</v>
      </c>
      <c r="AI724" s="192" t="s">
        <v>1166</v>
      </c>
      <c r="AJ724" s="192" t="s">
        <v>1156</v>
      </c>
      <c r="AK724" s="192">
        <v>2018</v>
      </c>
      <c r="AL724" s="192" t="s">
        <v>1157</v>
      </c>
      <c r="AM724" s="192"/>
      <c r="AN724" s="264" t="s">
        <v>3289</v>
      </c>
      <c r="AO724" s="192" t="s">
        <v>1159</v>
      </c>
      <c r="AP724" s="192"/>
    </row>
    <row r="725" spans="1:42" s="4" customFormat="1">
      <c r="A725" s="192" t="s">
        <v>1148</v>
      </c>
      <c r="B725" s="192" t="s">
        <v>1170</v>
      </c>
      <c r="C725" s="192" t="s">
        <v>1170</v>
      </c>
      <c r="D725" s="192" t="s">
        <v>1634</v>
      </c>
      <c r="E725" s="192" t="s">
        <v>1463</v>
      </c>
      <c r="F725" s="192">
        <v>1</v>
      </c>
      <c r="G725" s="192" t="s">
        <v>1463</v>
      </c>
      <c r="H725" s="192" t="s">
        <v>282</v>
      </c>
      <c r="I725" s="192" t="s">
        <v>1128</v>
      </c>
      <c r="J725" s="192"/>
      <c r="K725" s="192"/>
      <c r="L725" s="192"/>
      <c r="M725" s="192"/>
      <c r="N725" s="211" t="s">
        <v>340</v>
      </c>
      <c r="O725" s="192" t="s">
        <v>468</v>
      </c>
      <c r="P725" s="192" t="s">
        <v>340</v>
      </c>
      <c r="Q725" s="129"/>
      <c r="R725" s="192" t="s">
        <v>1162</v>
      </c>
      <c r="S725" s="251">
        <f>IF(R725="",1,(VLOOKUP(R725,LOOKUP!$A$3:$B$22,2,FALSE)))</f>
        <v>1</v>
      </c>
      <c r="T725" s="166">
        <f t="shared" si="22"/>
        <v>1</v>
      </c>
      <c r="U725" s="129">
        <v>42004</v>
      </c>
      <c r="V725" s="129" t="s">
        <v>342</v>
      </c>
      <c r="W725" s="251">
        <f>IF(V725="",1,(VLOOKUP(V725,LOOKUP!$A$22:$B$30,2,FALSE)))</f>
        <v>4</v>
      </c>
      <c r="X725" s="166">
        <f t="shared" si="23"/>
        <v>4</v>
      </c>
      <c r="Y725" s="91">
        <v>0.03</v>
      </c>
      <c r="Z725" s="255"/>
      <c r="AA725" s="91">
        <v>0</v>
      </c>
      <c r="AB725" s="91">
        <v>0.03</v>
      </c>
      <c r="AC725" s="91">
        <v>0</v>
      </c>
      <c r="AD725" s="91">
        <v>0.03</v>
      </c>
      <c r="AE725" s="192"/>
      <c r="AF725" s="192"/>
      <c r="AG725" s="131" t="s">
        <v>1154</v>
      </c>
      <c r="AH725" s="192" t="s">
        <v>372</v>
      </c>
      <c r="AI725" s="192" t="s">
        <v>1166</v>
      </c>
      <c r="AJ725" s="192" t="s">
        <v>1156</v>
      </c>
      <c r="AK725" s="192">
        <v>2018</v>
      </c>
      <c r="AL725" s="192" t="s">
        <v>1157</v>
      </c>
      <c r="AM725" s="192"/>
      <c r="AN725" s="264" t="s">
        <v>3289</v>
      </c>
      <c r="AO725" s="192" t="s">
        <v>1159</v>
      </c>
      <c r="AP725" s="192"/>
    </row>
    <row r="726" spans="1:42" s="4" customFormat="1" ht="30">
      <c r="A726" s="192" t="s">
        <v>1148</v>
      </c>
      <c r="B726" s="192" t="s">
        <v>1170</v>
      </c>
      <c r="C726" s="192" t="s">
        <v>1170</v>
      </c>
      <c r="D726" s="192" t="s">
        <v>1635</v>
      </c>
      <c r="E726" s="192" t="s">
        <v>1636</v>
      </c>
      <c r="F726" s="192">
        <v>1</v>
      </c>
      <c r="G726" s="192" t="s">
        <v>1637</v>
      </c>
      <c r="H726" s="192" t="s">
        <v>282</v>
      </c>
      <c r="I726" s="192" t="s">
        <v>1638</v>
      </c>
      <c r="J726" s="192"/>
      <c r="K726" s="192"/>
      <c r="L726" s="192"/>
      <c r="M726" s="192"/>
      <c r="N726" s="211" t="s">
        <v>340</v>
      </c>
      <c r="O726" s="192" t="s">
        <v>468</v>
      </c>
      <c r="P726" s="192" t="s">
        <v>340</v>
      </c>
      <c r="Q726" s="129"/>
      <c r="R726" s="192" t="s">
        <v>1162</v>
      </c>
      <c r="S726" s="251">
        <f>IF(R726="",1,(VLOOKUP(R726,LOOKUP!$A$3:$B$22,2,FALSE)))</f>
        <v>1</v>
      </c>
      <c r="T726" s="166">
        <f t="shared" si="22"/>
        <v>1</v>
      </c>
      <c r="U726" s="129">
        <v>42004</v>
      </c>
      <c r="V726" s="129" t="s">
        <v>342</v>
      </c>
      <c r="W726" s="251">
        <f>IF(V726="",1,(VLOOKUP(V726,LOOKUP!$A$22:$B$30,2,FALSE)))</f>
        <v>4</v>
      </c>
      <c r="X726" s="166">
        <f t="shared" si="23"/>
        <v>4</v>
      </c>
      <c r="Y726" s="91">
        <v>2.1000000000000001E-2</v>
      </c>
      <c r="Z726" s="255"/>
      <c r="AA726" s="91">
        <v>0</v>
      </c>
      <c r="AB726" s="91">
        <v>2.1000000000000001E-2</v>
      </c>
      <c r="AC726" s="91">
        <v>0</v>
      </c>
      <c r="AD726" s="91">
        <v>2.1000000000000001E-2</v>
      </c>
      <c r="AE726" s="192"/>
      <c r="AF726" s="192"/>
      <c r="AG726" s="131" t="s">
        <v>1154</v>
      </c>
      <c r="AH726" s="192" t="s">
        <v>372</v>
      </c>
      <c r="AI726" s="192" t="s">
        <v>1166</v>
      </c>
      <c r="AJ726" s="192" t="s">
        <v>1156</v>
      </c>
      <c r="AK726" s="192">
        <v>2018</v>
      </c>
      <c r="AL726" s="192" t="s">
        <v>1157</v>
      </c>
      <c r="AM726" s="192"/>
      <c r="AN726" s="264" t="s">
        <v>3289</v>
      </c>
      <c r="AO726" s="192" t="s">
        <v>1159</v>
      </c>
      <c r="AP726" s="192"/>
    </row>
    <row r="727" spans="1:42" s="4" customFormat="1" ht="30">
      <c r="A727" s="192" t="s">
        <v>1148</v>
      </c>
      <c r="B727" s="192" t="s">
        <v>1170</v>
      </c>
      <c r="C727" s="192" t="s">
        <v>1170</v>
      </c>
      <c r="D727" s="192" t="s">
        <v>1639</v>
      </c>
      <c r="E727" s="192" t="s">
        <v>1640</v>
      </c>
      <c r="F727" s="192">
        <v>1</v>
      </c>
      <c r="G727" s="192" t="s">
        <v>1641</v>
      </c>
      <c r="H727" s="192" t="s">
        <v>282</v>
      </c>
      <c r="I727" s="192"/>
      <c r="J727" s="192"/>
      <c r="K727" s="192"/>
      <c r="L727" s="192"/>
      <c r="M727" s="192"/>
      <c r="N727" s="211" t="s">
        <v>340</v>
      </c>
      <c r="O727" s="192" t="s">
        <v>468</v>
      </c>
      <c r="P727" s="192" t="s">
        <v>340</v>
      </c>
      <c r="Q727" s="129"/>
      <c r="R727" s="192" t="s">
        <v>1162</v>
      </c>
      <c r="S727" s="251">
        <f>IF(R727="",1,(VLOOKUP(R727,LOOKUP!$A$3:$B$22,2,FALSE)))</f>
        <v>1</v>
      </c>
      <c r="T727" s="166">
        <f t="shared" si="22"/>
        <v>1</v>
      </c>
      <c r="U727" s="129">
        <v>42004</v>
      </c>
      <c r="V727" s="129" t="s">
        <v>342</v>
      </c>
      <c r="W727" s="251">
        <f>IF(V727="",1,(VLOOKUP(V727,LOOKUP!$A$22:$B$30,2,FALSE)))</f>
        <v>4</v>
      </c>
      <c r="X727" s="166">
        <f t="shared" si="23"/>
        <v>4</v>
      </c>
      <c r="Y727" s="91">
        <v>0.1</v>
      </c>
      <c r="Z727" s="255"/>
      <c r="AA727" s="91">
        <v>0</v>
      </c>
      <c r="AB727" s="91">
        <v>0.1</v>
      </c>
      <c r="AC727" s="91">
        <v>0</v>
      </c>
      <c r="AD727" s="91">
        <v>0.1</v>
      </c>
      <c r="AE727" s="192"/>
      <c r="AF727" s="192"/>
      <c r="AG727" s="131" t="s">
        <v>1154</v>
      </c>
      <c r="AH727" s="192" t="s">
        <v>372</v>
      </c>
      <c r="AI727" s="192" t="s">
        <v>1166</v>
      </c>
      <c r="AJ727" s="192" t="s">
        <v>1156</v>
      </c>
      <c r="AK727" s="192">
        <v>2018</v>
      </c>
      <c r="AL727" s="192" t="s">
        <v>1157</v>
      </c>
      <c r="AM727" s="192"/>
      <c r="AN727" s="264" t="s">
        <v>3289</v>
      </c>
      <c r="AO727" s="192" t="s">
        <v>1159</v>
      </c>
      <c r="AP727" s="192"/>
    </row>
    <row r="728" spans="1:42" s="4" customFormat="1">
      <c r="A728" s="192" t="s">
        <v>1148</v>
      </c>
      <c r="B728" s="192" t="s">
        <v>1170</v>
      </c>
      <c r="C728" s="192" t="s">
        <v>1170</v>
      </c>
      <c r="D728" s="192" t="s">
        <v>1642</v>
      </c>
      <c r="E728" s="192" t="s">
        <v>1643</v>
      </c>
      <c r="F728" s="192">
        <v>1</v>
      </c>
      <c r="G728" s="192" t="s">
        <v>1644</v>
      </c>
      <c r="H728" s="192" t="s">
        <v>282</v>
      </c>
      <c r="I728" s="192" t="s">
        <v>1020</v>
      </c>
      <c r="J728" s="192"/>
      <c r="K728" s="192"/>
      <c r="L728" s="192"/>
      <c r="M728" s="192"/>
      <c r="N728" s="211" t="s">
        <v>340</v>
      </c>
      <c r="O728" s="192" t="s">
        <v>468</v>
      </c>
      <c r="P728" s="192" t="s">
        <v>340</v>
      </c>
      <c r="Q728" s="129"/>
      <c r="R728" s="192" t="s">
        <v>1162</v>
      </c>
      <c r="S728" s="251">
        <f>IF(R728="",1,(VLOOKUP(R728,LOOKUP!$A$3:$B$22,2,FALSE)))</f>
        <v>1</v>
      </c>
      <c r="T728" s="166">
        <f t="shared" si="22"/>
        <v>1</v>
      </c>
      <c r="U728" s="129">
        <v>42094</v>
      </c>
      <c r="V728" s="129" t="s">
        <v>342</v>
      </c>
      <c r="W728" s="251">
        <f>IF(V728="",1,(VLOOKUP(V728,LOOKUP!$A$22:$B$30,2,FALSE)))</f>
        <v>4</v>
      </c>
      <c r="X728" s="166">
        <f t="shared" si="23"/>
        <v>4</v>
      </c>
      <c r="Y728" s="91">
        <v>0.4</v>
      </c>
      <c r="Z728" s="255"/>
      <c r="AA728" s="91">
        <v>0</v>
      </c>
      <c r="AB728" s="91">
        <v>0.4</v>
      </c>
      <c r="AC728" s="91">
        <v>0</v>
      </c>
      <c r="AD728" s="91">
        <v>0.4</v>
      </c>
      <c r="AE728" s="192"/>
      <c r="AF728" s="192"/>
      <c r="AG728" s="131" t="s">
        <v>1154</v>
      </c>
      <c r="AH728" s="192" t="s">
        <v>372</v>
      </c>
      <c r="AI728" s="192" t="s">
        <v>1166</v>
      </c>
      <c r="AJ728" s="192" t="s">
        <v>1156</v>
      </c>
      <c r="AK728" s="192">
        <v>2018</v>
      </c>
      <c r="AL728" s="192" t="s">
        <v>1157</v>
      </c>
      <c r="AM728" s="192"/>
      <c r="AN728" s="264" t="s">
        <v>3289</v>
      </c>
      <c r="AO728" s="192" t="s">
        <v>1159</v>
      </c>
      <c r="AP728" s="192"/>
    </row>
    <row r="729" spans="1:42" s="4" customFormat="1">
      <c r="A729" s="192" t="s">
        <v>1148</v>
      </c>
      <c r="B729" s="192" t="s">
        <v>1170</v>
      </c>
      <c r="C729" s="192" t="s">
        <v>1170</v>
      </c>
      <c r="D729" s="192" t="s">
        <v>1645</v>
      </c>
      <c r="E729" s="192" t="s">
        <v>1646</v>
      </c>
      <c r="F729" s="192">
        <v>1</v>
      </c>
      <c r="G729" s="192" t="s">
        <v>1646</v>
      </c>
      <c r="H729" s="192" t="s">
        <v>282</v>
      </c>
      <c r="I729" s="192" t="s">
        <v>1285</v>
      </c>
      <c r="J729" s="192"/>
      <c r="K729" s="192"/>
      <c r="L729" s="192"/>
      <c r="M729" s="192"/>
      <c r="N729" s="211" t="s">
        <v>340</v>
      </c>
      <c r="O729" s="192" t="s">
        <v>468</v>
      </c>
      <c r="P729" s="192" t="s">
        <v>340</v>
      </c>
      <c r="Q729" s="129"/>
      <c r="R729" s="192" t="s">
        <v>1162</v>
      </c>
      <c r="S729" s="251">
        <f>IF(R729="",1,(VLOOKUP(R729,LOOKUP!$A$3:$B$22,2,FALSE)))</f>
        <v>1</v>
      </c>
      <c r="T729" s="166">
        <f t="shared" si="22"/>
        <v>1</v>
      </c>
      <c r="U729" s="129">
        <v>42004</v>
      </c>
      <c r="V729" s="129" t="s">
        <v>342</v>
      </c>
      <c r="W729" s="251">
        <f>IF(V729="",1,(VLOOKUP(V729,LOOKUP!$A$22:$B$30,2,FALSE)))</f>
        <v>4</v>
      </c>
      <c r="X729" s="166">
        <f t="shared" si="23"/>
        <v>4</v>
      </c>
      <c r="Y729" s="91">
        <v>0.5</v>
      </c>
      <c r="Z729" s="255"/>
      <c r="AA729" s="91">
        <v>0</v>
      </c>
      <c r="AB729" s="91">
        <v>0.5</v>
      </c>
      <c r="AC729" s="91">
        <v>0</v>
      </c>
      <c r="AD729" s="91">
        <v>0.5</v>
      </c>
      <c r="AE729" s="192"/>
      <c r="AF729" s="192"/>
      <c r="AG729" s="131" t="s">
        <v>1154</v>
      </c>
      <c r="AH729" s="192" t="s">
        <v>372</v>
      </c>
      <c r="AI729" s="192" t="s">
        <v>1166</v>
      </c>
      <c r="AJ729" s="192" t="s">
        <v>1156</v>
      </c>
      <c r="AK729" s="192">
        <v>2018</v>
      </c>
      <c r="AL729" s="192" t="s">
        <v>1157</v>
      </c>
      <c r="AM729" s="192"/>
      <c r="AN729" s="264" t="s">
        <v>3289</v>
      </c>
      <c r="AO729" s="192" t="s">
        <v>1159</v>
      </c>
      <c r="AP729" s="192"/>
    </row>
    <row r="730" spans="1:42" s="4" customFormat="1" ht="45">
      <c r="A730" s="192" t="s">
        <v>1148</v>
      </c>
      <c r="B730" s="192" t="s">
        <v>1170</v>
      </c>
      <c r="C730" s="192" t="s">
        <v>1170</v>
      </c>
      <c r="D730" s="192" t="s">
        <v>1647</v>
      </c>
      <c r="E730" s="192" t="s">
        <v>1648</v>
      </c>
      <c r="F730" s="192">
        <v>1</v>
      </c>
      <c r="G730" s="192" t="s">
        <v>1649</v>
      </c>
      <c r="H730" s="136" t="s">
        <v>576</v>
      </c>
      <c r="I730" s="192" t="s">
        <v>1650</v>
      </c>
      <c r="J730" s="192"/>
      <c r="K730" s="192"/>
      <c r="L730" s="192"/>
      <c r="M730" s="192"/>
      <c r="N730" s="211" t="s">
        <v>340</v>
      </c>
      <c r="O730" s="192" t="s">
        <v>468</v>
      </c>
      <c r="P730" s="192" t="s">
        <v>340</v>
      </c>
      <c r="Q730" s="129">
        <v>41645</v>
      </c>
      <c r="R730" s="192" t="s">
        <v>1153</v>
      </c>
      <c r="S730" s="251">
        <f>IF(R730="",1,(VLOOKUP(R730,LOOKUP!$A$3:$B$22,2,FALSE)))</f>
        <v>1</v>
      </c>
      <c r="T730" s="166">
        <f t="shared" si="22"/>
        <v>1</v>
      </c>
      <c r="U730" s="129" t="s">
        <v>1106</v>
      </c>
      <c r="V730" s="129" t="s">
        <v>342</v>
      </c>
      <c r="W730" s="251">
        <f>IF(V730="",1,(VLOOKUP(V730,LOOKUP!$A$22:$B$30,2,FALSE)))</f>
        <v>4</v>
      </c>
      <c r="X730" s="166">
        <f t="shared" si="23"/>
        <v>4</v>
      </c>
      <c r="Y730" s="91">
        <v>1.9856586000000001</v>
      </c>
      <c r="Z730" s="255"/>
      <c r="AA730" s="91">
        <v>0.98565859999999994</v>
      </c>
      <c r="AB730" s="91">
        <v>1</v>
      </c>
      <c r="AC730" s="91">
        <v>0</v>
      </c>
      <c r="AD730" s="91">
        <v>1.9856585999999998</v>
      </c>
      <c r="AE730" s="192"/>
      <c r="AF730" s="192"/>
      <c r="AG730" s="131" t="s">
        <v>1154</v>
      </c>
      <c r="AH730" s="192" t="s">
        <v>372</v>
      </c>
      <c r="AI730" s="192" t="s">
        <v>1155</v>
      </c>
      <c r="AJ730" s="192" t="s">
        <v>1156</v>
      </c>
      <c r="AK730" s="192">
        <v>2018</v>
      </c>
      <c r="AL730" s="192" t="s">
        <v>1157</v>
      </c>
      <c r="AM730" s="192"/>
      <c r="AN730" s="264" t="s">
        <v>3289</v>
      </c>
      <c r="AO730" s="192" t="s">
        <v>1159</v>
      </c>
      <c r="AP730" s="192"/>
    </row>
    <row r="731" spans="1:42" s="4" customFormat="1" ht="45">
      <c r="A731" s="192" t="s">
        <v>1148</v>
      </c>
      <c r="B731" s="192" t="s">
        <v>1170</v>
      </c>
      <c r="C731" s="192" t="s">
        <v>1170</v>
      </c>
      <c r="D731" s="192" t="s">
        <v>1651</v>
      </c>
      <c r="E731" s="192" t="s">
        <v>1652</v>
      </c>
      <c r="F731" s="192">
        <v>1</v>
      </c>
      <c r="G731" s="192" t="s">
        <v>3391</v>
      </c>
      <c r="H731" s="136" t="s">
        <v>576</v>
      </c>
      <c r="I731" s="192" t="s">
        <v>829</v>
      </c>
      <c r="J731" s="192"/>
      <c r="K731" s="192"/>
      <c r="L731" s="192"/>
      <c r="M731" s="192"/>
      <c r="N731" s="211" t="s">
        <v>340</v>
      </c>
      <c r="O731" s="192" t="s">
        <v>468</v>
      </c>
      <c r="P731" s="192" t="s">
        <v>340</v>
      </c>
      <c r="Q731" s="129">
        <v>41645</v>
      </c>
      <c r="R731" s="192" t="s">
        <v>1153</v>
      </c>
      <c r="S731" s="251">
        <f>IF(R731="",1,(VLOOKUP(R731,LOOKUP!$A$3:$B$22,2,FALSE)))</f>
        <v>1</v>
      </c>
      <c r="T731" s="166">
        <f t="shared" si="22"/>
        <v>1</v>
      </c>
      <c r="U731" s="129" t="s">
        <v>1106</v>
      </c>
      <c r="V731" s="129" t="s">
        <v>342</v>
      </c>
      <c r="W731" s="251">
        <f>IF(V731="",1,(VLOOKUP(V731,LOOKUP!$A$22:$B$30,2,FALSE)))</f>
        <v>4</v>
      </c>
      <c r="X731" s="166">
        <f t="shared" si="23"/>
        <v>4</v>
      </c>
      <c r="Y731" s="91">
        <v>0.24573600000000001</v>
      </c>
      <c r="Z731" s="255"/>
      <c r="AA731" s="91">
        <v>0.24573600000000001</v>
      </c>
      <c r="AB731" s="91">
        <v>0</v>
      </c>
      <c r="AC731" s="91">
        <v>0</v>
      </c>
      <c r="AD731" s="91">
        <v>0.24573600000000001</v>
      </c>
      <c r="AE731" s="192"/>
      <c r="AF731" s="192"/>
      <c r="AG731" s="131" t="s">
        <v>1154</v>
      </c>
      <c r="AH731" s="192" t="s">
        <v>372</v>
      </c>
      <c r="AI731" s="192" t="s">
        <v>1155</v>
      </c>
      <c r="AJ731" s="192" t="s">
        <v>1156</v>
      </c>
      <c r="AK731" s="192">
        <v>2018</v>
      </c>
      <c r="AL731" s="192" t="s">
        <v>1157</v>
      </c>
      <c r="AM731" s="192"/>
      <c r="AN731" s="264" t="s">
        <v>3289</v>
      </c>
      <c r="AO731" s="192" t="s">
        <v>1159</v>
      </c>
      <c r="AP731" s="192"/>
    </row>
    <row r="732" spans="1:42" s="4" customFormat="1">
      <c r="A732" s="192" t="s">
        <v>1148</v>
      </c>
      <c r="B732" s="192" t="s">
        <v>1170</v>
      </c>
      <c r="C732" s="192" t="s">
        <v>1170</v>
      </c>
      <c r="D732" s="192" t="s">
        <v>1493</v>
      </c>
      <c r="E732" s="192" t="s">
        <v>1584</v>
      </c>
      <c r="F732" s="192">
        <v>1</v>
      </c>
      <c r="G732" s="192" t="s">
        <v>1584</v>
      </c>
      <c r="H732" s="136" t="s">
        <v>576</v>
      </c>
      <c r="I732" s="192" t="s">
        <v>1134</v>
      </c>
      <c r="J732" s="192"/>
      <c r="K732" s="192"/>
      <c r="L732" s="192"/>
      <c r="M732" s="192"/>
      <c r="N732" s="211" t="s">
        <v>340</v>
      </c>
      <c r="O732" s="192" t="s">
        <v>468</v>
      </c>
      <c r="P732" s="192" t="s">
        <v>340</v>
      </c>
      <c r="Q732" s="129"/>
      <c r="R732" s="192" t="s">
        <v>1162</v>
      </c>
      <c r="S732" s="251">
        <f>IF(R732="",1,(VLOOKUP(R732,LOOKUP!$A$3:$B$22,2,FALSE)))</f>
        <v>1</v>
      </c>
      <c r="T732" s="166">
        <f t="shared" si="22"/>
        <v>1</v>
      </c>
      <c r="U732" s="129" t="s">
        <v>1106</v>
      </c>
      <c r="V732" s="129" t="s">
        <v>342</v>
      </c>
      <c r="W732" s="251">
        <f>IF(V732="",1,(VLOOKUP(V732,LOOKUP!$A$22:$B$30,2,FALSE)))</f>
        <v>4</v>
      </c>
      <c r="X732" s="166">
        <f t="shared" si="23"/>
        <v>4</v>
      </c>
      <c r="Y732" s="91">
        <v>0.05</v>
      </c>
      <c r="Z732" s="255"/>
      <c r="AA732" s="91">
        <v>0.05</v>
      </c>
      <c r="AB732" s="91">
        <v>0</v>
      </c>
      <c r="AC732" s="91">
        <v>0</v>
      </c>
      <c r="AD732" s="91">
        <v>0.05</v>
      </c>
      <c r="AE732" s="192"/>
      <c r="AF732" s="192"/>
      <c r="AG732" s="131" t="s">
        <v>1154</v>
      </c>
      <c r="AH732" s="192" t="s">
        <v>372</v>
      </c>
      <c r="AI732" s="192" t="s">
        <v>1155</v>
      </c>
      <c r="AJ732" s="192" t="s">
        <v>1156</v>
      </c>
      <c r="AK732" s="192">
        <v>2018</v>
      </c>
      <c r="AL732" s="192" t="s">
        <v>1157</v>
      </c>
      <c r="AM732" s="192"/>
      <c r="AN732" s="264" t="s">
        <v>3289</v>
      </c>
      <c r="AO732" s="192" t="s">
        <v>1159</v>
      </c>
      <c r="AP732" s="192"/>
    </row>
    <row r="733" spans="1:42" s="4" customFormat="1">
      <c r="A733" s="192" t="s">
        <v>1148</v>
      </c>
      <c r="B733" s="192" t="s">
        <v>1170</v>
      </c>
      <c r="C733" s="192" t="s">
        <v>1170</v>
      </c>
      <c r="D733" s="192" t="s">
        <v>1653</v>
      </c>
      <c r="E733" s="192" t="s">
        <v>1654</v>
      </c>
      <c r="F733" s="192">
        <v>1</v>
      </c>
      <c r="G733" s="192" t="s">
        <v>1654</v>
      </c>
      <c r="H733" s="136" t="s">
        <v>576</v>
      </c>
      <c r="I733" s="192" t="s">
        <v>1655</v>
      </c>
      <c r="J733" s="192"/>
      <c r="K733" s="192"/>
      <c r="L733" s="192"/>
      <c r="M733" s="192"/>
      <c r="N733" s="211" t="s">
        <v>340</v>
      </c>
      <c r="O733" s="192" t="s">
        <v>468</v>
      </c>
      <c r="P733" s="192" t="s">
        <v>340</v>
      </c>
      <c r="Q733" s="129"/>
      <c r="R733" s="192" t="s">
        <v>1162</v>
      </c>
      <c r="S733" s="251">
        <f>IF(R733="",1,(VLOOKUP(R733,LOOKUP!$A$3:$B$22,2,FALSE)))</f>
        <v>1</v>
      </c>
      <c r="T733" s="166">
        <f t="shared" si="22"/>
        <v>1</v>
      </c>
      <c r="U733" s="129" t="s">
        <v>1106</v>
      </c>
      <c r="V733" s="129" t="s">
        <v>342</v>
      </c>
      <c r="W733" s="251">
        <f>IF(V733="",1,(VLOOKUP(V733,LOOKUP!$A$22:$B$30,2,FALSE)))</f>
        <v>4</v>
      </c>
      <c r="X733" s="166">
        <f t="shared" si="23"/>
        <v>4</v>
      </c>
      <c r="Y733" s="91">
        <v>0.08</v>
      </c>
      <c r="Z733" s="255"/>
      <c r="AA733" s="91">
        <v>0.08</v>
      </c>
      <c r="AB733" s="91">
        <v>0</v>
      </c>
      <c r="AC733" s="91">
        <v>0</v>
      </c>
      <c r="AD733" s="91">
        <v>0.08</v>
      </c>
      <c r="AE733" s="192"/>
      <c r="AF733" s="192"/>
      <c r="AG733" s="131" t="s">
        <v>1154</v>
      </c>
      <c r="AH733" s="192" t="s">
        <v>372</v>
      </c>
      <c r="AI733" s="192" t="s">
        <v>1155</v>
      </c>
      <c r="AJ733" s="192" t="s">
        <v>1156</v>
      </c>
      <c r="AK733" s="192">
        <v>2018</v>
      </c>
      <c r="AL733" s="192" t="s">
        <v>1157</v>
      </c>
      <c r="AM733" s="192"/>
      <c r="AN733" s="264" t="s">
        <v>3289</v>
      </c>
      <c r="AO733" s="192" t="s">
        <v>1159</v>
      </c>
      <c r="AP733" s="192"/>
    </row>
    <row r="734" spans="1:42" s="4" customFormat="1">
      <c r="A734" s="192" t="s">
        <v>1148</v>
      </c>
      <c r="B734" s="192" t="s">
        <v>1170</v>
      </c>
      <c r="C734" s="192" t="s">
        <v>1170</v>
      </c>
      <c r="D734" s="192" t="s">
        <v>1656</v>
      </c>
      <c r="E734" s="192" t="s">
        <v>1657</v>
      </c>
      <c r="F734" s="192">
        <v>1</v>
      </c>
      <c r="G734" s="192" t="s">
        <v>1657</v>
      </c>
      <c r="H734" s="136" t="s">
        <v>576</v>
      </c>
      <c r="I734" s="192" t="s">
        <v>1134</v>
      </c>
      <c r="J734" s="192"/>
      <c r="K734" s="192"/>
      <c r="L734" s="192"/>
      <c r="M734" s="192"/>
      <c r="N734" s="211" t="s">
        <v>340</v>
      </c>
      <c r="O734" s="192" t="s">
        <v>468</v>
      </c>
      <c r="P734" s="192" t="s">
        <v>340</v>
      </c>
      <c r="Q734" s="129"/>
      <c r="R734" s="192" t="s">
        <v>1162</v>
      </c>
      <c r="S734" s="251">
        <f>IF(R734="",1,(VLOOKUP(R734,LOOKUP!$A$3:$B$22,2,FALSE)))</f>
        <v>1</v>
      </c>
      <c r="T734" s="166">
        <f t="shared" si="22"/>
        <v>1</v>
      </c>
      <c r="U734" s="129" t="s">
        <v>1106</v>
      </c>
      <c r="V734" s="129" t="s">
        <v>342</v>
      </c>
      <c r="W734" s="251">
        <f>IF(V734="",1,(VLOOKUP(V734,LOOKUP!$A$22:$B$30,2,FALSE)))</f>
        <v>4</v>
      </c>
      <c r="X734" s="166">
        <f t="shared" si="23"/>
        <v>4</v>
      </c>
      <c r="Y734" s="91">
        <v>0.1</v>
      </c>
      <c r="Z734" s="255"/>
      <c r="AA734" s="91">
        <v>0.1</v>
      </c>
      <c r="AB734" s="91">
        <v>0</v>
      </c>
      <c r="AC734" s="91">
        <v>0</v>
      </c>
      <c r="AD734" s="91">
        <v>0.1</v>
      </c>
      <c r="AE734" s="192"/>
      <c r="AF734" s="192"/>
      <c r="AG734" s="131" t="s">
        <v>1154</v>
      </c>
      <c r="AH734" s="192" t="s">
        <v>372</v>
      </c>
      <c r="AI734" s="192" t="s">
        <v>1155</v>
      </c>
      <c r="AJ734" s="192" t="s">
        <v>1156</v>
      </c>
      <c r="AK734" s="192">
        <v>2018</v>
      </c>
      <c r="AL734" s="192" t="s">
        <v>1157</v>
      </c>
      <c r="AM734" s="192"/>
      <c r="AN734" s="264" t="s">
        <v>3289</v>
      </c>
      <c r="AO734" s="192" t="s">
        <v>1159</v>
      </c>
      <c r="AP734" s="192"/>
    </row>
    <row r="735" spans="1:42" s="4" customFormat="1">
      <c r="A735" s="192" t="s">
        <v>1148</v>
      </c>
      <c r="B735" s="192" t="s">
        <v>1170</v>
      </c>
      <c r="C735" s="192" t="s">
        <v>1170</v>
      </c>
      <c r="D735" s="192" t="s">
        <v>1658</v>
      </c>
      <c r="E735" s="192" t="s">
        <v>1552</v>
      </c>
      <c r="F735" s="192">
        <v>1</v>
      </c>
      <c r="G735" s="192" t="s">
        <v>1552</v>
      </c>
      <c r="H735" s="136" t="s">
        <v>576</v>
      </c>
      <c r="I735" s="192" t="s">
        <v>1659</v>
      </c>
      <c r="J735" s="192"/>
      <c r="K735" s="192"/>
      <c r="L735" s="192"/>
      <c r="M735" s="192"/>
      <c r="N735" s="211" t="s">
        <v>340</v>
      </c>
      <c r="O735" s="192" t="s">
        <v>468</v>
      </c>
      <c r="P735" s="192" t="s">
        <v>340</v>
      </c>
      <c r="Q735" s="129"/>
      <c r="R735" s="192" t="s">
        <v>1162</v>
      </c>
      <c r="S735" s="251">
        <f>IF(R735="",1,(VLOOKUP(R735,LOOKUP!$A$3:$B$22,2,FALSE)))</f>
        <v>1</v>
      </c>
      <c r="T735" s="166">
        <f t="shared" si="22"/>
        <v>1</v>
      </c>
      <c r="U735" s="129" t="s">
        <v>1106</v>
      </c>
      <c r="V735" s="129" t="s">
        <v>342</v>
      </c>
      <c r="W735" s="251">
        <f>IF(V735="",1,(VLOOKUP(V735,LOOKUP!$A$22:$B$30,2,FALSE)))</f>
        <v>4</v>
      </c>
      <c r="X735" s="166">
        <f t="shared" si="23"/>
        <v>4</v>
      </c>
      <c r="Y735" s="91">
        <v>7.0000000000000007E-2</v>
      </c>
      <c r="Z735" s="255"/>
      <c r="AA735" s="91">
        <v>7.0000000000000007E-2</v>
      </c>
      <c r="AB735" s="91">
        <v>0</v>
      </c>
      <c r="AC735" s="91">
        <v>0</v>
      </c>
      <c r="AD735" s="91">
        <v>7.0000000000000007E-2</v>
      </c>
      <c r="AE735" s="192"/>
      <c r="AF735" s="192"/>
      <c r="AG735" s="131" t="s">
        <v>1154</v>
      </c>
      <c r="AH735" s="192" t="s">
        <v>372</v>
      </c>
      <c r="AI735" s="192" t="s">
        <v>1155</v>
      </c>
      <c r="AJ735" s="192" t="s">
        <v>1156</v>
      </c>
      <c r="AK735" s="192">
        <v>2018</v>
      </c>
      <c r="AL735" s="192" t="s">
        <v>1157</v>
      </c>
      <c r="AM735" s="192"/>
      <c r="AN735" s="264" t="s">
        <v>3289</v>
      </c>
      <c r="AO735" s="192" t="s">
        <v>1159</v>
      </c>
      <c r="AP735" s="192"/>
    </row>
    <row r="736" spans="1:42" s="4" customFormat="1" ht="75">
      <c r="A736" s="192" t="s">
        <v>1148</v>
      </c>
      <c r="B736" s="192" t="s">
        <v>1170</v>
      </c>
      <c r="C736" s="192" t="s">
        <v>1170</v>
      </c>
      <c r="D736" s="192" t="s">
        <v>1660</v>
      </c>
      <c r="E736" s="192" t="s">
        <v>1661</v>
      </c>
      <c r="F736" s="192">
        <v>1</v>
      </c>
      <c r="G736" s="192" t="s">
        <v>2933</v>
      </c>
      <c r="H736" s="136" t="s">
        <v>576</v>
      </c>
      <c r="I736" s="192" t="s">
        <v>1248</v>
      </c>
      <c r="J736" s="192"/>
      <c r="K736" s="192"/>
      <c r="L736" s="192"/>
      <c r="M736" s="192"/>
      <c r="N736" s="211" t="s">
        <v>340</v>
      </c>
      <c r="O736" s="192" t="s">
        <v>468</v>
      </c>
      <c r="P736" s="192" t="s">
        <v>340</v>
      </c>
      <c r="Q736" s="129">
        <v>41645</v>
      </c>
      <c r="R736" s="192" t="s">
        <v>1153</v>
      </c>
      <c r="S736" s="251">
        <f>IF(R736="",1,(VLOOKUP(R736,LOOKUP!$A$3:$B$22,2,FALSE)))</f>
        <v>1</v>
      </c>
      <c r="T736" s="166">
        <f t="shared" si="22"/>
        <v>1</v>
      </c>
      <c r="U736" s="129" t="s">
        <v>1106</v>
      </c>
      <c r="V736" s="129" t="s">
        <v>342</v>
      </c>
      <c r="W736" s="251">
        <f>IF(V736="",1,(VLOOKUP(V736,LOOKUP!$A$22:$B$30,2,FALSE)))</f>
        <v>4</v>
      </c>
      <c r="X736" s="166">
        <f t="shared" si="23"/>
        <v>4</v>
      </c>
      <c r="Y736" s="91">
        <v>0.49147299999999999</v>
      </c>
      <c r="Z736" s="255"/>
      <c r="AA736" s="91">
        <v>0.49147299999999999</v>
      </c>
      <c r="AB736" s="91">
        <v>0</v>
      </c>
      <c r="AC736" s="91">
        <v>0</v>
      </c>
      <c r="AD736" s="91">
        <v>0.49147299999999999</v>
      </c>
      <c r="AE736" s="192"/>
      <c r="AF736" s="192"/>
      <c r="AG736" s="131" t="s">
        <v>1154</v>
      </c>
      <c r="AH736" s="192" t="s">
        <v>372</v>
      </c>
      <c r="AI736" s="192" t="s">
        <v>1155</v>
      </c>
      <c r="AJ736" s="192" t="s">
        <v>1156</v>
      </c>
      <c r="AK736" s="192">
        <v>2018</v>
      </c>
      <c r="AL736" s="192" t="s">
        <v>1157</v>
      </c>
      <c r="AM736" s="192"/>
      <c r="AN736" s="264" t="s">
        <v>3289</v>
      </c>
      <c r="AO736" s="192" t="s">
        <v>1159</v>
      </c>
      <c r="AP736" s="192"/>
    </row>
    <row r="737" spans="1:42" s="4" customFormat="1">
      <c r="A737" s="192" t="s">
        <v>1148</v>
      </c>
      <c r="B737" s="192" t="s">
        <v>1170</v>
      </c>
      <c r="C737" s="192" t="s">
        <v>1170</v>
      </c>
      <c r="D737" s="192" t="s">
        <v>1662</v>
      </c>
      <c r="E737" s="192" t="s">
        <v>1663</v>
      </c>
      <c r="F737" s="192">
        <v>1</v>
      </c>
      <c r="G737" s="192" t="s">
        <v>1663</v>
      </c>
      <c r="H737" s="136" t="s">
        <v>576</v>
      </c>
      <c r="I737" s="192" t="s">
        <v>1664</v>
      </c>
      <c r="J737" s="192"/>
      <c r="K737" s="192"/>
      <c r="L737" s="192"/>
      <c r="M737" s="192"/>
      <c r="N737" s="211" t="s">
        <v>340</v>
      </c>
      <c r="O737" s="192" t="s">
        <v>468</v>
      </c>
      <c r="P737" s="192" t="s">
        <v>340</v>
      </c>
      <c r="Q737" s="129">
        <v>41680</v>
      </c>
      <c r="R737" s="192" t="s">
        <v>1153</v>
      </c>
      <c r="S737" s="251">
        <f>IF(R737="",1,(VLOOKUP(R737,LOOKUP!$A$3:$B$22,2,FALSE)))</f>
        <v>1</v>
      </c>
      <c r="T737" s="166">
        <f t="shared" si="22"/>
        <v>1</v>
      </c>
      <c r="U737" s="129">
        <v>41820</v>
      </c>
      <c r="V737" s="129" t="s">
        <v>342</v>
      </c>
      <c r="W737" s="251">
        <f>IF(V737="",1,(VLOOKUP(V737,LOOKUP!$A$22:$B$30,2,FALSE)))</f>
        <v>4</v>
      </c>
      <c r="X737" s="166">
        <f t="shared" si="23"/>
        <v>4</v>
      </c>
      <c r="Y737" s="91">
        <v>3.05508012</v>
      </c>
      <c r="Z737" s="255"/>
      <c r="AA737" s="91">
        <v>1.05950012</v>
      </c>
      <c r="AB737" s="91">
        <v>1.9955799999999999</v>
      </c>
      <c r="AC737" s="91">
        <v>0</v>
      </c>
      <c r="AD737" s="91">
        <v>3.05508012</v>
      </c>
      <c r="AE737" s="192"/>
      <c r="AF737" s="192"/>
      <c r="AG737" s="131" t="s">
        <v>1154</v>
      </c>
      <c r="AH737" s="192" t="s">
        <v>372</v>
      </c>
      <c r="AI737" s="192" t="s">
        <v>1155</v>
      </c>
      <c r="AJ737" s="192" t="s">
        <v>1156</v>
      </c>
      <c r="AK737" s="192">
        <v>2018</v>
      </c>
      <c r="AL737" s="192" t="s">
        <v>1157</v>
      </c>
      <c r="AM737" s="192"/>
      <c r="AN737" s="264" t="s">
        <v>3289</v>
      </c>
      <c r="AO737" s="192" t="s">
        <v>1159</v>
      </c>
      <c r="AP737" s="192"/>
    </row>
    <row r="738" spans="1:42" s="4" customFormat="1">
      <c r="A738" s="192" t="s">
        <v>1148</v>
      </c>
      <c r="B738" s="192" t="s">
        <v>1170</v>
      </c>
      <c r="C738" s="192" t="s">
        <v>1170</v>
      </c>
      <c r="D738" s="192" t="s">
        <v>1665</v>
      </c>
      <c r="E738" s="192" t="s">
        <v>1666</v>
      </c>
      <c r="F738" s="192">
        <v>1</v>
      </c>
      <c r="G738" s="192" t="s">
        <v>1667</v>
      </c>
      <c r="H738" s="192" t="s">
        <v>33</v>
      </c>
      <c r="I738" s="192" t="s">
        <v>74</v>
      </c>
      <c r="J738" s="192"/>
      <c r="K738" s="192"/>
      <c r="L738" s="192"/>
      <c r="M738" s="192"/>
      <c r="N738" s="211" t="s">
        <v>340</v>
      </c>
      <c r="O738" s="192" t="s">
        <v>468</v>
      </c>
      <c r="P738" s="192" t="s">
        <v>340</v>
      </c>
      <c r="Q738" s="129"/>
      <c r="R738" s="192" t="s">
        <v>1162</v>
      </c>
      <c r="S738" s="251">
        <f>IF(R738="",1,(VLOOKUP(R738,LOOKUP!$A$3:$B$22,2,FALSE)))</f>
        <v>1</v>
      </c>
      <c r="T738" s="166">
        <f t="shared" si="22"/>
        <v>1</v>
      </c>
      <c r="U738" s="129" t="s">
        <v>1106</v>
      </c>
      <c r="V738" s="129" t="s">
        <v>342</v>
      </c>
      <c r="W738" s="251">
        <f>IF(V738="",1,(VLOOKUP(V738,LOOKUP!$A$22:$B$30,2,FALSE)))</f>
        <v>4</v>
      </c>
      <c r="X738" s="166">
        <f t="shared" si="23"/>
        <v>4</v>
      </c>
      <c r="Y738" s="91">
        <v>3.4000000000000002E-2</v>
      </c>
      <c r="Z738" s="255"/>
      <c r="AA738" s="91">
        <v>3.4000000000000002E-2</v>
      </c>
      <c r="AB738" s="91">
        <v>0</v>
      </c>
      <c r="AC738" s="91">
        <v>0</v>
      </c>
      <c r="AD738" s="91">
        <v>3.4000000000000002E-2</v>
      </c>
      <c r="AE738" s="192"/>
      <c r="AF738" s="192"/>
      <c r="AG738" s="131" t="s">
        <v>1154</v>
      </c>
      <c r="AH738" s="192" t="s">
        <v>372</v>
      </c>
      <c r="AI738" s="192" t="s">
        <v>1155</v>
      </c>
      <c r="AJ738" s="192" t="s">
        <v>1156</v>
      </c>
      <c r="AK738" s="192">
        <v>2018</v>
      </c>
      <c r="AL738" s="192" t="s">
        <v>1157</v>
      </c>
      <c r="AM738" s="192"/>
      <c r="AN738" s="264" t="s">
        <v>3289</v>
      </c>
      <c r="AO738" s="192" t="s">
        <v>1159</v>
      </c>
      <c r="AP738" s="192"/>
    </row>
    <row r="739" spans="1:42" s="4" customFormat="1">
      <c r="A739" s="192" t="s">
        <v>1148</v>
      </c>
      <c r="B739" s="192" t="s">
        <v>1170</v>
      </c>
      <c r="C739" s="192" t="s">
        <v>1170</v>
      </c>
      <c r="D739" s="192" t="s">
        <v>1381</v>
      </c>
      <c r="E739" s="192" t="s">
        <v>1668</v>
      </c>
      <c r="F739" s="192">
        <v>1</v>
      </c>
      <c r="G739" s="192" t="s">
        <v>1669</v>
      </c>
      <c r="H739" s="192" t="s">
        <v>33</v>
      </c>
      <c r="I739" s="192" t="s">
        <v>54</v>
      </c>
      <c r="J739" s="192"/>
      <c r="K739" s="192"/>
      <c r="L739" s="192"/>
      <c r="M739" s="192"/>
      <c r="N739" s="211" t="s">
        <v>340</v>
      </c>
      <c r="O739" s="192" t="s">
        <v>468</v>
      </c>
      <c r="P739" s="192" t="s">
        <v>340</v>
      </c>
      <c r="Q739" s="129"/>
      <c r="R739" s="192" t="s">
        <v>1162</v>
      </c>
      <c r="S739" s="251">
        <f>IF(R739="",1,(VLOOKUP(R739,LOOKUP!$A$3:$B$22,2,FALSE)))</f>
        <v>1</v>
      </c>
      <c r="T739" s="166">
        <f t="shared" si="22"/>
        <v>1</v>
      </c>
      <c r="U739" s="129" t="s">
        <v>1106</v>
      </c>
      <c r="V739" s="129" t="s">
        <v>342</v>
      </c>
      <c r="W739" s="251">
        <f>IF(V739="",1,(VLOOKUP(V739,LOOKUP!$A$22:$B$30,2,FALSE)))</f>
        <v>4</v>
      </c>
      <c r="X739" s="166">
        <f t="shared" si="23"/>
        <v>4</v>
      </c>
      <c r="Y739" s="91">
        <v>5.5E-2</v>
      </c>
      <c r="Z739" s="255"/>
      <c r="AA739" s="91">
        <v>5.5E-2</v>
      </c>
      <c r="AB739" s="91">
        <v>0</v>
      </c>
      <c r="AC739" s="91">
        <v>0</v>
      </c>
      <c r="AD739" s="91">
        <v>5.5E-2</v>
      </c>
      <c r="AE739" s="192"/>
      <c r="AF739" s="192"/>
      <c r="AG739" s="131" t="s">
        <v>1154</v>
      </c>
      <c r="AH739" s="192" t="s">
        <v>372</v>
      </c>
      <c r="AI739" s="192" t="s">
        <v>1155</v>
      </c>
      <c r="AJ739" s="192" t="s">
        <v>1156</v>
      </c>
      <c r="AK739" s="192">
        <v>2018</v>
      </c>
      <c r="AL739" s="192" t="s">
        <v>1157</v>
      </c>
      <c r="AM739" s="192"/>
      <c r="AN739" s="264" t="s">
        <v>3289</v>
      </c>
      <c r="AO739" s="192" t="s">
        <v>1159</v>
      </c>
      <c r="AP739" s="192"/>
    </row>
    <row r="740" spans="1:42" s="4" customFormat="1" ht="30">
      <c r="A740" s="192" t="s">
        <v>1148</v>
      </c>
      <c r="B740" s="192" t="s">
        <v>1170</v>
      </c>
      <c r="C740" s="192" t="s">
        <v>1170</v>
      </c>
      <c r="D740" s="192" t="s">
        <v>1670</v>
      </c>
      <c r="E740" s="192" t="s">
        <v>1671</v>
      </c>
      <c r="F740" s="192">
        <v>1</v>
      </c>
      <c r="G740" s="192" t="s">
        <v>1672</v>
      </c>
      <c r="H740" s="192" t="s">
        <v>33</v>
      </c>
      <c r="I740" s="192" t="s">
        <v>38</v>
      </c>
      <c r="J740" s="192"/>
      <c r="K740" s="192"/>
      <c r="L740" s="192"/>
      <c r="M740" s="192"/>
      <c r="N740" s="211" t="s">
        <v>340</v>
      </c>
      <c r="O740" s="192" t="s">
        <v>468</v>
      </c>
      <c r="P740" s="192" t="s">
        <v>340</v>
      </c>
      <c r="Q740" s="129">
        <v>41624</v>
      </c>
      <c r="R740" s="192" t="s">
        <v>1162</v>
      </c>
      <c r="S740" s="251">
        <f>IF(R740="",1,(VLOOKUP(R740,LOOKUP!$A$3:$B$22,2,FALSE)))</f>
        <v>1</v>
      </c>
      <c r="T740" s="166">
        <f t="shared" si="22"/>
        <v>1</v>
      </c>
      <c r="U740" s="129">
        <v>41708</v>
      </c>
      <c r="V740" s="129" t="s">
        <v>342</v>
      </c>
      <c r="W740" s="251">
        <f>IF(V740="",1,(VLOOKUP(V740,LOOKUP!$A$22:$B$30,2,FALSE)))</f>
        <v>4</v>
      </c>
      <c r="X740" s="166">
        <f t="shared" si="23"/>
        <v>4</v>
      </c>
      <c r="Y740" s="91">
        <v>0.15</v>
      </c>
      <c r="Z740" s="255"/>
      <c r="AA740" s="91">
        <v>0.15</v>
      </c>
      <c r="AB740" s="91">
        <v>0</v>
      </c>
      <c r="AC740" s="91">
        <v>0</v>
      </c>
      <c r="AD740" s="91">
        <v>0.15</v>
      </c>
      <c r="AE740" s="192"/>
      <c r="AF740" s="192"/>
      <c r="AG740" s="131" t="s">
        <v>1154</v>
      </c>
      <c r="AH740" s="192" t="s">
        <v>372</v>
      </c>
      <c r="AI740" s="192" t="s">
        <v>1155</v>
      </c>
      <c r="AJ740" s="192" t="s">
        <v>1156</v>
      </c>
      <c r="AK740" s="192">
        <v>2018</v>
      </c>
      <c r="AL740" s="192" t="s">
        <v>1157</v>
      </c>
      <c r="AM740" s="192"/>
      <c r="AN740" s="264" t="s">
        <v>3289</v>
      </c>
      <c r="AO740" s="192" t="s">
        <v>1159</v>
      </c>
      <c r="AP740" s="192"/>
    </row>
    <row r="741" spans="1:42" s="4" customFormat="1">
      <c r="A741" s="192" t="s">
        <v>1148</v>
      </c>
      <c r="B741" s="192" t="s">
        <v>1170</v>
      </c>
      <c r="C741" s="192" t="s">
        <v>1170</v>
      </c>
      <c r="D741" s="192" t="s">
        <v>1673</v>
      </c>
      <c r="E741" s="192" t="s">
        <v>1674</v>
      </c>
      <c r="F741" s="192">
        <v>1</v>
      </c>
      <c r="G741" s="192" t="s">
        <v>1675</v>
      </c>
      <c r="H741" s="192" t="s">
        <v>33</v>
      </c>
      <c r="I741" s="192" t="s">
        <v>54</v>
      </c>
      <c r="J741" s="192"/>
      <c r="K741" s="192"/>
      <c r="L741" s="192"/>
      <c r="M741" s="192"/>
      <c r="N741" s="211" t="s">
        <v>340</v>
      </c>
      <c r="O741" s="192" t="s">
        <v>468</v>
      </c>
      <c r="P741" s="192" t="s">
        <v>340</v>
      </c>
      <c r="Q741" s="129">
        <v>41645</v>
      </c>
      <c r="R741" s="192" t="s">
        <v>1153</v>
      </c>
      <c r="S741" s="251">
        <f>IF(R741="",1,(VLOOKUP(R741,LOOKUP!$A$3:$B$22,2,FALSE)))</f>
        <v>1</v>
      </c>
      <c r="T741" s="166">
        <f t="shared" si="22"/>
        <v>1</v>
      </c>
      <c r="U741" s="129">
        <v>41730</v>
      </c>
      <c r="V741" s="129" t="s">
        <v>342</v>
      </c>
      <c r="W741" s="251">
        <f>IF(V741="",1,(VLOOKUP(V741,LOOKUP!$A$22:$B$30,2,FALSE)))</f>
        <v>4</v>
      </c>
      <c r="X741" s="166">
        <f t="shared" si="23"/>
        <v>4</v>
      </c>
      <c r="Y741" s="91">
        <v>0.16577900000000001</v>
      </c>
      <c r="Z741" s="255"/>
      <c r="AA741" s="91">
        <v>0.16577900000000001</v>
      </c>
      <c r="AB741" s="91">
        <v>0</v>
      </c>
      <c r="AC741" s="91">
        <v>0</v>
      </c>
      <c r="AD741" s="91">
        <v>0.16577900000000001</v>
      </c>
      <c r="AE741" s="192"/>
      <c r="AF741" s="192"/>
      <c r="AG741" s="131" t="s">
        <v>1154</v>
      </c>
      <c r="AH741" s="192" t="s">
        <v>372</v>
      </c>
      <c r="AI741" s="192" t="s">
        <v>1155</v>
      </c>
      <c r="AJ741" s="192" t="s">
        <v>1156</v>
      </c>
      <c r="AK741" s="192">
        <v>2018</v>
      </c>
      <c r="AL741" s="192" t="s">
        <v>1157</v>
      </c>
      <c r="AM741" s="192"/>
      <c r="AN741" s="264" t="s">
        <v>3289</v>
      </c>
      <c r="AO741" s="192" t="s">
        <v>1159</v>
      </c>
      <c r="AP741" s="192"/>
    </row>
    <row r="742" spans="1:42" s="4" customFormat="1">
      <c r="A742" s="192" t="s">
        <v>1148</v>
      </c>
      <c r="B742" s="192" t="s">
        <v>1170</v>
      </c>
      <c r="C742" s="192" t="s">
        <v>1170</v>
      </c>
      <c r="D742" s="192" t="s">
        <v>1412</v>
      </c>
      <c r="E742" s="192" t="s">
        <v>1676</v>
      </c>
      <c r="F742" s="192">
        <v>1</v>
      </c>
      <c r="G742" s="192" t="s">
        <v>1677</v>
      </c>
      <c r="H742" s="192" t="s">
        <v>179</v>
      </c>
      <c r="I742" s="192" t="s">
        <v>200</v>
      </c>
      <c r="J742" s="192"/>
      <c r="K742" s="192"/>
      <c r="L742" s="192"/>
      <c r="M742" s="192"/>
      <c r="N742" s="211" t="s">
        <v>340</v>
      </c>
      <c r="O742" s="192" t="s">
        <v>468</v>
      </c>
      <c r="P742" s="192" t="s">
        <v>340</v>
      </c>
      <c r="Q742" s="129">
        <v>41603</v>
      </c>
      <c r="R742" s="192" t="s">
        <v>1162</v>
      </c>
      <c r="S742" s="251">
        <f>IF(R742="",1,(VLOOKUP(R742,LOOKUP!$A$3:$B$22,2,FALSE)))</f>
        <v>1</v>
      </c>
      <c r="T742" s="166">
        <f t="shared" si="22"/>
        <v>1</v>
      </c>
      <c r="U742" s="129">
        <v>41726</v>
      </c>
      <c r="V742" s="129" t="s">
        <v>342</v>
      </c>
      <c r="W742" s="251">
        <f>IF(V742="",1,(VLOOKUP(V742,LOOKUP!$A$22:$B$30,2,FALSE)))</f>
        <v>4</v>
      </c>
      <c r="X742" s="166">
        <f t="shared" si="23"/>
        <v>4</v>
      </c>
      <c r="Y742" s="91">
        <v>0.318828</v>
      </c>
      <c r="Z742" s="255"/>
      <c r="AA742" s="91">
        <v>0.318828</v>
      </c>
      <c r="AB742" s="91">
        <v>0</v>
      </c>
      <c r="AC742" s="91">
        <v>0</v>
      </c>
      <c r="AD742" s="91">
        <v>0.318828</v>
      </c>
      <c r="AE742" s="192"/>
      <c r="AF742" s="192"/>
      <c r="AG742" s="131" t="s">
        <v>1154</v>
      </c>
      <c r="AH742" s="192" t="s">
        <v>372</v>
      </c>
      <c r="AI742" s="192" t="s">
        <v>1155</v>
      </c>
      <c r="AJ742" s="192" t="s">
        <v>1156</v>
      </c>
      <c r="AK742" s="192">
        <v>2018</v>
      </c>
      <c r="AL742" s="192" t="s">
        <v>1157</v>
      </c>
      <c r="AM742" s="192"/>
      <c r="AN742" s="264" t="s">
        <v>3289</v>
      </c>
      <c r="AO742" s="192" t="s">
        <v>1159</v>
      </c>
      <c r="AP742" s="192"/>
    </row>
    <row r="743" spans="1:42" s="4" customFormat="1">
      <c r="A743" s="192" t="s">
        <v>1148</v>
      </c>
      <c r="B743" s="192" t="s">
        <v>1170</v>
      </c>
      <c r="C743" s="192" t="s">
        <v>1170</v>
      </c>
      <c r="D743" s="192" t="s">
        <v>1412</v>
      </c>
      <c r="E743" s="192" t="s">
        <v>1678</v>
      </c>
      <c r="F743" s="192">
        <v>1</v>
      </c>
      <c r="G743" s="192" t="s">
        <v>1679</v>
      </c>
      <c r="H743" s="192" t="s">
        <v>179</v>
      </c>
      <c r="I743" s="192" t="s">
        <v>200</v>
      </c>
      <c r="J743" s="192"/>
      <c r="K743" s="192"/>
      <c r="L743" s="192"/>
      <c r="M743" s="192"/>
      <c r="N743" s="211" t="s">
        <v>340</v>
      </c>
      <c r="O743" s="192" t="s">
        <v>468</v>
      </c>
      <c r="P743" s="192" t="s">
        <v>340</v>
      </c>
      <c r="Q743" s="129">
        <v>41603</v>
      </c>
      <c r="R743" s="192" t="s">
        <v>1162</v>
      </c>
      <c r="S743" s="251">
        <f>IF(R743="",1,(VLOOKUP(R743,LOOKUP!$A$3:$B$22,2,FALSE)))</f>
        <v>1</v>
      </c>
      <c r="T743" s="166">
        <f t="shared" si="22"/>
        <v>1</v>
      </c>
      <c r="U743" s="129">
        <v>41726</v>
      </c>
      <c r="V743" s="129" t="s">
        <v>342</v>
      </c>
      <c r="W743" s="251">
        <f>IF(V743="",1,(VLOOKUP(V743,LOOKUP!$A$22:$B$30,2,FALSE)))</f>
        <v>4</v>
      </c>
      <c r="X743" s="166">
        <f t="shared" si="23"/>
        <v>4</v>
      </c>
      <c r="Y743" s="91">
        <v>0.35029399999999999</v>
      </c>
      <c r="Z743" s="255"/>
      <c r="AA743" s="91">
        <v>0.35029399999999999</v>
      </c>
      <c r="AB743" s="91">
        <v>0</v>
      </c>
      <c r="AC743" s="91">
        <v>0</v>
      </c>
      <c r="AD743" s="91">
        <v>0.35029399999999999</v>
      </c>
      <c r="AE743" s="192"/>
      <c r="AF743" s="192"/>
      <c r="AG743" s="131" t="s">
        <v>1154</v>
      </c>
      <c r="AH743" s="192" t="s">
        <v>372</v>
      </c>
      <c r="AI743" s="192" t="s">
        <v>1155</v>
      </c>
      <c r="AJ743" s="192" t="s">
        <v>1156</v>
      </c>
      <c r="AK743" s="192">
        <v>2018</v>
      </c>
      <c r="AL743" s="192" t="s">
        <v>1157</v>
      </c>
      <c r="AM743" s="192"/>
      <c r="AN743" s="264" t="s">
        <v>3289</v>
      </c>
      <c r="AO743" s="192" t="s">
        <v>1159</v>
      </c>
      <c r="AP743" s="192"/>
    </row>
    <row r="744" spans="1:42" s="4" customFormat="1">
      <c r="A744" s="192" t="s">
        <v>1148</v>
      </c>
      <c r="B744" s="192" t="s">
        <v>1170</v>
      </c>
      <c r="C744" s="192" t="s">
        <v>1170</v>
      </c>
      <c r="D744" s="192" t="s">
        <v>1412</v>
      </c>
      <c r="E744" s="192" t="s">
        <v>1574</v>
      </c>
      <c r="F744" s="192">
        <v>1</v>
      </c>
      <c r="G744" s="192" t="s">
        <v>1680</v>
      </c>
      <c r="H744" s="192" t="s">
        <v>179</v>
      </c>
      <c r="I744" s="192" t="s">
        <v>200</v>
      </c>
      <c r="J744" s="192"/>
      <c r="K744" s="192"/>
      <c r="L744" s="192"/>
      <c r="M744" s="192"/>
      <c r="N744" s="211" t="s">
        <v>340</v>
      </c>
      <c r="O744" s="192" t="s">
        <v>468</v>
      </c>
      <c r="P744" s="192" t="s">
        <v>340</v>
      </c>
      <c r="Q744" s="129">
        <v>41603</v>
      </c>
      <c r="R744" s="192" t="s">
        <v>1162</v>
      </c>
      <c r="S744" s="251">
        <f>IF(R744="",1,(VLOOKUP(R744,LOOKUP!$A$3:$B$22,2,FALSE)))</f>
        <v>1</v>
      </c>
      <c r="T744" s="166">
        <f t="shared" si="22"/>
        <v>1</v>
      </c>
      <c r="U744" s="129">
        <v>41726</v>
      </c>
      <c r="V744" s="129" t="s">
        <v>342</v>
      </c>
      <c r="W744" s="251">
        <f>IF(V744="",1,(VLOOKUP(V744,LOOKUP!$A$22:$B$30,2,FALSE)))</f>
        <v>4</v>
      </c>
      <c r="X744" s="166">
        <f t="shared" si="23"/>
        <v>4</v>
      </c>
      <c r="Y744" s="91">
        <v>0.519841</v>
      </c>
      <c r="Z744" s="255"/>
      <c r="AA744" s="91">
        <v>0.519841</v>
      </c>
      <c r="AB744" s="91">
        <v>0</v>
      </c>
      <c r="AC744" s="91">
        <v>0</v>
      </c>
      <c r="AD744" s="91">
        <v>0.519841</v>
      </c>
      <c r="AE744" s="192"/>
      <c r="AF744" s="192"/>
      <c r="AG744" s="131" t="s">
        <v>1154</v>
      </c>
      <c r="AH744" s="192" t="s">
        <v>372</v>
      </c>
      <c r="AI744" s="192" t="s">
        <v>1155</v>
      </c>
      <c r="AJ744" s="192" t="s">
        <v>1156</v>
      </c>
      <c r="AK744" s="192">
        <v>2018</v>
      </c>
      <c r="AL744" s="192" t="s">
        <v>1157</v>
      </c>
      <c r="AM744" s="192"/>
      <c r="AN744" s="264" t="s">
        <v>3289</v>
      </c>
      <c r="AO744" s="192" t="s">
        <v>1159</v>
      </c>
      <c r="AP744" s="192"/>
    </row>
    <row r="745" spans="1:42" s="4" customFormat="1">
      <c r="A745" s="192" t="s">
        <v>1148</v>
      </c>
      <c r="B745" s="192" t="s">
        <v>1170</v>
      </c>
      <c r="C745" s="192" t="s">
        <v>1170</v>
      </c>
      <c r="D745" s="192" t="s">
        <v>1315</v>
      </c>
      <c r="E745" s="192" t="s">
        <v>1489</v>
      </c>
      <c r="F745" s="192">
        <v>1</v>
      </c>
      <c r="G745" s="192" t="s">
        <v>1681</v>
      </c>
      <c r="H745" s="192" t="s">
        <v>179</v>
      </c>
      <c r="I745" s="192" t="s">
        <v>1318</v>
      </c>
      <c r="J745" s="192"/>
      <c r="K745" s="192"/>
      <c r="L745" s="192"/>
      <c r="M745" s="192"/>
      <c r="N745" s="211" t="s">
        <v>340</v>
      </c>
      <c r="O745" s="192" t="s">
        <v>468</v>
      </c>
      <c r="P745" s="192" t="s">
        <v>340</v>
      </c>
      <c r="Q745" s="129">
        <v>41624</v>
      </c>
      <c r="R745" s="192" t="s">
        <v>1162</v>
      </c>
      <c r="S745" s="251">
        <f>IF(R745="",1,(VLOOKUP(R745,LOOKUP!$A$3:$B$22,2,FALSE)))</f>
        <v>1</v>
      </c>
      <c r="T745" s="166">
        <f t="shared" si="22"/>
        <v>1</v>
      </c>
      <c r="U745" s="129">
        <v>41710</v>
      </c>
      <c r="V745" s="129" t="s">
        <v>342</v>
      </c>
      <c r="W745" s="251">
        <f>IF(V745="",1,(VLOOKUP(V745,LOOKUP!$A$22:$B$30,2,FALSE)))</f>
        <v>4</v>
      </c>
      <c r="X745" s="166">
        <f t="shared" si="23"/>
        <v>4</v>
      </c>
      <c r="Y745" s="91">
        <v>0.66966400000000004</v>
      </c>
      <c r="Z745" s="255"/>
      <c r="AA745" s="91">
        <v>0.66966400000000004</v>
      </c>
      <c r="AB745" s="91">
        <v>0</v>
      </c>
      <c r="AC745" s="91">
        <v>0</v>
      </c>
      <c r="AD745" s="91">
        <v>0.66966400000000004</v>
      </c>
      <c r="AE745" s="192"/>
      <c r="AF745" s="192"/>
      <c r="AG745" s="131" t="s">
        <v>1154</v>
      </c>
      <c r="AH745" s="192" t="s">
        <v>372</v>
      </c>
      <c r="AI745" s="192" t="s">
        <v>1155</v>
      </c>
      <c r="AJ745" s="192" t="s">
        <v>1156</v>
      </c>
      <c r="AK745" s="192">
        <v>2018</v>
      </c>
      <c r="AL745" s="192" t="s">
        <v>1157</v>
      </c>
      <c r="AM745" s="192"/>
      <c r="AN745" s="264" t="s">
        <v>3289</v>
      </c>
      <c r="AO745" s="192" t="s">
        <v>1159</v>
      </c>
      <c r="AP745" s="192"/>
    </row>
    <row r="746" spans="1:42" s="4" customFormat="1" ht="45">
      <c r="A746" s="192" t="s">
        <v>1148</v>
      </c>
      <c r="B746" s="192" t="s">
        <v>1170</v>
      </c>
      <c r="C746" s="192" t="s">
        <v>1170</v>
      </c>
      <c r="D746" s="192" t="s">
        <v>1534</v>
      </c>
      <c r="E746" s="192" t="s">
        <v>1682</v>
      </c>
      <c r="F746" s="192">
        <v>1</v>
      </c>
      <c r="G746" s="192" t="s">
        <v>1683</v>
      </c>
      <c r="H746" s="192" t="s">
        <v>179</v>
      </c>
      <c r="I746" s="192" t="s">
        <v>200</v>
      </c>
      <c r="J746" s="192"/>
      <c r="K746" s="192"/>
      <c r="L746" s="192"/>
      <c r="M746" s="192"/>
      <c r="N746" s="211" t="s">
        <v>340</v>
      </c>
      <c r="O746" s="192" t="s">
        <v>468</v>
      </c>
      <c r="P746" s="192" t="s">
        <v>340</v>
      </c>
      <c r="Q746" s="129"/>
      <c r="R746" s="192" t="s">
        <v>1162</v>
      </c>
      <c r="S746" s="251">
        <f>IF(R746="",1,(VLOOKUP(R746,LOOKUP!$A$3:$B$22,2,FALSE)))</f>
        <v>1</v>
      </c>
      <c r="T746" s="166">
        <f t="shared" si="22"/>
        <v>1</v>
      </c>
      <c r="U746" s="129" t="s">
        <v>1106</v>
      </c>
      <c r="V746" s="129" t="s">
        <v>342</v>
      </c>
      <c r="W746" s="251">
        <f>IF(V746="",1,(VLOOKUP(V746,LOOKUP!$A$22:$B$30,2,FALSE)))</f>
        <v>4</v>
      </c>
      <c r="X746" s="166">
        <f t="shared" si="23"/>
        <v>4</v>
      </c>
      <c r="Y746" s="91">
        <v>0.85997299999999999</v>
      </c>
      <c r="Z746" s="255"/>
      <c r="AA746" s="91">
        <v>0.85997299999999999</v>
      </c>
      <c r="AB746" s="91">
        <v>0</v>
      </c>
      <c r="AC746" s="91">
        <v>0</v>
      </c>
      <c r="AD746" s="91">
        <v>0.85997299999999999</v>
      </c>
      <c r="AE746" s="192"/>
      <c r="AF746" s="192"/>
      <c r="AG746" s="131" t="s">
        <v>1154</v>
      </c>
      <c r="AH746" s="192" t="s">
        <v>372</v>
      </c>
      <c r="AI746" s="192" t="s">
        <v>1155</v>
      </c>
      <c r="AJ746" s="192" t="s">
        <v>1156</v>
      </c>
      <c r="AK746" s="192">
        <v>2018</v>
      </c>
      <c r="AL746" s="192" t="s">
        <v>1157</v>
      </c>
      <c r="AM746" s="192"/>
      <c r="AN746" s="264" t="s">
        <v>3289</v>
      </c>
      <c r="AO746" s="192" t="s">
        <v>1159</v>
      </c>
      <c r="AP746" s="192"/>
    </row>
    <row r="747" spans="1:42" s="4" customFormat="1" ht="90">
      <c r="A747" s="192" t="s">
        <v>1148</v>
      </c>
      <c r="B747" s="192" t="s">
        <v>1170</v>
      </c>
      <c r="C747" s="192" t="s">
        <v>1170</v>
      </c>
      <c r="D747" s="192" t="s">
        <v>1684</v>
      </c>
      <c r="E747" s="192" t="s">
        <v>1574</v>
      </c>
      <c r="F747" s="192">
        <v>1</v>
      </c>
      <c r="G747" s="192" t="s">
        <v>1685</v>
      </c>
      <c r="H747" s="192" t="s">
        <v>179</v>
      </c>
      <c r="I747" s="192" t="s">
        <v>194</v>
      </c>
      <c r="J747" s="192"/>
      <c r="K747" s="192"/>
      <c r="L747" s="192"/>
      <c r="M747" s="192"/>
      <c r="N747" s="211" t="s">
        <v>340</v>
      </c>
      <c r="O747" s="192" t="s">
        <v>468</v>
      </c>
      <c r="P747" s="192" t="s">
        <v>340</v>
      </c>
      <c r="Q747" s="129">
        <v>41533</v>
      </c>
      <c r="R747" s="192" t="s">
        <v>1153</v>
      </c>
      <c r="S747" s="251">
        <f>IF(R747="",1,(VLOOKUP(R747,LOOKUP!$A$3:$B$22,2,FALSE)))</f>
        <v>1</v>
      </c>
      <c r="T747" s="166">
        <f t="shared" si="22"/>
        <v>1</v>
      </c>
      <c r="U747" s="129">
        <v>41548</v>
      </c>
      <c r="V747" s="129" t="s">
        <v>342</v>
      </c>
      <c r="W747" s="251">
        <f>IF(V747="",1,(VLOOKUP(V747,LOOKUP!$A$22:$B$30,2,FALSE)))</f>
        <v>4</v>
      </c>
      <c r="X747" s="166">
        <f t="shared" si="23"/>
        <v>4</v>
      </c>
      <c r="Y747" s="91">
        <v>9.0708999999999998E-2</v>
      </c>
      <c r="Z747" s="255"/>
      <c r="AA747" s="91">
        <v>9.0708999999999998E-2</v>
      </c>
      <c r="AB747" s="91">
        <v>0</v>
      </c>
      <c r="AC747" s="91">
        <v>0</v>
      </c>
      <c r="AD747" s="91">
        <v>9.0708999999999998E-2</v>
      </c>
      <c r="AE747" s="192"/>
      <c r="AF747" s="192"/>
      <c r="AG747" s="131" t="s">
        <v>1154</v>
      </c>
      <c r="AH747" s="192" t="s">
        <v>372</v>
      </c>
      <c r="AI747" s="192" t="s">
        <v>1155</v>
      </c>
      <c r="AJ747" s="192" t="s">
        <v>1156</v>
      </c>
      <c r="AK747" s="192">
        <v>2018</v>
      </c>
      <c r="AL747" s="192" t="s">
        <v>1157</v>
      </c>
      <c r="AM747" s="192"/>
      <c r="AN747" s="264" t="s">
        <v>3289</v>
      </c>
      <c r="AO747" s="192" t="s">
        <v>1159</v>
      </c>
      <c r="AP747" s="192"/>
    </row>
    <row r="748" spans="1:42" s="4" customFormat="1">
      <c r="A748" s="192" t="s">
        <v>1148</v>
      </c>
      <c r="B748" s="192" t="s">
        <v>1170</v>
      </c>
      <c r="C748" s="192" t="s">
        <v>1170</v>
      </c>
      <c r="D748" s="192" t="s">
        <v>1686</v>
      </c>
      <c r="E748" s="192" t="s">
        <v>1488</v>
      </c>
      <c r="F748" s="192">
        <v>1</v>
      </c>
      <c r="G748" s="192" t="s">
        <v>1687</v>
      </c>
      <c r="H748" s="192" t="s">
        <v>179</v>
      </c>
      <c r="I748" s="192" t="s">
        <v>1688</v>
      </c>
      <c r="J748" s="192"/>
      <c r="K748" s="192"/>
      <c r="L748" s="192"/>
      <c r="M748" s="192"/>
      <c r="N748" s="211" t="s">
        <v>340</v>
      </c>
      <c r="O748" s="192" t="s">
        <v>468</v>
      </c>
      <c r="P748" s="192" t="s">
        <v>340</v>
      </c>
      <c r="Q748" s="129">
        <v>41596</v>
      </c>
      <c r="R748" s="192" t="s">
        <v>1162</v>
      </c>
      <c r="S748" s="251">
        <f>IF(R748="",1,(VLOOKUP(R748,LOOKUP!$A$3:$B$22,2,FALSE)))</f>
        <v>1</v>
      </c>
      <c r="T748" s="166">
        <f t="shared" si="22"/>
        <v>1</v>
      </c>
      <c r="U748" s="129">
        <v>41712</v>
      </c>
      <c r="V748" s="129" t="s">
        <v>342</v>
      </c>
      <c r="W748" s="251">
        <f>IF(V748="",1,(VLOOKUP(V748,LOOKUP!$A$22:$B$30,2,FALSE)))</f>
        <v>4</v>
      </c>
      <c r="X748" s="166">
        <f t="shared" si="23"/>
        <v>4</v>
      </c>
      <c r="Y748" s="91">
        <v>0.69479019759999994</v>
      </c>
      <c r="Z748" s="255"/>
      <c r="AA748" s="91">
        <v>0.69479019759999994</v>
      </c>
      <c r="AB748" s="91">
        <v>0</v>
      </c>
      <c r="AC748" s="91">
        <v>0</v>
      </c>
      <c r="AD748" s="91">
        <v>0.69479019759999994</v>
      </c>
      <c r="AE748" s="192"/>
      <c r="AF748" s="192"/>
      <c r="AG748" s="131" t="s">
        <v>1154</v>
      </c>
      <c r="AH748" s="192" t="s">
        <v>372</v>
      </c>
      <c r="AI748" s="192" t="s">
        <v>1155</v>
      </c>
      <c r="AJ748" s="192" t="s">
        <v>1156</v>
      </c>
      <c r="AK748" s="192">
        <v>2018</v>
      </c>
      <c r="AL748" s="192" t="s">
        <v>1157</v>
      </c>
      <c r="AM748" s="192"/>
      <c r="AN748" s="264" t="s">
        <v>3289</v>
      </c>
      <c r="AO748" s="192" t="s">
        <v>1159</v>
      </c>
      <c r="AP748" s="192"/>
    </row>
    <row r="749" spans="1:42" s="4" customFormat="1">
      <c r="A749" s="192" t="s">
        <v>1148</v>
      </c>
      <c r="B749" s="192" t="s">
        <v>1170</v>
      </c>
      <c r="C749" s="192" t="s">
        <v>1170</v>
      </c>
      <c r="D749" s="192" t="s">
        <v>1689</v>
      </c>
      <c r="E749" s="192" t="s">
        <v>1690</v>
      </c>
      <c r="F749" s="192">
        <v>1</v>
      </c>
      <c r="G749" s="192" t="s">
        <v>1690</v>
      </c>
      <c r="H749" s="192" t="s">
        <v>179</v>
      </c>
      <c r="I749" s="192" t="s">
        <v>224</v>
      </c>
      <c r="J749" s="192"/>
      <c r="K749" s="192"/>
      <c r="L749" s="192"/>
      <c r="M749" s="192"/>
      <c r="N749" s="211" t="s">
        <v>340</v>
      </c>
      <c r="O749" s="192" t="s">
        <v>468</v>
      </c>
      <c r="P749" s="192" t="s">
        <v>340</v>
      </c>
      <c r="Q749" s="129"/>
      <c r="R749" s="192" t="s">
        <v>1162</v>
      </c>
      <c r="S749" s="251">
        <f>IF(R749="",1,(VLOOKUP(R749,LOOKUP!$A$3:$B$22,2,FALSE)))</f>
        <v>1</v>
      </c>
      <c r="T749" s="166">
        <f t="shared" si="22"/>
        <v>1</v>
      </c>
      <c r="U749" s="129" t="s">
        <v>1106</v>
      </c>
      <c r="V749" s="129" t="s">
        <v>342</v>
      </c>
      <c r="W749" s="251">
        <f>IF(V749="",1,(VLOOKUP(V749,LOOKUP!$A$22:$B$30,2,FALSE)))</f>
        <v>4</v>
      </c>
      <c r="X749" s="166">
        <f t="shared" si="23"/>
        <v>4</v>
      </c>
      <c r="Y749" s="91">
        <v>0.08</v>
      </c>
      <c r="Z749" s="255"/>
      <c r="AA749" s="91">
        <v>0.08</v>
      </c>
      <c r="AB749" s="91">
        <v>0</v>
      </c>
      <c r="AC749" s="91">
        <v>0</v>
      </c>
      <c r="AD749" s="91">
        <v>0.08</v>
      </c>
      <c r="AE749" s="192"/>
      <c r="AF749" s="192"/>
      <c r="AG749" s="131" t="s">
        <v>1154</v>
      </c>
      <c r="AH749" s="192" t="s">
        <v>372</v>
      </c>
      <c r="AI749" s="192" t="s">
        <v>1155</v>
      </c>
      <c r="AJ749" s="192" t="s">
        <v>1156</v>
      </c>
      <c r="AK749" s="192">
        <v>2018</v>
      </c>
      <c r="AL749" s="192" t="s">
        <v>1157</v>
      </c>
      <c r="AM749" s="192"/>
      <c r="AN749" s="264" t="s">
        <v>3289</v>
      </c>
      <c r="AO749" s="192" t="s">
        <v>1159</v>
      </c>
      <c r="AP749" s="192"/>
    </row>
    <row r="750" spans="1:42" s="4" customFormat="1">
      <c r="A750" s="192" t="s">
        <v>1148</v>
      </c>
      <c r="B750" s="192" t="s">
        <v>1170</v>
      </c>
      <c r="C750" s="192" t="s">
        <v>1170</v>
      </c>
      <c r="D750" s="192" t="s">
        <v>1691</v>
      </c>
      <c r="E750" s="192" t="s">
        <v>1690</v>
      </c>
      <c r="F750" s="192">
        <v>1</v>
      </c>
      <c r="G750" s="192" t="s">
        <v>1690</v>
      </c>
      <c r="H750" s="192" t="s">
        <v>179</v>
      </c>
      <c r="I750" s="192" t="s">
        <v>1692</v>
      </c>
      <c r="J750" s="192"/>
      <c r="K750" s="192"/>
      <c r="L750" s="192"/>
      <c r="M750" s="192"/>
      <c r="N750" s="211" t="s">
        <v>340</v>
      </c>
      <c r="O750" s="192" t="s">
        <v>468</v>
      </c>
      <c r="P750" s="192" t="s">
        <v>340</v>
      </c>
      <c r="Q750" s="129"/>
      <c r="R750" s="192" t="s">
        <v>1162</v>
      </c>
      <c r="S750" s="251">
        <f>IF(R750="",1,(VLOOKUP(R750,LOOKUP!$A$3:$B$22,2,FALSE)))</f>
        <v>1</v>
      </c>
      <c r="T750" s="166">
        <f t="shared" si="22"/>
        <v>1</v>
      </c>
      <c r="U750" s="129" t="s">
        <v>1106</v>
      </c>
      <c r="V750" s="129" t="s">
        <v>342</v>
      </c>
      <c r="W750" s="251">
        <f>IF(V750="",1,(VLOOKUP(V750,LOOKUP!$A$22:$B$30,2,FALSE)))</f>
        <v>4</v>
      </c>
      <c r="X750" s="166">
        <f t="shared" si="23"/>
        <v>4</v>
      </c>
      <c r="Y750" s="91">
        <v>0.08</v>
      </c>
      <c r="Z750" s="255"/>
      <c r="AA750" s="91">
        <v>0.08</v>
      </c>
      <c r="AB750" s="91">
        <v>0</v>
      </c>
      <c r="AC750" s="91">
        <v>0</v>
      </c>
      <c r="AD750" s="91">
        <v>0.08</v>
      </c>
      <c r="AE750" s="192"/>
      <c r="AF750" s="192"/>
      <c r="AG750" s="131" t="s">
        <v>1154</v>
      </c>
      <c r="AH750" s="192" t="s">
        <v>372</v>
      </c>
      <c r="AI750" s="192" t="s">
        <v>1155</v>
      </c>
      <c r="AJ750" s="192" t="s">
        <v>1156</v>
      </c>
      <c r="AK750" s="192">
        <v>2018</v>
      </c>
      <c r="AL750" s="192" t="s">
        <v>1157</v>
      </c>
      <c r="AM750" s="192"/>
      <c r="AN750" s="264" t="s">
        <v>3289</v>
      </c>
      <c r="AO750" s="192" t="s">
        <v>1159</v>
      </c>
      <c r="AP750" s="192"/>
    </row>
    <row r="751" spans="1:42" s="4" customFormat="1">
      <c r="A751" s="192" t="s">
        <v>1148</v>
      </c>
      <c r="B751" s="192" t="s">
        <v>1170</v>
      </c>
      <c r="C751" s="192" t="s">
        <v>1170</v>
      </c>
      <c r="D751" s="192" t="s">
        <v>1693</v>
      </c>
      <c r="E751" s="192" t="s">
        <v>1694</v>
      </c>
      <c r="F751" s="192">
        <v>1</v>
      </c>
      <c r="G751" s="192" t="s">
        <v>1695</v>
      </c>
      <c r="H751" s="192" t="s">
        <v>179</v>
      </c>
      <c r="I751" s="192" t="s">
        <v>190</v>
      </c>
      <c r="J751" s="192"/>
      <c r="K751" s="192"/>
      <c r="L751" s="192"/>
      <c r="M751" s="192"/>
      <c r="N751" s="211" t="s">
        <v>340</v>
      </c>
      <c r="O751" s="192" t="s">
        <v>468</v>
      </c>
      <c r="P751" s="192" t="s">
        <v>340</v>
      </c>
      <c r="Q751" s="129">
        <v>41912</v>
      </c>
      <c r="R751" s="192" t="s">
        <v>1162</v>
      </c>
      <c r="S751" s="251">
        <f>IF(R751="",1,(VLOOKUP(R751,LOOKUP!$A$3:$B$22,2,FALSE)))</f>
        <v>1</v>
      </c>
      <c r="T751" s="166">
        <f t="shared" si="22"/>
        <v>1</v>
      </c>
      <c r="U751" s="129">
        <v>42094</v>
      </c>
      <c r="V751" s="129" t="s">
        <v>342</v>
      </c>
      <c r="W751" s="251">
        <f>IF(V751="",1,(VLOOKUP(V751,LOOKUP!$A$22:$B$30,2,FALSE)))</f>
        <v>4</v>
      </c>
      <c r="X751" s="166">
        <f t="shared" si="23"/>
        <v>4</v>
      </c>
      <c r="Y751" s="91">
        <v>0.2</v>
      </c>
      <c r="Z751" s="255"/>
      <c r="AA751" s="91">
        <v>0</v>
      </c>
      <c r="AB751" s="91">
        <v>0.2</v>
      </c>
      <c r="AC751" s="91">
        <v>0</v>
      </c>
      <c r="AD751" s="91">
        <v>0.2</v>
      </c>
      <c r="AE751" s="192"/>
      <c r="AF751" s="192"/>
      <c r="AG751" s="131" t="s">
        <v>1154</v>
      </c>
      <c r="AH751" s="192" t="s">
        <v>372</v>
      </c>
      <c r="AI751" s="192" t="s">
        <v>1166</v>
      </c>
      <c r="AJ751" s="192" t="s">
        <v>1156</v>
      </c>
      <c r="AK751" s="192">
        <v>2018</v>
      </c>
      <c r="AL751" s="192" t="s">
        <v>1157</v>
      </c>
      <c r="AM751" s="192"/>
      <c r="AN751" s="264" t="s">
        <v>3289</v>
      </c>
      <c r="AO751" s="192" t="s">
        <v>1159</v>
      </c>
      <c r="AP751" s="192"/>
    </row>
    <row r="752" spans="1:42" s="4" customFormat="1">
      <c r="A752" s="192" t="s">
        <v>1148</v>
      </c>
      <c r="B752" s="192" t="s">
        <v>1170</v>
      </c>
      <c r="C752" s="192" t="s">
        <v>1170</v>
      </c>
      <c r="D752" s="192" t="s">
        <v>1696</v>
      </c>
      <c r="E752" s="192" t="s">
        <v>1697</v>
      </c>
      <c r="F752" s="192">
        <v>1</v>
      </c>
      <c r="G752" s="192" t="s">
        <v>1698</v>
      </c>
      <c r="H752" s="192" t="s">
        <v>179</v>
      </c>
      <c r="I752" s="192" t="s">
        <v>217</v>
      </c>
      <c r="J752" s="192"/>
      <c r="K752" s="192"/>
      <c r="L752" s="192"/>
      <c r="M752" s="192"/>
      <c r="N752" s="211" t="s">
        <v>340</v>
      </c>
      <c r="O752" s="192" t="s">
        <v>468</v>
      </c>
      <c r="P752" s="192" t="s">
        <v>340</v>
      </c>
      <c r="Q752" s="129">
        <v>41912</v>
      </c>
      <c r="R752" s="192" t="s">
        <v>1162</v>
      </c>
      <c r="S752" s="251">
        <f>IF(R752="",1,(VLOOKUP(R752,LOOKUP!$A$3:$B$22,2,FALSE)))</f>
        <v>1</v>
      </c>
      <c r="T752" s="166">
        <f t="shared" si="22"/>
        <v>1</v>
      </c>
      <c r="U752" s="129">
        <v>42094</v>
      </c>
      <c r="V752" s="129" t="s">
        <v>342</v>
      </c>
      <c r="W752" s="251">
        <f>IF(V752="",1,(VLOOKUP(V752,LOOKUP!$A$22:$B$30,2,FALSE)))</f>
        <v>4</v>
      </c>
      <c r="X752" s="166">
        <f t="shared" si="23"/>
        <v>4</v>
      </c>
      <c r="Y752" s="91">
        <v>0.24</v>
      </c>
      <c r="Z752" s="255"/>
      <c r="AA752" s="91">
        <v>0</v>
      </c>
      <c r="AB752" s="91">
        <v>0.24</v>
      </c>
      <c r="AC752" s="91">
        <v>0</v>
      </c>
      <c r="AD752" s="91">
        <v>0.24</v>
      </c>
      <c r="AE752" s="192"/>
      <c r="AF752" s="192"/>
      <c r="AG752" s="131" t="s">
        <v>1154</v>
      </c>
      <c r="AH752" s="192" t="s">
        <v>372</v>
      </c>
      <c r="AI752" s="192" t="s">
        <v>1166</v>
      </c>
      <c r="AJ752" s="192" t="s">
        <v>1156</v>
      </c>
      <c r="AK752" s="192">
        <v>2018</v>
      </c>
      <c r="AL752" s="192" t="s">
        <v>1157</v>
      </c>
      <c r="AM752" s="192"/>
      <c r="AN752" s="264" t="s">
        <v>3289</v>
      </c>
      <c r="AO752" s="192" t="s">
        <v>1159</v>
      </c>
      <c r="AP752" s="192"/>
    </row>
    <row r="753" spans="1:42" s="4" customFormat="1">
      <c r="A753" s="192" t="s">
        <v>1148</v>
      </c>
      <c r="B753" s="192" t="s">
        <v>1170</v>
      </c>
      <c r="C753" s="192" t="s">
        <v>1170</v>
      </c>
      <c r="D753" s="192" t="s">
        <v>1699</v>
      </c>
      <c r="E753" s="192" t="s">
        <v>1488</v>
      </c>
      <c r="F753" s="192">
        <v>1</v>
      </c>
      <c r="G753" s="192" t="s">
        <v>1687</v>
      </c>
      <c r="H753" s="192" t="s">
        <v>179</v>
      </c>
      <c r="I753" s="192" t="s">
        <v>1700</v>
      </c>
      <c r="J753" s="192"/>
      <c r="K753" s="192"/>
      <c r="L753" s="192"/>
      <c r="M753" s="192"/>
      <c r="N753" s="211" t="s">
        <v>340</v>
      </c>
      <c r="O753" s="192" t="s">
        <v>468</v>
      </c>
      <c r="P753" s="192" t="s">
        <v>340</v>
      </c>
      <c r="Q753" s="129">
        <v>41912</v>
      </c>
      <c r="R753" s="192" t="s">
        <v>1162</v>
      </c>
      <c r="S753" s="251">
        <f>IF(R753="",1,(VLOOKUP(R753,LOOKUP!$A$3:$B$22,2,FALSE)))</f>
        <v>1</v>
      </c>
      <c r="T753" s="166">
        <f t="shared" si="22"/>
        <v>1</v>
      </c>
      <c r="U753" s="129">
        <v>42094</v>
      </c>
      <c r="V753" s="129" t="s">
        <v>342</v>
      </c>
      <c r="W753" s="251">
        <f>IF(V753="",1,(VLOOKUP(V753,LOOKUP!$A$22:$B$30,2,FALSE)))</f>
        <v>4</v>
      </c>
      <c r="X753" s="166">
        <f t="shared" si="23"/>
        <v>4</v>
      </c>
      <c r="Y753" s="91">
        <v>0.5</v>
      </c>
      <c r="Z753" s="255"/>
      <c r="AA753" s="91">
        <v>0</v>
      </c>
      <c r="AB753" s="91">
        <v>0.5</v>
      </c>
      <c r="AC753" s="91">
        <v>0</v>
      </c>
      <c r="AD753" s="91">
        <v>0.5</v>
      </c>
      <c r="AE753" s="192"/>
      <c r="AF753" s="192"/>
      <c r="AG753" s="131" t="s">
        <v>1154</v>
      </c>
      <c r="AH753" s="192" t="s">
        <v>372</v>
      </c>
      <c r="AI753" s="192" t="s">
        <v>1166</v>
      </c>
      <c r="AJ753" s="192" t="s">
        <v>1156</v>
      </c>
      <c r="AK753" s="192">
        <v>2018</v>
      </c>
      <c r="AL753" s="192" t="s">
        <v>1157</v>
      </c>
      <c r="AM753" s="192"/>
      <c r="AN753" s="264" t="s">
        <v>3289</v>
      </c>
      <c r="AO753" s="192" t="s">
        <v>1159</v>
      </c>
      <c r="AP753" s="192"/>
    </row>
    <row r="754" spans="1:42" s="4" customFormat="1">
      <c r="A754" s="192" t="s">
        <v>1148</v>
      </c>
      <c r="B754" s="192" t="s">
        <v>1170</v>
      </c>
      <c r="C754" s="192" t="s">
        <v>1170</v>
      </c>
      <c r="D754" s="192" t="s">
        <v>1701</v>
      </c>
      <c r="E754" s="192" t="s">
        <v>1702</v>
      </c>
      <c r="F754" s="192">
        <v>1</v>
      </c>
      <c r="G754" s="192" t="s">
        <v>1703</v>
      </c>
      <c r="H754" s="192" t="s">
        <v>179</v>
      </c>
      <c r="I754" s="192" t="s">
        <v>1704</v>
      </c>
      <c r="J754" s="192"/>
      <c r="K754" s="192"/>
      <c r="L754" s="192"/>
      <c r="M754" s="192"/>
      <c r="N754" s="211" t="s">
        <v>340</v>
      </c>
      <c r="O754" s="192" t="s">
        <v>468</v>
      </c>
      <c r="P754" s="192" t="s">
        <v>340</v>
      </c>
      <c r="Q754" s="129">
        <v>41912</v>
      </c>
      <c r="R754" s="192" t="s">
        <v>1162</v>
      </c>
      <c r="S754" s="251">
        <f>IF(R754="",1,(VLOOKUP(R754,LOOKUP!$A$3:$B$22,2,FALSE)))</f>
        <v>1</v>
      </c>
      <c r="T754" s="166">
        <f t="shared" si="22"/>
        <v>1</v>
      </c>
      <c r="U754" s="129">
        <v>42094</v>
      </c>
      <c r="V754" s="129" t="s">
        <v>342</v>
      </c>
      <c r="W754" s="251">
        <f>IF(V754="",1,(VLOOKUP(V754,LOOKUP!$A$22:$B$30,2,FALSE)))</f>
        <v>4</v>
      </c>
      <c r="X754" s="166">
        <f t="shared" si="23"/>
        <v>4</v>
      </c>
      <c r="Y754" s="91">
        <v>1</v>
      </c>
      <c r="Z754" s="255"/>
      <c r="AA754" s="91">
        <v>0</v>
      </c>
      <c r="AB754" s="91">
        <v>1</v>
      </c>
      <c r="AC754" s="91">
        <v>0</v>
      </c>
      <c r="AD754" s="91">
        <v>1</v>
      </c>
      <c r="AE754" s="192"/>
      <c r="AF754" s="192"/>
      <c r="AG754" s="131" t="s">
        <v>1154</v>
      </c>
      <c r="AH754" s="192" t="s">
        <v>372</v>
      </c>
      <c r="AI754" s="192" t="s">
        <v>1166</v>
      </c>
      <c r="AJ754" s="192" t="s">
        <v>1156</v>
      </c>
      <c r="AK754" s="192">
        <v>2018</v>
      </c>
      <c r="AL754" s="192" t="s">
        <v>1157</v>
      </c>
      <c r="AM754" s="192"/>
      <c r="AN754" s="264" t="s">
        <v>3289</v>
      </c>
      <c r="AO754" s="192" t="s">
        <v>1159</v>
      </c>
      <c r="AP754" s="192"/>
    </row>
    <row r="755" spans="1:42" s="4" customFormat="1">
      <c r="A755" s="192" t="s">
        <v>1148</v>
      </c>
      <c r="B755" s="192" t="s">
        <v>1170</v>
      </c>
      <c r="C755" s="192" t="s">
        <v>1170</v>
      </c>
      <c r="D755" s="192" t="s">
        <v>1705</v>
      </c>
      <c r="E755" s="192" t="s">
        <v>1326</v>
      </c>
      <c r="F755" s="192">
        <v>1</v>
      </c>
      <c r="G755" s="192" t="s">
        <v>1706</v>
      </c>
      <c r="H755" s="192" t="s">
        <v>179</v>
      </c>
      <c r="I755" s="192" t="s">
        <v>202</v>
      </c>
      <c r="J755" s="192"/>
      <c r="K755" s="192"/>
      <c r="L755" s="192"/>
      <c r="M755" s="192"/>
      <c r="N755" s="211" t="s">
        <v>340</v>
      </c>
      <c r="O755" s="192" t="s">
        <v>468</v>
      </c>
      <c r="P755" s="192" t="s">
        <v>340</v>
      </c>
      <c r="Q755" s="129">
        <v>41912</v>
      </c>
      <c r="R755" s="192" t="s">
        <v>1162</v>
      </c>
      <c r="S755" s="251">
        <f>IF(R755="",1,(VLOOKUP(R755,LOOKUP!$A$3:$B$22,2,FALSE)))</f>
        <v>1</v>
      </c>
      <c r="T755" s="166">
        <f t="shared" si="22"/>
        <v>1</v>
      </c>
      <c r="U755" s="129">
        <v>42094</v>
      </c>
      <c r="V755" s="129" t="s">
        <v>342</v>
      </c>
      <c r="W755" s="251">
        <f>IF(V755="",1,(VLOOKUP(V755,LOOKUP!$A$22:$B$30,2,FALSE)))</f>
        <v>4</v>
      </c>
      <c r="X755" s="166">
        <f t="shared" si="23"/>
        <v>4</v>
      </c>
      <c r="Y755" s="91">
        <v>0.25</v>
      </c>
      <c r="Z755" s="255"/>
      <c r="AA755" s="91">
        <v>0</v>
      </c>
      <c r="AB755" s="91">
        <v>0.25</v>
      </c>
      <c r="AC755" s="91">
        <v>0</v>
      </c>
      <c r="AD755" s="91">
        <v>0.25</v>
      </c>
      <c r="AE755" s="192"/>
      <c r="AF755" s="192"/>
      <c r="AG755" s="131" t="s">
        <v>1154</v>
      </c>
      <c r="AH755" s="192" t="s">
        <v>372</v>
      </c>
      <c r="AI755" s="192" t="s">
        <v>1166</v>
      </c>
      <c r="AJ755" s="192" t="s">
        <v>1156</v>
      </c>
      <c r="AK755" s="192">
        <v>2018</v>
      </c>
      <c r="AL755" s="192" t="s">
        <v>1157</v>
      </c>
      <c r="AM755" s="192"/>
      <c r="AN755" s="264" t="s">
        <v>3289</v>
      </c>
      <c r="AO755" s="192" t="s">
        <v>1159</v>
      </c>
      <c r="AP755" s="192"/>
    </row>
    <row r="756" spans="1:42" s="4" customFormat="1">
      <c r="A756" s="192" t="s">
        <v>1148</v>
      </c>
      <c r="B756" s="192" t="s">
        <v>1170</v>
      </c>
      <c r="C756" s="192" t="s">
        <v>1170</v>
      </c>
      <c r="D756" s="192" t="s">
        <v>1691</v>
      </c>
      <c r="E756" s="192" t="s">
        <v>1707</v>
      </c>
      <c r="F756" s="192">
        <v>1</v>
      </c>
      <c r="G756" s="192" t="s">
        <v>1708</v>
      </c>
      <c r="H756" s="192" t="s">
        <v>179</v>
      </c>
      <c r="I756" s="192" t="s">
        <v>1692</v>
      </c>
      <c r="J756" s="192"/>
      <c r="K756" s="192"/>
      <c r="L756" s="192"/>
      <c r="M756" s="192"/>
      <c r="N756" s="211" t="s">
        <v>340</v>
      </c>
      <c r="O756" s="192" t="s">
        <v>468</v>
      </c>
      <c r="P756" s="192" t="s">
        <v>340</v>
      </c>
      <c r="Q756" s="129">
        <v>41912</v>
      </c>
      <c r="R756" s="192" t="s">
        <v>1162</v>
      </c>
      <c r="S756" s="251">
        <f>IF(R756="",1,(VLOOKUP(R756,LOOKUP!$A$3:$B$22,2,FALSE)))</f>
        <v>1</v>
      </c>
      <c r="T756" s="166">
        <f t="shared" si="22"/>
        <v>1</v>
      </c>
      <c r="U756" s="129">
        <v>42094</v>
      </c>
      <c r="V756" s="129" t="s">
        <v>342</v>
      </c>
      <c r="W756" s="251">
        <f>IF(V756="",1,(VLOOKUP(V756,LOOKUP!$A$22:$B$30,2,FALSE)))</f>
        <v>4</v>
      </c>
      <c r="X756" s="166">
        <f t="shared" si="23"/>
        <v>4</v>
      </c>
      <c r="Y756" s="91">
        <v>0.4</v>
      </c>
      <c r="Z756" s="255"/>
      <c r="AA756" s="91">
        <v>0</v>
      </c>
      <c r="AB756" s="91">
        <v>0.4</v>
      </c>
      <c r="AC756" s="91">
        <v>0</v>
      </c>
      <c r="AD756" s="91">
        <v>0.4</v>
      </c>
      <c r="AE756" s="192"/>
      <c r="AF756" s="192"/>
      <c r="AG756" s="131" t="s">
        <v>1154</v>
      </c>
      <c r="AH756" s="192" t="s">
        <v>372</v>
      </c>
      <c r="AI756" s="192" t="s">
        <v>1166</v>
      </c>
      <c r="AJ756" s="192" t="s">
        <v>1156</v>
      </c>
      <c r="AK756" s="192">
        <v>2018</v>
      </c>
      <c r="AL756" s="192" t="s">
        <v>1157</v>
      </c>
      <c r="AM756" s="192"/>
      <c r="AN756" s="264" t="s">
        <v>3289</v>
      </c>
      <c r="AO756" s="192" t="s">
        <v>1159</v>
      </c>
      <c r="AP756" s="192"/>
    </row>
    <row r="757" spans="1:42" s="4" customFormat="1">
      <c r="A757" s="192" t="s">
        <v>1148</v>
      </c>
      <c r="B757" s="192" t="s">
        <v>1170</v>
      </c>
      <c r="C757" s="192" t="s">
        <v>1170</v>
      </c>
      <c r="D757" s="192" t="s">
        <v>1709</v>
      </c>
      <c r="E757" s="192" t="s">
        <v>1326</v>
      </c>
      <c r="F757" s="192">
        <v>1</v>
      </c>
      <c r="G757" s="192" t="s">
        <v>1706</v>
      </c>
      <c r="H757" s="192" t="s">
        <v>179</v>
      </c>
      <c r="I757" s="192" t="s">
        <v>1710</v>
      </c>
      <c r="J757" s="192"/>
      <c r="K757" s="192"/>
      <c r="L757" s="192"/>
      <c r="M757" s="192"/>
      <c r="N757" s="211" t="s">
        <v>340</v>
      </c>
      <c r="O757" s="192" t="s">
        <v>468</v>
      </c>
      <c r="P757" s="192" t="s">
        <v>340</v>
      </c>
      <c r="Q757" s="129">
        <v>41912</v>
      </c>
      <c r="R757" s="192" t="s">
        <v>1162</v>
      </c>
      <c r="S757" s="251">
        <f>IF(R757="",1,(VLOOKUP(R757,LOOKUP!$A$3:$B$22,2,FALSE)))</f>
        <v>1</v>
      </c>
      <c r="T757" s="166">
        <f t="shared" si="22"/>
        <v>1</v>
      </c>
      <c r="U757" s="129">
        <v>42094</v>
      </c>
      <c r="V757" s="129" t="s">
        <v>342</v>
      </c>
      <c r="W757" s="251">
        <f>IF(V757="",1,(VLOOKUP(V757,LOOKUP!$A$22:$B$30,2,FALSE)))</f>
        <v>4</v>
      </c>
      <c r="X757" s="166">
        <f t="shared" si="23"/>
        <v>4</v>
      </c>
      <c r="Y757" s="91">
        <v>0.2</v>
      </c>
      <c r="Z757" s="255"/>
      <c r="AA757" s="91">
        <v>0</v>
      </c>
      <c r="AB757" s="91">
        <v>0.2</v>
      </c>
      <c r="AC757" s="91">
        <v>0</v>
      </c>
      <c r="AD757" s="91">
        <v>0.2</v>
      </c>
      <c r="AE757" s="192"/>
      <c r="AF757" s="192"/>
      <c r="AG757" s="131" t="s">
        <v>1154</v>
      </c>
      <c r="AH757" s="192" t="s">
        <v>372</v>
      </c>
      <c r="AI757" s="192" t="s">
        <v>1166</v>
      </c>
      <c r="AJ757" s="192" t="s">
        <v>1156</v>
      </c>
      <c r="AK757" s="192">
        <v>2018</v>
      </c>
      <c r="AL757" s="192" t="s">
        <v>1157</v>
      </c>
      <c r="AM757" s="192"/>
      <c r="AN757" s="264" t="s">
        <v>3289</v>
      </c>
      <c r="AO757" s="192" t="s">
        <v>1159</v>
      </c>
      <c r="AP757" s="192"/>
    </row>
    <row r="758" spans="1:42" s="4" customFormat="1">
      <c r="A758" s="192" t="s">
        <v>1148</v>
      </c>
      <c r="B758" s="192" t="s">
        <v>1170</v>
      </c>
      <c r="C758" s="192" t="s">
        <v>1170</v>
      </c>
      <c r="D758" s="192" t="s">
        <v>1288</v>
      </c>
      <c r="E758" s="192" t="s">
        <v>1326</v>
      </c>
      <c r="F758" s="192">
        <v>1</v>
      </c>
      <c r="G758" s="192" t="s">
        <v>1326</v>
      </c>
      <c r="H758" s="192" t="s">
        <v>179</v>
      </c>
      <c r="I758" s="192" t="s">
        <v>217</v>
      </c>
      <c r="J758" s="192"/>
      <c r="K758" s="192"/>
      <c r="L758" s="192"/>
      <c r="M758" s="192"/>
      <c r="N758" s="211" t="s">
        <v>340</v>
      </c>
      <c r="O758" s="192" t="s">
        <v>468</v>
      </c>
      <c r="P758" s="192" t="s">
        <v>340</v>
      </c>
      <c r="Q758" s="129">
        <v>41568</v>
      </c>
      <c r="R758" s="192" t="s">
        <v>1162</v>
      </c>
      <c r="S758" s="251">
        <f>IF(R758="",1,(VLOOKUP(R758,LOOKUP!$A$3:$B$22,2,FALSE)))</f>
        <v>1</v>
      </c>
      <c r="T758" s="166">
        <f t="shared" si="22"/>
        <v>1</v>
      </c>
      <c r="U758" s="129">
        <v>41729</v>
      </c>
      <c r="V758" s="129" t="s">
        <v>342</v>
      </c>
      <c r="W758" s="251">
        <f>IF(V758="",1,(VLOOKUP(V758,LOOKUP!$A$22:$B$30,2,FALSE)))</f>
        <v>4</v>
      </c>
      <c r="X758" s="166">
        <f t="shared" si="23"/>
        <v>4</v>
      </c>
      <c r="Y758" s="91">
        <v>0.29407368900000003</v>
      </c>
      <c r="Z758" s="255"/>
      <c r="AA758" s="91">
        <v>0.29407368900000003</v>
      </c>
      <c r="AB758" s="91">
        <v>0</v>
      </c>
      <c r="AC758" s="91">
        <v>0</v>
      </c>
      <c r="AD758" s="91">
        <v>0.29407368900000003</v>
      </c>
      <c r="AE758" s="192"/>
      <c r="AF758" s="192"/>
      <c r="AG758" s="131" t="s">
        <v>1154</v>
      </c>
      <c r="AH758" s="192" t="s">
        <v>372</v>
      </c>
      <c r="AI758" s="192" t="s">
        <v>1155</v>
      </c>
      <c r="AJ758" s="192" t="s">
        <v>1156</v>
      </c>
      <c r="AK758" s="192">
        <v>2018</v>
      </c>
      <c r="AL758" s="192" t="s">
        <v>1157</v>
      </c>
      <c r="AM758" s="192"/>
      <c r="AN758" s="264" t="s">
        <v>3289</v>
      </c>
      <c r="AO758" s="192" t="s">
        <v>1159</v>
      </c>
      <c r="AP758" s="192"/>
    </row>
    <row r="759" spans="1:42" s="4" customFormat="1">
      <c r="A759" s="192" t="s">
        <v>1148</v>
      </c>
      <c r="B759" s="192" t="s">
        <v>1170</v>
      </c>
      <c r="C759" s="192" t="s">
        <v>1170</v>
      </c>
      <c r="D759" s="192" t="s">
        <v>1691</v>
      </c>
      <c r="E759" s="192" t="s">
        <v>1413</v>
      </c>
      <c r="F759" s="192">
        <v>1</v>
      </c>
      <c r="G759" s="192" t="s">
        <v>1414</v>
      </c>
      <c r="H759" s="192" t="s">
        <v>179</v>
      </c>
      <c r="I759" s="192" t="s">
        <v>1692</v>
      </c>
      <c r="J759" s="192"/>
      <c r="K759" s="192"/>
      <c r="L759" s="192"/>
      <c r="M759" s="192"/>
      <c r="N759" s="211" t="s">
        <v>340</v>
      </c>
      <c r="O759" s="192" t="s">
        <v>468</v>
      </c>
      <c r="P759" s="192" t="s">
        <v>340</v>
      </c>
      <c r="Q759" s="129">
        <v>41912</v>
      </c>
      <c r="R759" s="192" t="s">
        <v>1162</v>
      </c>
      <c r="S759" s="251">
        <f>IF(R759="",1,(VLOOKUP(R759,LOOKUP!$A$3:$B$22,2,FALSE)))</f>
        <v>1</v>
      </c>
      <c r="T759" s="166">
        <f t="shared" si="22"/>
        <v>1</v>
      </c>
      <c r="U759" s="129">
        <v>42094</v>
      </c>
      <c r="V759" s="129" t="s">
        <v>342</v>
      </c>
      <c r="W759" s="251">
        <f>IF(V759="",1,(VLOOKUP(V759,LOOKUP!$A$22:$B$30,2,FALSE)))</f>
        <v>4</v>
      </c>
      <c r="X759" s="166">
        <f t="shared" si="23"/>
        <v>4</v>
      </c>
      <c r="Y759" s="91">
        <v>0.25</v>
      </c>
      <c r="Z759" s="255"/>
      <c r="AA759" s="91">
        <v>0</v>
      </c>
      <c r="AB759" s="91">
        <v>0.25</v>
      </c>
      <c r="AC759" s="91">
        <v>0</v>
      </c>
      <c r="AD759" s="91">
        <v>0.25</v>
      </c>
      <c r="AE759" s="192"/>
      <c r="AF759" s="192"/>
      <c r="AG759" s="131" t="s">
        <v>1154</v>
      </c>
      <c r="AH759" s="192" t="s">
        <v>372</v>
      </c>
      <c r="AI759" s="192" t="s">
        <v>1166</v>
      </c>
      <c r="AJ759" s="192" t="s">
        <v>1156</v>
      </c>
      <c r="AK759" s="192">
        <v>2018</v>
      </c>
      <c r="AL759" s="192" t="s">
        <v>1157</v>
      </c>
      <c r="AM759" s="192"/>
      <c r="AN759" s="264" t="s">
        <v>3289</v>
      </c>
      <c r="AO759" s="192" t="s">
        <v>1159</v>
      </c>
      <c r="AP759" s="192"/>
    </row>
    <row r="760" spans="1:42" s="4" customFormat="1">
      <c r="A760" s="192" t="s">
        <v>1148</v>
      </c>
      <c r="B760" s="192" t="s">
        <v>1170</v>
      </c>
      <c r="C760" s="192" t="s">
        <v>1170</v>
      </c>
      <c r="D760" s="192" t="s">
        <v>1686</v>
      </c>
      <c r="E760" s="192" t="s">
        <v>1711</v>
      </c>
      <c r="F760" s="192">
        <v>1</v>
      </c>
      <c r="G760" s="192" t="s">
        <v>1712</v>
      </c>
      <c r="H760" s="192" t="s">
        <v>179</v>
      </c>
      <c r="I760" s="192" t="s">
        <v>1688</v>
      </c>
      <c r="J760" s="192"/>
      <c r="K760" s="192"/>
      <c r="L760" s="192"/>
      <c r="M760" s="192"/>
      <c r="N760" s="211" t="s">
        <v>340</v>
      </c>
      <c r="O760" s="192" t="s">
        <v>468</v>
      </c>
      <c r="P760" s="192" t="s">
        <v>340</v>
      </c>
      <c r="Q760" s="129">
        <v>41596</v>
      </c>
      <c r="R760" s="192" t="s">
        <v>1162</v>
      </c>
      <c r="S760" s="251">
        <f>IF(R760="",1,(VLOOKUP(R760,LOOKUP!$A$3:$B$22,2,FALSE)))</f>
        <v>1</v>
      </c>
      <c r="T760" s="166">
        <f t="shared" si="22"/>
        <v>1</v>
      </c>
      <c r="U760" s="129">
        <v>41712</v>
      </c>
      <c r="V760" s="129" t="s">
        <v>342</v>
      </c>
      <c r="W760" s="251">
        <f>IF(V760="",1,(VLOOKUP(V760,LOOKUP!$A$22:$B$30,2,FALSE)))</f>
        <v>4</v>
      </c>
      <c r="X760" s="166">
        <f t="shared" si="23"/>
        <v>4</v>
      </c>
      <c r="Y760" s="91">
        <v>1.2896979592</v>
      </c>
      <c r="Z760" s="255"/>
      <c r="AA760" s="91">
        <v>0.28969795919999997</v>
      </c>
      <c r="AB760" s="91">
        <v>1</v>
      </c>
      <c r="AC760" s="91">
        <v>0</v>
      </c>
      <c r="AD760" s="91">
        <v>1.2896979592</v>
      </c>
      <c r="AE760" s="192"/>
      <c r="AF760" s="192"/>
      <c r="AG760" s="131" t="s">
        <v>1154</v>
      </c>
      <c r="AH760" s="192" t="s">
        <v>372</v>
      </c>
      <c r="AI760" s="192" t="s">
        <v>1155</v>
      </c>
      <c r="AJ760" s="192" t="s">
        <v>1156</v>
      </c>
      <c r="AK760" s="192">
        <v>2018</v>
      </c>
      <c r="AL760" s="192" t="s">
        <v>1157</v>
      </c>
      <c r="AM760" s="192"/>
      <c r="AN760" s="264" t="s">
        <v>3289</v>
      </c>
      <c r="AO760" s="192" t="s">
        <v>1159</v>
      </c>
      <c r="AP760" s="192"/>
    </row>
    <row r="761" spans="1:42" s="4" customFormat="1" ht="30">
      <c r="A761" s="192" t="s">
        <v>1148</v>
      </c>
      <c r="B761" s="192" t="s">
        <v>1170</v>
      </c>
      <c r="C761" s="192" t="s">
        <v>1170</v>
      </c>
      <c r="D761" s="192" t="s">
        <v>1367</v>
      </c>
      <c r="E761" s="192" t="s">
        <v>1443</v>
      </c>
      <c r="F761" s="192">
        <v>1</v>
      </c>
      <c r="G761" s="192" t="s">
        <v>1713</v>
      </c>
      <c r="H761" s="192" t="s">
        <v>3</v>
      </c>
      <c r="I761" s="192" t="s">
        <v>875</v>
      </c>
      <c r="J761" s="192"/>
      <c r="K761" s="192"/>
      <c r="L761" s="192"/>
      <c r="M761" s="192"/>
      <c r="N761" s="211" t="s">
        <v>340</v>
      </c>
      <c r="O761" s="192" t="s">
        <v>468</v>
      </c>
      <c r="P761" s="192" t="s">
        <v>340</v>
      </c>
      <c r="Q761" s="129">
        <v>41575</v>
      </c>
      <c r="R761" s="192" t="s">
        <v>1153</v>
      </c>
      <c r="S761" s="251">
        <f>IF(R761="",1,(VLOOKUP(R761,LOOKUP!$A$3:$B$22,2,FALSE)))</f>
        <v>1</v>
      </c>
      <c r="T761" s="166">
        <f t="shared" si="22"/>
        <v>1</v>
      </c>
      <c r="U761" s="129">
        <v>41670</v>
      </c>
      <c r="V761" s="129" t="s">
        <v>342</v>
      </c>
      <c r="W761" s="251">
        <f>IF(V761="",1,(VLOOKUP(V761,LOOKUP!$A$22:$B$30,2,FALSE)))</f>
        <v>4</v>
      </c>
      <c r="X761" s="166">
        <f t="shared" si="23"/>
        <v>4</v>
      </c>
      <c r="Y761" s="91">
        <v>0.24687200000000001</v>
      </c>
      <c r="Z761" s="255"/>
      <c r="AA761" s="91">
        <v>0.24687200000000001</v>
      </c>
      <c r="AB761" s="91">
        <v>0</v>
      </c>
      <c r="AC761" s="91">
        <v>0</v>
      </c>
      <c r="AD761" s="91">
        <v>0.24687200000000001</v>
      </c>
      <c r="AE761" s="192"/>
      <c r="AF761" s="192"/>
      <c r="AG761" s="131" t="s">
        <v>1154</v>
      </c>
      <c r="AH761" s="192" t="s">
        <v>372</v>
      </c>
      <c r="AI761" s="192" t="s">
        <v>1155</v>
      </c>
      <c r="AJ761" s="192" t="s">
        <v>1156</v>
      </c>
      <c r="AK761" s="192">
        <v>2018</v>
      </c>
      <c r="AL761" s="192" t="s">
        <v>1157</v>
      </c>
      <c r="AM761" s="192"/>
      <c r="AN761" s="264" t="s">
        <v>3289</v>
      </c>
      <c r="AO761" s="192" t="s">
        <v>1159</v>
      </c>
      <c r="AP761" s="192"/>
    </row>
    <row r="762" spans="1:42" s="4" customFormat="1" ht="30">
      <c r="A762" s="192" t="s">
        <v>1148</v>
      </c>
      <c r="B762" s="192" t="s">
        <v>1170</v>
      </c>
      <c r="C762" s="192" t="s">
        <v>1170</v>
      </c>
      <c r="D762" s="192" t="s">
        <v>1442</v>
      </c>
      <c r="E762" s="192" t="s">
        <v>1714</v>
      </c>
      <c r="F762" s="192">
        <v>1</v>
      </c>
      <c r="G762" s="192" t="s">
        <v>1715</v>
      </c>
      <c r="H762" s="192" t="s">
        <v>3</v>
      </c>
      <c r="I762" s="192" t="s">
        <v>19</v>
      </c>
      <c r="J762" s="192"/>
      <c r="K762" s="192"/>
      <c r="L762" s="192"/>
      <c r="M762" s="192"/>
      <c r="N762" s="211" t="s">
        <v>340</v>
      </c>
      <c r="O762" s="192" t="s">
        <v>468</v>
      </c>
      <c r="P762" s="192" t="s">
        <v>340</v>
      </c>
      <c r="Q762" s="129">
        <v>41883</v>
      </c>
      <c r="R762" s="192" t="s">
        <v>1162</v>
      </c>
      <c r="S762" s="251">
        <f>IF(R762="",1,(VLOOKUP(R762,LOOKUP!$A$3:$B$22,2,FALSE)))</f>
        <v>1</v>
      </c>
      <c r="T762" s="166">
        <f t="shared" si="22"/>
        <v>1</v>
      </c>
      <c r="U762" s="129">
        <v>41943</v>
      </c>
      <c r="V762" s="129" t="s">
        <v>342</v>
      </c>
      <c r="W762" s="251">
        <f>IF(V762="",1,(VLOOKUP(V762,LOOKUP!$A$22:$B$30,2,FALSE)))</f>
        <v>4</v>
      </c>
      <c r="X762" s="166">
        <f t="shared" si="23"/>
        <v>4</v>
      </c>
      <c r="Y762" s="91">
        <v>7.0000000000000007E-2</v>
      </c>
      <c r="Z762" s="255"/>
      <c r="AA762" s="91">
        <v>0</v>
      </c>
      <c r="AB762" s="91">
        <v>7.0000000000000007E-2</v>
      </c>
      <c r="AC762" s="91">
        <v>0</v>
      </c>
      <c r="AD762" s="91">
        <v>7.0000000000000007E-2</v>
      </c>
      <c r="AE762" s="192"/>
      <c r="AF762" s="192"/>
      <c r="AG762" s="131" t="s">
        <v>1154</v>
      </c>
      <c r="AH762" s="192" t="s">
        <v>372</v>
      </c>
      <c r="AI762" s="192" t="s">
        <v>1166</v>
      </c>
      <c r="AJ762" s="192" t="s">
        <v>1156</v>
      </c>
      <c r="AK762" s="192">
        <v>2018</v>
      </c>
      <c r="AL762" s="192" t="s">
        <v>1157</v>
      </c>
      <c r="AM762" s="192"/>
      <c r="AN762" s="264" t="s">
        <v>3289</v>
      </c>
      <c r="AO762" s="192" t="s">
        <v>1159</v>
      </c>
      <c r="AP762" s="192"/>
    </row>
    <row r="763" spans="1:42" s="4" customFormat="1" ht="30">
      <c r="A763" s="192" t="s">
        <v>1148</v>
      </c>
      <c r="B763" s="192" t="s">
        <v>1170</v>
      </c>
      <c r="C763" s="192" t="s">
        <v>1170</v>
      </c>
      <c r="D763" s="192" t="s">
        <v>1442</v>
      </c>
      <c r="E763" s="192" t="s">
        <v>1716</v>
      </c>
      <c r="F763" s="192">
        <v>1</v>
      </c>
      <c r="G763" s="192" t="s">
        <v>1717</v>
      </c>
      <c r="H763" s="192" t="s">
        <v>3</v>
      </c>
      <c r="I763" s="192" t="s">
        <v>19</v>
      </c>
      <c r="J763" s="192"/>
      <c r="K763" s="192"/>
      <c r="L763" s="192"/>
      <c r="M763" s="192"/>
      <c r="N763" s="211" t="s">
        <v>340</v>
      </c>
      <c r="O763" s="192" t="s">
        <v>468</v>
      </c>
      <c r="P763" s="192" t="s">
        <v>340</v>
      </c>
      <c r="Q763" s="129">
        <v>41852</v>
      </c>
      <c r="R763" s="192" t="s">
        <v>1162</v>
      </c>
      <c r="S763" s="251">
        <f>IF(R763="",1,(VLOOKUP(R763,LOOKUP!$A$3:$B$22,2,FALSE)))</f>
        <v>1</v>
      </c>
      <c r="T763" s="166">
        <f t="shared" si="22"/>
        <v>1</v>
      </c>
      <c r="U763" s="129">
        <v>41943</v>
      </c>
      <c r="V763" s="129" t="s">
        <v>342</v>
      </c>
      <c r="W763" s="251">
        <f>IF(V763="",1,(VLOOKUP(V763,LOOKUP!$A$22:$B$30,2,FALSE)))</f>
        <v>4</v>
      </c>
      <c r="X763" s="166">
        <f t="shared" si="23"/>
        <v>4</v>
      </c>
      <c r="Y763" s="91">
        <v>0.08</v>
      </c>
      <c r="Z763" s="255"/>
      <c r="AA763" s="91">
        <v>0</v>
      </c>
      <c r="AB763" s="91">
        <v>0.08</v>
      </c>
      <c r="AC763" s="91">
        <v>0</v>
      </c>
      <c r="AD763" s="91">
        <v>0.08</v>
      </c>
      <c r="AE763" s="192"/>
      <c r="AF763" s="192"/>
      <c r="AG763" s="131" t="s">
        <v>1154</v>
      </c>
      <c r="AH763" s="192" t="s">
        <v>372</v>
      </c>
      <c r="AI763" s="192" t="s">
        <v>1166</v>
      </c>
      <c r="AJ763" s="192" t="s">
        <v>1156</v>
      </c>
      <c r="AK763" s="192">
        <v>2018</v>
      </c>
      <c r="AL763" s="192" t="s">
        <v>1157</v>
      </c>
      <c r="AM763" s="192"/>
      <c r="AN763" s="264" t="s">
        <v>3289</v>
      </c>
      <c r="AO763" s="192" t="s">
        <v>1159</v>
      </c>
      <c r="AP763" s="192"/>
    </row>
    <row r="764" spans="1:42" s="4" customFormat="1">
      <c r="A764" s="192" t="s">
        <v>1148</v>
      </c>
      <c r="B764" s="192" t="s">
        <v>1170</v>
      </c>
      <c r="C764" s="192" t="s">
        <v>1170</v>
      </c>
      <c r="D764" s="192" t="s">
        <v>1718</v>
      </c>
      <c r="E764" s="192" t="s">
        <v>1716</v>
      </c>
      <c r="F764" s="192">
        <v>1</v>
      </c>
      <c r="G764" s="192" t="s">
        <v>1716</v>
      </c>
      <c r="H764" s="192" t="s">
        <v>3</v>
      </c>
      <c r="I764" s="192" t="s">
        <v>103</v>
      </c>
      <c r="J764" s="192"/>
      <c r="K764" s="192"/>
      <c r="L764" s="192"/>
      <c r="M764" s="192"/>
      <c r="N764" s="211" t="s">
        <v>340</v>
      </c>
      <c r="O764" s="192" t="s">
        <v>468</v>
      </c>
      <c r="P764" s="192" t="s">
        <v>340</v>
      </c>
      <c r="Q764" s="129"/>
      <c r="R764" s="192" t="s">
        <v>1162</v>
      </c>
      <c r="S764" s="251">
        <f>IF(R764="",1,(VLOOKUP(R764,LOOKUP!$A$3:$B$22,2,FALSE)))</f>
        <v>1</v>
      </c>
      <c r="T764" s="166">
        <f t="shared" si="22"/>
        <v>1</v>
      </c>
      <c r="U764" s="129" t="s">
        <v>1106</v>
      </c>
      <c r="V764" s="129" t="s">
        <v>342</v>
      </c>
      <c r="W764" s="251">
        <f>IF(V764="",1,(VLOOKUP(V764,LOOKUP!$A$22:$B$30,2,FALSE)))</f>
        <v>4</v>
      </c>
      <c r="X764" s="166">
        <f t="shared" si="23"/>
        <v>4</v>
      </c>
      <c r="Y764" s="91">
        <v>8.4000000000000005E-2</v>
      </c>
      <c r="Z764" s="255"/>
      <c r="AA764" s="91">
        <v>4.0000000000000001E-3</v>
      </c>
      <c r="AB764" s="91">
        <v>0.08</v>
      </c>
      <c r="AC764" s="91">
        <v>0</v>
      </c>
      <c r="AD764" s="91">
        <v>8.4000000000000005E-2</v>
      </c>
      <c r="AE764" s="192"/>
      <c r="AF764" s="192"/>
      <c r="AG764" s="131" t="s">
        <v>1154</v>
      </c>
      <c r="AH764" s="192" t="s">
        <v>372</v>
      </c>
      <c r="AI764" s="192" t="s">
        <v>1155</v>
      </c>
      <c r="AJ764" s="192" t="s">
        <v>1156</v>
      </c>
      <c r="AK764" s="192">
        <v>2018</v>
      </c>
      <c r="AL764" s="192" t="s">
        <v>1157</v>
      </c>
      <c r="AM764" s="192"/>
      <c r="AN764" s="264" t="s">
        <v>3289</v>
      </c>
      <c r="AO764" s="192" t="s">
        <v>1159</v>
      </c>
      <c r="AP764" s="192"/>
    </row>
    <row r="765" spans="1:42" s="4" customFormat="1">
      <c r="A765" s="192" t="s">
        <v>1148</v>
      </c>
      <c r="B765" s="192" t="s">
        <v>1170</v>
      </c>
      <c r="C765" s="192" t="s">
        <v>1170</v>
      </c>
      <c r="D765" s="192" t="s">
        <v>1476</v>
      </c>
      <c r="E765" s="192" t="s">
        <v>1716</v>
      </c>
      <c r="F765" s="192">
        <v>1</v>
      </c>
      <c r="G765" s="192" t="s">
        <v>1716</v>
      </c>
      <c r="H765" s="192" t="s">
        <v>3</v>
      </c>
      <c r="I765" s="192" t="s">
        <v>851</v>
      </c>
      <c r="J765" s="192"/>
      <c r="K765" s="192"/>
      <c r="L765" s="192"/>
      <c r="M765" s="192"/>
      <c r="N765" s="211" t="s">
        <v>340</v>
      </c>
      <c r="O765" s="192" t="s">
        <v>468</v>
      </c>
      <c r="P765" s="192" t="s">
        <v>340</v>
      </c>
      <c r="Q765" s="129"/>
      <c r="R765" s="192" t="s">
        <v>1162</v>
      </c>
      <c r="S765" s="251">
        <f>IF(R765="",1,(VLOOKUP(R765,LOOKUP!$A$3:$B$22,2,FALSE)))</f>
        <v>1</v>
      </c>
      <c r="T765" s="166">
        <f t="shared" si="22"/>
        <v>1</v>
      </c>
      <c r="U765" s="129" t="s">
        <v>1106</v>
      </c>
      <c r="V765" s="129" t="s">
        <v>342</v>
      </c>
      <c r="W765" s="251">
        <f>IF(V765="",1,(VLOOKUP(V765,LOOKUP!$A$22:$B$30,2,FALSE)))</f>
        <v>4</v>
      </c>
      <c r="X765" s="166">
        <f t="shared" si="23"/>
        <v>4</v>
      </c>
      <c r="Y765" s="91">
        <v>8.4000000000000005E-2</v>
      </c>
      <c r="Z765" s="255"/>
      <c r="AA765" s="91">
        <v>4.0000000000000001E-3</v>
      </c>
      <c r="AB765" s="91">
        <v>0.08</v>
      </c>
      <c r="AC765" s="91">
        <v>0</v>
      </c>
      <c r="AD765" s="91">
        <v>8.4000000000000005E-2</v>
      </c>
      <c r="AE765" s="192"/>
      <c r="AF765" s="192"/>
      <c r="AG765" s="131" t="s">
        <v>1154</v>
      </c>
      <c r="AH765" s="192" t="s">
        <v>372</v>
      </c>
      <c r="AI765" s="192" t="s">
        <v>1155</v>
      </c>
      <c r="AJ765" s="192" t="s">
        <v>1156</v>
      </c>
      <c r="AK765" s="192">
        <v>2018</v>
      </c>
      <c r="AL765" s="192" t="s">
        <v>1157</v>
      </c>
      <c r="AM765" s="192"/>
      <c r="AN765" s="264" t="s">
        <v>3289</v>
      </c>
      <c r="AO765" s="192" t="s">
        <v>1159</v>
      </c>
      <c r="AP765" s="192"/>
    </row>
    <row r="766" spans="1:42" s="4" customFormat="1" ht="30">
      <c r="A766" s="192" t="s">
        <v>1148</v>
      </c>
      <c r="B766" s="192" t="s">
        <v>1170</v>
      </c>
      <c r="C766" s="192" t="s">
        <v>1170</v>
      </c>
      <c r="D766" s="192" t="s">
        <v>2913</v>
      </c>
      <c r="E766" s="192" t="s">
        <v>1719</v>
      </c>
      <c r="F766" s="192">
        <v>1</v>
      </c>
      <c r="G766" s="192" t="s">
        <v>1720</v>
      </c>
      <c r="H766" s="192" t="s">
        <v>3</v>
      </c>
      <c r="I766" s="192"/>
      <c r="J766" s="192"/>
      <c r="K766" s="192"/>
      <c r="L766" s="192"/>
      <c r="M766" s="192"/>
      <c r="N766" s="211" t="s">
        <v>340</v>
      </c>
      <c r="O766" s="192" t="s">
        <v>468</v>
      </c>
      <c r="P766" s="192" t="s">
        <v>340</v>
      </c>
      <c r="Q766" s="129">
        <v>41852</v>
      </c>
      <c r="R766" s="192" t="s">
        <v>1162</v>
      </c>
      <c r="S766" s="251">
        <f>IF(R766="",1,(VLOOKUP(R766,LOOKUP!$A$3:$B$22,2,FALSE)))</f>
        <v>1</v>
      </c>
      <c r="T766" s="166">
        <f t="shared" si="22"/>
        <v>1</v>
      </c>
      <c r="U766" s="129">
        <v>41943</v>
      </c>
      <c r="V766" s="129" t="s">
        <v>342</v>
      </c>
      <c r="W766" s="251">
        <f>IF(V766="",1,(VLOOKUP(V766,LOOKUP!$A$22:$B$30,2,FALSE)))</f>
        <v>4</v>
      </c>
      <c r="X766" s="166">
        <f t="shared" si="23"/>
        <v>4</v>
      </c>
      <c r="Y766" s="91">
        <v>0.122</v>
      </c>
      <c r="Z766" s="255"/>
      <c r="AA766" s="91">
        <v>0</v>
      </c>
      <c r="AB766" s="91">
        <v>0.122</v>
      </c>
      <c r="AC766" s="91">
        <v>0</v>
      </c>
      <c r="AD766" s="91">
        <v>0.122</v>
      </c>
      <c r="AE766" s="192"/>
      <c r="AF766" s="192"/>
      <c r="AG766" s="131" t="s">
        <v>1154</v>
      </c>
      <c r="AH766" s="192" t="s">
        <v>372</v>
      </c>
      <c r="AI766" s="192" t="s">
        <v>1166</v>
      </c>
      <c r="AJ766" s="192" t="s">
        <v>1156</v>
      </c>
      <c r="AK766" s="192">
        <v>2018</v>
      </c>
      <c r="AL766" s="192" t="s">
        <v>1157</v>
      </c>
      <c r="AM766" s="192"/>
      <c r="AN766" s="264" t="s">
        <v>3289</v>
      </c>
      <c r="AO766" s="192" t="s">
        <v>1159</v>
      </c>
      <c r="AP766" s="192"/>
    </row>
    <row r="767" spans="1:42" s="4" customFormat="1" ht="60">
      <c r="A767" s="192" t="s">
        <v>1148</v>
      </c>
      <c r="B767" s="192" t="s">
        <v>1170</v>
      </c>
      <c r="C767" s="192" t="s">
        <v>1170</v>
      </c>
      <c r="D767" s="192" t="s">
        <v>1721</v>
      </c>
      <c r="E767" s="192" t="s">
        <v>1722</v>
      </c>
      <c r="F767" s="192">
        <v>1</v>
      </c>
      <c r="G767" s="192" t="s">
        <v>1723</v>
      </c>
      <c r="H767" s="192" t="s">
        <v>3</v>
      </c>
      <c r="I767" s="192" t="s">
        <v>1192</v>
      </c>
      <c r="J767" s="192"/>
      <c r="K767" s="192"/>
      <c r="L767" s="192"/>
      <c r="M767" s="192"/>
      <c r="N767" s="211" t="s">
        <v>340</v>
      </c>
      <c r="O767" s="192" t="s">
        <v>468</v>
      </c>
      <c r="P767" s="192" t="s">
        <v>340</v>
      </c>
      <c r="Q767" s="129"/>
      <c r="R767" s="192" t="s">
        <v>1162</v>
      </c>
      <c r="S767" s="251">
        <f>IF(R767="",1,(VLOOKUP(R767,LOOKUP!$A$3:$B$22,2,FALSE)))</f>
        <v>1</v>
      </c>
      <c r="T767" s="166">
        <f t="shared" si="22"/>
        <v>1</v>
      </c>
      <c r="U767" s="129" t="s">
        <v>1106</v>
      </c>
      <c r="V767" s="129" t="s">
        <v>342</v>
      </c>
      <c r="W767" s="251">
        <f>IF(V767="",1,(VLOOKUP(V767,LOOKUP!$A$22:$B$30,2,FALSE)))</f>
        <v>4</v>
      </c>
      <c r="X767" s="166">
        <f t="shared" si="23"/>
        <v>4</v>
      </c>
      <c r="Y767" s="91">
        <v>0.05</v>
      </c>
      <c r="Z767" s="255"/>
      <c r="AA767" s="91">
        <v>0</v>
      </c>
      <c r="AB767" s="91">
        <v>0.05</v>
      </c>
      <c r="AC767" s="91">
        <v>0</v>
      </c>
      <c r="AD767" s="91">
        <v>0.05</v>
      </c>
      <c r="AE767" s="192"/>
      <c r="AF767" s="192"/>
      <c r="AG767" s="131" t="s">
        <v>1154</v>
      </c>
      <c r="AH767" s="192" t="s">
        <v>372</v>
      </c>
      <c r="AI767" s="192" t="s">
        <v>1166</v>
      </c>
      <c r="AJ767" s="192" t="s">
        <v>1156</v>
      </c>
      <c r="AK767" s="192">
        <v>2018</v>
      </c>
      <c r="AL767" s="192" t="s">
        <v>1157</v>
      </c>
      <c r="AM767" s="192"/>
      <c r="AN767" s="264" t="s">
        <v>3289</v>
      </c>
      <c r="AO767" s="192" t="s">
        <v>1159</v>
      </c>
      <c r="AP767" s="192"/>
    </row>
    <row r="768" spans="1:42" s="4" customFormat="1" ht="30">
      <c r="A768" s="192" t="s">
        <v>1148</v>
      </c>
      <c r="B768" s="192" t="s">
        <v>1170</v>
      </c>
      <c r="C768" s="192" t="s">
        <v>1170</v>
      </c>
      <c r="D768" s="192" t="s">
        <v>1442</v>
      </c>
      <c r="E768" s="192" t="s">
        <v>1724</v>
      </c>
      <c r="F768" s="192">
        <v>1</v>
      </c>
      <c r="G768" s="192" t="s">
        <v>1725</v>
      </c>
      <c r="H768" s="192" t="s">
        <v>3</v>
      </c>
      <c r="I768" s="192" t="s">
        <v>19</v>
      </c>
      <c r="J768" s="192"/>
      <c r="K768" s="192"/>
      <c r="L768" s="192"/>
      <c r="M768" s="192"/>
      <c r="N768" s="211" t="s">
        <v>340</v>
      </c>
      <c r="O768" s="192" t="s">
        <v>468</v>
      </c>
      <c r="P768" s="192" t="s">
        <v>340</v>
      </c>
      <c r="Q768" s="129">
        <v>41821</v>
      </c>
      <c r="R768" s="192" t="s">
        <v>1162</v>
      </c>
      <c r="S768" s="251">
        <f>IF(R768="",1,(VLOOKUP(R768,LOOKUP!$A$3:$B$22,2,FALSE)))</f>
        <v>1</v>
      </c>
      <c r="T768" s="166">
        <f t="shared" si="22"/>
        <v>1</v>
      </c>
      <c r="U768" s="129">
        <v>41881</v>
      </c>
      <c r="V768" s="129" t="s">
        <v>342</v>
      </c>
      <c r="W768" s="251">
        <f>IF(V768="",1,(VLOOKUP(V768,LOOKUP!$A$22:$B$30,2,FALSE)))</f>
        <v>4</v>
      </c>
      <c r="X768" s="166">
        <f t="shared" si="23"/>
        <v>4</v>
      </c>
      <c r="Y768" s="91">
        <v>0.09</v>
      </c>
      <c r="Z768" s="255"/>
      <c r="AA768" s="91">
        <v>0</v>
      </c>
      <c r="AB768" s="91">
        <v>0.09</v>
      </c>
      <c r="AC768" s="91">
        <v>0</v>
      </c>
      <c r="AD768" s="91">
        <v>0.09</v>
      </c>
      <c r="AE768" s="192"/>
      <c r="AF768" s="192"/>
      <c r="AG768" s="131" t="s">
        <v>1154</v>
      </c>
      <c r="AH768" s="192" t="s">
        <v>372</v>
      </c>
      <c r="AI768" s="192" t="s">
        <v>1166</v>
      </c>
      <c r="AJ768" s="192" t="s">
        <v>1156</v>
      </c>
      <c r="AK768" s="192">
        <v>2018</v>
      </c>
      <c r="AL768" s="192" t="s">
        <v>1157</v>
      </c>
      <c r="AM768" s="192"/>
      <c r="AN768" s="264" t="s">
        <v>3289</v>
      </c>
      <c r="AO768" s="192" t="s">
        <v>1159</v>
      </c>
      <c r="AP768" s="192"/>
    </row>
    <row r="769" spans="1:42" s="4" customFormat="1">
      <c r="A769" s="192" t="s">
        <v>1148</v>
      </c>
      <c r="B769" s="192" t="s">
        <v>1170</v>
      </c>
      <c r="C769" s="192" t="s">
        <v>1170</v>
      </c>
      <c r="D769" s="192" t="s">
        <v>1459</v>
      </c>
      <c r="E769" s="192" t="s">
        <v>1726</v>
      </c>
      <c r="F769" s="192">
        <v>1</v>
      </c>
      <c r="G769" s="192" t="s">
        <v>1726</v>
      </c>
      <c r="H769" s="192" t="s">
        <v>3</v>
      </c>
      <c r="I769" s="192" t="s">
        <v>107</v>
      </c>
      <c r="J769" s="192"/>
      <c r="K769" s="192"/>
      <c r="L769" s="192"/>
      <c r="M769" s="192"/>
      <c r="N769" s="211" t="s">
        <v>340</v>
      </c>
      <c r="O769" s="192" t="s">
        <v>468</v>
      </c>
      <c r="P769" s="192" t="s">
        <v>340</v>
      </c>
      <c r="Q769" s="129"/>
      <c r="R769" s="192" t="s">
        <v>1162</v>
      </c>
      <c r="S769" s="251">
        <f>IF(R769="",1,(VLOOKUP(R769,LOOKUP!$A$3:$B$22,2,FALSE)))</f>
        <v>1</v>
      </c>
      <c r="T769" s="166">
        <f t="shared" si="22"/>
        <v>1</v>
      </c>
      <c r="U769" s="129" t="s">
        <v>1106</v>
      </c>
      <c r="V769" s="129" t="s">
        <v>342</v>
      </c>
      <c r="W769" s="251">
        <f>IF(V769="",1,(VLOOKUP(V769,LOOKUP!$A$22:$B$30,2,FALSE)))</f>
        <v>4</v>
      </c>
      <c r="X769" s="166">
        <f t="shared" si="23"/>
        <v>4</v>
      </c>
      <c r="Y769" s="91">
        <v>0.1</v>
      </c>
      <c r="Z769" s="255"/>
      <c r="AA769" s="91">
        <v>0</v>
      </c>
      <c r="AB769" s="91">
        <v>0.1</v>
      </c>
      <c r="AC769" s="91">
        <v>0</v>
      </c>
      <c r="AD769" s="91">
        <v>0.1</v>
      </c>
      <c r="AE769" s="192"/>
      <c r="AF769" s="192"/>
      <c r="AG769" s="131" t="s">
        <v>1154</v>
      </c>
      <c r="AH769" s="192" t="s">
        <v>372</v>
      </c>
      <c r="AI769" s="192" t="s">
        <v>1166</v>
      </c>
      <c r="AJ769" s="192" t="s">
        <v>1156</v>
      </c>
      <c r="AK769" s="192">
        <v>2018</v>
      </c>
      <c r="AL769" s="192" t="s">
        <v>1157</v>
      </c>
      <c r="AM769" s="192"/>
      <c r="AN769" s="264" t="s">
        <v>3289</v>
      </c>
      <c r="AO769" s="192" t="s">
        <v>1159</v>
      </c>
      <c r="AP769" s="192"/>
    </row>
    <row r="770" spans="1:42" s="4" customFormat="1" ht="30">
      <c r="A770" s="192" t="s">
        <v>1148</v>
      </c>
      <c r="B770" s="192" t="s">
        <v>1170</v>
      </c>
      <c r="C770" s="192" t="s">
        <v>1170</v>
      </c>
      <c r="D770" s="192" t="s">
        <v>1727</v>
      </c>
      <c r="E770" s="192" t="s">
        <v>1728</v>
      </c>
      <c r="F770" s="192">
        <v>1</v>
      </c>
      <c r="G770" s="192" t="s">
        <v>3390</v>
      </c>
      <c r="H770" s="192" t="s">
        <v>3</v>
      </c>
      <c r="I770" s="192" t="s">
        <v>4</v>
      </c>
      <c r="J770" s="192"/>
      <c r="K770" s="192"/>
      <c r="L770" s="192"/>
      <c r="M770" s="192"/>
      <c r="N770" s="211" t="s">
        <v>340</v>
      </c>
      <c r="O770" s="192" t="s">
        <v>468</v>
      </c>
      <c r="P770" s="192" t="s">
        <v>340</v>
      </c>
      <c r="Q770" s="129">
        <v>41821</v>
      </c>
      <c r="R770" s="192" t="s">
        <v>1162</v>
      </c>
      <c r="S770" s="251">
        <f>IF(R770="",1,(VLOOKUP(R770,LOOKUP!$A$3:$B$22,2,FALSE)))</f>
        <v>1</v>
      </c>
      <c r="T770" s="166">
        <f t="shared" si="22"/>
        <v>1</v>
      </c>
      <c r="U770" s="129">
        <v>41881</v>
      </c>
      <c r="V770" s="129" t="s">
        <v>342</v>
      </c>
      <c r="W770" s="251">
        <f>IF(V770="",1,(VLOOKUP(V770,LOOKUP!$A$22:$B$30,2,FALSE)))</f>
        <v>4</v>
      </c>
      <c r="X770" s="166">
        <f t="shared" si="23"/>
        <v>4</v>
      </c>
      <c r="Y770" s="91">
        <v>0.1</v>
      </c>
      <c r="Z770" s="255"/>
      <c r="AA770" s="91">
        <v>0</v>
      </c>
      <c r="AB770" s="91">
        <v>0.1</v>
      </c>
      <c r="AC770" s="91">
        <v>0</v>
      </c>
      <c r="AD770" s="91">
        <v>0.1</v>
      </c>
      <c r="AE770" s="192"/>
      <c r="AF770" s="192"/>
      <c r="AG770" s="131" t="s">
        <v>1154</v>
      </c>
      <c r="AH770" s="192" t="s">
        <v>372</v>
      </c>
      <c r="AI770" s="192" t="s">
        <v>1166</v>
      </c>
      <c r="AJ770" s="192" t="s">
        <v>1156</v>
      </c>
      <c r="AK770" s="192">
        <v>2018</v>
      </c>
      <c r="AL770" s="192" t="s">
        <v>1157</v>
      </c>
      <c r="AM770" s="192"/>
      <c r="AN770" s="264" t="s">
        <v>3289</v>
      </c>
      <c r="AO770" s="192" t="s">
        <v>1159</v>
      </c>
      <c r="AP770" s="192"/>
    </row>
    <row r="771" spans="1:42" s="4" customFormat="1" ht="45">
      <c r="A771" s="192" t="s">
        <v>1148</v>
      </c>
      <c r="B771" s="192" t="s">
        <v>1170</v>
      </c>
      <c r="C771" s="192" t="s">
        <v>1170</v>
      </c>
      <c r="D771" s="192" t="s">
        <v>1442</v>
      </c>
      <c r="E771" s="192" t="s">
        <v>1729</v>
      </c>
      <c r="F771" s="192">
        <v>1</v>
      </c>
      <c r="G771" s="192" t="s">
        <v>1730</v>
      </c>
      <c r="H771" s="192" t="s">
        <v>3</v>
      </c>
      <c r="I771" s="192" t="s">
        <v>19</v>
      </c>
      <c r="J771" s="192"/>
      <c r="K771" s="192"/>
      <c r="L771" s="192"/>
      <c r="M771" s="192"/>
      <c r="N771" s="211" t="s">
        <v>340</v>
      </c>
      <c r="O771" s="192" t="s">
        <v>468</v>
      </c>
      <c r="P771" s="192" t="s">
        <v>340</v>
      </c>
      <c r="Q771" s="129">
        <v>41821</v>
      </c>
      <c r="R771" s="192" t="s">
        <v>1162</v>
      </c>
      <c r="S771" s="251">
        <f>IF(R771="",1,(VLOOKUP(R771,LOOKUP!$A$3:$B$22,2,FALSE)))</f>
        <v>1</v>
      </c>
      <c r="T771" s="166">
        <f t="shared" ref="T771:T834" si="24">S771</f>
        <v>1</v>
      </c>
      <c r="U771" s="129">
        <v>42094</v>
      </c>
      <c r="V771" s="129" t="s">
        <v>342</v>
      </c>
      <c r="W771" s="251">
        <f>IF(V771="",1,(VLOOKUP(V771,LOOKUP!$A$22:$B$30,2,FALSE)))</f>
        <v>4</v>
      </c>
      <c r="X771" s="166">
        <f t="shared" ref="X771:X834" si="25">W771</f>
        <v>4</v>
      </c>
      <c r="Y771" s="91">
        <v>0.13</v>
      </c>
      <c r="Z771" s="255"/>
      <c r="AA771" s="91">
        <v>0</v>
      </c>
      <c r="AB771" s="91">
        <v>0.13</v>
      </c>
      <c r="AC771" s="91">
        <v>0</v>
      </c>
      <c r="AD771" s="91">
        <v>0.13</v>
      </c>
      <c r="AE771" s="192"/>
      <c r="AF771" s="192"/>
      <c r="AG771" s="131" t="s">
        <v>1154</v>
      </c>
      <c r="AH771" s="192" t="s">
        <v>372</v>
      </c>
      <c r="AI771" s="192" t="s">
        <v>1166</v>
      </c>
      <c r="AJ771" s="192" t="s">
        <v>1156</v>
      </c>
      <c r="AK771" s="192">
        <v>2018</v>
      </c>
      <c r="AL771" s="192" t="s">
        <v>1157</v>
      </c>
      <c r="AM771" s="192"/>
      <c r="AN771" s="264" t="s">
        <v>3289</v>
      </c>
      <c r="AO771" s="192" t="s">
        <v>1159</v>
      </c>
      <c r="AP771" s="192"/>
    </row>
    <row r="772" spans="1:42" s="4" customFormat="1">
      <c r="A772" s="192" t="s">
        <v>1148</v>
      </c>
      <c r="B772" s="192" t="s">
        <v>1170</v>
      </c>
      <c r="C772" s="192" t="s">
        <v>1170</v>
      </c>
      <c r="D772" s="192" t="s">
        <v>1731</v>
      </c>
      <c r="E772" s="192" t="s">
        <v>1732</v>
      </c>
      <c r="F772" s="192">
        <v>1</v>
      </c>
      <c r="G772" s="192" t="s">
        <v>1732</v>
      </c>
      <c r="H772" s="192" t="s">
        <v>243</v>
      </c>
      <c r="I772" s="192" t="s">
        <v>1733</v>
      </c>
      <c r="J772" s="192"/>
      <c r="K772" s="192"/>
      <c r="L772" s="192"/>
      <c r="M772" s="192"/>
      <c r="N772" s="211" t="s">
        <v>340</v>
      </c>
      <c r="O772" s="192" t="s">
        <v>468</v>
      </c>
      <c r="P772" s="192" t="s">
        <v>340</v>
      </c>
      <c r="Q772" s="129">
        <v>41645</v>
      </c>
      <c r="R772" s="192" t="s">
        <v>1162</v>
      </c>
      <c r="S772" s="251">
        <f>IF(R772="",1,(VLOOKUP(R772,LOOKUP!$A$3:$B$22,2,FALSE)))</f>
        <v>1</v>
      </c>
      <c r="T772" s="166">
        <f t="shared" si="24"/>
        <v>1</v>
      </c>
      <c r="U772" s="129">
        <v>41824</v>
      </c>
      <c r="V772" s="129" t="s">
        <v>342</v>
      </c>
      <c r="W772" s="251">
        <f>IF(V772="",1,(VLOOKUP(V772,LOOKUP!$A$22:$B$30,2,FALSE)))</f>
        <v>4</v>
      </c>
      <c r="X772" s="166">
        <f t="shared" si="25"/>
        <v>4</v>
      </c>
      <c r="Y772" s="91">
        <v>1.4265859999999999</v>
      </c>
      <c r="Z772" s="255"/>
      <c r="AA772" s="91">
        <v>0.41433399999999998</v>
      </c>
      <c r="AB772" s="91">
        <v>1.0122519999999999</v>
      </c>
      <c r="AC772" s="91">
        <v>0</v>
      </c>
      <c r="AD772" s="91">
        <v>1.4265859999999999</v>
      </c>
      <c r="AE772" s="192"/>
      <c r="AF772" s="192"/>
      <c r="AG772" s="131" t="s">
        <v>1154</v>
      </c>
      <c r="AH772" s="192" t="s">
        <v>372</v>
      </c>
      <c r="AI772" s="192" t="s">
        <v>1155</v>
      </c>
      <c r="AJ772" s="192" t="s">
        <v>1156</v>
      </c>
      <c r="AK772" s="192">
        <v>2018</v>
      </c>
      <c r="AL772" s="192" t="s">
        <v>1157</v>
      </c>
      <c r="AM772" s="192"/>
      <c r="AN772" s="264" t="s">
        <v>3289</v>
      </c>
      <c r="AO772" s="192" t="s">
        <v>1159</v>
      </c>
      <c r="AP772" s="192"/>
    </row>
    <row r="773" spans="1:42" s="4" customFormat="1">
      <c r="A773" s="192" t="s">
        <v>1148</v>
      </c>
      <c r="B773" s="192" t="s">
        <v>1170</v>
      </c>
      <c r="C773" s="192" t="s">
        <v>1170</v>
      </c>
      <c r="D773" s="192" t="s">
        <v>1734</v>
      </c>
      <c r="E773" s="192" t="s">
        <v>1574</v>
      </c>
      <c r="F773" s="192">
        <v>1</v>
      </c>
      <c r="G773" s="192" t="s">
        <v>1574</v>
      </c>
      <c r="H773" s="192" t="s">
        <v>243</v>
      </c>
      <c r="I773" s="192" t="s">
        <v>266</v>
      </c>
      <c r="J773" s="192"/>
      <c r="K773" s="192"/>
      <c r="L773" s="192"/>
      <c r="M773" s="192"/>
      <c r="N773" s="211" t="s">
        <v>340</v>
      </c>
      <c r="O773" s="192" t="s">
        <v>468</v>
      </c>
      <c r="P773" s="192" t="s">
        <v>340</v>
      </c>
      <c r="Q773" s="129">
        <v>41548</v>
      </c>
      <c r="R773" s="192" t="s">
        <v>1162</v>
      </c>
      <c r="S773" s="251">
        <f>IF(R773="",1,(VLOOKUP(R773,LOOKUP!$A$3:$B$22,2,FALSE)))</f>
        <v>1</v>
      </c>
      <c r="T773" s="166">
        <f t="shared" si="24"/>
        <v>1</v>
      </c>
      <c r="U773" s="129" t="s">
        <v>1106</v>
      </c>
      <c r="V773" s="129" t="s">
        <v>342</v>
      </c>
      <c r="W773" s="251">
        <f>IF(V773="",1,(VLOOKUP(V773,LOOKUP!$A$22:$B$30,2,FALSE)))</f>
        <v>4</v>
      </c>
      <c r="X773" s="166">
        <f t="shared" si="25"/>
        <v>4</v>
      </c>
      <c r="Y773" s="91">
        <v>0.22800000000000001</v>
      </c>
      <c r="Z773" s="255"/>
      <c r="AA773" s="91">
        <v>0.22800000000000001</v>
      </c>
      <c r="AB773" s="91">
        <v>0</v>
      </c>
      <c r="AC773" s="91">
        <v>0</v>
      </c>
      <c r="AD773" s="91">
        <v>0.22800000000000001</v>
      </c>
      <c r="AE773" s="192"/>
      <c r="AF773" s="192"/>
      <c r="AG773" s="131" t="s">
        <v>1154</v>
      </c>
      <c r="AH773" s="192" t="s">
        <v>372</v>
      </c>
      <c r="AI773" s="192" t="s">
        <v>1155</v>
      </c>
      <c r="AJ773" s="192" t="s">
        <v>1156</v>
      </c>
      <c r="AK773" s="192">
        <v>2018</v>
      </c>
      <c r="AL773" s="192" t="s">
        <v>1157</v>
      </c>
      <c r="AM773" s="192"/>
      <c r="AN773" s="264" t="s">
        <v>3289</v>
      </c>
      <c r="AO773" s="192" t="s">
        <v>1159</v>
      </c>
      <c r="AP773" s="192"/>
    </row>
    <row r="774" spans="1:42" s="4" customFormat="1" ht="30">
      <c r="A774" s="192" t="s">
        <v>1148</v>
      </c>
      <c r="B774" s="192" t="s">
        <v>1149</v>
      </c>
      <c r="C774" s="192" t="s">
        <v>1149</v>
      </c>
      <c r="D774" s="192" t="s">
        <v>2870</v>
      </c>
      <c r="E774" s="192" t="s">
        <v>1735</v>
      </c>
      <c r="F774" s="192">
        <v>1</v>
      </c>
      <c r="G774" s="192" t="s">
        <v>1736</v>
      </c>
      <c r="H774" s="192" t="s">
        <v>109</v>
      </c>
      <c r="I774" s="192" t="s">
        <v>1737</v>
      </c>
      <c r="J774" s="192"/>
      <c r="K774" s="192"/>
      <c r="L774" s="192"/>
      <c r="M774" s="192"/>
      <c r="N774" s="211" t="s">
        <v>340</v>
      </c>
      <c r="O774" s="192" t="s">
        <v>468</v>
      </c>
      <c r="P774" s="192" t="s">
        <v>340</v>
      </c>
      <c r="Q774" s="129"/>
      <c r="R774" s="192" t="s">
        <v>1162</v>
      </c>
      <c r="S774" s="251">
        <f>IF(R774="",1,(VLOOKUP(R774,LOOKUP!$A$3:$B$22,2,FALSE)))</f>
        <v>1</v>
      </c>
      <c r="T774" s="166">
        <f t="shared" si="24"/>
        <v>1</v>
      </c>
      <c r="U774" s="129" t="s">
        <v>1106</v>
      </c>
      <c r="V774" s="129" t="s">
        <v>342</v>
      </c>
      <c r="W774" s="251">
        <f>IF(V774="",1,(VLOOKUP(V774,LOOKUP!$A$22:$B$30,2,FALSE)))</f>
        <v>4</v>
      </c>
      <c r="X774" s="166">
        <f t="shared" si="25"/>
        <v>4</v>
      </c>
      <c r="Y774" s="91">
        <v>0.15</v>
      </c>
      <c r="Z774" s="255"/>
      <c r="AA774" s="91">
        <v>0.15</v>
      </c>
      <c r="AB774" s="91">
        <v>0</v>
      </c>
      <c r="AC774" s="91">
        <v>0</v>
      </c>
      <c r="AD774" s="91">
        <v>0.15</v>
      </c>
      <c r="AE774" s="192"/>
      <c r="AF774" s="192"/>
      <c r="AG774" s="131" t="s">
        <v>1154</v>
      </c>
      <c r="AH774" s="192" t="s">
        <v>372</v>
      </c>
      <c r="AI774" s="192" t="s">
        <v>1155</v>
      </c>
      <c r="AJ774" s="192" t="s">
        <v>1156</v>
      </c>
      <c r="AK774" s="192">
        <v>2018</v>
      </c>
      <c r="AL774" s="192" t="s">
        <v>1157</v>
      </c>
      <c r="AM774" s="192"/>
      <c r="AN774" s="264" t="s">
        <v>3289</v>
      </c>
      <c r="AO774" s="192" t="s">
        <v>1159</v>
      </c>
      <c r="AP774" s="192"/>
    </row>
    <row r="775" spans="1:42" s="4" customFormat="1">
      <c r="A775" s="192" t="s">
        <v>1148</v>
      </c>
      <c r="B775" s="192" t="s">
        <v>1149</v>
      </c>
      <c r="C775" s="192" t="s">
        <v>1149</v>
      </c>
      <c r="D775" s="192" t="s">
        <v>2871</v>
      </c>
      <c r="E775" s="192" t="s">
        <v>1738</v>
      </c>
      <c r="F775" s="192">
        <v>1</v>
      </c>
      <c r="G775" s="192" t="s">
        <v>1739</v>
      </c>
      <c r="H775" s="192" t="s">
        <v>157</v>
      </c>
      <c r="I775" s="192" t="s">
        <v>1740</v>
      </c>
      <c r="J775" s="192"/>
      <c r="K775" s="192"/>
      <c r="L775" s="192"/>
      <c r="M775" s="192"/>
      <c r="N775" s="211" t="s">
        <v>340</v>
      </c>
      <c r="O775" s="192" t="s">
        <v>468</v>
      </c>
      <c r="P775" s="192" t="s">
        <v>340</v>
      </c>
      <c r="Q775" s="129"/>
      <c r="R775" s="192" t="s">
        <v>1162</v>
      </c>
      <c r="S775" s="251">
        <f>IF(R775="",1,(VLOOKUP(R775,LOOKUP!$A$3:$B$22,2,FALSE)))</f>
        <v>1</v>
      </c>
      <c r="T775" s="166">
        <f t="shared" si="24"/>
        <v>1</v>
      </c>
      <c r="U775" s="129" t="s">
        <v>1106</v>
      </c>
      <c r="V775" s="129" t="s">
        <v>342</v>
      </c>
      <c r="W775" s="251">
        <f>IF(V775="",1,(VLOOKUP(V775,LOOKUP!$A$22:$B$30,2,FALSE)))</f>
        <v>4</v>
      </c>
      <c r="X775" s="166">
        <f t="shared" si="25"/>
        <v>4</v>
      </c>
      <c r="Y775" s="91">
        <v>0.06</v>
      </c>
      <c r="Z775" s="255"/>
      <c r="AA775" s="91">
        <v>0.06</v>
      </c>
      <c r="AB775" s="91">
        <v>0</v>
      </c>
      <c r="AC775" s="91">
        <v>0</v>
      </c>
      <c r="AD775" s="91">
        <v>0.06</v>
      </c>
      <c r="AE775" s="192"/>
      <c r="AF775" s="192"/>
      <c r="AG775" s="131" t="s">
        <v>1154</v>
      </c>
      <c r="AH775" s="192" t="s">
        <v>372</v>
      </c>
      <c r="AI775" s="192" t="s">
        <v>1155</v>
      </c>
      <c r="AJ775" s="192" t="s">
        <v>1156</v>
      </c>
      <c r="AK775" s="192">
        <v>2018</v>
      </c>
      <c r="AL775" s="192" t="s">
        <v>1157</v>
      </c>
      <c r="AM775" s="192"/>
      <c r="AN775" s="264" t="s">
        <v>3289</v>
      </c>
      <c r="AO775" s="192" t="s">
        <v>1159</v>
      </c>
      <c r="AP775" s="192"/>
    </row>
    <row r="776" spans="1:42" s="4" customFormat="1">
      <c r="A776" s="192" t="s">
        <v>1148</v>
      </c>
      <c r="B776" s="192" t="s">
        <v>1149</v>
      </c>
      <c r="C776" s="192" t="s">
        <v>1149</v>
      </c>
      <c r="D776" s="192" t="s">
        <v>2872</v>
      </c>
      <c r="E776" s="192" t="s">
        <v>1741</v>
      </c>
      <c r="F776" s="192">
        <v>1</v>
      </c>
      <c r="G776" s="192" t="s">
        <v>1741</v>
      </c>
      <c r="H776" s="136" t="s">
        <v>128</v>
      </c>
      <c r="I776" s="192" t="s">
        <v>1188</v>
      </c>
      <c r="J776" s="192"/>
      <c r="K776" s="192"/>
      <c r="L776" s="192"/>
      <c r="M776" s="192"/>
      <c r="N776" s="211" t="s">
        <v>340</v>
      </c>
      <c r="O776" s="192" t="s">
        <v>468</v>
      </c>
      <c r="P776" s="192" t="s">
        <v>340</v>
      </c>
      <c r="Q776" s="129"/>
      <c r="R776" s="192" t="s">
        <v>1162</v>
      </c>
      <c r="S776" s="251">
        <f>IF(R776="",1,(VLOOKUP(R776,LOOKUP!$A$3:$B$22,2,FALSE)))</f>
        <v>1</v>
      </c>
      <c r="T776" s="166">
        <f t="shared" si="24"/>
        <v>1</v>
      </c>
      <c r="U776" s="129" t="s">
        <v>1106</v>
      </c>
      <c r="V776" s="129" t="s">
        <v>342</v>
      </c>
      <c r="W776" s="251">
        <f>IF(V776="",1,(VLOOKUP(V776,LOOKUP!$A$22:$B$30,2,FALSE)))</f>
        <v>4</v>
      </c>
      <c r="X776" s="166">
        <f t="shared" si="25"/>
        <v>4</v>
      </c>
      <c r="Y776" s="91">
        <v>0</v>
      </c>
      <c r="Z776" s="255"/>
      <c r="AA776" s="91">
        <v>0</v>
      </c>
      <c r="AB776" s="91">
        <v>0</v>
      </c>
      <c r="AC776" s="91">
        <v>0</v>
      </c>
      <c r="AD776" s="91">
        <v>0</v>
      </c>
      <c r="AE776" s="192"/>
      <c r="AF776" s="192"/>
      <c r="AG776" s="131" t="s">
        <v>1154</v>
      </c>
      <c r="AH776" s="192" t="s">
        <v>372</v>
      </c>
      <c r="AI776" s="192" t="s">
        <v>1155</v>
      </c>
      <c r="AJ776" s="192" t="s">
        <v>1156</v>
      </c>
      <c r="AK776" s="192">
        <v>2018</v>
      </c>
      <c r="AL776" s="192" t="s">
        <v>1157</v>
      </c>
      <c r="AM776" s="192"/>
      <c r="AN776" s="264" t="s">
        <v>3289</v>
      </c>
      <c r="AO776" s="192" t="s">
        <v>1159</v>
      </c>
      <c r="AP776" s="192"/>
    </row>
    <row r="777" spans="1:42" s="4" customFormat="1">
      <c r="A777" s="192" t="s">
        <v>1148</v>
      </c>
      <c r="B777" s="192" t="s">
        <v>1149</v>
      </c>
      <c r="C777" s="192" t="s">
        <v>1149</v>
      </c>
      <c r="D777" s="192" t="s">
        <v>2873</v>
      </c>
      <c r="E777" s="192" t="s">
        <v>1668</v>
      </c>
      <c r="F777" s="192">
        <v>1</v>
      </c>
      <c r="G777" s="192" t="s">
        <v>1668</v>
      </c>
      <c r="H777" s="136" t="s">
        <v>128</v>
      </c>
      <c r="I777" s="192" t="s">
        <v>1152</v>
      </c>
      <c r="J777" s="192"/>
      <c r="K777" s="192"/>
      <c r="L777" s="192"/>
      <c r="M777" s="192"/>
      <c r="N777" s="211" t="s">
        <v>340</v>
      </c>
      <c r="O777" s="192" t="s">
        <v>468</v>
      </c>
      <c r="P777" s="192" t="s">
        <v>340</v>
      </c>
      <c r="Q777" s="129">
        <v>41736</v>
      </c>
      <c r="R777" s="192" t="s">
        <v>1162</v>
      </c>
      <c r="S777" s="251">
        <f>IF(R777="",1,(VLOOKUP(R777,LOOKUP!$A$3:$B$22,2,FALSE)))</f>
        <v>1</v>
      </c>
      <c r="T777" s="166">
        <f t="shared" si="24"/>
        <v>1</v>
      </c>
      <c r="U777" s="129">
        <v>42310</v>
      </c>
      <c r="V777" s="129" t="s">
        <v>342</v>
      </c>
      <c r="W777" s="251">
        <f>IF(V777="",1,(VLOOKUP(V777,LOOKUP!$A$22:$B$30,2,FALSE)))</f>
        <v>4</v>
      </c>
      <c r="X777" s="166">
        <f t="shared" si="25"/>
        <v>4</v>
      </c>
      <c r="Y777" s="91">
        <v>0</v>
      </c>
      <c r="Z777" s="255"/>
      <c r="AA777" s="91">
        <v>0</v>
      </c>
      <c r="AB777" s="91">
        <v>0</v>
      </c>
      <c r="AC777" s="91">
        <v>0</v>
      </c>
      <c r="AD777" s="91">
        <v>0</v>
      </c>
      <c r="AE777" s="192"/>
      <c r="AF777" s="192"/>
      <c r="AG777" s="131" t="s">
        <v>1154</v>
      </c>
      <c r="AH777" s="192" t="s">
        <v>372</v>
      </c>
      <c r="AI777" s="192" t="s">
        <v>1155</v>
      </c>
      <c r="AJ777" s="192" t="s">
        <v>1156</v>
      </c>
      <c r="AK777" s="192">
        <v>2018</v>
      </c>
      <c r="AL777" s="192" t="s">
        <v>1157</v>
      </c>
      <c r="AM777" s="192"/>
      <c r="AN777" s="264" t="s">
        <v>3289</v>
      </c>
      <c r="AO777" s="192" t="s">
        <v>1159</v>
      </c>
      <c r="AP777" s="192"/>
    </row>
    <row r="778" spans="1:42" s="4" customFormat="1" ht="45">
      <c r="A778" s="192" t="s">
        <v>1148</v>
      </c>
      <c r="B778" s="192" t="s">
        <v>1170</v>
      </c>
      <c r="C778" s="192" t="s">
        <v>1170</v>
      </c>
      <c r="D778" s="192" t="s">
        <v>1384</v>
      </c>
      <c r="E778" s="192" t="s">
        <v>1742</v>
      </c>
      <c r="F778" s="192">
        <v>1</v>
      </c>
      <c r="G778" s="192" t="s">
        <v>1743</v>
      </c>
      <c r="H778" s="192" t="s">
        <v>33</v>
      </c>
      <c r="I778" s="192" t="s">
        <v>56</v>
      </c>
      <c r="J778" s="192"/>
      <c r="K778" s="192"/>
      <c r="L778" s="192"/>
      <c r="M778" s="192"/>
      <c r="N778" s="211" t="s">
        <v>340</v>
      </c>
      <c r="O778" s="192" t="s">
        <v>468</v>
      </c>
      <c r="P778" s="192" t="s">
        <v>340</v>
      </c>
      <c r="Q778" s="129"/>
      <c r="R778" s="192" t="s">
        <v>1162</v>
      </c>
      <c r="S778" s="251">
        <f>IF(R778="",1,(VLOOKUP(R778,LOOKUP!$A$3:$B$22,2,FALSE)))</f>
        <v>1</v>
      </c>
      <c r="T778" s="166">
        <f t="shared" si="24"/>
        <v>1</v>
      </c>
      <c r="U778" s="129" t="s">
        <v>1106</v>
      </c>
      <c r="V778" s="129" t="s">
        <v>342</v>
      </c>
      <c r="W778" s="251">
        <f>IF(V778="",1,(VLOOKUP(V778,LOOKUP!$A$22:$B$30,2,FALSE)))</f>
        <v>4</v>
      </c>
      <c r="X778" s="166">
        <f t="shared" si="25"/>
        <v>4</v>
      </c>
      <c r="Y778" s="91">
        <v>2.5000000000000001E-3</v>
      </c>
      <c r="Z778" s="255"/>
      <c r="AA778" s="91">
        <v>2.5000000000000001E-3</v>
      </c>
      <c r="AB778" s="91">
        <v>0</v>
      </c>
      <c r="AC778" s="91">
        <v>0</v>
      </c>
      <c r="AD778" s="91">
        <v>2.5000000000000001E-3</v>
      </c>
      <c r="AE778" s="192"/>
      <c r="AF778" s="192"/>
      <c r="AG778" s="131" t="s">
        <v>1154</v>
      </c>
      <c r="AH778" s="192" t="s">
        <v>372</v>
      </c>
      <c r="AI778" s="192" t="s">
        <v>1155</v>
      </c>
      <c r="AJ778" s="192" t="s">
        <v>1156</v>
      </c>
      <c r="AK778" s="192">
        <v>2018</v>
      </c>
      <c r="AL778" s="192" t="s">
        <v>1157</v>
      </c>
      <c r="AM778" s="192"/>
      <c r="AN778" s="264" t="s">
        <v>3289</v>
      </c>
      <c r="AO778" s="192" t="s">
        <v>1159</v>
      </c>
      <c r="AP778" s="192"/>
    </row>
    <row r="779" spans="1:42" s="4" customFormat="1" ht="45">
      <c r="A779" s="192" t="s">
        <v>1148</v>
      </c>
      <c r="B779" s="192" t="s">
        <v>1149</v>
      </c>
      <c r="C779" s="192" t="s">
        <v>1149</v>
      </c>
      <c r="D779" s="192" t="s">
        <v>2874</v>
      </c>
      <c r="E779" s="192" t="s">
        <v>1744</v>
      </c>
      <c r="F779" s="192">
        <v>1</v>
      </c>
      <c r="G779" s="192" t="s">
        <v>3251</v>
      </c>
      <c r="H779" s="136" t="s">
        <v>2398</v>
      </c>
      <c r="I779" s="192" t="s">
        <v>1745</v>
      </c>
      <c r="J779" s="192"/>
      <c r="K779" s="192"/>
      <c r="L779" s="192"/>
      <c r="M779" s="192"/>
      <c r="N779" s="211" t="s">
        <v>340</v>
      </c>
      <c r="O779" s="192" t="s">
        <v>468</v>
      </c>
      <c r="P779" s="192" t="s">
        <v>340</v>
      </c>
      <c r="Q779" s="129">
        <v>41795</v>
      </c>
      <c r="R779" s="192" t="s">
        <v>1162</v>
      </c>
      <c r="S779" s="251">
        <f>IF(R779="",1,(VLOOKUP(R779,LOOKUP!$A$3:$B$22,2,FALSE)))</f>
        <v>1</v>
      </c>
      <c r="T779" s="166">
        <f t="shared" si="24"/>
        <v>1</v>
      </c>
      <c r="U779" s="129">
        <v>41975</v>
      </c>
      <c r="V779" s="129" t="s">
        <v>342</v>
      </c>
      <c r="W779" s="251">
        <f>IF(V779="",1,(VLOOKUP(V779,LOOKUP!$A$22:$B$30,2,FALSE)))</f>
        <v>4</v>
      </c>
      <c r="X779" s="166">
        <f t="shared" si="25"/>
        <v>4</v>
      </c>
      <c r="Y779" s="91">
        <v>2.7873480000000002</v>
      </c>
      <c r="Z779" s="255"/>
      <c r="AA779" s="91">
        <v>4.206E-2</v>
      </c>
      <c r="AB779" s="91">
        <v>2.6452879999999999</v>
      </c>
      <c r="AC779" s="91">
        <v>0.1</v>
      </c>
      <c r="AD779" s="91">
        <v>2.7873480000000002</v>
      </c>
      <c r="AE779" s="192"/>
      <c r="AF779" s="192"/>
      <c r="AG779" s="131" t="s">
        <v>1154</v>
      </c>
      <c r="AH779" s="192" t="s">
        <v>372</v>
      </c>
      <c r="AI779" s="192" t="s">
        <v>1155</v>
      </c>
      <c r="AJ779" s="192" t="s">
        <v>1156</v>
      </c>
      <c r="AK779" s="192">
        <v>2018</v>
      </c>
      <c r="AL779" s="192" t="s">
        <v>1157</v>
      </c>
      <c r="AM779" s="192"/>
      <c r="AN779" s="264" t="s">
        <v>3289</v>
      </c>
      <c r="AO779" s="192" t="s">
        <v>1159</v>
      </c>
      <c r="AP779" s="192"/>
    </row>
    <row r="780" spans="1:42" s="4" customFormat="1">
      <c r="A780" s="192" t="s">
        <v>1148</v>
      </c>
      <c r="B780" s="192" t="s">
        <v>1170</v>
      </c>
      <c r="C780" s="192" t="s">
        <v>1170</v>
      </c>
      <c r="D780" s="192" t="s">
        <v>1746</v>
      </c>
      <c r="E780" s="192" t="s">
        <v>1747</v>
      </c>
      <c r="F780" s="192">
        <v>1</v>
      </c>
      <c r="G780" s="192" t="s">
        <v>1747</v>
      </c>
      <c r="H780" s="192" t="s">
        <v>179</v>
      </c>
      <c r="I780" s="192" t="s">
        <v>1748</v>
      </c>
      <c r="J780" s="192"/>
      <c r="K780" s="192"/>
      <c r="L780" s="192"/>
      <c r="M780" s="192"/>
      <c r="N780" s="211" t="s">
        <v>340</v>
      </c>
      <c r="O780" s="192" t="s">
        <v>468</v>
      </c>
      <c r="P780" s="192" t="s">
        <v>340</v>
      </c>
      <c r="Q780" s="129"/>
      <c r="R780" s="192" t="s">
        <v>1162</v>
      </c>
      <c r="S780" s="251">
        <f>IF(R780="",1,(VLOOKUP(R780,LOOKUP!$A$3:$B$22,2,FALSE)))</f>
        <v>1</v>
      </c>
      <c r="T780" s="166">
        <f t="shared" si="24"/>
        <v>1</v>
      </c>
      <c r="U780" s="129">
        <v>41425</v>
      </c>
      <c r="V780" s="129" t="s">
        <v>342</v>
      </c>
      <c r="W780" s="251">
        <f>IF(V780="",1,(VLOOKUP(V780,LOOKUP!$A$22:$B$30,2,FALSE)))</f>
        <v>4</v>
      </c>
      <c r="X780" s="166">
        <f t="shared" si="25"/>
        <v>4</v>
      </c>
      <c r="Y780" s="91">
        <v>0.68</v>
      </c>
      <c r="Z780" s="255"/>
      <c r="AA780" s="91">
        <v>0.68</v>
      </c>
      <c r="AB780" s="91">
        <v>0</v>
      </c>
      <c r="AC780" s="91">
        <v>0</v>
      </c>
      <c r="AD780" s="91">
        <v>0.68</v>
      </c>
      <c r="AE780" s="192"/>
      <c r="AF780" s="192"/>
      <c r="AG780" s="131" t="s">
        <v>1154</v>
      </c>
      <c r="AH780" s="192" t="s">
        <v>372</v>
      </c>
      <c r="AI780" s="192" t="s">
        <v>1155</v>
      </c>
      <c r="AJ780" s="192" t="s">
        <v>1156</v>
      </c>
      <c r="AK780" s="192">
        <v>2018</v>
      </c>
      <c r="AL780" s="192" t="s">
        <v>1157</v>
      </c>
      <c r="AM780" s="192"/>
      <c r="AN780" s="264" t="s">
        <v>3289</v>
      </c>
      <c r="AO780" s="192" t="s">
        <v>1159</v>
      </c>
      <c r="AP780" s="192"/>
    </row>
    <row r="781" spans="1:42" s="4" customFormat="1">
      <c r="A781" s="192" t="s">
        <v>1148</v>
      </c>
      <c r="B781" s="192" t="s">
        <v>1185</v>
      </c>
      <c r="C781" s="192" t="s">
        <v>1185</v>
      </c>
      <c r="D781" s="192" t="s">
        <v>1749</v>
      </c>
      <c r="E781" s="192" t="s">
        <v>1750</v>
      </c>
      <c r="F781" s="192">
        <v>1</v>
      </c>
      <c r="G781" s="192" t="s">
        <v>1750</v>
      </c>
      <c r="H781" s="192" t="s">
        <v>179</v>
      </c>
      <c r="I781" s="192" t="s">
        <v>206</v>
      </c>
      <c r="J781" s="192"/>
      <c r="K781" s="192"/>
      <c r="L781" s="192"/>
      <c r="M781" s="192"/>
      <c r="N781" s="211" t="s">
        <v>340</v>
      </c>
      <c r="O781" s="192" t="s">
        <v>468</v>
      </c>
      <c r="P781" s="192" t="s">
        <v>340</v>
      </c>
      <c r="Q781" s="129"/>
      <c r="R781" s="192" t="s">
        <v>1162</v>
      </c>
      <c r="S781" s="251">
        <f>IF(R781="",1,(VLOOKUP(R781,LOOKUP!$A$3:$B$22,2,FALSE)))</f>
        <v>1</v>
      </c>
      <c r="T781" s="166">
        <f t="shared" si="24"/>
        <v>1</v>
      </c>
      <c r="U781" s="129">
        <v>41609</v>
      </c>
      <c r="V781" s="129" t="s">
        <v>342</v>
      </c>
      <c r="W781" s="251">
        <f>IF(V781="",1,(VLOOKUP(V781,LOOKUP!$A$22:$B$30,2,FALSE)))</f>
        <v>4</v>
      </c>
      <c r="X781" s="166">
        <f t="shared" si="25"/>
        <v>4</v>
      </c>
      <c r="Y781" s="91">
        <v>0.93</v>
      </c>
      <c r="Z781" s="255"/>
      <c r="AA781" s="91">
        <v>0.93</v>
      </c>
      <c r="AB781" s="91">
        <v>0</v>
      </c>
      <c r="AC781" s="91">
        <v>0</v>
      </c>
      <c r="AD781" s="91">
        <v>0.93</v>
      </c>
      <c r="AE781" s="192"/>
      <c r="AF781" s="192"/>
      <c r="AG781" s="131" t="s">
        <v>1154</v>
      </c>
      <c r="AH781" s="192" t="s">
        <v>372</v>
      </c>
      <c r="AI781" s="192" t="s">
        <v>1234</v>
      </c>
      <c r="AJ781" s="192" t="s">
        <v>1156</v>
      </c>
      <c r="AK781" s="192">
        <v>2018</v>
      </c>
      <c r="AL781" s="192" t="s">
        <v>1157</v>
      </c>
      <c r="AM781" s="192"/>
      <c r="AN781" s="264" t="s">
        <v>3289</v>
      </c>
      <c r="AO781" s="192" t="s">
        <v>1159</v>
      </c>
      <c r="AP781" s="192"/>
    </row>
    <row r="782" spans="1:42" s="4" customFormat="1">
      <c r="A782" s="192" t="s">
        <v>1148</v>
      </c>
      <c r="B782" s="192" t="s">
        <v>1170</v>
      </c>
      <c r="C782" s="192" t="s">
        <v>1170</v>
      </c>
      <c r="D782" s="192" t="s">
        <v>1751</v>
      </c>
      <c r="E782" s="192" t="s">
        <v>1752</v>
      </c>
      <c r="F782" s="192">
        <v>1</v>
      </c>
      <c r="G782" s="192" t="s">
        <v>1752</v>
      </c>
      <c r="H782" s="192" t="s">
        <v>179</v>
      </c>
      <c r="I782" s="192" t="s">
        <v>206</v>
      </c>
      <c r="J782" s="192"/>
      <c r="K782" s="192"/>
      <c r="L782" s="192"/>
      <c r="M782" s="192"/>
      <c r="N782" s="211" t="s">
        <v>340</v>
      </c>
      <c r="O782" s="192" t="s">
        <v>468</v>
      </c>
      <c r="P782" s="192" t="s">
        <v>340</v>
      </c>
      <c r="Q782" s="129"/>
      <c r="R782" s="192" t="s">
        <v>1162</v>
      </c>
      <c r="S782" s="251">
        <f>IF(R782="",1,(VLOOKUP(R782,LOOKUP!$A$3:$B$22,2,FALSE)))</f>
        <v>1</v>
      </c>
      <c r="T782" s="166">
        <f t="shared" si="24"/>
        <v>1</v>
      </c>
      <c r="U782" s="129">
        <v>41578</v>
      </c>
      <c r="V782" s="129" t="s">
        <v>342</v>
      </c>
      <c r="W782" s="251">
        <f>IF(V782="",1,(VLOOKUP(V782,LOOKUP!$A$22:$B$30,2,FALSE)))</f>
        <v>4</v>
      </c>
      <c r="X782" s="166">
        <f t="shared" si="25"/>
        <v>4</v>
      </c>
      <c r="Y782" s="91">
        <v>0.51</v>
      </c>
      <c r="Z782" s="255"/>
      <c r="AA782" s="91">
        <v>0.51</v>
      </c>
      <c r="AB782" s="91">
        <v>0</v>
      </c>
      <c r="AC782" s="91">
        <v>0</v>
      </c>
      <c r="AD782" s="91">
        <v>0.51</v>
      </c>
      <c r="AE782" s="192"/>
      <c r="AF782" s="192"/>
      <c r="AG782" s="131" t="s">
        <v>1154</v>
      </c>
      <c r="AH782" s="192" t="s">
        <v>372</v>
      </c>
      <c r="AI782" s="192" t="s">
        <v>1234</v>
      </c>
      <c r="AJ782" s="192" t="s">
        <v>1156</v>
      </c>
      <c r="AK782" s="192">
        <v>2018</v>
      </c>
      <c r="AL782" s="192" t="s">
        <v>1157</v>
      </c>
      <c r="AM782" s="192"/>
      <c r="AN782" s="264" t="s">
        <v>3289</v>
      </c>
      <c r="AO782" s="192" t="s">
        <v>1159</v>
      </c>
      <c r="AP782" s="192"/>
    </row>
    <row r="783" spans="1:42" s="4" customFormat="1">
      <c r="A783" s="192" t="s">
        <v>1148</v>
      </c>
      <c r="B783" s="192" t="s">
        <v>1185</v>
      </c>
      <c r="C783" s="192" t="s">
        <v>1185</v>
      </c>
      <c r="D783" s="192" t="s">
        <v>1753</v>
      </c>
      <c r="E783" s="192" t="s">
        <v>1754</v>
      </c>
      <c r="F783" s="192">
        <v>1</v>
      </c>
      <c r="G783" s="192" t="s">
        <v>1754</v>
      </c>
      <c r="H783" s="192" t="s">
        <v>179</v>
      </c>
      <c r="I783" s="192" t="s">
        <v>206</v>
      </c>
      <c r="J783" s="192"/>
      <c r="K783" s="192"/>
      <c r="L783" s="192"/>
      <c r="M783" s="192"/>
      <c r="N783" s="211" t="s">
        <v>340</v>
      </c>
      <c r="O783" s="192" t="s">
        <v>468</v>
      </c>
      <c r="P783" s="192" t="s">
        <v>340</v>
      </c>
      <c r="Q783" s="129"/>
      <c r="R783" s="192" t="s">
        <v>1162</v>
      </c>
      <c r="S783" s="251">
        <f>IF(R783="",1,(VLOOKUP(R783,LOOKUP!$A$3:$B$22,2,FALSE)))</f>
        <v>1</v>
      </c>
      <c r="T783" s="166">
        <f t="shared" si="24"/>
        <v>1</v>
      </c>
      <c r="U783" s="129">
        <v>42125</v>
      </c>
      <c r="V783" s="129" t="s">
        <v>342</v>
      </c>
      <c r="W783" s="251">
        <f>IF(V783="",1,(VLOOKUP(V783,LOOKUP!$A$22:$B$30,2,FALSE)))</f>
        <v>4</v>
      </c>
      <c r="X783" s="166">
        <f t="shared" si="25"/>
        <v>4</v>
      </c>
      <c r="Y783" s="91">
        <v>1.71</v>
      </c>
      <c r="Z783" s="255"/>
      <c r="AA783" s="91">
        <v>0.18</v>
      </c>
      <c r="AB783" s="91">
        <v>0.75</v>
      </c>
      <c r="AC783" s="91">
        <v>0.78</v>
      </c>
      <c r="AD783" s="91">
        <v>1.71</v>
      </c>
      <c r="AE783" s="192"/>
      <c r="AF783" s="192"/>
      <c r="AG783" s="131" t="s">
        <v>1154</v>
      </c>
      <c r="AH783" s="192" t="s">
        <v>372</v>
      </c>
      <c r="AI783" s="192" t="s">
        <v>1234</v>
      </c>
      <c r="AJ783" s="192" t="s">
        <v>1156</v>
      </c>
      <c r="AK783" s="192">
        <v>2018</v>
      </c>
      <c r="AL783" s="192" t="s">
        <v>1157</v>
      </c>
      <c r="AM783" s="192"/>
      <c r="AN783" s="264" t="s">
        <v>3289</v>
      </c>
      <c r="AO783" s="192" t="s">
        <v>1159</v>
      </c>
      <c r="AP783" s="192"/>
    </row>
    <row r="784" spans="1:42" s="4" customFormat="1">
      <c r="A784" s="192" t="s">
        <v>1148</v>
      </c>
      <c r="B784" s="192" t="s">
        <v>1185</v>
      </c>
      <c r="C784" s="192" t="s">
        <v>1185</v>
      </c>
      <c r="D784" s="192" t="s">
        <v>1755</v>
      </c>
      <c r="E784" s="192" t="s">
        <v>1756</v>
      </c>
      <c r="F784" s="192">
        <v>1</v>
      </c>
      <c r="G784" s="192" t="s">
        <v>1756</v>
      </c>
      <c r="H784" s="192" t="s">
        <v>179</v>
      </c>
      <c r="I784" s="192" t="s">
        <v>206</v>
      </c>
      <c r="J784" s="192"/>
      <c r="K784" s="192"/>
      <c r="L784" s="192"/>
      <c r="M784" s="192"/>
      <c r="N784" s="211" t="s">
        <v>340</v>
      </c>
      <c r="O784" s="192" t="s">
        <v>468</v>
      </c>
      <c r="P784" s="192" t="s">
        <v>340</v>
      </c>
      <c r="Q784" s="129"/>
      <c r="R784" s="192" t="s">
        <v>1162</v>
      </c>
      <c r="S784" s="251">
        <f>IF(R784="",1,(VLOOKUP(R784,LOOKUP!$A$3:$B$22,2,FALSE)))</f>
        <v>1</v>
      </c>
      <c r="T784" s="166">
        <f t="shared" si="24"/>
        <v>1</v>
      </c>
      <c r="U784" s="129">
        <v>42036</v>
      </c>
      <c r="V784" s="129" t="s">
        <v>342</v>
      </c>
      <c r="W784" s="251">
        <f>IF(V784="",1,(VLOOKUP(V784,LOOKUP!$A$22:$B$30,2,FALSE)))</f>
        <v>4</v>
      </c>
      <c r="X784" s="166">
        <f t="shared" si="25"/>
        <v>4</v>
      </c>
      <c r="Y784" s="91">
        <v>0.51</v>
      </c>
      <c r="Z784" s="255"/>
      <c r="AA784" s="91">
        <v>0</v>
      </c>
      <c r="AB784" s="91">
        <v>0.51</v>
      </c>
      <c r="AC784" s="91">
        <v>0</v>
      </c>
      <c r="AD784" s="91">
        <v>0.51</v>
      </c>
      <c r="AE784" s="192"/>
      <c r="AF784" s="192"/>
      <c r="AG784" s="131" t="s">
        <v>1154</v>
      </c>
      <c r="AH784" s="192" t="s">
        <v>372</v>
      </c>
      <c r="AI784" s="192" t="s">
        <v>1234</v>
      </c>
      <c r="AJ784" s="192" t="s">
        <v>1156</v>
      </c>
      <c r="AK784" s="192">
        <v>2018</v>
      </c>
      <c r="AL784" s="192" t="s">
        <v>1157</v>
      </c>
      <c r="AM784" s="192"/>
      <c r="AN784" s="264" t="s">
        <v>3289</v>
      </c>
      <c r="AO784" s="192" t="s">
        <v>1159</v>
      </c>
      <c r="AP784" s="192"/>
    </row>
    <row r="785" spans="1:42" s="4" customFormat="1" ht="45">
      <c r="A785" s="192" t="s">
        <v>1148</v>
      </c>
      <c r="B785" s="192" t="s">
        <v>1149</v>
      </c>
      <c r="C785" s="192" t="s">
        <v>1149</v>
      </c>
      <c r="D785" s="192" t="s">
        <v>2830</v>
      </c>
      <c r="E785" s="192" t="s">
        <v>1757</v>
      </c>
      <c r="F785" s="192">
        <v>1</v>
      </c>
      <c r="G785" s="192" t="s">
        <v>1758</v>
      </c>
      <c r="H785" s="192" t="s">
        <v>718</v>
      </c>
      <c r="I785" s="192"/>
      <c r="J785" s="192"/>
      <c r="K785" s="192"/>
      <c r="L785" s="192"/>
      <c r="M785" s="192"/>
      <c r="N785" s="211" t="s">
        <v>340</v>
      </c>
      <c r="O785" s="192" t="s">
        <v>468</v>
      </c>
      <c r="P785" s="192" t="s">
        <v>340</v>
      </c>
      <c r="Q785" s="129"/>
      <c r="R785" s="192" t="s">
        <v>1162</v>
      </c>
      <c r="S785" s="251">
        <f>IF(R785="",1,(VLOOKUP(R785,LOOKUP!$A$3:$B$22,2,FALSE)))</f>
        <v>1</v>
      </c>
      <c r="T785" s="166">
        <f t="shared" si="24"/>
        <v>1</v>
      </c>
      <c r="U785" s="129" t="s">
        <v>1106</v>
      </c>
      <c r="V785" s="129" t="s">
        <v>342</v>
      </c>
      <c r="W785" s="251">
        <f>IF(V785="",1,(VLOOKUP(V785,LOOKUP!$A$22:$B$30,2,FALSE)))</f>
        <v>4</v>
      </c>
      <c r="X785" s="166">
        <f t="shared" si="25"/>
        <v>4</v>
      </c>
      <c r="Y785" s="91">
        <v>0</v>
      </c>
      <c r="Z785" s="255"/>
      <c r="AA785" s="91">
        <v>0</v>
      </c>
      <c r="AB785" s="91">
        <v>0</v>
      </c>
      <c r="AC785" s="91">
        <v>0</v>
      </c>
      <c r="AD785" s="91">
        <v>0</v>
      </c>
      <c r="AE785" s="192"/>
      <c r="AF785" s="192"/>
      <c r="AG785" s="131" t="s">
        <v>1154</v>
      </c>
      <c r="AH785" s="192" t="s">
        <v>372</v>
      </c>
      <c r="AI785" s="192" t="s">
        <v>1155</v>
      </c>
      <c r="AJ785" s="192" t="s">
        <v>1156</v>
      </c>
      <c r="AK785" s="192">
        <v>2018</v>
      </c>
      <c r="AL785" s="192" t="s">
        <v>1157</v>
      </c>
      <c r="AM785" s="192"/>
      <c r="AN785" s="264" t="s">
        <v>3289</v>
      </c>
      <c r="AO785" s="192" t="s">
        <v>1159</v>
      </c>
      <c r="AP785" s="192"/>
    </row>
    <row r="786" spans="1:42" s="4" customFormat="1">
      <c r="A786" s="192" t="s">
        <v>1148</v>
      </c>
      <c r="B786" s="192" t="s">
        <v>1149</v>
      </c>
      <c r="C786" s="192" t="s">
        <v>1149</v>
      </c>
      <c r="D786" s="192" t="s">
        <v>2875</v>
      </c>
      <c r="E786" s="192" t="s">
        <v>1165</v>
      </c>
      <c r="F786" s="192">
        <v>1</v>
      </c>
      <c r="G786" s="192" t="s">
        <v>1165</v>
      </c>
      <c r="H786" s="192" t="s">
        <v>109</v>
      </c>
      <c r="I786" s="192" t="s">
        <v>1291</v>
      </c>
      <c r="J786" s="192"/>
      <c r="K786" s="192"/>
      <c r="L786" s="192"/>
      <c r="M786" s="192"/>
      <c r="N786" s="211" t="s">
        <v>340</v>
      </c>
      <c r="O786" s="192" t="s">
        <v>468</v>
      </c>
      <c r="P786" s="192" t="s">
        <v>340</v>
      </c>
      <c r="Q786" s="129"/>
      <c r="R786" s="192" t="s">
        <v>1162</v>
      </c>
      <c r="S786" s="251">
        <f>IF(R786="",1,(VLOOKUP(R786,LOOKUP!$A$3:$B$22,2,FALSE)))</f>
        <v>1</v>
      </c>
      <c r="T786" s="166">
        <f t="shared" si="24"/>
        <v>1</v>
      </c>
      <c r="U786" s="129" t="s">
        <v>1106</v>
      </c>
      <c r="V786" s="129" t="s">
        <v>342</v>
      </c>
      <c r="W786" s="251">
        <f>IF(V786="",1,(VLOOKUP(V786,LOOKUP!$A$22:$B$30,2,FALSE)))</f>
        <v>4</v>
      </c>
      <c r="X786" s="166">
        <f t="shared" si="25"/>
        <v>4</v>
      </c>
      <c r="Y786" s="91">
        <v>0</v>
      </c>
      <c r="Z786" s="255"/>
      <c r="AA786" s="91">
        <v>0</v>
      </c>
      <c r="AB786" s="91">
        <v>0</v>
      </c>
      <c r="AC786" s="91">
        <v>0</v>
      </c>
      <c r="AD786" s="91">
        <v>0</v>
      </c>
      <c r="AE786" s="192"/>
      <c r="AF786" s="192"/>
      <c r="AG786" s="131" t="s">
        <v>1154</v>
      </c>
      <c r="AH786" s="192" t="s">
        <v>372</v>
      </c>
      <c r="AI786" s="192" t="s">
        <v>1166</v>
      </c>
      <c r="AJ786" s="192" t="s">
        <v>1156</v>
      </c>
      <c r="AK786" s="192">
        <v>2018</v>
      </c>
      <c r="AL786" s="192" t="s">
        <v>1157</v>
      </c>
      <c r="AM786" s="192"/>
      <c r="AN786" s="264" t="s">
        <v>3289</v>
      </c>
      <c r="AO786" s="192" t="s">
        <v>1159</v>
      </c>
      <c r="AP786" s="192"/>
    </row>
    <row r="787" spans="1:42" s="4" customFormat="1">
      <c r="A787" s="192" t="s">
        <v>1148</v>
      </c>
      <c r="B787" s="192" t="s">
        <v>1170</v>
      </c>
      <c r="C787" s="192" t="s">
        <v>1170</v>
      </c>
      <c r="D787" s="192" t="s">
        <v>1759</v>
      </c>
      <c r="E787" s="192" t="s">
        <v>1760</v>
      </c>
      <c r="F787" s="192">
        <v>1</v>
      </c>
      <c r="G787" s="192" t="s">
        <v>1761</v>
      </c>
      <c r="H787" s="192" t="s">
        <v>179</v>
      </c>
      <c r="I787" s="192" t="s">
        <v>179</v>
      </c>
      <c r="J787" s="192"/>
      <c r="K787" s="192"/>
      <c r="L787" s="192"/>
      <c r="M787" s="192"/>
      <c r="N787" s="211" t="s">
        <v>340</v>
      </c>
      <c r="O787" s="192" t="s">
        <v>468</v>
      </c>
      <c r="P787" s="192" t="s">
        <v>340</v>
      </c>
      <c r="Q787" s="129"/>
      <c r="R787" s="192" t="s">
        <v>1162</v>
      </c>
      <c r="S787" s="251">
        <f>IF(R787="",1,(VLOOKUP(R787,LOOKUP!$A$3:$B$22,2,FALSE)))</f>
        <v>1</v>
      </c>
      <c r="T787" s="166">
        <f t="shared" si="24"/>
        <v>1</v>
      </c>
      <c r="U787" s="129">
        <v>41729</v>
      </c>
      <c r="V787" s="129" t="s">
        <v>342</v>
      </c>
      <c r="W787" s="251">
        <f>IF(V787="",1,(VLOOKUP(V787,LOOKUP!$A$22:$B$30,2,FALSE)))</f>
        <v>4</v>
      </c>
      <c r="X787" s="166">
        <f t="shared" si="25"/>
        <v>4</v>
      </c>
      <c r="Y787" s="91">
        <v>1.6966969999999999</v>
      </c>
      <c r="Z787" s="255"/>
      <c r="AA787" s="91">
        <v>1.6966969999999999</v>
      </c>
      <c r="AB787" s="91">
        <v>0</v>
      </c>
      <c r="AC787" s="91">
        <v>0</v>
      </c>
      <c r="AD787" s="91">
        <v>1.6966969999999999</v>
      </c>
      <c r="AE787" s="192"/>
      <c r="AF787" s="192"/>
      <c r="AG787" s="131" t="s">
        <v>1154</v>
      </c>
      <c r="AH787" s="192" t="s">
        <v>372</v>
      </c>
      <c r="AI787" s="192" t="s">
        <v>1155</v>
      </c>
      <c r="AJ787" s="192" t="s">
        <v>1156</v>
      </c>
      <c r="AK787" s="192">
        <v>2018</v>
      </c>
      <c r="AL787" s="192" t="s">
        <v>1157</v>
      </c>
      <c r="AM787" s="192"/>
      <c r="AN787" s="264" t="s">
        <v>3289</v>
      </c>
      <c r="AO787" s="192" t="s">
        <v>1159</v>
      </c>
      <c r="AP787" s="192"/>
    </row>
    <row r="788" spans="1:42" s="4" customFormat="1" ht="45">
      <c r="A788" s="192" t="s">
        <v>1148</v>
      </c>
      <c r="B788" s="192" t="s">
        <v>1149</v>
      </c>
      <c r="C788" s="192" t="s">
        <v>1149</v>
      </c>
      <c r="D788" s="192" t="s">
        <v>2850</v>
      </c>
      <c r="E788" s="192" t="s">
        <v>1762</v>
      </c>
      <c r="F788" s="192">
        <v>1</v>
      </c>
      <c r="G788" s="192" t="s">
        <v>1763</v>
      </c>
      <c r="H788" s="192" t="s">
        <v>179</v>
      </c>
      <c r="I788" s="192" t="s">
        <v>190</v>
      </c>
      <c r="J788" s="192"/>
      <c r="K788" s="192"/>
      <c r="L788" s="192"/>
      <c r="M788" s="192"/>
      <c r="N788" s="211" t="s">
        <v>340</v>
      </c>
      <c r="O788" s="192" t="s">
        <v>468</v>
      </c>
      <c r="P788" s="192" t="s">
        <v>340</v>
      </c>
      <c r="Q788" s="129">
        <v>41589</v>
      </c>
      <c r="R788" s="192" t="s">
        <v>1153</v>
      </c>
      <c r="S788" s="251">
        <f>IF(R788="",1,(VLOOKUP(R788,LOOKUP!$A$3:$B$22,2,FALSE)))</f>
        <v>1</v>
      </c>
      <c r="T788" s="166">
        <f t="shared" si="24"/>
        <v>1</v>
      </c>
      <c r="U788" s="129">
        <v>41726</v>
      </c>
      <c r="V788" s="129" t="s">
        <v>342</v>
      </c>
      <c r="W788" s="251">
        <f>IF(V788="",1,(VLOOKUP(V788,LOOKUP!$A$22:$B$30,2,FALSE)))</f>
        <v>4</v>
      </c>
      <c r="X788" s="166">
        <f t="shared" si="25"/>
        <v>4</v>
      </c>
      <c r="Y788" s="91">
        <v>0.64483699999999999</v>
      </c>
      <c r="Z788" s="255"/>
      <c r="AA788" s="91">
        <v>0.63802099999999995</v>
      </c>
      <c r="AB788" s="91">
        <v>6.816E-3</v>
      </c>
      <c r="AC788" s="91">
        <v>0</v>
      </c>
      <c r="AD788" s="91">
        <v>0.64483699999999999</v>
      </c>
      <c r="AE788" s="192"/>
      <c r="AF788" s="192"/>
      <c r="AG788" s="131" t="s">
        <v>1154</v>
      </c>
      <c r="AH788" s="192" t="s">
        <v>372</v>
      </c>
      <c r="AI788" s="192" t="s">
        <v>1155</v>
      </c>
      <c r="AJ788" s="192" t="s">
        <v>1156</v>
      </c>
      <c r="AK788" s="192">
        <v>2018</v>
      </c>
      <c r="AL788" s="192" t="s">
        <v>1157</v>
      </c>
      <c r="AM788" s="192"/>
      <c r="AN788" s="264" t="s">
        <v>3289</v>
      </c>
      <c r="AO788" s="192" t="s">
        <v>1159</v>
      </c>
      <c r="AP788" s="192"/>
    </row>
    <row r="789" spans="1:42" s="4" customFormat="1" ht="30">
      <c r="A789" s="192" t="s">
        <v>1148</v>
      </c>
      <c r="B789" s="192" t="s">
        <v>1170</v>
      </c>
      <c r="C789" s="192" t="s">
        <v>1170</v>
      </c>
      <c r="D789" s="192" t="s">
        <v>1764</v>
      </c>
      <c r="E789" s="192" t="s">
        <v>1765</v>
      </c>
      <c r="F789" s="192">
        <v>1</v>
      </c>
      <c r="G789" s="192" t="s">
        <v>3252</v>
      </c>
      <c r="H789" s="136" t="s">
        <v>576</v>
      </c>
      <c r="I789" s="192" t="s">
        <v>1248</v>
      </c>
      <c r="J789" s="192"/>
      <c r="K789" s="192"/>
      <c r="L789" s="192"/>
      <c r="M789" s="192"/>
      <c r="N789" s="211" t="s">
        <v>340</v>
      </c>
      <c r="O789" s="192" t="s">
        <v>468</v>
      </c>
      <c r="P789" s="192" t="s">
        <v>340</v>
      </c>
      <c r="Q789" s="129">
        <v>41645</v>
      </c>
      <c r="R789" s="192" t="s">
        <v>1153</v>
      </c>
      <c r="S789" s="251">
        <f>IF(R789="",1,(VLOOKUP(R789,LOOKUP!$A$3:$B$22,2,FALSE)))</f>
        <v>1</v>
      </c>
      <c r="T789" s="166">
        <f t="shared" si="24"/>
        <v>1</v>
      </c>
      <c r="U789" s="129" t="s">
        <v>1106</v>
      </c>
      <c r="V789" s="129" t="s">
        <v>342</v>
      </c>
      <c r="W789" s="251">
        <f>IF(V789="",1,(VLOOKUP(V789,LOOKUP!$A$22:$B$30,2,FALSE)))</f>
        <v>4</v>
      </c>
      <c r="X789" s="166">
        <f t="shared" si="25"/>
        <v>4</v>
      </c>
      <c r="Y789" s="91">
        <v>0.39098529999999998</v>
      </c>
      <c r="Z789" s="255"/>
      <c r="AA789" s="91">
        <v>0.39098529999999998</v>
      </c>
      <c r="AB789" s="91">
        <v>0</v>
      </c>
      <c r="AC789" s="91">
        <v>0</v>
      </c>
      <c r="AD789" s="91">
        <v>0.39098529999999998</v>
      </c>
      <c r="AE789" s="192"/>
      <c r="AF789" s="192"/>
      <c r="AG789" s="131" t="s">
        <v>1154</v>
      </c>
      <c r="AH789" s="192" t="s">
        <v>372</v>
      </c>
      <c r="AI789" s="192" t="s">
        <v>1155</v>
      </c>
      <c r="AJ789" s="192" t="s">
        <v>1156</v>
      </c>
      <c r="AK789" s="192">
        <v>2018</v>
      </c>
      <c r="AL789" s="192" t="s">
        <v>1157</v>
      </c>
      <c r="AM789" s="192"/>
      <c r="AN789" s="264" t="s">
        <v>3289</v>
      </c>
      <c r="AO789" s="192" t="s">
        <v>1159</v>
      </c>
      <c r="AP789" s="192"/>
    </row>
    <row r="790" spans="1:42" s="4" customFormat="1" ht="60">
      <c r="A790" s="192" t="s">
        <v>1148</v>
      </c>
      <c r="B790" s="192" t="s">
        <v>1170</v>
      </c>
      <c r="C790" s="192" t="s">
        <v>1170</v>
      </c>
      <c r="D790" s="192" t="s">
        <v>1766</v>
      </c>
      <c r="E790" s="192" t="s">
        <v>1767</v>
      </c>
      <c r="F790" s="192">
        <v>1</v>
      </c>
      <c r="G790" s="192" t="s">
        <v>2934</v>
      </c>
      <c r="H790" s="136" t="s">
        <v>576</v>
      </c>
      <c r="I790" s="192" t="s">
        <v>829</v>
      </c>
      <c r="J790" s="192"/>
      <c r="K790" s="192"/>
      <c r="L790" s="192"/>
      <c r="M790" s="192"/>
      <c r="N790" s="211" t="s">
        <v>340</v>
      </c>
      <c r="O790" s="192" t="s">
        <v>468</v>
      </c>
      <c r="P790" s="192" t="s">
        <v>340</v>
      </c>
      <c r="Q790" s="129">
        <v>41645</v>
      </c>
      <c r="R790" s="192" t="s">
        <v>1153</v>
      </c>
      <c r="S790" s="251">
        <f>IF(R790="",1,(VLOOKUP(R790,LOOKUP!$A$3:$B$22,2,FALSE)))</f>
        <v>1</v>
      </c>
      <c r="T790" s="166">
        <f t="shared" si="24"/>
        <v>1</v>
      </c>
      <c r="U790" s="129" t="s">
        <v>1106</v>
      </c>
      <c r="V790" s="129" t="s">
        <v>342</v>
      </c>
      <c r="W790" s="251">
        <f>IF(V790="",1,(VLOOKUP(V790,LOOKUP!$A$22:$B$30,2,FALSE)))</f>
        <v>4</v>
      </c>
      <c r="X790" s="166">
        <f t="shared" si="25"/>
        <v>4</v>
      </c>
      <c r="Y790" s="91">
        <v>0.3654</v>
      </c>
      <c r="Z790" s="255"/>
      <c r="AA790" s="91">
        <v>0.3654</v>
      </c>
      <c r="AB790" s="91">
        <v>0</v>
      </c>
      <c r="AC790" s="91">
        <v>0</v>
      </c>
      <c r="AD790" s="91">
        <v>0.3654</v>
      </c>
      <c r="AE790" s="192"/>
      <c r="AF790" s="192"/>
      <c r="AG790" s="131" t="s">
        <v>1154</v>
      </c>
      <c r="AH790" s="192" t="s">
        <v>372</v>
      </c>
      <c r="AI790" s="192" t="s">
        <v>1155</v>
      </c>
      <c r="AJ790" s="192" t="s">
        <v>1156</v>
      </c>
      <c r="AK790" s="192">
        <v>2018</v>
      </c>
      <c r="AL790" s="192" t="s">
        <v>1157</v>
      </c>
      <c r="AM790" s="192"/>
      <c r="AN790" s="264" t="s">
        <v>3289</v>
      </c>
      <c r="AO790" s="192" t="s">
        <v>1159</v>
      </c>
      <c r="AP790" s="192"/>
    </row>
    <row r="791" spans="1:42" s="4" customFormat="1" ht="30">
      <c r="A791" s="192" t="s">
        <v>1148</v>
      </c>
      <c r="B791" s="192" t="s">
        <v>1149</v>
      </c>
      <c r="C791" s="192" t="s">
        <v>1149</v>
      </c>
      <c r="D791" s="192" t="s">
        <v>2849</v>
      </c>
      <c r="E791" s="192" t="s">
        <v>1769</v>
      </c>
      <c r="F791" s="192">
        <v>1</v>
      </c>
      <c r="G791" s="192" t="s">
        <v>1770</v>
      </c>
      <c r="H791" s="136" t="s">
        <v>576</v>
      </c>
      <c r="I791" s="192" t="s">
        <v>1355</v>
      </c>
      <c r="J791" s="192"/>
      <c r="K791" s="192"/>
      <c r="L791" s="192"/>
      <c r="M791" s="192"/>
      <c r="N791" s="211" t="s">
        <v>340</v>
      </c>
      <c r="O791" s="192" t="s">
        <v>468</v>
      </c>
      <c r="P791" s="192" t="s">
        <v>340</v>
      </c>
      <c r="Q791" s="129"/>
      <c r="R791" s="192" t="s">
        <v>1162</v>
      </c>
      <c r="S791" s="251">
        <f>IF(R791="",1,(VLOOKUP(R791,LOOKUP!$A$3:$B$22,2,FALSE)))</f>
        <v>1</v>
      </c>
      <c r="T791" s="166">
        <f t="shared" si="24"/>
        <v>1</v>
      </c>
      <c r="U791" s="129" t="s">
        <v>1106</v>
      </c>
      <c r="V791" s="129" t="s">
        <v>342</v>
      </c>
      <c r="W791" s="251">
        <f>IF(V791="",1,(VLOOKUP(V791,LOOKUP!$A$22:$B$30,2,FALSE)))</f>
        <v>4</v>
      </c>
      <c r="X791" s="166">
        <f t="shared" si="25"/>
        <v>4</v>
      </c>
      <c r="Y791" s="91">
        <v>113</v>
      </c>
      <c r="Z791" s="255"/>
      <c r="AA791" s="91">
        <v>0</v>
      </c>
      <c r="AB791" s="91">
        <v>13</v>
      </c>
      <c r="AC791" s="91">
        <v>100</v>
      </c>
      <c r="AD791" s="91">
        <v>113</v>
      </c>
      <c r="AE791" s="91"/>
      <c r="AF791" s="192"/>
      <c r="AG791" s="131" t="s">
        <v>1154</v>
      </c>
      <c r="AH791" s="192" t="s">
        <v>372</v>
      </c>
      <c r="AI791" s="192" t="s">
        <v>1234</v>
      </c>
      <c r="AJ791" s="192" t="s">
        <v>1156</v>
      </c>
      <c r="AK791" s="192">
        <v>2018</v>
      </c>
      <c r="AL791" s="192" t="s">
        <v>1157</v>
      </c>
      <c r="AM791" s="192"/>
      <c r="AN791" s="264" t="s">
        <v>3289</v>
      </c>
      <c r="AO791" s="192" t="s">
        <v>1159</v>
      </c>
      <c r="AP791" s="192"/>
    </row>
    <row r="792" spans="1:42" s="4" customFormat="1">
      <c r="A792" s="192" t="s">
        <v>1148</v>
      </c>
      <c r="B792" s="192" t="s">
        <v>1149</v>
      </c>
      <c r="C792" s="192" t="s">
        <v>1149</v>
      </c>
      <c r="D792" s="192" t="s">
        <v>2855</v>
      </c>
      <c r="E792" s="192" t="s">
        <v>1249</v>
      </c>
      <c r="F792" s="192">
        <v>1</v>
      </c>
      <c r="G792" s="192" t="s">
        <v>1771</v>
      </c>
      <c r="H792" s="136" t="s">
        <v>576</v>
      </c>
      <c r="I792" s="192" t="s">
        <v>1134</v>
      </c>
      <c r="J792" s="192"/>
      <c r="K792" s="192"/>
      <c r="L792" s="192"/>
      <c r="M792" s="192"/>
      <c r="N792" s="211" t="s">
        <v>340</v>
      </c>
      <c r="O792" s="192" t="s">
        <v>468</v>
      </c>
      <c r="P792" s="192" t="s">
        <v>340</v>
      </c>
      <c r="Q792" s="129">
        <v>41659</v>
      </c>
      <c r="R792" s="192" t="s">
        <v>1162</v>
      </c>
      <c r="S792" s="251">
        <f>IF(R792="",1,(VLOOKUP(R792,LOOKUP!$A$3:$B$22,2,FALSE)))</f>
        <v>1</v>
      </c>
      <c r="T792" s="166">
        <f t="shared" si="24"/>
        <v>1</v>
      </c>
      <c r="U792" s="129">
        <v>41712</v>
      </c>
      <c r="V792" s="129" t="s">
        <v>342</v>
      </c>
      <c r="W792" s="251">
        <f>IF(V792="",1,(VLOOKUP(V792,LOOKUP!$A$22:$B$30,2,FALSE)))</f>
        <v>4</v>
      </c>
      <c r="X792" s="166">
        <f t="shared" si="25"/>
        <v>4</v>
      </c>
      <c r="Y792" s="91">
        <v>0.56999999999999995</v>
      </c>
      <c r="Z792" s="255"/>
      <c r="AA792" s="91">
        <v>0.56999999999999995</v>
      </c>
      <c r="AB792" s="91">
        <v>0</v>
      </c>
      <c r="AC792" s="91">
        <v>0</v>
      </c>
      <c r="AD792" s="91">
        <v>0.56999999999999995</v>
      </c>
      <c r="AE792" s="192"/>
      <c r="AF792" s="192"/>
      <c r="AG792" s="131" t="s">
        <v>1154</v>
      </c>
      <c r="AH792" s="192" t="s">
        <v>372</v>
      </c>
      <c r="AI792" s="192" t="s">
        <v>1155</v>
      </c>
      <c r="AJ792" s="192" t="s">
        <v>1156</v>
      </c>
      <c r="AK792" s="192">
        <v>2018</v>
      </c>
      <c r="AL792" s="192" t="s">
        <v>1157</v>
      </c>
      <c r="AM792" s="192"/>
      <c r="AN792" s="264" t="s">
        <v>3289</v>
      </c>
      <c r="AO792" s="192" t="s">
        <v>1159</v>
      </c>
      <c r="AP792" s="192"/>
    </row>
    <row r="793" spans="1:42" s="4" customFormat="1" ht="60">
      <c r="A793" s="192" t="s">
        <v>1148</v>
      </c>
      <c r="B793" s="192" t="s">
        <v>1149</v>
      </c>
      <c r="C793" s="192" t="s">
        <v>1149</v>
      </c>
      <c r="D793" s="192" t="s">
        <v>2876</v>
      </c>
      <c r="E793" s="192" t="s">
        <v>1165</v>
      </c>
      <c r="F793" s="192">
        <v>1</v>
      </c>
      <c r="G793" s="192" t="s">
        <v>1772</v>
      </c>
      <c r="H793" s="192" t="s">
        <v>33</v>
      </c>
      <c r="I793" s="192" t="s">
        <v>74</v>
      </c>
      <c r="J793" s="192"/>
      <c r="K793" s="192"/>
      <c r="L793" s="192"/>
      <c r="M793" s="192"/>
      <c r="N793" s="211" t="s">
        <v>340</v>
      </c>
      <c r="O793" s="192" t="s">
        <v>468</v>
      </c>
      <c r="P793" s="192" t="s">
        <v>340</v>
      </c>
      <c r="Q793" s="129"/>
      <c r="R793" s="192" t="s">
        <v>1162</v>
      </c>
      <c r="S793" s="251">
        <f>IF(R793="",1,(VLOOKUP(R793,LOOKUP!$A$3:$B$22,2,FALSE)))</f>
        <v>1</v>
      </c>
      <c r="T793" s="166">
        <f t="shared" si="24"/>
        <v>1</v>
      </c>
      <c r="U793" s="129" t="s">
        <v>1106</v>
      </c>
      <c r="V793" s="129" t="s">
        <v>342</v>
      </c>
      <c r="W793" s="251">
        <f>IF(V793="",1,(VLOOKUP(V793,LOOKUP!$A$22:$B$30,2,FALSE)))</f>
        <v>4</v>
      </c>
      <c r="X793" s="166">
        <f t="shared" si="25"/>
        <v>4</v>
      </c>
      <c r="Y793" s="91">
        <v>0</v>
      </c>
      <c r="Z793" s="255"/>
      <c r="AA793" s="91">
        <v>0</v>
      </c>
      <c r="AB793" s="91">
        <v>0</v>
      </c>
      <c r="AC793" s="91">
        <v>0</v>
      </c>
      <c r="AD793" s="91">
        <v>0</v>
      </c>
      <c r="AE793" s="192"/>
      <c r="AF793" s="192"/>
      <c r="AG793" s="131" t="s">
        <v>1154</v>
      </c>
      <c r="AH793" s="192" t="s">
        <v>372</v>
      </c>
      <c r="AI793" s="192" t="s">
        <v>1166</v>
      </c>
      <c r="AJ793" s="192" t="s">
        <v>1156</v>
      </c>
      <c r="AK793" s="192">
        <v>2018</v>
      </c>
      <c r="AL793" s="192" t="s">
        <v>1157</v>
      </c>
      <c r="AM793" s="192"/>
      <c r="AN793" s="264" t="s">
        <v>3289</v>
      </c>
      <c r="AO793" s="192" t="s">
        <v>1159</v>
      </c>
      <c r="AP793" s="192"/>
    </row>
    <row r="794" spans="1:42" s="4" customFormat="1">
      <c r="A794" s="192" t="s">
        <v>1148</v>
      </c>
      <c r="B794" s="192" t="s">
        <v>1149</v>
      </c>
      <c r="C794" s="192" t="s">
        <v>1149</v>
      </c>
      <c r="D794" s="192" t="s">
        <v>2846</v>
      </c>
      <c r="E794" s="192" t="s">
        <v>1773</v>
      </c>
      <c r="F794" s="192">
        <v>1</v>
      </c>
      <c r="G794" s="192" t="s">
        <v>1773</v>
      </c>
      <c r="H794" s="192" t="s">
        <v>33</v>
      </c>
      <c r="I794" s="192" t="s">
        <v>56</v>
      </c>
      <c r="J794" s="192"/>
      <c r="K794" s="192"/>
      <c r="L794" s="192"/>
      <c r="M794" s="192"/>
      <c r="N794" s="211" t="s">
        <v>340</v>
      </c>
      <c r="O794" s="192" t="s">
        <v>468</v>
      </c>
      <c r="P794" s="192" t="s">
        <v>340</v>
      </c>
      <c r="Q794" s="129"/>
      <c r="R794" s="192" t="s">
        <v>1162</v>
      </c>
      <c r="S794" s="251">
        <f>IF(R794="",1,(VLOOKUP(R794,LOOKUP!$A$3:$B$22,2,FALSE)))</f>
        <v>1</v>
      </c>
      <c r="T794" s="166">
        <f t="shared" si="24"/>
        <v>1</v>
      </c>
      <c r="U794" s="129" t="s">
        <v>1106</v>
      </c>
      <c r="V794" s="129" t="s">
        <v>342</v>
      </c>
      <c r="W794" s="251">
        <f>IF(V794="",1,(VLOOKUP(V794,LOOKUP!$A$22:$B$30,2,FALSE)))</f>
        <v>4</v>
      </c>
      <c r="X794" s="166">
        <f t="shared" si="25"/>
        <v>4</v>
      </c>
      <c r="Y794" s="91">
        <v>0</v>
      </c>
      <c r="Z794" s="255"/>
      <c r="AA794" s="91">
        <v>0</v>
      </c>
      <c r="AB794" s="91">
        <v>0</v>
      </c>
      <c r="AC794" s="91">
        <v>0</v>
      </c>
      <c r="AD794" s="91">
        <v>0</v>
      </c>
      <c r="AE794" s="192"/>
      <c r="AF794" s="192"/>
      <c r="AG794" s="131" t="s">
        <v>1154</v>
      </c>
      <c r="AH794" s="192" t="s">
        <v>372</v>
      </c>
      <c r="AI794" s="192" t="s">
        <v>1155</v>
      </c>
      <c r="AJ794" s="192" t="s">
        <v>1156</v>
      </c>
      <c r="AK794" s="192">
        <v>2018</v>
      </c>
      <c r="AL794" s="192" t="s">
        <v>1157</v>
      </c>
      <c r="AM794" s="192"/>
      <c r="AN794" s="264" t="s">
        <v>3289</v>
      </c>
      <c r="AO794" s="192" t="s">
        <v>1159</v>
      </c>
      <c r="AP794" s="192"/>
    </row>
    <row r="795" spans="1:42" s="4" customFormat="1">
      <c r="A795" s="192" t="s">
        <v>1148</v>
      </c>
      <c r="B795" s="192" t="s">
        <v>1149</v>
      </c>
      <c r="C795" s="192" t="s">
        <v>1149</v>
      </c>
      <c r="D795" s="192" t="s">
        <v>2830</v>
      </c>
      <c r="E795" s="192" t="s">
        <v>1774</v>
      </c>
      <c r="F795" s="192">
        <v>1</v>
      </c>
      <c r="G795" s="192" t="s">
        <v>1774</v>
      </c>
      <c r="H795" s="192" t="s">
        <v>718</v>
      </c>
      <c r="I795" s="192"/>
      <c r="J795" s="192"/>
      <c r="K795" s="192"/>
      <c r="L795" s="192"/>
      <c r="M795" s="192"/>
      <c r="N795" s="211" t="s">
        <v>340</v>
      </c>
      <c r="O795" s="192" t="s">
        <v>468</v>
      </c>
      <c r="P795" s="192" t="s">
        <v>340</v>
      </c>
      <c r="Q795" s="129"/>
      <c r="R795" s="192" t="s">
        <v>1162</v>
      </c>
      <c r="S795" s="251">
        <f>IF(R795="",1,(VLOOKUP(R795,LOOKUP!$A$3:$B$22,2,FALSE)))</f>
        <v>1</v>
      </c>
      <c r="T795" s="166">
        <f t="shared" si="24"/>
        <v>1</v>
      </c>
      <c r="U795" s="129" t="s">
        <v>1106</v>
      </c>
      <c r="V795" s="129" t="s">
        <v>342</v>
      </c>
      <c r="W795" s="251">
        <f>IF(V795="",1,(VLOOKUP(V795,LOOKUP!$A$22:$B$30,2,FALSE)))</f>
        <v>4</v>
      </c>
      <c r="X795" s="166">
        <f t="shared" si="25"/>
        <v>4</v>
      </c>
      <c r="Y795" s="91">
        <v>0</v>
      </c>
      <c r="Z795" s="255"/>
      <c r="AA795" s="91">
        <v>0</v>
      </c>
      <c r="AB795" s="91">
        <v>0</v>
      </c>
      <c r="AC795" s="91">
        <v>0</v>
      </c>
      <c r="AD795" s="91">
        <v>0</v>
      </c>
      <c r="AE795" s="192"/>
      <c r="AF795" s="192"/>
      <c r="AG795" s="131" t="s">
        <v>1154</v>
      </c>
      <c r="AH795" s="192" t="s">
        <v>372</v>
      </c>
      <c r="AI795" s="192" t="s">
        <v>1155</v>
      </c>
      <c r="AJ795" s="192" t="s">
        <v>1156</v>
      </c>
      <c r="AK795" s="192">
        <v>2018</v>
      </c>
      <c r="AL795" s="192" t="s">
        <v>1157</v>
      </c>
      <c r="AM795" s="192"/>
      <c r="AN795" s="264" t="s">
        <v>3289</v>
      </c>
      <c r="AO795" s="192" t="s">
        <v>1159</v>
      </c>
      <c r="AP795" s="192"/>
    </row>
    <row r="796" spans="1:42" s="4" customFormat="1" ht="30">
      <c r="A796" s="192" t="s">
        <v>1148</v>
      </c>
      <c r="B796" s="192" t="s">
        <v>1170</v>
      </c>
      <c r="C796" s="192" t="s">
        <v>1170</v>
      </c>
      <c r="D796" s="192" t="s">
        <v>1301</v>
      </c>
      <c r="E796" s="192" t="s">
        <v>1775</v>
      </c>
      <c r="F796" s="192">
        <v>1</v>
      </c>
      <c r="G796" s="192" t="s">
        <v>1775</v>
      </c>
      <c r="H796" s="192" t="s">
        <v>3</v>
      </c>
      <c r="I796" s="192" t="s">
        <v>85</v>
      </c>
      <c r="J796" s="192"/>
      <c r="K796" s="192"/>
      <c r="L796" s="192"/>
      <c r="M796" s="192"/>
      <c r="N796" s="211" t="s">
        <v>340</v>
      </c>
      <c r="O796" s="192" t="s">
        <v>468</v>
      </c>
      <c r="P796" s="192" t="s">
        <v>340</v>
      </c>
      <c r="Q796" s="129">
        <v>41540</v>
      </c>
      <c r="R796" s="192" t="s">
        <v>1162</v>
      </c>
      <c r="S796" s="251">
        <f>IF(R796="",1,(VLOOKUP(R796,LOOKUP!$A$3:$B$22,2,FALSE)))</f>
        <v>1</v>
      </c>
      <c r="T796" s="166">
        <f t="shared" si="24"/>
        <v>1</v>
      </c>
      <c r="U796" s="129">
        <v>41617</v>
      </c>
      <c r="V796" s="129" t="s">
        <v>342</v>
      </c>
      <c r="W796" s="251">
        <f>IF(V796="",1,(VLOOKUP(V796,LOOKUP!$A$22:$B$30,2,FALSE)))</f>
        <v>4</v>
      </c>
      <c r="X796" s="166">
        <f t="shared" si="25"/>
        <v>4</v>
      </c>
      <c r="Y796" s="91">
        <v>0.49740000000000001</v>
      </c>
      <c r="Z796" s="255"/>
      <c r="AA796" s="91">
        <v>0.49740000000000001</v>
      </c>
      <c r="AB796" s="91">
        <v>0</v>
      </c>
      <c r="AC796" s="91">
        <v>0</v>
      </c>
      <c r="AD796" s="91">
        <v>0.49740000000000001</v>
      </c>
      <c r="AE796" s="192"/>
      <c r="AF796" s="192"/>
      <c r="AG796" s="131" t="s">
        <v>1154</v>
      </c>
      <c r="AH796" s="192" t="s">
        <v>372</v>
      </c>
      <c r="AI796" s="192" t="s">
        <v>1155</v>
      </c>
      <c r="AJ796" s="192" t="s">
        <v>1156</v>
      </c>
      <c r="AK796" s="192">
        <v>2018</v>
      </c>
      <c r="AL796" s="192" t="s">
        <v>1157</v>
      </c>
      <c r="AM796" s="192"/>
      <c r="AN796" s="264" t="s">
        <v>3289</v>
      </c>
      <c r="AO796" s="192" t="s">
        <v>1159</v>
      </c>
      <c r="AP796" s="192"/>
    </row>
    <row r="797" spans="1:42" s="4" customFormat="1" ht="30">
      <c r="A797" s="192" t="s">
        <v>1148</v>
      </c>
      <c r="B797" s="192" t="s">
        <v>1149</v>
      </c>
      <c r="C797" s="192" t="s">
        <v>1149</v>
      </c>
      <c r="D797" s="192" t="s">
        <v>2877</v>
      </c>
      <c r="E797" s="192" t="s">
        <v>1777</v>
      </c>
      <c r="F797" s="192">
        <v>1</v>
      </c>
      <c r="G797" s="192" t="s">
        <v>1778</v>
      </c>
      <c r="H797" s="192" t="s">
        <v>179</v>
      </c>
      <c r="I797" s="192" t="s">
        <v>1776</v>
      </c>
      <c r="J797" s="192"/>
      <c r="K797" s="192"/>
      <c r="L797" s="192"/>
      <c r="M797" s="192"/>
      <c r="N797" s="211" t="s">
        <v>340</v>
      </c>
      <c r="O797" s="192" t="s">
        <v>468</v>
      </c>
      <c r="P797" s="192" t="s">
        <v>340</v>
      </c>
      <c r="Q797" s="129"/>
      <c r="R797" s="192" t="s">
        <v>1162</v>
      </c>
      <c r="S797" s="251">
        <f>IF(R797="",1,(VLOOKUP(R797,LOOKUP!$A$3:$B$22,2,FALSE)))</f>
        <v>1</v>
      </c>
      <c r="T797" s="166">
        <f t="shared" si="24"/>
        <v>1</v>
      </c>
      <c r="U797" s="129" t="s">
        <v>1106</v>
      </c>
      <c r="V797" s="129" t="s">
        <v>342</v>
      </c>
      <c r="W797" s="251">
        <f>IF(V797="",1,(VLOOKUP(V797,LOOKUP!$A$22:$B$30,2,FALSE)))</f>
        <v>4</v>
      </c>
      <c r="X797" s="166">
        <f t="shared" si="25"/>
        <v>4</v>
      </c>
      <c r="Y797" s="91">
        <v>0</v>
      </c>
      <c r="Z797" s="255"/>
      <c r="AA797" s="91">
        <v>0</v>
      </c>
      <c r="AB797" s="91">
        <v>0</v>
      </c>
      <c r="AC797" s="91">
        <v>0</v>
      </c>
      <c r="AD797" s="91">
        <v>0</v>
      </c>
      <c r="AE797" s="192"/>
      <c r="AF797" s="192"/>
      <c r="AG797" s="131" t="s">
        <v>1154</v>
      </c>
      <c r="AH797" s="192" t="s">
        <v>372</v>
      </c>
      <c r="AI797" s="192" t="s">
        <v>1166</v>
      </c>
      <c r="AJ797" s="192" t="s">
        <v>1156</v>
      </c>
      <c r="AK797" s="192">
        <v>2018</v>
      </c>
      <c r="AL797" s="192" t="s">
        <v>1157</v>
      </c>
      <c r="AM797" s="192"/>
      <c r="AN797" s="264" t="s">
        <v>3289</v>
      </c>
      <c r="AO797" s="192" t="s">
        <v>1159</v>
      </c>
      <c r="AP797" s="192"/>
    </row>
    <row r="798" spans="1:42" s="4" customFormat="1">
      <c r="A798" s="192" t="s">
        <v>1148</v>
      </c>
      <c r="B798" s="192" t="s">
        <v>1149</v>
      </c>
      <c r="C798" s="192" t="s">
        <v>1149</v>
      </c>
      <c r="D798" s="192" t="s">
        <v>2849</v>
      </c>
      <c r="E798" s="192" t="s">
        <v>1779</v>
      </c>
      <c r="F798" s="192">
        <v>1</v>
      </c>
      <c r="G798" s="192" t="s">
        <v>1780</v>
      </c>
      <c r="H798" s="136" t="s">
        <v>576</v>
      </c>
      <c r="I798" s="192" t="s">
        <v>1355</v>
      </c>
      <c r="J798" s="192"/>
      <c r="K798" s="192"/>
      <c r="L798" s="192"/>
      <c r="M798" s="192"/>
      <c r="N798" s="211" t="s">
        <v>340</v>
      </c>
      <c r="O798" s="192" t="s">
        <v>468</v>
      </c>
      <c r="P798" s="192" t="s">
        <v>340</v>
      </c>
      <c r="Q798" s="129"/>
      <c r="R798" s="192" t="s">
        <v>1162</v>
      </c>
      <c r="S798" s="251">
        <f>IF(R798="",1,(VLOOKUP(R798,LOOKUP!$A$3:$B$22,2,FALSE)))</f>
        <v>1</v>
      </c>
      <c r="T798" s="166">
        <f t="shared" si="24"/>
        <v>1</v>
      </c>
      <c r="U798" s="129" t="s">
        <v>1106</v>
      </c>
      <c r="V798" s="129" t="s">
        <v>342</v>
      </c>
      <c r="W798" s="251">
        <f>IF(V798="",1,(VLOOKUP(V798,LOOKUP!$A$22:$B$30,2,FALSE)))</f>
        <v>4</v>
      </c>
      <c r="X798" s="166">
        <f t="shared" si="25"/>
        <v>4</v>
      </c>
      <c r="Y798" s="91">
        <v>0</v>
      </c>
      <c r="Z798" s="255"/>
      <c r="AA798" s="91">
        <v>0</v>
      </c>
      <c r="AB798" s="91">
        <v>0</v>
      </c>
      <c r="AC798" s="91">
        <v>0</v>
      </c>
      <c r="AD798" s="91">
        <v>0</v>
      </c>
      <c r="AE798" s="192"/>
      <c r="AF798" s="192"/>
      <c r="AG798" s="131" t="s">
        <v>1154</v>
      </c>
      <c r="AH798" s="192" t="s">
        <v>372</v>
      </c>
      <c r="AI798" s="192" t="s">
        <v>1155</v>
      </c>
      <c r="AJ798" s="192" t="s">
        <v>1156</v>
      </c>
      <c r="AK798" s="192">
        <v>2018</v>
      </c>
      <c r="AL798" s="192" t="s">
        <v>1157</v>
      </c>
      <c r="AM798" s="192"/>
      <c r="AN798" s="264" t="s">
        <v>3289</v>
      </c>
      <c r="AO798" s="192" t="s">
        <v>1159</v>
      </c>
      <c r="AP798" s="192"/>
    </row>
    <row r="799" spans="1:42" s="4" customFormat="1">
      <c r="A799" s="192" t="s">
        <v>1148</v>
      </c>
      <c r="B799" s="192" t="s">
        <v>1149</v>
      </c>
      <c r="C799" s="192" t="s">
        <v>1149</v>
      </c>
      <c r="D799" s="192" t="s">
        <v>2849</v>
      </c>
      <c r="E799" s="192" t="s">
        <v>1781</v>
      </c>
      <c r="F799" s="192">
        <v>1</v>
      </c>
      <c r="G799" s="192" t="s">
        <v>1780</v>
      </c>
      <c r="H799" s="136" t="s">
        <v>576</v>
      </c>
      <c r="I799" s="192" t="s">
        <v>1355</v>
      </c>
      <c r="J799" s="192"/>
      <c r="K799" s="192"/>
      <c r="L799" s="192"/>
      <c r="M799" s="192"/>
      <c r="N799" s="211" t="s">
        <v>340</v>
      </c>
      <c r="O799" s="192" t="s">
        <v>468</v>
      </c>
      <c r="P799" s="192" t="s">
        <v>340</v>
      </c>
      <c r="Q799" s="129"/>
      <c r="R799" s="192" t="s">
        <v>1162</v>
      </c>
      <c r="S799" s="251">
        <f>IF(R799="",1,(VLOOKUP(R799,LOOKUP!$A$3:$B$22,2,FALSE)))</f>
        <v>1</v>
      </c>
      <c r="T799" s="166">
        <f t="shared" si="24"/>
        <v>1</v>
      </c>
      <c r="U799" s="129" t="s">
        <v>1106</v>
      </c>
      <c r="V799" s="129" t="s">
        <v>342</v>
      </c>
      <c r="W799" s="251">
        <f>IF(V799="",1,(VLOOKUP(V799,LOOKUP!$A$22:$B$30,2,FALSE)))</f>
        <v>4</v>
      </c>
      <c r="X799" s="166">
        <f t="shared" si="25"/>
        <v>4</v>
      </c>
      <c r="Y799" s="91">
        <v>0</v>
      </c>
      <c r="Z799" s="255"/>
      <c r="AA799" s="91">
        <v>0</v>
      </c>
      <c r="AB799" s="91">
        <v>0</v>
      </c>
      <c r="AC799" s="91">
        <v>0</v>
      </c>
      <c r="AD799" s="91">
        <v>0</v>
      </c>
      <c r="AE799" s="192"/>
      <c r="AF799" s="192"/>
      <c r="AG799" s="131" t="s">
        <v>1154</v>
      </c>
      <c r="AH799" s="192" t="s">
        <v>372</v>
      </c>
      <c r="AI799" s="192" t="s">
        <v>1155</v>
      </c>
      <c r="AJ799" s="192" t="s">
        <v>1156</v>
      </c>
      <c r="AK799" s="192">
        <v>2018</v>
      </c>
      <c r="AL799" s="192" t="s">
        <v>1157</v>
      </c>
      <c r="AM799" s="192"/>
      <c r="AN799" s="264" t="s">
        <v>3289</v>
      </c>
      <c r="AO799" s="192" t="s">
        <v>1159</v>
      </c>
      <c r="AP799" s="192"/>
    </row>
    <row r="800" spans="1:42" s="4" customFormat="1">
      <c r="A800" s="192" t="s">
        <v>1148</v>
      </c>
      <c r="B800" s="192" t="s">
        <v>1149</v>
      </c>
      <c r="C800" s="192" t="s">
        <v>1149</v>
      </c>
      <c r="D800" s="192" t="s">
        <v>2849</v>
      </c>
      <c r="E800" s="192" t="s">
        <v>1782</v>
      </c>
      <c r="F800" s="192">
        <v>1</v>
      </c>
      <c r="G800" s="192" t="s">
        <v>1780</v>
      </c>
      <c r="H800" s="136" t="s">
        <v>576</v>
      </c>
      <c r="I800" s="192" t="s">
        <v>1355</v>
      </c>
      <c r="J800" s="192"/>
      <c r="K800" s="192"/>
      <c r="L800" s="192"/>
      <c r="M800" s="192"/>
      <c r="N800" s="211" t="s">
        <v>340</v>
      </c>
      <c r="O800" s="192" t="s">
        <v>468</v>
      </c>
      <c r="P800" s="192" t="s">
        <v>340</v>
      </c>
      <c r="Q800" s="129"/>
      <c r="R800" s="192" t="s">
        <v>1162</v>
      </c>
      <c r="S800" s="251">
        <f>IF(R800="",1,(VLOOKUP(R800,LOOKUP!$A$3:$B$22,2,FALSE)))</f>
        <v>1</v>
      </c>
      <c r="T800" s="166">
        <f t="shared" si="24"/>
        <v>1</v>
      </c>
      <c r="U800" s="129" t="s">
        <v>1106</v>
      </c>
      <c r="V800" s="129" t="s">
        <v>342</v>
      </c>
      <c r="W800" s="251">
        <f>IF(V800="",1,(VLOOKUP(V800,LOOKUP!$A$22:$B$30,2,FALSE)))</f>
        <v>4</v>
      </c>
      <c r="X800" s="166">
        <f t="shared" si="25"/>
        <v>4</v>
      </c>
      <c r="Y800" s="91">
        <v>0</v>
      </c>
      <c r="Z800" s="255"/>
      <c r="AA800" s="91">
        <v>0</v>
      </c>
      <c r="AB800" s="91">
        <v>0</v>
      </c>
      <c r="AC800" s="91">
        <v>0</v>
      </c>
      <c r="AD800" s="91">
        <v>0</v>
      </c>
      <c r="AE800" s="192"/>
      <c r="AF800" s="192"/>
      <c r="AG800" s="131" t="s">
        <v>1154</v>
      </c>
      <c r="AH800" s="192" t="s">
        <v>372</v>
      </c>
      <c r="AI800" s="192" t="s">
        <v>1155</v>
      </c>
      <c r="AJ800" s="192" t="s">
        <v>1156</v>
      </c>
      <c r="AK800" s="192">
        <v>2018</v>
      </c>
      <c r="AL800" s="192" t="s">
        <v>1157</v>
      </c>
      <c r="AM800" s="192"/>
      <c r="AN800" s="264" t="s">
        <v>3289</v>
      </c>
      <c r="AO800" s="192" t="s">
        <v>1159</v>
      </c>
      <c r="AP800" s="192"/>
    </row>
    <row r="801" spans="1:42" s="4" customFormat="1">
      <c r="A801" s="192" t="s">
        <v>1148</v>
      </c>
      <c r="B801" s="192" t="s">
        <v>1170</v>
      </c>
      <c r="C801" s="192" t="s">
        <v>1170</v>
      </c>
      <c r="D801" s="192" t="s">
        <v>1783</v>
      </c>
      <c r="E801" s="192" t="s">
        <v>1784</v>
      </c>
      <c r="F801" s="192">
        <v>1</v>
      </c>
      <c r="G801" s="192" t="s">
        <v>1784</v>
      </c>
      <c r="H801" s="192" t="s">
        <v>243</v>
      </c>
      <c r="I801" s="192"/>
      <c r="J801" s="192"/>
      <c r="K801" s="192"/>
      <c r="L801" s="192"/>
      <c r="M801" s="192"/>
      <c r="N801" s="211" t="s">
        <v>340</v>
      </c>
      <c r="O801" s="192" t="s">
        <v>468</v>
      </c>
      <c r="P801" s="192" t="s">
        <v>340</v>
      </c>
      <c r="Q801" s="129">
        <v>41743</v>
      </c>
      <c r="R801" s="192" t="s">
        <v>1162</v>
      </c>
      <c r="S801" s="251">
        <f>IF(R801="",1,(VLOOKUP(R801,LOOKUP!$A$3:$B$22,2,FALSE)))</f>
        <v>1</v>
      </c>
      <c r="T801" s="166">
        <f t="shared" si="24"/>
        <v>1</v>
      </c>
      <c r="U801" s="129">
        <v>41881</v>
      </c>
      <c r="V801" s="129" t="s">
        <v>342</v>
      </c>
      <c r="W801" s="251">
        <f>IF(V801="",1,(VLOOKUP(V801,LOOKUP!$A$22:$B$30,2,FALSE)))</f>
        <v>4</v>
      </c>
      <c r="X801" s="166">
        <f t="shared" si="25"/>
        <v>4</v>
      </c>
      <c r="Y801" s="91">
        <v>1.8660000000000001</v>
      </c>
      <c r="Z801" s="255"/>
      <c r="AA801" s="91">
        <v>7.4999999999999997E-2</v>
      </c>
      <c r="AB801" s="91">
        <v>1.7909999999999999</v>
      </c>
      <c r="AC801" s="91">
        <v>0</v>
      </c>
      <c r="AD801" s="91">
        <v>1.8659999999999999</v>
      </c>
      <c r="AE801" s="192"/>
      <c r="AF801" s="192"/>
      <c r="AG801" s="131" t="s">
        <v>1154</v>
      </c>
      <c r="AH801" s="192" t="s">
        <v>372</v>
      </c>
      <c r="AI801" s="192" t="s">
        <v>1155</v>
      </c>
      <c r="AJ801" s="192" t="s">
        <v>1156</v>
      </c>
      <c r="AK801" s="192">
        <v>2018</v>
      </c>
      <c r="AL801" s="192" t="s">
        <v>1157</v>
      </c>
      <c r="AM801" s="192"/>
      <c r="AN801" s="264" t="s">
        <v>3289</v>
      </c>
      <c r="AO801" s="192" t="s">
        <v>1159</v>
      </c>
      <c r="AP801" s="192"/>
    </row>
    <row r="802" spans="1:42" s="4" customFormat="1">
      <c r="A802" s="192" t="s">
        <v>1148</v>
      </c>
      <c r="B802" s="192" t="s">
        <v>1149</v>
      </c>
      <c r="C802" s="192" t="s">
        <v>1149</v>
      </c>
      <c r="D802" s="192" t="s">
        <v>2878</v>
      </c>
      <c r="E802" s="192" t="s">
        <v>1785</v>
      </c>
      <c r="F802" s="192">
        <v>1</v>
      </c>
      <c r="G802" s="192" t="s">
        <v>1785</v>
      </c>
      <c r="H802" s="192" t="s">
        <v>109</v>
      </c>
      <c r="I802" s="192" t="s">
        <v>1786</v>
      </c>
      <c r="J802" s="192"/>
      <c r="K802" s="192"/>
      <c r="L802" s="192"/>
      <c r="M802" s="192"/>
      <c r="N802" s="211" t="s">
        <v>340</v>
      </c>
      <c r="O802" s="192" t="s">
        <v>468</v>
      </c>
      <c r="P802" s="192" t="s">
        <v>340</v>
      </c>
      <c r="Q802" s="129">
        <v>42009</v>
      </c>
      <c r="R802" s="192" t="s">
        <v>1162</v>
      </c>
      <c r="S802" s="251">
        <f>IF(R802="",1,(VLOOKUP(R802,LOOKUP!$A$3:$B$22,2,FALSE)))</f>
        <v>1</v>
      </c>
      <c r="T802" s="166">
        <f t="shared" si="24"/>
        <v>1</v>
      </c>
      <c r="U802" s="129">
        <v>42724</v>
      </c>
      <c r="V802" s="129" t="s">
        <v>342</v>
      </c>
      <c r="W802" s="251">
        <f>IF(V802="",1,(VLOOKUP(V802,LOOKUP!$A$22:$B$30,2,FALSE)))</f>
        <v>4</v>
      </c>
      <c r="X802" s="166">
        <f t="shared" si="25"/>
        <v>4</v>
      </c>
      <c r="Y802" s="91">
        <v>80</v>
      </c>
      <c r="Z802" s="255"/>
      <c r="AA802" s="91">
        <v>0</v>
      </c>
      <c r="AB802" s="91">
        <v>3</v>
      </c>
      <c r="AC802" s="91">
        <v>77</v>
      </c>
      <c r="AD802" s="91">
        <v>80</v>
      </c>
      <c r="AE802" s="192"/>
      <c r="AF802" s="192"/>
      <c r="AG802" s="131" t="s">
        <v>1154</v>
      </c>
      <c r="AH802" s="192" t="s">
        <v>372</v>
      </c>
      <c r="AI802" s="192" t="s">
        <v>1166</v>
      </c>
      <c r="AJ802" s="192" t="s">
        <v>1156</v>
      </c>
      <c r="AK802" s="192">
        <v>2018</v>
      </c>
      <c r="AL802" s="192" t="s">
        <v>1157</v>
      </c>
      <c r="AM802" s="192"/>
      <c r="AN802" s="264" t="s">
        <v>3289</v>
      </c>
      <c r="AO802" s="192" t="s">
        <v>1159</v>
      </c>
      <c r="AP802" s="192"/>
    </row>
    <row r="803" spans="1:42" s="4" customFormat="1" ht="45">
      <c r="A803" s="192" t="s">
        <v>1148</v>
      </c>
      <c r="B803" s="192" t="s">
        <v>1149</v>
      </c>
      <c r="C803" s="192" t="s">
        <v>1149</v>
      </c>
      <c r="D803" s="192" t="s">
        <v>2879</v>
      </c>
      <c r="E803" s="192" t="s">
        <v>1787</v>
      </c>
      <c r="F803" s="192">
        <v>1</v>
      </c>
      <c r="G803" s="192" t="s">
        <v>1788</v>
      </c>
      <c r="H803" s="192" t="s">
        <v>179</v>
      </c>
      <c r="I803" s="192" t="s">
        <v>1789</v>
      </c>
      <c r="J803" s="192"/>
      <c r="K803" s="192"/>
      <c r="L803" s="192"/>
      <c r="M803" s="192"/>
      <c r="N803" s="211" t="s">
        <v>340</v>
      </c>
      <c r="O803" s="192" t="s">
        <v>468</v>
      </c>
      <c r="P803" s="192" t="s">
        <v>340</v>
      </c>
      <c r="Q803" s="129"/>
      <c r="R803" s="192" t="s">
        <v>1162</v>
      </c>
      <c r="S803" s="251">
        <f>IF(R803="",1,(VLOOKUP(R803,LOOKUP!$A$3:$B$22,2,FALSE)))</f>
        <v>1</v>
      </c>
      <c r="T803" s="166">
        <f t="shared" si="24"/>
        <v>1</v>
      </c>
      <c r="U803" s="129" t="s">
        <v>1106</v>
      </c>
      <c r="V803" s="129" t="s">
        <v>342</v>
      </c>
      <c r="W803" s="251">
        <f>IF(V803="",1,(VLOOKUP(V803,LOOKUP!$A$22:$B$30,2,FALSE)))</f>
        <v>4</v>
      </c>
      <c r="X803" s="166">
        <f t="shared" si="25"/>
        <v>4</v>
      </c>
      <c r="Y803" s="91">
        <v>0</v>
      </c>
      <c r="Z803" s="255"/>
      <c r="AA803" s="91">
        <v>0</v>
      </c>
      <c r="AB803" s="91">
        <v>0</v>
      </c>
      <c r="AC803" s="91">
        <v>0</v>
      </c>
      <c r="AD803" s="91">
        <v>0</v>
      </c>
      <c r="AE803" s="192"/>
      <c r="AF803" s="192"/>
      <c r="AG803" s="131" t="s">
        <v>1154</v>
      </c>
      <c r="AH803" s="192" t="s">
        <v>372</v>
      </c>
      <c r="AI803" s="192" t="s">
        <v>1155</v>
      </c>
      <c r="AJ803" s="192" t="s">
        <v>1156</v>
      </c>
      <c r="AK803" s="192">
        <v>2018</v>
      </c>
      <c r="AL803" s="192" t="s">
        <v>1157</v>
      </c>
      <c r="AM803" s="192"/>
      <c r="AN803" s="264" t="s">
        <v>3289</v>
      </c>
      <c r="AO803" s="192" t="s">
        <v>1159</v>
      </c>
      <c r="AP803" s="192"/>
    </row>
    <row r="804" spans="1:42" s="4" customFormat="1" ht="30">
      <c r="A804" s="192" t="s">
        <v>1148</v>
      </c>
      <c r="B804" s="192" t="s">
        <v>1170</v>
      </c>
      <c r="C804" s="192" t="s">
        <v>1170</v>
      </c>
      <c r="D804" s="192" t="s">
        <v>1790</v>
      </c>
      <c r="E804" s="192" t="s">
        <v>1791</v>
      </c>
      <c r="F804" s="192">
        <v>1</v>
      </c>
      <c r="G804" s="192" t="s">
        <v>1792</v>
      </c>
      <c r="H804" s="192" t="s">
        <v>33</v>
      </c>
      <c r="I804" s="192" t="s">
        <v>74</v>
      </c>
      <c r="J804" s="192"/>
      <c r="K804" s="192"/>
      <c r="L804" s="192"/>
      <c r="M804" s="192"/>
      <c r="N804" s="211" t="s">
        <v>340</v>
      </c>
      <c r="O804" s="192" t="s">
        <v>468</v>
      </c>
      <c r="P804" s="192" t="s">
        <v>340</v>
      </c>
      <c r="Q804" s="129"/>
      <c r="R804" s="192" t="s">
        <v>1162</v>
      </c>
      <c r="S804" s="251">
        <f>IF(R804="",1,(VLOOKUP(R804,LOOKUP!$A$3:$B$22,2,FALSE)))</f>
        <v>1</v>
      </c>
      <c r="T804" s="166">
        <f t="shared" si="24"/>
        <v>1</v>
      </c>
      <c r="U804" s="129" t="s">
        <v>1106</v>
      </c>
      <c r="V804" s="129" t="s">
        <v>342</v>
      </c>
      <c r="W804" s="251">
        <f>IF(V804="",1,(VLOOKUP(V804,LOOKUP!$A$22:$B$30,2,FALSE)))</f>
        <v>4</v>
      </c>
      <c r="X804" s="166">
        <f t="shared" si="25"/>
        <v>4</v>
      </c>
      <c r="Y804" s="91">
        <v>0</v>
      </c>
      <c r="Z804" s="255"/>
      <c r="AA804" s="91">
        <v>0</v>
      </c>
      <c r="AB804" s="91">
        <v>0</v>
      </c>
      <c r="AC804" s="91">
        <v>0</v>
      </c>
      <c r="AD804" s="91">
        <v>0</v>
      </c>
      <c r="AE804" s="192"/>
      <c r="AF804" s="192"/>
      <c r="AG804" s="131" t="s">
        <v>1154</v>
      </c>
      <c r="AH804" s="192" t="s">
        <v>372</v>
      </c>
      <c r="AI804" s="192" t="s">
        <v>1155</v>
      </c>
      <c r="AJ804" s="192" t="s">
        <v>1156</v>
      </c>
      <c r="AK804" s="192">
        <v>2018</v>
      </c>
      <c r="AL804" s="192" t="s">
        <v>1157</v>
      </c>
      <c r="AM804" s="192"/>
      <c r="AN804" s="264" t="s">
        <v>3289</v>
      </c>
      <c r="AO804" s="192" t="s">
        <v>1159</v>
      </c>
      <c r="AP804" s="192"/>
    </row>
    <row r="805" spans="1:42" s="4" customFormat="1">
      <c r="A805" s="192" t="s">
        <v>1148</v>
      </c>
      <c r="B805" s="192" t="s">
        <v>1170</v>
      </c>
      <c r="C805" s="192" t="s">
        <v>1170</v>
      </c>
      <c r="D805" s="192" t="s">
        <v>1793</v>
      </c>
      <c r="E805" s="192" t="s">
        <v>1794</v>
      </c>
      <c r="F805" s="192">
        <v>1</v>
      </c>
      <c r="G805" s="192" t="s">
        <v>1795</v>
      </c>
      <c r="H805" s="192" t="s">
        <v>179</v>
      </c>
      <c r="I805" s="192" t="s">
        <v>206</v>
      </c>
      <c r="J805" s="192"/>
      <c r="K805" s="192"/>
      <c r="L805" s="192"/>
      <c r="M805" s="192"/>
      <c r="N805" s="211" t="s">
        <v>340</v>
      </c>
      <c r="O805" s="192" t="s">
        <v>468</v>
      </c>
      <c r="P805" s="192" t="s">
        <v>340</v>
      </c>
      <c r="Q805" s="129"/>
      <c r="R805" s="192" t="s">
        <v>1162</v>
      </c>
      <c r="S805" s="251">
        <f>IF(R805="",1,(VLOOKUP(R805,LOOKUP!$A$3:$B$22,2,FALSE)))</f>
        <v>1</v>
      </c>
      <c r="T805" s="166">
        <f t="shared" si="24"/>
        <v>1</v>
      </c>
      <c r="U805" s="129" t="s">
        <v>1106</v>
      </c>
      <c r="V805" s="129" t="s">
        <v>342</v>
      </c>
      <c r="W805" s="251">
        <f>IF(V805="",1,(VLOOKUP(V805,LOOKUP!$A$22:$B$30,2,FALSE)))</f>
        <v>4</v>
      </c>
      <c r="X805" s="166">
        <f t="shared" si="25"/>
        <v>4</v>
      </c>
      <c r="Y805" s="91">
        <v>0</v>
      </c>
      <c r="Z805" s="255"/>
      <c r="AA805" s="91">
        <v>0</v>
      </c>
      <c r="AB805" s="91">
        <v>0</v>
      </c>
      <c r="AC805" s="91">
        <v>0</v>
      </c>
      <c r="AD805" s="91">
        <v>0</v>
      </c>
      <c r="AE805" s="192"/>
      <c r="AF805" s="192"/>
      <c r="AG805" s="131" t="s">
        <v>1154</v>
      </c>
      <c r="AH805" s="192" t="s">
        <v>372</v>
      </c>
      <c r="AI805" s="192" t="s">
        <v>1155</v>
      </c>
      <c r="AJ805" s="192" t="s">
        <v>1156</v>
      </c>
      <c r="AK805" s="192">
        <v>2018</v>
      </c>
      <c r="AL805" s="192" t="s">
        <v>1157</v>
      </c>
      <c r="AM805" s="192"/>
      <c r="AN805" s="264" t="s">
        <v>3289</v>
      </c>
      <c r="AO805" s="192" t="s">
        <v>1159</v>
      </c>
      <c r="AP805" s="192"/>
    </row>
    <row r="806" spans="1:42" s="4" customFormat="1">
      <c r="A806" s="192" t="s">
        <v>1148</v>
      </c>
      <c r="B806" s="192" t="s">
        <v>1149</v>
      </c>
      <c r="C806" s="192" t="s">
        <v>1149</v>
      </c>
      <c r="D806" s="192" t="s">
        <v>2880</v>
      </c>
      <c r="E806" s="192" t="s">
        <v>1796</v>
      </c>
      <c r="F806" s="192">
        <v>1</v>
      </c>
      <c r="G806" s="192" t="s">
        <v>1796</v>
      </c>
      <c r="H806" s="192" t="s">
        <v>179</v>
      </c>
      <c r="I806" s="192" t="s">
        <v>204</v>
      </c>
      <c r="J806" s="192"/>
      <c r="K806" s="192"/>
      <c r="L806" s="192"/>
      <c r="M806" s="192"/>
      <c r="N806" s="211" t="s">
        <v>340</v>
      </c>
      <c r="O806" s="192" t="s">
        <v>468</v>
      </c>
      <c r="P806" s="192" t="s">
        <v>340</v>
      </c>
      <c r="Q806" s="129"/>
      <c r="R806" s="192" t="s">
        <v>1162</v>
      </c>
      <c r="S806" s="251">
        <f>IF(R806="",1,(VLOOKUP(R806,LOOKUP!$A$3:$B$22,2,FALSE)))</f>
        <v>1</v>
      </c>
      <c r="T806" s="166">
        <f t="shared" si="24"/>
        <v>1</v>
      </c>
      <c r="U806" s="129" t="s">
        <v>1106</v>
      </c>
      <c r="V806" s="129" t="s">
        <v>342</v>
      </c>
      <c r="W806" s="251">
        <f>IF(V806="",1,(VLOOKUP(V806,LOOKUP!$A$22:$B$30,2,FALSE)))</f>
        <v>4</v>
      </c>
      <c r="X806" s="166">
        <f t="shared" si="25"/>
        <v>4</v>
      </c>
      <c r="Y806" s="91">
        <v>0</v>
      </c>
      <c r="Z806" s="255"/>
      <c r="AA806" s="91">
        <v>0</v>
      </c>
      <c r="AB806" s="91">
        <v>0</v>
      </c>
      <c r="AC806" s="91">
        <v>0</v>
      </c>
      <c r="AD806" s="91">
        <v>0</v>
      </c>
      <c r="AE806" s="192"/>
      <c r="AF806" s="192"/>
      <c r="AG806" s="131" t="s">
        <v>1154</v>
      </c>
      <c r="AH806" s="192" t="s">
        <v>372</v>
      </c>
      <c r="AI806" s="192" t="s">
        <v>1166</v>
      </c>
      <c r="AJ806" s="192" t="s">
        <v>1156</v>
      </c>
      <c r="AK806" s="192">
        <v>2018</v>
      </c>
      <c r="AL806" s="192" t="s">
        <v>1157</v>
      </c>
      <c r="AM806" s="192"/>
      <c r="AN806" s="264" t="s">
        <v>3289</v>
      </c>
      <c r="AO806" s="192" t="s">
        <v>1159</v>
      </c>
      <c r="AP806" s="192"/>
    </row>
    <row r="807" spans="1:42" s="4" customFormat="1">
      <c r="A807" s="192" t="s">
        <v>1148</v>
      </c>
      <c r="B807" s="192" t="s">
        <v>1170</v>
      </c>
      <c r="C807" s="192" t="s">
        <v>1170</v>
      </c>
      <c r="D807" s="192" t="s">
        <v>1797</v>
      </c>
      <c r="E807" s="192" t="s">
        <v>1798</v>
      </c>
      <c r="F807" s="192">
        <v>1</v>
      </c>
      <c r="G807" s="192" t="s">
        <v>1798</v>
      </c>
      <c r="H807" s="192" t="s">
        <v>243</v>
      </c>
      <c r="I807" s="192" t="s">
        <v>264</v>
      </c>
      <c r="J807" s="192"/>
      <c r="K807" s="192"/>
      <c r="L807" s="192"/>
      <c r="M807" s="192"/>
      <c r="N807" s="211" t="s">
        <v>340</v>
      </c>
      <c r="O807" s="192" t="s">
        <v>468</v>
      </c>
      <c r="P807" s="192" t="s">
        <v>340</v>
      </c>
      <c r="Q807" s="129"/>
      <c r="R807" s="192" t="s">
        <v>1162</v>
      </c>
      <c r="S807" s="251">
        <f>IF(R807="",1,(VLOOKUP(R807,LOOKUP!$A$3:$B$22,2,FALSE)))</f>
        <v>1</v>
      </c>
      <c r="T807" s="166">
        <f t="shared" si="24"/>
        <v>1</v>
      </c>
      <c r="U807" s="129" t="s">
        <v>1106</v>
      </c>
      <c r="V807" s="129" t="s">
        <v>342</v>
      </c>
      <c r="W807" s="251">
        <f>IF(V807="",1,(VLOOKUP(V807,LOOKUP!$A$22:$B$30,2,FALSE)))</f>
        <v>4</v>
      </c>
      <c r="X807" s="166">
        <f t="shared" si="25"/>
        <v>4</v>
      </c>
      <c r="Y807" s="91">
        <v>0.65</v>
      </c>
      <c r="Z807" s="255"/>
      <c r="AA807" s="91">
        <v>0.65</v>
      </c>
      <c r="AB807" s="91">
        <v>0</v>
      </c>
      <c r="AC807" s="91">
        <v>0</v>
      </c>
      <c r="AD807" s="91">
        <v>0.65</v>
      </c>
      <c r="AE807" s="192"/>
      <c r="AF807" s="192"/>
      <c r="AG807" s="131" t="s">
        <v>1154</v>
      </c>
      <c r="AH807" s="192" t="s">
        <v>372</v>
      </c>
      <c r="AI807" s="192" t="s">
        <v>1155</v>
      </c>
      <c r="AJ807" s="192" t="s">
        <v>1156</v>
      </c>
      <c r="AK807" s="192">
        <v>2018</v>
      </c>
      <c r="AL807" s="192" t="s">
        <v>1157</v>
      </c>
      <c r="AM807" s="192"/>
      <c r="AN807" s="264" t="s">
        <v>3289</v>
      </c>
      <c r="AO807" s="192" t="s">
        <v>1159</v>
      </c>
      <c r="AP807" s="192"/>
    </row>
    <row r="808" spans="1:42" s="4" customFormat="1" ht="75">
      <c r="A808" s="192" t="s">
        <v>1148</v>
      </c>
      <c r="B808" s="192" t="s">
        <v>1149</v>
      </c>
      <c r="C808" s="192" t="s">
        <v>1149</v>
      </c>
      <c r="D808" s="192" t="s">
        <v>2868</v>
      </c>
      <c r="E808" s="192" t="s">
        <v>1799</v>
      </c>
      <c r="F808" s="192">
        <v>1</v>
      </c>
      <c r="G808" s="192" t="s">
        <v>2935</v>
      </c>
      <c r="H808" s="192" t="s">
        <v>109</v>
      </c>
      <c r="I808" s="192" t="s">
        <v>1737</v>
      </c>
      <c r="J808" s="192"/>
      <c r="K808" s="192"/>
      <c r="L808" s="192"/>
      <c r="M808" s="192"/>
      <c r="N808" s="211" t="s">
        <v>340</v>
      </c>
      <c r="O808" s="192" t="s">
        <v>468</v>
      </c>
      <c r="P808" s="192" t="s">
        <v>340</v>
      </c>
      <c r="Q808" s="129">
        <v>41944</v>
      </c>
      <c r="R808" s="192" t="s">
        <v>1162</v>
      </c>
      <c r="S808" s="251">
        <f>IF(R808="",1,(VLOOKUP(R808,LOOKUP!$A$3:$B$22,2,FALSE)))</f>
        <v>1</v>
      </c>
      <c r="T808" s="166">
        <f t="shared" si="24"/>
        <v>1</v>
      </c>
      <c r="U808" s="129">
        <v>42124</v>
      </c>
      <c r="V808" s="129" t="s">
        <v>342</v>
      </c>
      <c r="W808" s="251">
        <f>IF(V808="",1,(VLOOKUP(V808,LOOKUP!$A$22:$B$30,2,FALSE)))</f>
        <v>4</v>
      </c>
      <c r="X808" s="166">
        <f t="shared" si="25"/>
        <v>4</v>
      </c>
      <c r="Y808" s="91">
        <v>2.6553265801000006</v>
      </c>
      <c r="Z808" s="255"/>
      <c r="AA808" s="91">
        <v>3.05722181E-2</v>
      </c>
      <c r="AB808" s="91">
        <v>2.0885293620000001</v>
      </c>
      <c r="AC808" s="91">
        <v>0.52628299999999995</v>
      </c>
      <c r="AD808" s="91">
        <v>2.6453845801</v>
      </c>
      <c r="AE808" s="192"/>
      <c r="AF808" s="192"/>
      <c r="AG808" s="131" t="s">
        <v>1154</v>
      </c>
      <c r="AH808" s="192" t="s">
        <v>372</v>
      </c>
      <c r="AI808" s="192" t="s">
        <v>1155</v>
      </c>
      <c r="AJ808" s="192" t="s">
        <v>1156</v>
      </c>
      <c r="AK808" s="192">
        <v>2018</v>
      </c>
      <c r="AL808" s="192" t="s">
        <v>1157</v>
      </c>
      <c r="AM808" s="192"/>
      <c r="AN808" s="264" t="s">
        <v>3289</v>
      </c>
      <c r="AO808" s="192" t="s">
        <v>1159</v>
      </c>
      <c r="AP808" s="192"/>
    </row>
    <row r="809" spans="1:42" s="4" customFormat="1" ht="30">
      <c r="A809" s="192" t="s">
        <v>1148</v>
      </c>
      <c r="B809" s="192" t="s">
        <v>1149</v>
      </c>
      <c r="C809" s="192" t="s">
        <v>1149</v>
      </c>
      <c r="D809" s="192" t="s">
        <v>2881</v>
      </c>
      <c r="E809" s="192" t="s">
        <v>1800</v>
      </c>
      <c r="F809" s="192">
        <v>1</v>
      </c>
      <c r="G809" s="192" t="s">
        <v>1801</v>
      </c>
      <c r="H809" s="192" t="s">
        <v>33</v>
      </c>
      <c r="I809" s="192" t="s">
        <v>1236</v>
      </c>
      <c r="J809" s="192"/>
      <c r="K809" s="192"/>
      <c r="L809" s="192"/>
      <c r="M809" s="192"/>
      <c r="N809" s="211" t="s">
        <v>340</v>
      </c>
      <c r="O809" s="192" t="s">
        <v>468</v>
      </c>
      <c r="P809" s="192" t="s">
        <v>340</v>
      </c>
      <c r="Q809" s="129">
        <v>41730</v>
      </c>
      <c r="R809" s="192" t="s">
        <v>1182</v>
      </c>
      <c r="S809" s="251">
        <f>IF(R809="",1,(VLOOKUP(R809,LOOKUP!$A$3:$B$22,2,FALSE)))</f>
        <v>1</v>
      </c>
      <c r="T809" s="166">
        <f t="shared" si="24"/>
        <v>1</v>
      </c>
      <c r="U809" s="129" t="s">
        <v>1106</v>
      </c>
      <c r="V809" s="129" t="s">
        <v>342</v>
      </c>
      <c r="W809" s="251">
        <f>IF(V809="",1,(VLOOKUP(V809,LOOKUP!$A$22:$B$30,2,FALSE)))</f>
        <v>4</v>
      </c>
      <c r="X809" s="166">
        <f t="shared" si="25"/>
        <v>4</v>
      </c>
      <c r="Y809" s="91">
        <v>0.223633</v>
      </c>
      <c r="Z809" s="255"/>
      <c r="AA809" s="91">
        <v>0</v>
      </c>
      <c r="AB809" s="91">
        <v>0</v>
      </c>
      <c r="AC809" s="91">
        <v>0.21140400000000001</v>
      </c>
      <c r="AD809" s="91">
        <v>0.21140400000000001</v>
      </c>
      <c r="AE809" s="192"/>
      <c r="AF809" s="192"/>
      <c r="AG809" s="131" t="s">
        <v>1154</v>
      </c>
      <c r="AH809" s="192" t="s">
        <v>372</v>
      </c>
      <c r="AI809" s="192" t="s">
        <v>1234</v>
      </c>
      <c r="AJ809" s="192" t="s">
        <v>1156</v>
      </c>
      <c r="AK809" s="192">
        <v>2018</v>
      </c>
      <c r="AL809" s="192" t="s">
        <v>1157</v>
      </c>
      <c r="AM809" s="192"/>
      <c r="AN809" s="264" t="s">
        <v>3289</v>
      </c>
      <c r="AO809" s="192" t="s">
        <v>1159</v>
      </c>
      <c r="AP809" s="192"/>
    </row>
    <row r="810" spans="1:42" s="4" customFormat="1" ht="60">
      <c r="A810" s="192" t="s">
        <v>1148</v>
      </c>
      <c r="B810" s="192" t="s">
        <v>1149</v>
      </c>
      <c r="C810" s="192" t="s">
        <v>1149</v>
      </c>
      <c r="D810" s="192" t="s">
        <v>2882</v>
      </c>
      <c r="E810" s="192" t="s">
        <v>1802</v>
      </c>
      <c r="F810" s="192">
        <v>1</v>
      </c>
      <c r="G810" s="192" t="s">
        <v>3253</v>
      </c>
      <c r="H810" s="192" t="s">
        <v>179</v>
      </c>
      <c r="I810" s="192" t="s">
        <v>1803</v>
      </c>
      <c r="J810" s="192"/>
      <c r="K810" s="192"/>
      <c r="L810" s="192"/>
      <c r="M810" s="192"/>
      <c r="N810" s="211" t="s">
        <v>340</v>
      </c>
      <c r="O810" s="192" t="s">
        <v>468</v>
      </c>
      <c r="P810" s="192" t="s">
        <v>340</v>
      </c>
      <c r="Q810" s="129"/>
      <c r="R810" s="192" t="s">
        <v>1162</v>
      </c>
      <c r="S810" s="251">
        <f>IF(R810="",1,(VLOOKUP(R810,LOOKUP!$A$3:$B$22,2,FALSE)))</f>
        <v>1</v>
      </c>
      <c r="T810" s="166">
        <f t="shared" si="24"/>
        <v>1</v>
      </c>
      <c r="U810" s="129" t="s">
        <v>1106</v>
      </c>
      <c r="V810" s="129" t="s">
        <v>342</v>
      </c>
      <c r="W810" s="251">
        <f>IF(V810="",1,(VLOOKUP(V810,LOOKUP!$A$22:$B$30,2,FALSE)))</f>
        <v>4</v>
      </c>
      <c r="X810" s="166">
        <f t="shared" si="25"/>
        <v>4</v>
      </c>
      <c r="Y810" s="91">
        <v>1.095488</v>
      </c>
      <c r="Z810" s="255"/>
      <c r="AA810" s="91">
        <v>0</v>
      </c>
      <c r="AB810" s="91">
        <v>0.9</v>
      </c>
      <c r="AC810" s="91">
        <v>0</v>
      </c>
      <c r="AD810" s="91">
        <v>0.9</v>
      </c>
      <c r="AE810" s="192"/>
      <c r="AF810" s="192"/>
      <c r="AG810" s="131" t="s">
        <v>1154</v>
      </c>
      <c r="AH810" s="192" t="s">
        <v>372</v>
      </c>
      <c r="AI810" s="192" t="s">
        <v>1166</v>
      </c>
      <c r="AJ810" s="192" t="s">
        <v>1156</v>
      </c>
      <c r="AK810" s="192">
        <v>2018</v>
      </c>
      <c r="AL810" s="192" t="s">
        <v>1157</v>
      </c>
      <c r="AM810" s="192"/>
      <c r="AN810" s="264" t="s">
        <v>3289</v>
      </c>
      <c r="AO810" s="192" t="s">
        <v>1159</v>
      </c>
      <c r="AP810" s="192"/>
    </row>
    <row r="811" spans="1:42" s="4" customFormat="1" ht="75">
      <c r="A811" s="192" t="s">
        <v>1148</v>
      </c>
      <c r="B811" s="192" t="s">
        <v>1149</v>
      </c>
      <c r="C811" s="192" t="s">
        <v>1149</v>
      </c>
      <c r="D811" s="192" t="s">
        <v>2883</v>
      </c>
      <c r="E811" s="192" t="s">
        <v>1804</v>
      </c>
      <c r="F811" s="192">
        <v>1</v>
      </c>
      <c r="G811" s="192" t="s">
        <v>3393</v>
      </c>
      <c r="H811" s="192" t="s">
        <v>243</v>
      </c>
      <c r="I811" s="192" t="s">
        <v>1283</v>
      </c>
      <c r="J811" s="192"/>
      <c r="K811" s="192"/>
      <c r="L811" s="192"/>
      <c r="M811" s="192"/>
      <c r="N811" s="211" t="s">
        <v>340</v>
      </c>
      <c r="O811" s="192" t="s">
        <v>468</v>
      </c>
      <c r="P811" s="192" t="s">
        <v>340</v>
      </c>
      <c r="Q811" s="129"/>
      <c r="R811" s="192" t="s">
        <v>1162</v>
      </c>
      <c r="S811" s="251">
        <f>IF(R811="",1,(VLOOKUP(R811,LOOKUP!$A$3:$B$22,2,FALSE)))</f>
        <v>1</v>
      </c>
      <c r="T811" s="166">
        <f t="shared" si="24"/>
        <v>1</v>
      </c>
      <c r="U811" s="129" t="s">
        <v>1106</v>
      </c>
      <c r="V811" s="129" t="s">
        <v>342</v>
      </c>
      <c r="W811" s="251">
        <f>IF(V811="",1,(VLOOKUP(V811,LOOKUP!$A$22:$B$30,2,FALSE)))</f>
        <v>4</v>
      </c>
      <c r="X811" s="166">
        <f t="shared" si="25"/>
        <v>4</v>
      </c>
      <c r="Y811" s="91">
        <v>0.51679299999999995</v>
      </c>
      <c r="Z811" s="255"/>
      <c r="AA811" s="91">
        <v>0</v>
      </c>
      <c r="AB811" s="91">
        <v>0.46337699999999998</v>
      </c>
      <c r="AC811" s="91">
        <v>0</v>
      </c>
      <c r="AD811" s="91">
        <v>0.46337699999999998</v>
      </c>
      <c r="AE811" s="192"/>
      <c r="AF811" s="192"/>
      <c r="AG811" s="131" t="s">
        <v>1154</v>
      </c>
      <c r="AH811" s="192" t="s">
        <v>372</v>
      </c>
      <c r="AI811" s="192" t="s">
        <v>1166</v>
      </c>
      <c r="AJ811" s="192" t="s">
        <v>1156</v>
      </c>
      <c r="AK811" s="192">
        <v>2018</v>
      </c>
      <c r="AL811" s="192" t="s">
        <v>1157</v>
      </c>
      <c r="AM811" s="192"/>
      <c r="AN811" s="264" t="s">
        <v>3289</v>
      </c>
      <c r="AO811" s="192" t="s">
        <v>1159</v>
      </c>
      <c r="AP811" s="192"/>
    </row>
    <row r="812" spans="1:42" s="4" customFormat="1" ht="30">
      <c r="A812" s="192" t="s">
        <v>1148</v>
      </c>
      <c r="B812" s="192" t="s">
        <v>1149</v>
      </c>
      <c r="C812" s="192" t="s">
        <v>1149</v>
      </c>
      <c r="D812" s="192" t="s">
        <v>2884</v>
      </c>
      <c r="E812" s="192" t="s">
        <v>1806</v>
      </c>
      <c r="F812" s="192">
        <v>1</v>
      </c>
      <c r="G812" s="192" t="s">
        <v>1807</v>
      </c>
      <c r="H812" s="192" t="s">
        <v>157</v>
      </c>
      <c r="I812" s="192" t="s">
        <v>1805</v>
      </c>
      <c r="J812" s="192"/>
      <c r="K812" s="192"/>
      <c r="L812" s="192"/>
      <c r="M812" s="192"/>
      <c r="N812" s="211" t="s">
        <v>340</v>
      </c>
      <c r="O812" s="192" t="s">
        <v>468</v>
      </c>
      <c r="P812" s="192" t="s">
        <v>340</v>
      </c>
      <c r="Q812" s="129"/>
      <c r="R812" s="192" t="s">
        <v>1162</v>
      </c>
      <c r="S812" s="251">
        <f>IF(R812="",1,(VLOOKUP(R812,LOOKUP!$A$3:$B$22,2,FALSE)))</f>
        <v>1</v>
      </c>
      <c r="T812" s="166">
        <f t="shared" si="24"/>
        <v>1</v>
      </c>
      <c r="U812" s="129" t="s">
        <v>1106</v>
      </c>
      <c r="V812" s="129" t="s">
        <v>342</v>
      </c>
      <c r="W812" s="251">
        <f>IF(V812="",1,(VLOOKUP(V812,LOOKUP!$A$22:$B$30,2,FALSE)))</f>
        <v>4</v>
      </c>
      <c r="X812" s="166">
        <f t="shared" si="25"/>
        <v>4</v>
      </c>
      <c r="Y812" s="91">
        <v>2.5974000000000001E-2</v>
      </c>
      <c r="Z812" s="255"/>
      <c r="AA812" s="91">
        <v>0</v>
      </c>
      <c r="AB812" s="91">
        <v>0</v>
      </c>
      <c r="AC812" s="91">
        <v>0</v>
      </c>
      <c r="AD812" s="91">
        <v>0</v>
      </c>
      <c r="AE812" s="192"/>
      <c r="AF812" s="192"/>
      <c r="AG812" s="131" t="s">
        <v>1154</v>
      </c>
      <c r="AH812" s="192" t="s">
        <v>372</v>
      </c>
      <c r="AI812" s="192" t="s">
        <v>1234</v>
      </c>
      <c r="AJ812" s="192" t="s">
        <v>1156</v>
      </c>
      <c r="AK812" s="192">
        <v>2018</v>
      </c>
      <c r="AL812" s="192" t="s">
        <v>1157</v>
      </c>
      <c r="AM812" s="192"/>
      <c r="AN812" s="264" t="s">
        <v>3289</v>
      </c>
      <c r="AO812" s="192" t="s">
        <v>1159</v>
      </c>
      <c r="AP812" s="192"/>
    </row>
    <row r="813" spans="1:42" s="4" customFormat="1" ht="60">
      <c r="A813" s="192" t="s">
        <v>1148</v>
      </c>
      <c r="B813" s="192" t="s">
        <v>1149</v>
      </c>
      <c r="C813" s="192" t="s">
        <v>1149</v>
      </c>
      <c r="D813" s="192" t="s">
        <v>2885</v>
      </c>
      <c r="E813" s="192" t="s">
        <v>1808</v>
      </c>
      <c r="F813" s="192">
        <v>1</v>
      </c>
      <c r="G813" s="192" t="s">
        <v>2936</v>
      </c>
      <c r="H813" s="192" t="s">
        <v>179</v>
      </c>
      <c r="I813" s="192" t="s">
        <v>239</v>
      </c>
      <c r="J813" s="192"/>
      <c r="K813" s="192"/>
      <c r="L813" s="192"/>
      <c r="M813" s="192"/>
      <c r="N813" s="211" t="s">
        <v>340</v>
      </c>
      <c r="O813" s="192" t="s">
        <v>468</v>
      </c>
      <c r="P813" s="192" t="s">
        <v>340</v>
      </c>
      <c r="Q813" s="129">
        <v>41974</v>
      </c>
      <c r="R813" s="192" t="s">
        <v>1162</v>
      </c>
      <c r="S813" s="251">
        <f>IF(R813="",1,(VLOOKUP(R813,LOOKUP!$A$3:$B$22,2,FALSE)))</f>
        <v>1</v>
      </c>
      <c r="T813" s="166">
        <f t="shared" si="24"/>
        <v>1</v>
      </c>
      <c r="U813" s="129">
        <v>42522</v>
      </c>
      <c r="V813" s="129" t="s">
        <v>342</v>
      </c>
      <c r="W813" s="251">
        <f>IF(V813="",1,(VLOOKUP(V813,LOOKUP!$A$22:$B$30,2,FALSE)))</f>
        <v>4</v>
      </c>
      <c r="X813" s="166">
        <f t="shared" si="25"/>
        <v>4</v>
      </c>
      <c r="Y813" s="91">
        <v>4.9083259999999997</v>
      </c>
      <c r="Z813" s="255"/>
      <c r="AA813" s="91">
        <v>0</v>
      </c>
      <c r="AB813" s="91">
        <v>1.2294</v>
      </c>
      <c r="AC813" s="91">
        <v>3.6539999999999999</v>
      </c>
      <c r="AD813" s="91">
        <v>4.8834</v>
      </c>
      <c r="AE813" s="192"/>
      <c r="AF813" s="192"/>
      <c r="AG813" s="131" t="s">
        <v>1154</v>
      </c>
      <c r="AH813" s="192" t="s">
        <v>372</v>
      </c>
      <c r="AI813" s="192" t="s">
        <v>1166</v>
      </c>
      <c r="AJ813" s="192" t="s">
        <v>1156</v>
      </c>
      <c r="AK813" s="192">
        <v>2018</v>
      </c>
      <c r="AL813" s="192" t="s">
        <v>1157</v>
      </c>
      <c r="AM813" s="192"/>
      <c r="AN813" s="264" t="s">
        <v>3289</v>
      </c>
      <c r="AO813" s="192" t="s">
        <v>1159</v>
      </c>
      <c r="AP813" s="192"/>
    </row>
    <row r="814" spans="1:42" s="4" customFormat="1">
      <c r="A814" s="192" t="s">
        <v>1148</v>
      </c>
      <c r="B814" s="192" t="s">
        <v>1149</v>
      </c>
      <c r="C814" s="192" t="s">
        <v>1149</v>
      </c>
      <c r="D814" s="192" t="s">
        <v>2886</v>
      </c>
      <c r="E814" s="192" t="s">
        <v>1809</v>
      </c>
      <c r="F814" s="192">
        <v>1</v>
      </c>
      <c r="G814" s="192" t="s">
        <v>1810</v>
      </c>
      <c r="H814" s="192" t="s">
        <v>282</v>
      </c>
      <c r="I814" s="192" t="s">
        <v>1811</v>
      </c>
      <c r="J814" s="192"/>
      <c r="K814" s="192"/>
      <c r="L814" s="192"/>
      <c r="M814" s="192"/>
      <c r="N814" s="211" t="s">
        <v>340</v>
      </c>
      <c r="O814" s="192" t="s">
        <v>468</v>
      </c>
      <c r="P814" s="192" t="s">
        <v>340</v>
      </c>
      <c r="Q814" s="129"/>
      <c r="R814" s="192" t="s">
        <v>1162</v>
      </c>
      <c r="S814" s="251">
        <f>IF(R814="",1,(VLOOKUP(R814,LOOKUP!$A$3:$B$22,2,FALSE)))</f>
        <v>1</v>
      </c>
      <c r="T814" s="166">
        <f t="shared" si="24"/>
        <v>1</v>
      </c>
      <c r="U814" s="129" t="s">
        <v>1106</v>
      </c>
      <c r="V814" s="129" t="s">
        <v>342</v>
      </c>
      <c r="W814" s="251">
        <f>IF(V814="",1,(VLOOKUP(V814,LOOKUP!$A$22:$B$30,2,FALSE)))</f>
        <v>4</v>
      </c>
      <c r="X814" s="166">
        <f t="shared" si="25"/>
        <v>4</v>
      </c>
      <c r="Y814" s="91">
        <v>0</v>
      </c>
      <c r="Z814" s="255"/>
      <c r="AA814" s="91">
        <v>0</v>
      </c>
      <c r="AB814" s="91">
        <v>0</v>
      </c>
      <c r="AC814" s="91">
        <v>0</v>
      </c>
      <c r="AD814" s="91">
        <v>0</v>
      </c>
      <c r="AE814" s="192"/>
      <c r="AF814" s="192"/>
      <c r="AG814" s="131" t="s">
        <v>1154</v>
      </c>
      <c r="AH814" s="192" t="s">
        <v>372</v>
      </c>
      <c r="AI814" s="192" t="s">
        <v>1234</v>
      </c>
      <c r="AJ814" s="192" t="s">
        <v>1156</v>
      </c>
      <c r="AK814" s="192">
        <v>2018</v>
      </c>
      <c r="AL814" s="192" t="s">
        <v>1157</v>
      </c>
      <c r="AM814" s="192"/>
      <c r="AN814" s="264" t="s">
        <v>3289</v>
      </c>
      <c r="AO814" s="192" t="s">
        <v>1159</v>
      </c>
      <c r="AP814" s="192"/>
    </row>
    <row r="815" spans="1:42" s="4" customFormat="1" ht="60">
      <c r="A815" s="192" t="s">
        <v>1148</v>
      </c>
      <c r="B815" s="192" t="s">
        <v>1149</v>
      </c>
      <c r="C815" s="192" t="s">
        <v>1149</v>
      </c>
      <c r="D815" s="192" t="s">
        <v>2887</v>
      </c>
      <c r="E815" s="192" t="s">
        <v>1812</v>
      </c>
      <c r="F815" s="192">
        <v>1</v>
      </c>
      <c r="G815" s="192" t="s">
        <v>3254</v>
      </c>
      <c r="H815" s="192" t="s">
        <v>282</v>
      </c>
      <c r="I815" s="192" t="s">
        <v>1638</v>
      </c>
      <c r="J815" s="192"/>
      <c r="K815" s="192"/>
      <c r="L815" s="192"/>
      <c r="M815" s="192"/>
      <c r="N815" s="211" t="s">
        <v>340</v>
      </c>
      <c r="O815" s="192" t="s">
        <v>468</v>
      </c>
      <c r="P815" s="192" t="s">
        <v>340</v>
      </c>
      <c r="Q815" s="129">
        <v>41589</v>
      </c>
      <c r="R815" s="192" t="s">
        <v>1153</v>
      </c>
      <c r="S815" s="251">
        <f>IF(R815="",1,(VLOOKUP(R815,LOOKUP!$A$3:$B$22,2,FALSE)))</f>
        <v>1</v>
      </c>
      <c r="T815" s="166">
        <f t="shared" si="24"/>
        <v>1</v>
      </c>
      <c r="U815" s="129">
        <v>41624</v>
      </c>
      <c r="V815" s="129" t="s">
        <v>342</v>
      </c>
      <c r="W815" s="251">
        <f>IF(V815="",1,(VLOOKUP(V815,LOOKUP!$A$22:$B$30,2,FALSE)))</f>
        <v>4</v>
      </c>
      <c r="X815" s="166">
        <f t="shared" si="25"/>
        <v>4</v>
      </c>
      <c r="Y815" s="91">
        <v>0.30736424000000001</v>
      </c>
      <c r="Z815" s="255"/>
      <c r="AA815" s="91">
        <v>0.21044328000000001</v>
      </c>
      <c r="AB815" s="91">
        <v>6.8836250000000002E-2</v>
      </c>
      <c r="AC815" s="91">
        <v>0</v>
      </c>
      <c r="AD815" s="91">
        <v>0.27927953</v>
      </c>
      <c r="AE815" s="192"/>
      <c r="AF815" s="192"/>
      <c r="AG815" s="131" t="s">
        <v>1154</v>
      </c>
      <c r="AH815" s="192" t="s">
        <v>372</v>
      </c>
      <c r="AI815" s="192" t="s">
        <v>1155</v>
      </c>
      <c r="AJ815" s="192" t="s">
        <v>1156</v>
      </c>
      <c r="AK815" s="192">
        <v>2018</v>
      </c>
      <c r="AL815" s="192" t="s">
        <v>1157</v>
      </c>
      <c r="AM815" s="192"/>
      <c r="AN815" s="264" t="s">
        <v>3289</v>
      </c>
      <c r="AO815" s="192" t="s">
        <v>1159</v>
      </c>
      <c r="AP815" s="192"/>
    </row>
    <row r="816" spans="1:42" s="4" customFormat="1" ht="60">
      <c r="A816" s="192" t="s">
        <v>1148</v>
      </c>
      <c r="B816" s="192" t="s">
        <v>1149</v>
      </c>
      <c r="C816" s="192" t="s">
        <v>1149</v>
      </c>
      <c r="D816" s="192" t="s">
        <v>2845</v>
      </c>
      <c r="E816" s="192" t="s">
        <v>1813</v>
      </c>
      <c r="F816" s="192">
        <v>1</v>
      </c>
      <c r="G816" s="192" t="s">
        <v>1814</v>
      </c>
      <c r="H816" s="136" t="s">
        <v>2398</v>
      </c>
      <c r="I816" s="192" t="s">
        <v>93</v>
      </c>
      <c r="J816" s="192"/>
      <c r="K816" s="192"/>
      <c r="L816" s="192"/>
      <c r="M816" s="192"/>
      <c r="N816" s="211" t="s">
        <v>340</v>
      </c>
      <c r="O816" s="192" t="s">
        <v>468</v>
      </c>
      <c r="P816" s="192" t="s">
        <v>340</v>
      </c>
      <c r="Q816" s="129">
        <v>41673</v>
      </c>
      <c r="R816" s="192" t="s">
        <v>1153</v>
      </c>
      <c r="S816" s="251">
        <f>IF(R816="",1,(VLOOKUP(R816,LOOKUP!$A$3:$B$22,2,FALSE)))</f>
        <v>1</v>
      </c>
      <c r="T816" s="166">
        <f t="shared" si="24"/>
        <v>1</v>
      </c>
      <c r="U816" s="129">
        <v>41970</v>
      </c>
      <c r="V816" s="129" t="s">
        <v>342</v>
      </c>
      <c r="W816" s="251">
        <f>IF(V816="",1,(VLOOKUP(V816,LOOKUP!$A$22:$B$30,2,FALSE)))</f>
        <v>4</v>
      </c>
      <c r="X816" s="166">
        <f t="shared" si="25"/>
        <v>4</v>
      </c>
      <c r="Y816" s="91">
        <v>5.3351080599999996</v>
      </c>
      <c r="Z816" s="255"/>
      <c r="AA816" s="91">
        <v>0.31368847999999999</v>
      </c>
      <c r="AB816" s="91">
        <v>4.5112142300000002</v>
      </c>
      <c r="AC816" s="91">
        <v>1.437635E-2</v>
      </c>
      <c r="AD816" s="91">
        <v>4.83927906</v>
      </c>
      <c r="AE816" s="192"/>
      <c r="AF816" s="192"/>
      <c r="AG816" s="131" t="s">
        <v>1154</v>
      </c>
      <c r="AH816" s="192" t="s">
        <v>372</v>
      </c>
      <c r="AI816" s="192" t="s">
        <v>1155</v>
      </c>
      <c r="AJ816" s="192" t="s">
        <v>1156</v>
      </c>
      <c r="AK816" s="192">
        <v>2018</v>
      </c>
      <c r="AL816" s="192" t="s">
        <v>1157</v>
      </c>
      <c r="AM816" s="192"/>
      <c r="AN816" s="264" t="s">
        <v>3289</v>
      </c>
      <c r="AO816" s="192" t="s">
        <v>1159</v>
      </c>
      <c r="AP816" s="192"/>
    </row>
    <row r="817" spans="1:42" s="4" customFormat="1" ht="30">
      <c r="A817" s="192" t="s">
        <v>1148</v>
      </c>
      <c r="B817" s="192" t="s">
        <v>1149</v>
      </c>
      <c r="C817" s="192" t="s">
        <v>1149</v>
      </c>
      <c r="D817" s="192" t="s">
        <v>2881</v>
      </c>
      <c r="E817" s="192" t="s">
        <v>1815</v>
      </c>
      <c r="F817" s="192">
        <v>1</v>
      </c>
      <c r="G817" s="192" t="s">
        <v>1816</v>
      </c>
      <c r="H817" s="192" t="s">
        <v>33</v>
      </c>
      <c r="I817" s="192" t="s">
        <v>1236</v>
      </c>
      <c r="J817" s="192"/>
      <c r="K817" s="192"/>
      <c r="L817" s="192"/>
      <c r="M817" s="192"/>
      <c r="N817" s="211" t="s">
        <v>340</v>
      </c>
      <c r="O817" s="192" t="s">
        <v>468</v>
      </c>
      <c r="P817" s="192" t="s">
        <v>340</v>
      </c>
      <c r="Q817" s="129">
        <v>41730</v>
      </c>
      <c r="R817" s="192" t="s">
        <v>1162</v>
      </c>
      <c r="S817" s="251">
        <f>IF(R817="",1,(VLOOKUP(R817,LOOKUP!$A$3:$B$22,2,FALSE)))</f>
        <v>1</v>
      </c>
      <c r="T817" s="166">
        <f t="shared" si="24"/>
        <v>1</v>
      </c>
      <c r="U817" s="129" t="s">
        <v>1106</v>
      </c>
      <c r="V817" s="129" t="s">
        <v>342</v>
      </c>
      <c r="W817" s="251">
        <f>IF(V817="",1,(VLOOKUP(V817,LOOKUP!$A$22:$B$30,2,FALSE)))</f>
        <v>4</v>
      </c>
      <c r="X817" s="166">
        <f t="shared" si="25"/>
        <v>4</v>
      </c>
      <c r="Y817" s="91">
        <v>6.8155039999999998</v>
      </c>
      <c r="Z817" s="255"/>
      <c r="AA817" s="91">
        <v>0</v>
      </c>
      <c r="AB817" s="91">
        <v>0</v>
      </c>
      <c r="AC817" s="91">
        <v>6.7614029999999996</v>
      </c>
      <c r="AD817" s="91">
        <v>6.7614029999999996</v>
      </c>
      <c r="AE817" s="192"/>
      <c r="AF817" s="192"/>
      <c r="AG817" s="131" t="s">
        <v>1154</v>
      </c>
      <c r="AH817" s="192" t="s">
        <v>372</v>
      </c>
      <c r="AI817" s="192" t="s">
        <v>1234</v>
      </c>
      <c r="AJ817" s="192" t="s">
        <v>1156</v>
      </c>
      <c r="AK817" s="192">
        <v>2018</v>
      </c>
      <c r="AL817" s="192" t="s">
        <v>1157</v>
      </c>
      <c r="AM817" s="192"/>
      <c r="AN817" s="264" t="s">
        <v>3289</v>
      </c>
      <c r="AO817" s="192" t="s">
        <v>1159</v>
      </c>
      <c r="AP817" s="192"/>
    </row>
    <row r="818" spans="1:42" s="4" customFormat="1" ht="75">
      <c r="A818" s="192" t="s">
        <v>1148</v>
      </c>
      <c r="B818" s="192" t="s">
        <v>1149</v>
      </c>
      <c r="C818" s="192" t="s">
        <v>1149</v>
      </c>
      <c r="D818" s="192" t="s">
        <v>2888</v>
      </c>
      <c r="E818" s="192" t="s">
        <v>1817</v>
      </c>
      <c r="F818" s="192">
        <v>1</v>
      </c>
      <c r="G818" s="192" t="s">
        <v>2937</v>
      </c>
      <c r="H818" s="192" t="s">
        <v>157</v>
      </c>
      <c r="I818" s="192" t="s">
        <v>1540</v>
      </c>
      <c r="J818" s="192"/>
      <c r="K818" s="192"/>
      <c r="L818" s="192"/>
      <c r="M818" s="192"/>
      <c r="N818" s="211" t="s">
        <v>340</v>
      </c>
      <c r="O818" s="192" t="s">
        <v>468</v>
      </c>
      <c r="P818" s="192" t="s">
        <v>340</v>
      </c>
      <c r="Q818" s="129">
        <v>41773</v>
      </c>
      <c r="R818" s="192" t="s">
        <v>1182</v>
      </c>
      <c r="S818" s="251">
        <f>IF(R818="",1,(VLOOKUP(R818,LOOKUP!$A$3:$B$22,2,FALSE)))</f>
        <v>1</v>
      </c>
      <c r="T818" s="166">
        <f t="shared" si="24"/>
        <v>1</v>
      </c>
      <c r="U818" s="129">
        <v>42550</v>
      </c>
      <c r="V818" s="129" t="s">
        <v>342</v>
      </c>
      <c r="W818" s="251">
        <f>IF(V818="",1,(VLOOKUP(V818,LOOKUP!$A$22:$B$30,2,FALSE)))</f>
        <v>4</v>
      </c>
      <c r="X818" s="166">
        <f t="shared" si="25"/>
        <v>4</v>
      </c>
      <c r="Y818" s="91">
        <v>7.492413</v>
      </c>
      <c r="Z818" s="255"/>
      <c r="AA818" s="91">
        <v>0.20915900000000001</v>
      </c>
      <c r="AB818" s="91">
        <v>2.995768</v>
      </c>
      <c r="AC818" s="91">
        <v>4.1628489999999996</v>
      </c>
      <c r="AD818" s="91">
        <v>7.3677759999999992</v>
      </c>
      <c r="AE818" s="192"/>
      <c r="AF818" s="192"/>
      <c r="AG818" s="131" t="s">
        <v>1154</v>
      </c>
      <c r="AH818" s="192" t="s">
        <v>372</v>
      </c>
      <c r="AI818" s="192" t="s">
        <v>1155</v>
      </c>
      <c r="AJ818" s="192" t="s">
        <v>1156</v>
      </c>
      <c r="AK818" s="192">
        <v>2018</v>
      </c>
      <c r="AL818" s="192" t="s">
        <v>1157</v>
      </c>
      <c r="AM818" s="192"/>
      <c r="AN818" s="264" t="s">
        <v>3289</v>
      </c>
      <c r="AO818" s="192" t="s">
        <v>1159</v>
      </c>
      <c r="AP818" s="192"/>
    </row>
    <row r="819" spans="1:42" s="4" customFormat="1" ht="60">
      <c r="A819" s="192" t="s">
        <v>1148</v>
      </c>
      <c r="B819" s="192" t="s">
        <v>1149</v>
      </c>
      <c r="C819" s="192" t="s">
        <v>1149</v>
      </c>
      <c r="D819" s="192" t="s">
        <v>2889</v>
      </c>
      <c r="E819" s="192" t="s">
        <v>1818</v>
      </c>
      <c r="F819" s="192">
        <v>1</v>
      </c>
      <c r="G819" s="192" t="s">
        <v>3255</v>
      </c>
      <c r="H819" s="192" t="s">
        <v>157</v>
      </c>
      <c r="I819" s="192" t="s">
        <v>1198</v>
      </c>
      <c r="J819" s="192"/>
      <c r="K819" s="192"/>
      <c r="L819" s="192"/>
      <c r="M819" s="192"/>
      <c r="N819" s="211" t="s">
        <v>340</v>
      </c>
      <c r="O819" s="192" t="s">
        <v>468</v>
      </c>
      <c r="P819" s="192" t="s">
        <v>340</v>
      </c>
      <c r="Q819" s="129">
        <v>41548</v>
      </c>
      <c r="R819" s="192" t="s">
        <v>1182</v>
      </c>
      <c r="S819" s="251">
        <f>IF(R819="",1,(VLOOKUP(R819,LOOKUP!$A$3:$B$22,2,FALSE)))</f>
        <v>1</v>
      </c>
      <c r="T819" s="166">
        <f t="shared" si="24"/>
        <v>1</v>
      </c>
      <c r="U819" s="129">
        <v>41578</v>
      </c>
      <c r="V819" s="129" t="s">
        <v>342</v>
      </c>
      <c r="W819" s="251">
        <f>IF(V819="",1,(VLOOKUP(V819,LOOKUP!$A$22:$B$30,2,FALSE)))</f>
        <v>4</v>
      </c>
      <c r="X819" s="166">
        <f t="shared" si="25"/>
        <v>4</v>
      </c>
      <c r="Y819" s="91">
        <v>0.28366034999999995</v>
      </c>
      <c r="Z819" s="255"/>
      <c r="AA819" s="91">
        <v>0.17573800000000001</v>
      </c>
      <c r="AB819" s="91">
        <v>0</v>
      </c>
      <c r="AC819" s="91">
        <v>0</v>
      </c>
      <c r="AD819" s="91">
        <v>0.17573800000000001</v>
      </c>
      <c r="AE819" s="192"/>
      <c r="AF819" s="192"/>
      <c r="AG819" s="131" t="s">
        <v>1154</v>
      </c>
      <c r="AH819" s="192" t="s">
        <v>372</v>
      </c>
      <c r="AI819" s="192" t="s">
        <v>1155</v>
      </c>
      <c r="AJ819" s="192" t="s">
        <v>1156</v>
      </c>
      <c r="AK819" s="192">
        <v>2018</v>
      </c>
      <c r="AL819" s="192" t="s">
        <v>1157</v>
      </c>
      <c r="AM819" s="192"/>
      <c r="AN819" s="264" t="s">
        <v>3289</v>
      </c>
      <c r="AO819" s="192" t="s">
        <v>1159</v>
      </c>
      <c r="AP819" s="192"/>
    </row>
    <row r="820" spans="1:42" s="4" customFormat="1" ht="75">
      <c r="A820" s="192" t="s">
        <v>1148</v>
      </c>
      <c r="B820" s="192" t="s">
        <v>1149</v>
      </c>
      <c r="C820" s="192" t="s">
        <v>1149</v>
      </c>
      <c r="D820" s="192" t="s">
        <v>2890</v>
      </c>
      <c r="E820" s="192" t="s">
        <v>1799</v>
      </c>
      <c r="F820" s="192">
        <v>1</v>
      </c>
      <c r="G820" s="192" t="s">
        <v>1819</v>
      </c>
      <c r="H820" s="192" t="s">
        <v>282</v>
      </c>
      <c r="I820" s="192" t="s">
        <v>1820</v>
      </c>
      <c r="J820" s="192"/>
      <c r="K820" s="192"/>
      <c r="L820" s="192"/>
      <c r="M820" s="192"/>
      <c r="N820" s="211" t="s">
        <v>340</v>
      </c>
      <c r="O820" s="192" t="s">
        <v>468</v>
      </c>
      <c r="P820" s="192" t="s">
        <v>340</v>
      </c>
      <c r="Q820" s="129"/>
      <c r="R820" s="192" t="s">
        <v>1182</v>
      </c>
      <c r="S820" s="251">
        <f>IF(R820="",1,(VLOOKUP(R820,LOOKUP!$A$3:$B$22,2,FALSE)))</f>
        <v>1</v>
      </c>
      <c r="T820" s="166">
        <f t="shared" si="24"/>
        <v>1</v>
      </c>
      <c r="U820" s="129" t="s">
        <v>1106</v>
      </c>
      <c r="V820" s="129" t="s">
        <v>342</v>
      </c>
      <c r="W820" s="251">
        <f>IF(V820="",1,(VLOOKUP(V820,LOOKUP!$A$22:$B$30,2,FALSE)))</f>
        <v>4</v>
      </c>
      <c r="X820" s="166">
        <f t="shared" si="25"/>
        <v>4</v>
      </c>
      <c r="Y820" s="91">
        <v>0.12995000000000001</v>
      </c>
      <c r="Z820" s="255"/>
      <c r="AA820" s="91">
        <v>0.04</v>
      </c>
      <c r="AB820" s="91">
        <v>2.8257000000000001E-2</v>
      </c>
      <c r="AC820" s="91">
        <v>0</v>
      </c>
      <c r="AD820" s="91">
        <v>6.8256999999999998E-2</v>
      </c>
      <c r="AE820" s="192"/>
      <c r="AF820" s="192"/>
      <c r="AG820" s="131" t="s">
        <v>1154</v>
      </c>
      <c r="AH820" s="192" t="s">
        <v>372</v>
      </c>
      <c r="AI820" s="192" t="s">
        <v>1155</v>
      </c>
      <c r="AJ820" s="192" t="s">
        <v>1156</v>
      </c>
      <c r="AK820" s="192">
        <v>2018</v>
      </c>
      <c r="AL820" s="192" t="s">
        <v>1157</v>
      </c>
      <c r="AM820" s="192"/>
      <c r="AN820" s="264" t="s">
        <v>3289</v>
      </c>
      <c r="AO820" s="192" t="s">
        <v>1159</v>
      </c>
      <c r="AP820" s="192"/>
    </row>
    <row r="821" spans="1:42" s="4" customFormat="1">
      <c r="A821" s="192" t="s">
        <v>1148</v>
      </c>
      <c r="B821" s="192" t="s">
        <v>1149</v>
      </c>
      <c r="C821" s="192" t="s">
        <v>1149</v>
      </c>
      <c r="D821" s="192" t="s">
        <v>2891</v>
      </c>
      <c r="E821" s="192" t="s">
        <v>1821</v>
      </c>
      <c r="F821" s="192">
        <v>1</v>
      </c>
      <c r="G821" s="192" t="s">
        <v>1822</v>
      </c>
      <c r="H821" s="192" t="s">
        <v>179</v>
      </c>
      <c r="I821" s="192" t="s">
        <v>239</v>
      </c>
      <c r="J821" s="192"/>
      <c r="K821" s="192"/>
      <c r="L821" s="192"/>
      <c r="M821" s="192"/>
      <c r="N821" s="211" t="s">
        <v>340</v>
      </c>
      <c r="O821" s="192" t="s">
        <v>468</v>
      </c>
      <c r="P821" s="192" t="s">
        <v>340</v>
      </c>
      <c r="Q821" s="129"/>
      <c r="R821" s="192" t="s">
        <v>1162</v>
      </c>
      <c r="S821" s="251">
        <f>IF(R821="",1,(VLOOKUP(R821,LOOKUP!$A$3:$B$22,2,FALSE)))</f>
        <v>1</v>
      </c>
      <c r="T821" s="166">
        <f t="shared" si="24"/>
        <v>1</v>
      </c>
      <c r="U821" s="129" t="s">
        <v>1106</v>
      </c>
      <c r="V821" s="129" t="s">
        <v>342</v>
      </c>
      <c r="W821" s="251">
        <f>IF(V821="",1,(VLOOKUP(V821,LOOKUP!$A$22:$B$30,2,FALSE)))</f>
        <v>4</v>
      </c>
      <c r="X821" s="166">
        <f t="shared" si="25"/>
        <v>4</v>
      </c>
      <c r="Y821" s="91">
        <v>0.5</v>
      </c>
      <c r="Z821" s="255"/>
      <c r="AA821" s="91">
        <v>0</v>
      </c>
      <c r="AB821" s="91">
        <v>0.5</v>
      </c>
      <c r="AC821" s="91">
        <v>0</v>
      </c>
      <c r="AD821" s="91">
        <v>0.5</v>
      </c>
      <c r="AE821" s="192"/>
      <c r="AF821" s="192"/>
      <c r="AG821" s="131" t="s">
        <v>1154</v>
      </c>
      <c r="AH821" s="192" t="s">
        <v>372</v>
      </c>
      <c r="AI821" s="192" t="s">
        <v>1166</v>
      </c>
      <c r="AJ821" s="192" t="s">
        <v>1156</v>
      </c>
      <c r="AK821" s="192">
        <v>2018</v>
      </c>
      <c r="AL821" s="192" t="s">
        <v>1157</v>
      </c>
      <c r="AM821" s="192"/>
      <c r="AN821" s="264" t="s">
        <v>3289</v>
      </c>
      <c r="AO821" s="192" t="s">
        <v>1159</v>
      </c>
      <c r="AP821" s="192"/>
    </row>
    <row r="822" spans="1:42" s="4" customFormat="1" ht="75">
      <c r="A822" s="192" t="s">
        <v>1148</v>
      </c>
      <c r="B822" s="192" t="s">
        <v>1149</v>
      </c>
      <c r="C822" s="192" t="s">
        <v>1149</v>
      </c>
      <c r="D822" s="192" t="s">
        <v>2892</v>
      </c>
      <c r="E822" s="192" t="s">
        <v>1799</v>
      </c>
      <c r="F822" s="192">
        <v>1</v>
      </c>
      <c r="G822" s="192" t="s">
        <v>3256</v>
      </c>
      <c r="H822" s="192" t="s">
        <v>282</v>
      </c>
      <c r="I822" s="192" t="s">
        <v>1820</v>
      </c>
      <c r="J822" s="192"/>
      <c r="K822" s="192"/>
      <c r="L822" s="192"/>
      <c r="M822" s="192"/>
      <c r="N822" s="211" t="s">
        <v>340</v>
      </c>
      <c r="O822" s="192" t="s">
        <v>468</v>
      </c>
      <c r="P822" s="192" t="s">
        <v>340</v>
      </c>
      <c r="Q822" s="129">
        <v>41645</v>
      </c>
      <c r="R822" s="192" t="s">
        <v>1162</v>
      </c>
      <c r="S822" s="251">
        <f>IF(R822="",1,(VLOOKUP(R822,LOOKUP!$A$3:$B$22,2,FALSE)))</f>
        <v>1</v>
      </c>
      <c r="T822" s="166">
        <f t="shared" si="24"/>
        <v>1</v>
      </c>
      <c r="U822" s="129">
        <v>41813</v>
      </c>
      <c r="V822" s="129" t="s">
        <v>342</v>
      </c>
      <c r="W822" s="251">
        <f>IF(V822="",1,(VLOOKUP(V822,LOOKUP!$A$22:$B$30,2,FALSE)))</f>
        <v>4</v>
      </c>
      <c r="X822" s="166">
        <f t="shared" si="25"/>
        <v>4</v>
      </c>
      <c r="Y822" s="91">
        <v>2.9739317200000004</v>
      </c>
      <c r="Z822" s="255"/>
      <c r="AA822" s="91">
        <v>2.2201686</v>
      </c>
      <c r="AB822" s="91">
        <v>0.66164400000000001</v>
      </c>
      <c r="AC822" s="91">
        <v>0</v>
      </c>
      <c r="AD822" s="91">
        <v>2.8818125999999999</v>
      </c>
      <c r="AE822" s="192"/>
      <c r="AF822" s="192"/>
      <c r="AG822" s="131" t="s">
        <v>1154</v>
      </c>
      <c r="AH822" s="192" t="s">
        <v>372</v>
      </c>
      <c r="AI822" s="192" t="s">
        <v>1155</v>
      </c>
      <c r="AJ822" s="192" t="s">
        <v>1156</v>
      </c>
      <c r="AK822" s="192">
        <v>2018</v>
      </c>
      <c r="AL822" s="192" t="s">
        <v>1157</v>
      </c>
      <c r="AM822" s="192"/>
      <c r="AN822" s="264" t="s">
        <v>3289</v>
      </c>
      <c r="AO822" s="192" t="s">
        <v>1159</v>
      </c>
      <c r="AP822" s="192"/>
    </row>
    <row r="823" spans="1:42" s="4" customFormat="1" ht="30">
      <c r="A823" s="192" t="s">
        <v>1148</v>
      </c>
      <c r="B823" s="192" t="s">
        <v>1149</v>
      </c>
      <c r="C823" s="192" t="s">
        <v>1149</v>
      </c>
      <c r="D823" s="192" t="s">
        <v>2832</v>
      </c>
      <c r="E823" s="192" t="s">
        <v>1823</v>
      </c>
      <c r="F823" s="192">
        <v>1</v>
      </c>
      <c r="G823" s="192" t="s">
        <v>3257</v>
      </c>
      <c r="H823" s="136" t="s">
        <v>2398</v>
      </c>
      <c r="I823" s="192" t="s">
        <v>1192</v>
      </c>
      <c r="J823" s="192"/>
      <c r="K823" s="192"/>
      <c r="L823" s="192"/>
      <c r="M823" s="192"/>
      <c r="N823" s="211" t="s">
        <v>340</v>
      </c>
      <c r="O823" s="192" t="s">
        <v>468</v>
      </c>
      <c r="P823" s="192" t="s">
        <v>340</v>
      </c>
      <c r="Q823" s="129">
        <v>41677</v>
      </c>
      <c r="R823" s="192" t="s">
        <v>1153</v>
      </c>
      <c r="S823" s="251">
        <f>IF(R823="",1,(VLOOKUP(R823,LOOKUP!$A$3:$B$22,2,FALSE)))</f>
        <v>1</v>
      </c>
      <c r="T823" s="166">
        <f t="shared" si="24"/>
        <v>1</v>
      </c>
      <c r="U823" s="129">
        <v>41761</v>
      </c>
      <c r="V823" s="129" t="s">
        <v>342</v>
      </c>
      <c r="W823" s="251">
        <f>IF(V823="",1,(VLOOKUP(V823,LOOKUP!$A$22:$B$30,2,FALSE)))</f>
        <v>4</v>
      </c>
      <c r="X823" s="166">
        <f t="shared" si="25"/>
        <v>4</v>
      </c>
      <c r="Y823" s="91">
        <v>0.50298627000000007</v>
      </c>
      <c r="Z823" s="255"/>
      <c r="AA823" s="91">
        <v>0.26598300000000002</v>
      </c>
      <c r="AB823" s="91">
        <v>8.8538199999999997E-2</v>
      </c>
      <c r="AC823" s="91">
        <v>2.8899999999999998E-4</v>
      </c>
      <c r="AD823" s="91">
        <v>0.35481020000000002</v>
      </c>
      <c r="AE823" s="192"/>
      <c r="AF823" s="192"/>
      <c r="AG823" s="131" t="s">
        <v>1154</v>
      </c>
      <c r="AH823" s="192" t="s">
        <v>372</v>
      </c>
      <c r="AI823" s="192" t="s">
        <v>1155</v>
      </c>
      <c r="AJ823" s="192" t="s">
        <v>1156</v>
      </c>
      <c r="AK823" s="192">
        <v>2018</v>
      </c>
      <c r="AL823" s="192" t="s">
        <v>1157</v>
      </c>
      <c r="AM823" s="192"/>
      <c r="AN823" s="264" t="s">
        <v>3289</v>
      </c>
      <c r="AO823" s="192" t="s">
        <v>1159</v>
      </c>
      <c r="AP823" s="192"/>
    </row>
    <row r="824" spans="1:42" s="4" customFormat="1" ht="75">
      <c r="A824" s="192" t="s">
        <v>1148</v>
      </c>
      <c r="B824" s="192" t="s">
        <v>1149</v>
      </c>
      <c r="C824" s="192" t="s">
        <v>1149</v>
      </c>
      <c r="D824" s="192" t="s">
        <v>2836</v>
      </c>
      <c r="E824" s="192" t="s">
        <v>1824</v>
      </c>
      <c r="F824" s="192">
        <v>1</v>
      </c>
      <c r="G824" s="192" t="s">
        <v>2938</v>
      </c>
      <c r="H824" s="192" t="s">
        <v>157</v>
      </c>
      <c r="I824" s="192" t="s">
        <v>1198</v>
      </c>
      <c r="J824" s="192"/>
      <c r="K824" s="192"/>
      <c r="L824" s="192"/>
      <c r="M824" s="192"/>
      <c r="N824" s="211" t="s">
        <v>340</v>
      </c>
      <c r="O824" s="192" t="s">
        <v>468</v>
      </c>
      <c r="P824" s="192" t="s">
        <v>340</v>
      </c>
      <c r="Q824" s="129">
        <v>41645</v>
      </c>
      <c r="R824" s="192" t="s">
        <v>1153</v>
      </c>
      <c r="S824" s="251">
        <f>IF(R824="",1,(VLOOKUP(R824,LOOKUP!$A$3:$B$22,2,FALSE)))</f>
        <v>1</v>
      </c>
      <c r="T824" s="166">
        <f t="shared" si="24"/>
        <v>1</v>
      </c>
      <c r="U824" s="129">
        <v>42115</v>
      </c>
      <c r="V824" s="129" t="s">
        <v>342</v>
      </c>
      <c r="W824" s="251">
        <f>IF(V824="",1,(VLOOKUP(V824,LOOKUP!$A$22:$B$30,2,FALSE)))</f>
        <v>4</v>
      </c>
      <c r="X824" s="166">
        <f t="shared" si="25"/>
        <v>4</v>
      </c>
      <c r="Y824" s="91">
        <v>7.4121040000000002</v>
      </c>
      <c r="Z824" s="255"/>
      <c r="AA824" s="91">
        <v>0.88079600000000002</v>
      </c>
      <c r="AB824" s="91">
        <v>5.3676349999999999</v>
      </c>
      <c r="AC824" s="91">
        <v>1.163673</v>
      </c>
      <c r="AD824" s="91">
        <v>7.4121040000000002</v>
      </c>
      <c r="AE824" s="192"/>
      <c r="AF824" s="192"/>
      <c r="AG824" s="131" t="s">
        <v>1154</v>
      </c>
      <c r="AH824" s="192" t="s">
        <v>372</v>
      </c>
      <c r="AI824" s="192" t="s">
        <v>1155</v>
      </c>
      <c r="AJ824" s="192" t="s">
        <v>1156</v>
      </c>
      <c r="AK824" s="192">
        <v>2018</v>
      </c>
      <c r="AL824" s="192" t="s">
        <v>1157</v>
      </c>
      <c r="AM824" s="192"/>
      <c r="AN824" s="264" t="s">
        <v>3289</v>
      </c>
      <c r="AO824" s="192" t="s">
        <v>1159</v>
      </c>
      <c r="AP824" s="192"/>
    </row>
    <row r="825" spans="1:42" s="4" customFormat="1" ht="90">
      <c r="A825" s="192" t="s">
        <v>1148</v>
      </c>
      <c r="B825" s="192" t="s">
        <v>1149</v>
      </c>
      <c r="C825" s="192" t="s">
        <v>1149</v>
      </c>
      <c r="D825" s="192" t="s">
        <v>2869</v>
      </c>
      <c r="E825" s="192" t="s">
        <v>1825</v>
      </c>
      <c r="F825" s="192">
        <v>1</v>
      </c>
      <c r="G825" s="192" t="s">
        <v>2939</v>
      </c>
      <c r="H825" s="192" t="s">
        <v>157</v>
      </c>
      <c r="I825" s="192" t="s">
        <v>1740</v>
      </c>
      <c r="J825" s="192"/>
      <c r="K825" s="192"/>
      <c r="L825" s="192"/>
      <c r="M825" s="192"/>
      <c r="N825" s="211" t="s">
        <v>340</v>
      </c>
      <c r="O825" s="192" t="s">
        <v>468</v>
      </c>
      <c r="P825" s="192" t="s">
        <v>340</v>
      </c>
      <c r="Q825" s="129">
        <v>41558</v>
      </c>
      <c r="R825" s="192" t="s">
        <v>1153</v>
      </c>
      <c r="S825" s="251">
        <f>IF(R825="",1,(VLOOKUP(R825,LOOKUP!$A$3:$B$22,2,FALSE)))</f>
        <v>1</v>
      </c>
      <c r="T825" s="166">
        <f t="shared" si="24"/>
        <v>1</v>
      </c>
      <c r="U825" s="129">
        <v>41900</v>
      </c>
      <c r="V825" s="129" t="s">
        <v>342</v>
      </c>
      <c r="W825" s="251">
        <f>IF(V825="",1,(VLOOKUP(V825,LOOKUP!$A$22:$B$30,2,FALSE)))</f>
        <v>4</v>
      </c>
      <c r="X825" s="166">
        <f t="shared" si="25"/>
        <v>4</v>
      </c>
      <c r="Y825" s="91">
        <v>5.9406698499999999</v>
      </c>
      <c r="Z825" s="255"/>
      <c r="AA825" s="91">
        <v>3.8875188500000002</v>
      </c>
      <c r="AB825" s="91">
        <v>1.846541</v>
      </c>
      <c r="AC825" s="91">
        <v>6.4800000000000003E-4</v>
      </c>
      <c r="AD825" s="91">
        <v>5.7347078500000004</v>
      </c>
      <c r="AE825" s="192"/>
      <c r="AF825" s="192"/>
      <c r="AG825" s="131" t="s">
        <v>1154</v>
      </c>
      <c r="AH825" s="192" t="s">
        <v>372</v>
      </c>
      <c r="AI825" s="192" t="s">
        <v>1155</v>
      </c>
      <c r="AJ825" s="192" t="s">
        <v>1156</v>
      </c>
      <c r="AK825" s="192">
        <v>2018</v>
      </c>
      <c r="AL825" s="192" t="s">
        <v>1157</v>
      </c>
      <c r="AM825" s="192"/>
      <c r="AN825" s="264" t="s">
        <v>3289</v>
      </c>
      <c r="AO825" s="192" t="s">
        <v>1159</v>
      </c>
      <c r="AP825" s="192"/>
    </row>
    <row r="826" spans="1:42" s="4" customFormat="1" ht="75">
      <c r="A826" s="192" t="s">
        <v>1148</v>
      </c>
      <c r="B826" s="192" t="s">
        <v>1149</v>
      </c>
      <c r="C826" s="192" t="s">
        <v>1149</v>
      </c>
      <c r="D826" s="192" t="s">
        <v>2893</v>
      </c>
      <c r="E826" s="192" t="s">
        <v>1826</v>
      </c>
      <c r="F826" s="192">
        <v>1</v>
      </c>
      <c r="G826" s="192" t="s">
        <v>2940</v>
      </c>
      <c r="H826" s="192" t="s">
        <v>33</v>
      </c>
      <c r="I826" s="192" t="s">
        <v>54</v>
      </c>
      <c r="J826" s="192"/>
      <c r="K826" s="192"/>
      <c r="L826" s="192"/>
      <c r="M826" s="192"/>
      <c r="N826" s="211" t="s">
        <v>340</v>
      </c>
      <c r="O826" s="192" t="s">
        <v>468</v>
      </c>
      <c r="P826" s="192" t="s">
        <v>340</v>
      </c>
      <c r="Q826" s="129">
        <v>41702</v>
      </c>
      <c r="R826" s="192" t="s">
        <v>1153</v>
      </c>
      <c r="S826" s="251">
        <f>IF(R826="",1,(VLOOKUP(R826,LOOKUP!$A$3:$B$22,2,FALSE)))</f>
        <v>1</v>
      </c>
      <c r="T826" s="166">
        <f t="shared" si="24"/>
        <v>1</v>
      </c>
      <c r="U826" s="129">
        <v>42040</v>
      </c>
      <c r="V826" s="129" t="s">
        <v>342</v>
      </c>
      <c r="W826" s="251">
        <f>IF(V826="",1,(VLOOKUP(V826,LOOKUP!$A$22:$B$30,2,FALSE)))</f>
        <v>4</v>
      </c>
      <c r="X826" s="166">
        <f t="shared" si="25"/>
        <v>4</v>
      </c>
      <c r="Y826" s="91">
        <v>0.88384109999999994</v>
      </c>
      <c r="Z826" s="255"/>
      <c r="AA826" s="91">
        <v>0.14553660000000002</v>
      </c>
      <c r="AB826" s="91">
        <v>0.65623699999999996</v>
      </c>
      <c r="AC826" s="91">
        <v>2.7374999999999999E-3</v>
      </c>
      <c r="AD826" s="91">
        <v>0.80451109999999992</v>
      </c>
      <c r="AE826" s="192"/>
      <c r="AF826" s="192"/>
      <c r="AG826" s="131" t="s">
        <v>1154</v>
      </c>
      <c r="AH826" s="192" t="s">
        <v>372</v>
      </c>
      <c r="AI826" s="192" t="s">
        <v>1155</v>
      </c>
      <c r="AJ826" s="192" t="s">
        <v>1156</v>
      </c>
      <c r="AK826" s="192">
        <v>2018</v>
      </c>
      <c r="AL826" s="192" t="s">
        <v>1157</v>
      </c>
      <c r="AM826" s="192"/>
      <c r="AN826" s="264" t="s">
        <v>3289</v>
      </c>
      <c r="AO826" s="192" t="s">
        <v>1159</v>
      </c>
      <c r="AP826" s="192"/>
    </row>
    <row r="827" spans="1:42" s="4" customFormat="1">
      <c r="A827" s="192" t="s">
        <v>1148</v>
      </c>
      <c r="B827" s="192" t="s">
        <v>1149</v>
      </c>
      <c r="C827" s="192" t="s">
        <v>1149</v>
      </c>
      <c r="D827" s="192" t="s">
        <v>2882</v>
      </c>
      <c r="E827" s="192" t="s">
        <v>1827</v>
      </c>
      <c r="F827" s="192">
        <v>1</v>
      </c>
      <c r="G827" s="192" t="s">
        <v>1828</v>
      </c>
      <c r="H827" s="192" t="s">
        <v>179</v>
      </c>
      <c r="I827" s="192" t="s">
        <v>1803</v>
      </c>
      <c r="J827" s="192"/>
      <c r="K827" s="192"/>
      <c r="L827" s="192"/>
      <c r="M827" s="192"/>
      <c r="N827" s="211" t="s">
        <v>340</v>
      </c>
      <c r="O827" s="192" t="s">
        <v>468</v>
      </c>
      <c r="P827" s="192" t="s">
        <v>340</v>
      </c>
      <c r="Q827" s="129"/>
      <c r="R827" s="192" t="s">
        <v>1162</v>
      </c>
      <c r="S827" s="251">
        <f>IF(R827="",1,(VLOOKUP(R827,LOOKUP!$A$3:$B$22,2,FALSE)))</f>
        <v>1</v>
      </c>
      <c r="T827" s="166">
        <f t="shared" si="24"/>
        <v>1</v>
      </c>
      <c r="U827" s="129" t="s">
        <v>1106</v>
      </c>
      <c r="V827" s="129" t="s">
        <v>342</v>
      </c>
      <c r="W827" s="251">
        <f>IF(V827="",1,(VLOOKUP(V827,LOOKUP!$A$22:$B$30,2,FALSE)))</f>
        <v>4</v>
      </c>
      <c r="X827" s="166">
        <f t="shared" si="25"/>
        <v>4</v>
      </c>
      <c r="Y827" s="91">
        <v>0.112</v>
      </c>
      <c r="Z827" s="255"/>
      <c r="AA827" s="91">
        <v>0</v>
      </c>
      <c r="AB827" s="91">
        <v>0.112</v>
      </c>
      <c r="AC827" s="91">
        <v>0</v>
      </c>
      <c r="AD827" s="91">
        <v>0.112</v>
      </c>
      <c r="AE827" s="192"/>
      <c r="AF827" s="192"/>
      <c r="AG827" s="131" t="s">
        <v>1154</v>
      </c>
      <c r="AH827" s="192" t="s">
        <v>372</v>
      </c>
      <c r="AI827" s="192" t="s">
        <v>1166</v>
      </c>
      <c r="AJ827" s="192" t="s">
        <v>1156</v>
      </c>
      <c r="AK827" s="192">
        <v>2018</v>
      </c>
      <c r="AL827" s="192" t="s">
        <v>1157</v>
      </c>
      <c r="AM827" s="192"/>
      <c r="AN827" s="264" t="s">
        <v>3289</v>
      </c>
      <c r="AO827" s="192" t="s">
        <v>1159</v>
      </c>
      <c r="AP827" s="192"/>
    </row>
    <row r="828" spans="1:42" s="4" customFormat="1" ht="135">
      <c r="A828" s="192" t="s">
        <v>1148</v>
      </c>
      <c r="B828" s="192" t="s">
        <v>1149</v>
      </c>
      <c r="C828" s="192" t="s">
        <v>1149</v>
      </c>
      <c r="D828" s="192" t="s">
        <v>2894</v>
      </c>
      <c r="E828" s="192" t="s">
        <v>1830</v>
      </c>
      <c r="F828" s="192">
        <v>1</v>
      </c>
      <c r="G828" s="192" t="s">
        <v>2941</v>
      </c>
      <c r="H828" s="192" t="s">
        <v>157</v>
      </c>
      <c r="I828" s="192" t="s">
        <v>1829</v>
      </c>
      <c r="J828" s="192"/>
      <c r="K828" s="192"/>
      <c r="L828" s="192"/>
      <c r="M828" s="192"/>
      <c r="N828" s="211" t="s">
        <v>340</v>
      </c>
      <c r="O828" s="192" t="s">
        <v>468</v>
      </c>
      <c r="P828" s="192" t="s">
        <v>340</v>
      </c>
      <c r="Q828" s="129">
        <v>42522</v>
      </c>
      <c r="R828" s="192" t="s">
        <v>1162</v>
      </c>
      <c r="S828" s="251">
        <f>IF(R828="",1,(VLOOKUP(R828,LOOKUP!$A$3:$B$22,2,FALSE)))</f>
        <v>1</v>
      </c>
      <c r="T828" s="166">
        <f t="shared" si="24"/>
        <v>1</v>
      </c>
      <c r="U828" s="129">
        <v>43466</v>
      </c>
      <c r="V828" s="129" t="s">
        <v>342</v>
      </c>
      <c r="W828" s="251">
        <f>IF(V828="",1,(VLOOKUP(V828,LOOKUP!$A$22:$B$30,2,FALSE)))</f>
        <v>4</v>
      </c>
      <c r="X828" s="166">
        <f t="shared" si="25"/>
        <v>4</v>
      </c>
      <c r="Y828" s="91">
        <v>14.210917999999999</v>
      </c>
      <c r="Z828" s="255"/>
      <c r="AA828" s="91">
        <v>0</v>
      </c>
      <c r="AB828" s="91">
        <v>4.3262000000000002E-2</v>
      </c>
      <c r="AC828" s="91">
        <v>14.143032</v>
      </c>
      <c r="AD828" s="91">
        <v>14.186294</v>
      </c>
      <c r="AE828" s="192"/>
      <c r="AF828" s="192"/>
      <c r="AG828" s="131" t="s">
        <v>1154</v>
      </c>
      <c r="AH828" s="192" t="s">
        <v>372</v>
      </c>
      <c r="AI828" s="192" t="s">
        <v>1166</v>
      </c>
      <c r="AJ828" s="192" t="s">
        <v>1156</v>
      </c>
      <c r="AK828" s="192">
        <v>2018</v>
      </c>
      <c r="AL828" s="192" t="s">
        <v>1157</v>
      </c>
      <c r="AM828" s="192"/>
      <c r="AN828" s="264" t="s">
        <v>3289</v>
      </c>
      <c r="AO828" s="192" t="s">
        <v>1159</v>
      </c>
      <c r="AP828" s="192"/>
    </row>
    <row r="829" spans="1:42" s="4" customFormat="1" ht="75">
      <c r="A829" s="192" t="s">
        <v>1148</v>
      </c>
      <c r="B829" s="192" t="s">
        <v>1149</v>
      </c>
      <c r="C829" s="192" t="s">
        <v>1149</v>
      </c>
      <c r="D829" s="192" t="s">
        <v>2895</v>
      </c>
      <c r="E829" s="192" t="s">
        <v>1831</v>
      </c>
      <c r="F829" s="192">
        <v>1</v>
      </c>
      <c r="G829" s="192" t="s">
        <v>1832</v>
      </c>
      <c r="H829" s="192" t="s">
        <v>243</v>
      </c>
      <c r="I829" s="192" t="s">
        <v>1833</v>
      </c>
      <c r="J829" s="192"/>
      <c r="K829" s="192"/>
      <c r="L829" s="192"/>
      <c r="M829" s="192"/>
      <c r="N829" s="211" t="s">
        <v>340</v>
      </c>
      <c r="O829" s="192" t="s">
        <v>468</v>
      </c>
      <c r="P829" s="192" t="s">
        <v>340</v>
      </c>
      <c r="Q829" s="129">
        <v>41645</v>
      </c>
      <c r="R829" s="192" t="s">
        <v>1153</v>
      </c>
      <c r="S829" s="251">
        <f>IF(R829="",1,(VLOOKUP(R829,LOOKUP!$A$3:$B$22,2,FALSE)))</f>
        <v>1</v>
      </c>
      <c r="T829" s="166">
        <f t="shared" si="24"/>
        <v>1</v>
      </c>
      <c r="U829" s="129">
        <v>41971</v>
      </c>
      <c r="V829" s="129" t="s">
        <v>342</v>
      </c>
      <c r="W829" s="251">
        <f>IF(V829="",1,(VLOOKUP(V829,LOOKUP!$A$22:$B$30,2,FALSE)))</f>
        <v>4</v>
      </c>
      <c r="X829" s="166">
        <f t="shared" si="25"/>
        <v>4</v>
      </c>
      <c r="Y829" s="91">
        <v>3.8973059000000001</v>
      </c>
      <c r="Z829" s="255"/>
      <c r="AA829" s="91">
        <v>1.2451080000000001</v>
      </c>
      <c r="AB829" s="91">
        <v>2.4897290000000001</v>
      </c>
      <c r="AC829" s="91">
        <v>3.4169999999999999E-3</v>
      </c>
      <c r="AD829" s="91">
        <v>3.738254</v>
      </c>
      <c r="AE829" s="192"/>
      <c r="AF829" s="192"/>
      <c r="AG829" s="131" t="s">
        <v>1154</v>
      </c>
      <c r="AH829" s="192" t="s">
        <v>372</v>
      </c>
      <c r="AI829" s="192" t="s">
        <v>1155</v>
      </c>
      <c r="AJ829" s="192" t="s">
        <v>1156</v>
      </c>
      <c r="AK829" s="192">
        <v>2018</v>
      </c>
      <c r="AL829" s="192" t="s">
        <v>1157</v>
      </c>
      <c r="AM829" s="192"/>
      <c r="AN829" s="264" t="s">
        <v>3289</v>
      </c>
      <c r="AO829" s="192" t="s">
        <v>1159</v>
      </c>
      <c r="AP829" s="192"/>
    </row>
    <row r="830" spans="1:42" s="4" customFormat="1" ht="60">
      <c r="A830" s="192" t="s">
        <v>1148</v>
      </c>
      <c r="B830" s="192" t="s">
        <v>1149</v>
      </c>
      <c r="C830" s="192" t="s">
        <v>1149</v>
      </c>
      <c r="D830" s="192" t="s">
        <v>2896</v>
      </c>
      <c r="E830" s="192" t="s">
        <v>1835</v>
      </c>
      <c r="F830" s="192">
        <v>1</v>
      </c>
      <c r="G830" s="192" t="s">
        <v>1836</v>
      </c>
      <c r="H830" s="192" t="s">
        <v>179</v>
      </c>
      <c r="I830" s="192" t="s">
        <v>1834</v>
      </c>
      <c r="J830" s="192"/>
      <c r="K830" s="192"/>
      <c r="L830" s="192"/>
      <c r="M830" s="192"/>
      <c r="N830" s="211" t="s">
        <v>340</v>
      </c>
      <c r="O830" s="192" t="s">
        <v>468</v>
      </c>
      <c r="P830" s="192" t="s">
        <v>340</v>
      </c>
      <c r="Q830" s="129"/>
      <c r="R830" s="192" t="s">
        <v>1162</v>
      </c>
      <c r="S830" s="251">
        <f>IF(R830="",1,(VLOOKUP(R830,LOOKUP!$A$3:$B$22,2,FALSE)))</f>
        <v>1</v>
      </c>
      <c r="T830" s="166">
        <f t="shared" si="24"/>
        <v>1</v>
      </c>
      <c r="U830" s="129" t="s">
        <v>1106</v>
      </c>
      <c r="V830" s="129" t="s">
        <v>342</v>
      </c>
      <c r="W830" s="251">
        <f>IF(V830="",1,(VLOOKUP(V830,LOOKUP!$A$22:$B$30,2,FALSE)))</f>
        <v>4</v>
      </c>
      <c r="X830" s="166">
        <f t="shared" si="25"/>
        <v>4</v>
      </c>
      <c r="Y830" s="91">
        <v>7.4645000000000003E-2</v>
      </c>
      <c r="Z830" s="255"/>
      <c r="AA830" s="91">
        <v>0</v>
      </c>
      <c r="AB830" s="91">
        <v>0</v>
      </c>
      <c r="AC830" s="91">
        <v>0</v>
      </c>
      <c r="AD830" s="91">
        <v>0</v>
      </c>
      <c r="AE830" s="192"/>
      <c r="AF830" s="192"/>
      <c r="AG830" s="131" t="s">
        <v>1154</v>
      </c>
      <c r="AH830" s="192" t="s">
        <v>372</v>
      </c>
      <c r="AI830" s="192" t="s">
        <v>1166</v>
      </c>
      <c r="AJ830" s="192" t="s">
        <v>1156</v>
      </c>
      <c r="AK830" s="192">
        <v>2018</v>
      </c>
      <c r="AL830" s="192" t="s">
        <v>1157</v>
      </c>
      <c r="AM830" s="192"/>
      <c r="AN830" s="264" t="s">
        <v>3289</v>
      </c>
      <c r="AO830" s="192" t="s">
        <v>1159</v>
      </c>
      <c r="AP830" s="192"/>
    </row>
    <row r="831" spans="1:42" s="4" customFormat="1" ht="30">
      <c r="A831" s="192" t="s">
        <v>1148</v>
      </c>
      <c r="B831" s="192" t="s">
        <v>1149</v>
      </c>
      <c r="C831" s="192" t="s">
        <v>1149</v>
      </c>
      <c r="D831" s="192" t="s">
        <v>2832</v>
      </c>
      <c r="E831" s="192" t="s">
        <v>1837</v>
      </c>
      <c r="F831" s="192">
        <v>1</v>
      </c>
      <c r="G831" s="192" t="s">
        <v>3394</v>
      </c>
      <c r="H831" s="136" t="s">
        <v>2398</v>
      </c>
      <c r="I831" s="192" t="s">
        <v>1192</v>
      </c>
      <c r="J831" s="192"/>
      <c r="K831" s="192"/>
      <c r="L831" s="192"/>
      <c r="M831" s="192"/>
      <c r="N831" s="211" t="s">
        <v>340</v>
      </c>
      <c r="O831" s="192" t="s">
        <v>468</v>
      </c>
      <c r="P831" s="192" t="s">
        <v>340</v>
      </c>
      <c r="Q831" s="129">
        <v>41589</v>
      </c>
      <c r="R831" s="192" t="s">
        <v>1153</v>
      </c>
      <c r="S831" s="251">
        <f>IF(R831="",1,(VLOOKUP(R831,LOOKUP!$A$3:$B$22,2,FALSE)))</f>
        <v>1</v>
      </c>
      <c r="T831" s="166">
        <f t="shared" si="24"/>
        <v>1</v>
      </c>
      <c r="U831" s="129">
        <v>41712</v>
      </c>
      <c r="V831" s="129" t="s">
        <v>342</v>
      </c>
      <c r="W831" s="251">
        <f>IF(V831="",1,(VLOOKUP(V831,LOOKUP!$A$22:$B$30,2,FALSE)))</f>
        <v>4</v>
      </c>
      <c r="X831" s="166">
        <f t="shared" si="25"/>
        <v>4</v>
      </c>
      <c r="Y831" s="91">
        <v>0.33190429999999999</v>
      </c>
      <c r="Z831" s="255"/>
      <c r="AA831" s="91">
        <v>0.2990043</v>
      </c>
      <c r="AB831" s="91">
        <v>3.2899999999999999E-2</v>
      </c>
      <c r="AC831" s="91">
        <v>0</v>
      </c>
      <c r="AD831" s="91">
        <v>0.33190429999999999</v>
      </c>
      <c r="AE831" s="192"/>
      <c r="AF831" s="192"/>
      <c r="AG831" s="131" t="s">
        <v>1154</v>
      </c>
      <c r="AH831" s="192" t="s">
        <v>372</v>
      </c>
      <c r="AI831" s="192" t="s">
        <v>1155</v>
      </c>
      <c r="AJ831" s="192" t="s">
        <v>1156</v>
      </c>
      <c r="AK831" s="192">
        <v>2018</v>
      </c>
      <c r="AL831" s="192" t="s">
        <v>1157</v>
      </c>
      <c r="AM831" s="192"/>
      <c r="AN831" s="264" t="s">
        <v>3289</v>
      </c>
      <c r="AO831" s="192" t="s">
        <v>1159</v>
      </c>
      <c r="AP831" s="192"/>
    </row>
    <row r="832" spans="1:42" s="4" customFormat="1">
      <c r="A832" s="192" t="s">
        <v>1148</v>
      </c>
      <c r="B832" s="192" t="s">
        <v>1149</v>
      </c>
      <c r="C832" s="192" t="s">
        <v>1149</v>
      </c>
      <c r="D832" s="192" t="s">
        <v>2855</v>
      </c>
      <c r="E832" s="192" t="s">
        <v>1838</v>
      </c>
      <c r="F832" s="192">
        <v>1</v>
      </c>
      <c r="G832" s="192" t="s">
        <v>1838</v>
      </c>
      <c r="H832" s="136" t="s">
        <v>576</v>
      </c>
      <c r="I832" s="192" t="s">
        <v>1134</v>
      </c>
      <c r="J832" s="192"/>
      <c r="K832" s="192"/>
      <c r="L832" s="192"/>
      <c r="M832" s="192"/>
      <c r="N832" s="211" t="s">
        <v>340</v>
      </c>
      <c r="O832" s="192" t="s">
        <v>468</v>
      </c>
      <c r="P832" s="192" t="s">
        <v>340</v>
      </c>
      <c r="Q832" s="129"/>
      <c r="R832" s="192" t="s">
        <v>1162</v>
      </c>
      <c r="S832" s="251">
        <f>IF(R832="",1,(VLOOKUP(R832,LOOKUP!$A$3:$B$22,2,FALSE)))</f>
        <v>1</v>
      </c>
      <c r="T832" s="166">
        <f t="shared" si="24"/>
        <v>1</v>
      </c>
      <c r="U832" s="129" t="s">
        <v>1106</v>
      </c>
      <c r="V832" s="129" t="s">
        <v>342</v>
      </c>
      <c r="W832" s="251">
        <f>IF(V832="",1,(VLOOKUP(V832,LOOKUP!$A$22:$B$30,2,FALSE)))</f>
        <v>4</v>
      </c>
      <c r="X832" s="166">
        <f t="shared" si="25"/>
        <v>4</v>
      </c>
      <c r="Y832" s="91">
        <v>0</v>
      </c>
      <c r="Z832" s="255"/>
      <c r="AA832" s="91">
        <v>0</v>
      </c>
      <c r="AB832" s="91">
        <v>0</v>
      </c>
      <c r="AC832" s="91">
        <v>0</v>
      </c>
      <c r="AD832" s="91">
        <v>0</v>
      </c>
      <c r="AE832" s="192"/>
      <c r="AF832" s="192"/>
      <c r="AG832" s="131" t="s">
        <v>1154</v>
      </c>
      <c r="AH832" s="192" t="s">
        <v>372</v>
      </c>
      <c r="AI832" s="192" t="s">
        <v>1166</v>
      </c>
      <c r="AJ832" s="192" t="s">
        <v>1156</v>
      </c>
      <c r="AK832" s="192">
        <v>2018</v>
      </c>
      <c r="AL832" s="192" t="s">
        <v>1157</v>
      </c>
      <c r="AM832" s="192"/>
      <c r="AN832" s="264" t="s">
        <v>3289</v>
      </c>
      <c r="AO832" s="192" t="s">
        <v>1159</v>
      </c>
      <c r="AP832" s="192"/>
    </row>
    <row r="833" spans="1:42" s="4" customFormat="1" ht="75">
      <c r="A833" s="192" t="s">
        <v>1148</v>
      </c>
      <c r="B833" s="192" t="s">
        <v>1149</v>
      </c>
      <c r="C833" s="192" t="s">
        <v>1149</v>
      </c>
      <c r="D833" s="192" t="s">
        <v>2897</v>
      </c>
      <c r="E833" s="192" t="s">
        <v>1839</v>
      </c>
      <c r="F833" s="192">
        <v>1</v>
      </c>
      <c r="G833" s="192" t="s">
        <v>2942</v>
      </c>
      <c r="H833" s="192" t="s">
        <v>243</v>
      </c>
      <c r="I833" s="192" t="s">
        <v>1840</v>
      </c>
      <c r="J833" s="192"/>
      <c r="K833" s="192"/>
      <c r="L833" s="192"/>
      <c r="M833" s="192"/>
      <c r="N833" s="211" t="s">
        <v>340</v>
      </c>
      <c r="O833" s="192" t="s">
        <v>468</v>
      </c>
      <c r="P833" s="192" t="s">
        <v>340</v>
      </c>
      <c r="Q833" s="129">
        <v>41641</v>
      </c>
      <c r="R833" s="192" t="s">
        <v>1182</v>
      </c>
      <c r="S833" s="251">
        <f>IF(R833="",1,(VLOOKUP(R833,LOOKUP!$A$3:$B$22,2,FALSE)))</f>
        <v>1</v>
      </c>
      <c r="T833" s="166">
        <f t="shared" si="24"/>
        <v>1</v>
      </c>
      <c r="U833" s="129">
        <v>41792</v>
      </c>
      <c r="V833" s="129" t="s">
        <v>342</v>
      </c>
      <c r="W833" s="251">
        <f>IF(V833="",1,(VLOOKUP(V833,LOOKUP!$A$22:$B$30,2,FALSE)))</f>
        <v>4</v>
      </c>
      <c r="X833" s="166">
        <f t="shared" si="25"/>
        <v>4</v>
      </c>
      <c r="Y833" s="91">
        <v>1.6795</v>
      </c>
      <c r="Z833" s="255"/>
      <c r="AA833" s="91">
        <v>1.1545000000000001</v>
      </c>
      <c r="AB833" s="91">
        <v>0.52500000000000002</v>
      </c>
      <c r="AC833" s="91">
        <v>0</v>
      </c>
      <c r="AD833" s="91">
        <v>1.6795</v>
      </c>
      <c r="AE833" s="192"/>
      <c r="AF833" s="192"/>
      <c r="AG833" s="131" t="s">
        <v>1154</v>
      </c>
      <c r="AH833" s="192" t="s">
        <v>372</v>
      </c>
      <c r="AI833" s="192" t="s">
        <v>1155</v>
      </c>
      <c r="AJ833" s="192" t="s">
        <v>1156</v>
      </c>
      <c r="AK833" s="192">
        <v>2018</v>
      </c>
      <c r="AL833" s="192" t="s">
        <v>1157</v>
      </c>
      <c r="AM833" s="192"/>
      <c r="AN833" s="264" t="s">
        <v>3289</v>
      </c>
      <c r="AO833" s="192" t="s">
        <v>1159</v>
      </c>
      <c r="AP833" s="192"/>
    </row>
    <row r="834" spans="1:42" s="4" customFormat="1" ht="60">
      <c r="A834" s="192" t="s">
        <v>1148</v>
      </c>
      <c r="B834" s="192" t="s">
        <v>1149</v>
      </c>
      <c r="C834" s="192" t="s">
        <v>1149</v>
      </c>
      <c r="D834" s="192" t="s">
        <v>2898</v>
      </c>
      <c r="E834" s="192" t="s">
        <v>1841</v>
      </c>
      <c r="F834" s="192">
        <v>1</v>
      </c>
      <c r="G834" s="192" t="s">
        <v>1842</v>
      </c>
      <c r="H834" s="136" t="s">
        <v>128</v>
      </c>
      <c r="I834" s="192" t="s">
        <v>153</v>
      </c>
      <c r="J834" s="192"/>
      <c r="K834" s="192"/>
      <c r="L834" s="192"/>
      <c r="M834" s="192"/>
      <c r="N834" s="211" t="s">
        <v>340</v>
      </c>
      <c r="O834" s="192" t="s">
        <v>468</v>
      </c>
      <c r="P834" s="192" t="s">
        <v>340</v>
      </c>
      <c r="Q834" s="129">
        <v>41610</v>
      </c>
      <c r="R834" s="192" t="s">
        <v>1153</v>
      </c>
      <c r="S834" s="251">
        <f>IF(R834="",1,(VLOOKUP(R834,LOOKUP!$A$3:$B$22,2,FALSE)))</f>
        <v>1</v>
      </c>
      <c r="T834" s="166">
        <f t="shared" si="24"/>
        <v>1</v>
      </c>
      <c r="U834" s="129">
        <v>42076</v>
      </c>
      <c r="V834" s="129" t="s">
        <v>342</v>
      </c>
      <c r="W834" s="251">
        <f>IF(V834="",1,(VLOOKUP(V834,LOOKUP!$A$22:$B$30,2,FALSE)))</f>
        <v>4</v>
      </c>
      <c r="X834" s="166">
        <f t="shared" si="25"/>
        <v>4</v>
      </c>
      <c r="Y834" s="91">
        <v>2.561540232</v>
      </c>
      <c r="Z834" s="255"/>
      <c r="AA834" s="91">
        <v>0.63415123200000001</v>
      </c>
      <c r="AB834" s="91">
        <v>1.806311</v>
      </c>
      <c r="AC834" s="91">
        <v>5.7593999999999999E-2</v>
      </c>
      <c r="AD834" s="91">
        <v>2.4980562319999997</v>
      </c>
      <c r="AE834" s="192"/>
      <c r="AF834" s="192"/>
      <c r="AG834" s="131" t="s">
        <v>1154</v>
      </c>
      <c r="AH834" s="192" t="s">
        <v>372</v>
      </c>
      <c r="AI834" s="192" t="s">
        <v>1155</v>
      </c>
      <c r="AJ834" s="192" t="s">
        <v>1156</v>
      </c>
      <c r="AK834" s="192">
        <v>2018</v>
      </c>
      <c r="AL834" s="192" t="s">
        <v>1157</v>
      </c>
      <c r="AM834" s="192"/>
      <c r="AN834" s="264" t="s">
        <v>3289</v>
      </c>
      <c r="AO834" s="192" t="s">
        <v>1159</v>
      </c>
      <c r="AP834" s="192"/>
    </row>
    <row r="835" spans="1:42" s="4" customFormat="1" ht="45">
      <c r="A835" s="192" t="s">
        <v>1148</v>
      </c>
      <c r="B835" s="192" t="s">
        <v>1149</v>
      </c>
      <c r="C835" s="192" t="s">
        <v>1149</v>
      </c>
      <c r="D835" s="192" t="s">
        <v>2899</v>
      </c>
      <c r="E835" s="192" t="s">
        <v>1843</v>
      </c>
      <c r="F835" s="192">
        <v>1</v>
      </c>
      <c r="G835" s="192" t="s">
        <v>3258</v>
      </c>
      <c r="H835" s="136" t="s">
        <v>2398</v>
      </c>
      <c r="I835" s="192" t="s">
        <v>1745</v>
      </c>
      <c r="J835" s="192"/>
      <c r="K835" s="192"/>
      <c r="L835" s="192"/>
      <c r="M835" s="192"/>
      <c r="N835" s="211" t="s">
        <v>340</v>
      </c>
      <c r="O835" s="192" t="s">
        <v>468</v>
      </c>
      <c r="P835" s="192" t="s">
        <v>340</v>
      </c>
      <c r="Q835" s="129">
        <v>41736</v>
      </c>
      <c r="R835" s="192" t="s">
        <v>1182</v>
      </c>
      <c r="S835" s="251">
        <f>IF(R835="",1,(VLOOKUP(R835,LOOKUP!$A$3:$B$22,2,FALSE)))</f>
        <v>1</v>
      </c>
      <c r="T835" s="166">
        <f t="shared" ref="T835:T898" si="26">S835</f>
        <v>1</v>
      </c>
      <c r="U835" s="129">
        <v>42117</v>
      </c>
      <c r="V835" s="129" t="s">
        <v>342</v>
      </c>
      <c r="W835" s="251">
        <f>IF(V835="",1,(VLOOKUP(V835,LOOKUP!$A$22:$B$30,2,FALSE)))</f>
        <v>4</v>
      </c>
      <c r="X835" s="166">
        <f t="shared" ref="X835:X898" si="27">W835</f>
        <v>4</v>
      </c>
      <c r="Y835" s="91">
        <v>1.1364540000000001</v>
      </c>
      <c r="Z835" s="255"/>
      <c r="AA835" s="91">
        <v>4.7005999999999999E-2</v>
      </c>
      <c r="AB835" s="91">
        <v>1.0449539999999999</v>
      </c>
      <c r="AC835" s="91">
        <v>6.3959999999999998E-3</v>
      </c>
      <c r="AD835" s="91">
        <v>1.0983560000000001</v>
      </c>
      <c r="AE835" s="192"/>
      <c r="AF835" s="192"/>
      <c r="AG835" s="131" t="s">
        <v>1154</v>
      </c>
      <c r="AH835" s="192" t="s">
        <v>372</v>
      </c>
      <c r="AI835" s="192" t="s">
        <v>1155</v>
      </c>
      <c r="AJ835" s="192" t="s">
        <v>1156</v>
      </c>
      <c r="AK835" s="192">
        <v>2018</v>
      </c>
      <c r="AL835" s="192" t="s">
        <v>1157</v>
      </c>
      <c r="AM835" s="192"/>
      <c r="AN835" s="264" t="s">
        <v>3289</v>
      </c>
      <c r="AO835" s="192" t="s">
        <v>1159</v>
      </c>
      <c r="AP835" s="192"/>
    </row>
    <row r="836" spans="1:42" s="4" customFormat="1" ht="75">
      <c r="A836" s="192" t="s">
        <v>1148</v>
      </c>
      <c r="B836" s="192" t="s">
        <v>1149</v>
      </c>
      <c r="C836" s="192" t="s">
        <v>1149</v>
      </c>
      <c r="D836" s="192" t="s">
        <v>2900</v>
      </c>
      <c r="E836" s="192" t="s">
        <v>1165</v>
      </c>
      <c r="F836" s="192">
        <v>1</v>
      </c>
      <c r="G836" s="192" t="s">
        <v>2943</v>
      </c>
      <c r="H836" s="136" t="s">
        <v>2398</v>
      </c>
      <c r="I836" s="192" t="s">
        <v>107</v>
      </c>
      <c r="J836" s="192"/>
      <c r="K836" s="192"/>
      <c r="L836" s="192"/>
      <c r="M836" s="192"/>
      <c r="N836" s="211" t="s">
        <v>340</v>
      </c>
      <c r="O836" s="192" t="s">
        <v>468</v>
      </c>
      <c r="P836" s="192" t="s">
        <v>340</v>
      </c>
      <c r="Q836" s="129">
        <v>41855</v>
      </c>
      <c r="R836" s="192" t="s">
        <v>1162</v>
      </c>
      <c r="S836" s="251">
        <f>IF(R836="",1,(VLOOKUP(R836,LOOKUP!$A$3:$B$22,2,FALSE)))</f>
        <v>1</v>
      </c>
      <c r="T836" s="166">
        <f t="shared" si="26"/>
        <v>1</v>
      </c>
      <c r="U836" s="129">
        <v>42586</v>
      </c>
      <c r="V836" s="129" t="s">
        <v>342</v>
      </c>
      <c r="W836" s="251">
        <f>IF(V836="",1,(VLOOKUP(V836,LOOKUP!$A$22:$B$30,2,FALSE)))</f>
        <v>4</v>
      </c>
      <c r="X836" s="166">
        <f t="shared" si="27"/>
        <v>4</v>
      </c>
      <c r="Y836" s="91">
        <v>5</v>
      </c>
      <c r="Z836" s="255"/>
      <c r="AA836" s="91">
        <v>0</v>
      </c>
      <c r="AB836" s="91">
        <v>1.2</v>
      </c>
      <c r="AC836" s="91">
        <v>3.8</v>
      </c>
      <c r="AD836" s="91">
        <v>5</v>
      </c>
      <c r="AE836" s="192"/>
      <c r="AF836" s="192"/>
      <c r="AG836" s="131" t="s">
        <v>1154</v>
      </c>
      <c r="AH836" s="192" t="s">
        <v>372</v>
      </c>
      <c r="AI836" s="192" t="s">
        <v>1166</v>
      </c>
      <c r="AJ836" s="192" t="s">
        <v>1156</v>
      </c>
      <c r="AK836" s="192">
        <v>2018</v>
      </c>
      <c r="AL836" s="192" t="s">
        <v>1157</v>
      </c>
      <c r="AM836" s="192"/>
      <c r="AN836" s="264" t="s">
        <v>3289</v>
      </c>
      <c r="AO836" s="192" t="s">
        <v>1159</v>
      </c>
      <c r="AP836" s="192"/>
    </row>
    <row r="837" spans="1:42" s="4" customFormat="1" ht="60">
      <c r="A837" s="192" t="s">
        <v>1148</v>
      </c>
      <c r="B837" s="192" t="s">
        <v>1149</v>
      </c>
      <c r="C837" s="192" t="s">
        <v>1149</v>
      </c>
      <c r="D837" s="192" t="s">
        <v>2825</v>
      </c>
      <c r="E837" s="192" t="s">
        <v>1844</v>
      </c>
      <c r="F837" s="192">
        <v>1</v>
      </c>
      <c r="G837" s="192" t="s">
        <v>3259</v>
      </c>
      <c r="H837" s="136" t="s">
        <v>128</v>
      </c>
      <c r="I837" s="192" t="s">
        <v>1152</v>
      </c>
      <c r="J837" s="192"/>
      <c r="K837" s="192"/>
      <c r="L837" s="192"/>
      <c r="M837" s="192"/>
      <c r="N837" s="211" t="s">
        <v>340</v>
      </c>
      <c r="O837" s="192" t="s">
        <v>468</v>
      </c>
      <c r="P837" s="192" t="s">
        <v>340</v>
      </c>
      <c r="Q837" s="129">
        <v>41736</v>
      </c>
      <c r="R837" s="192" t="s">
        <v>1153</v>
      </c>
      <c r="S837" s="251">
        <f>IF(R837="",1,(VLOOKUP(R837,LOOKUP!$A$3:$B$22,2,FALSE)))</f>
        <v>1</v>
      </c>
      <c r="T837" s="166">
        <f t="shared" si="26"/>
        <v>1</v>
      </c>
      <c r="U837" s="129">
        <v>42310</v>
      </c>
      <c r="V837" s="129" t="s">
        <v>342</v>
      </c>
      <c r="W837" s="251">
        <f>IF(V837="",1,(VLOOKUP(V837,LOOKUP!$A$22:$B$30,2,FALSE)))</f>
        <v>4</v>
      </c>
      <c r="X837" s="166">
        <f t="shared" si="27"/>
        <v>4</v>
      </c>
      <c r="Y837" s="91">
        <v>3.9625028349</v>
      </c>
      <c r="Z837" s="255"/>
      <c r="AA837" s="91">
        <v>0.15585199999999999</v>
      </c>
      <c r="AB837" s="91">
        <v>2.1799759999999999</v>
      </c>
      <c r="AC837" s="91">
        <v>1.521158</v>
      </c>
      <c r="AD837" s="91">
        <v>3.856986</v>
      </c>
      <c r="AE837" s="192"/>
      <c r="AF837" s="192"/>
      <c r="AG837" s="131" t="s">
        <v>1154</v>
      </c>
      <c r="AH837" s="192" t="s">
        <v>372</v>
      </c>
      <c r="AI837" s="192" t="s">
        <v>1155</v>
      </c>
      <c r="AJ837" s="192" t="s">
        <v>1156</v>
      </c>
      <c r="AK837" s="192">
        <v>2018</v>
      </c>
      <c r="AL837" s="192" t="s">
        <v>1157</v>
      </c>
      <c r="AM837" s="192"/>
      <c r="AN837" s="264" t="s">
        <v>3289</v>
      </c>
      <c r="AO837" s="192" t="s">
        <v>1159</v>
      </c>
      <c r="AP837" s="192"/>
    </row>
    <row r="838" spans="1:42" s="4" customFormat="1" ht="60">
      <c r="A838" s="192" t="s">
        <v>1148</v>
      </c>
      <c r="B838" s="192" t="s">
        <v>1149</v>
      </c>
      <c r="C838" s="192" t="s">
        <v>1149</v>
      </c>
      <c r="D838" s="192" t="s">
        <v>2901</v>
      </c>
      <c r="E838" s="192" t="s">
        <v>1839</v>
      </c>
      <c r="F838" s="192">
        <v>1</v>
      </c>
      <c r="G838" s="192" t="s">
        <v>2944</v>
      </c>
      <c r="H838" s="192" t="s">
        <v>243</v>
      </c>
      <c r="I838" s="192" t="s">
        <v>1845</v>
      </c>
      <c r="J838" s="192"/>
      <c r="K838" s="192"/>
      <c r="L838" s="192"/>
      <c r="M838" s="192"/>
      <c r="N838" s="211" t="s">
        <v>340</v>
      </c>
      <c r="O838" s="192" t="s">
        <v>468</v>
      </c>
      <c r="P838" s="192" t="s">
        <v>340</v>
      </c>
      <c r="Q838" s="129"/>
      <c r="R838" s="192" t="s">
        <v>1182</v>
      </c>
      <c r="S838" s="251">
        <f>IF(R838="",1,(VLOOKUP(R838,LOOKUP!$A$3:$B$22,2,FALSE)))</f>
        <v>1</v>
      </c>
      <c r="T838" s="166">
        <f t="shared" si="26"/>
        <v>1</v>
      </c>
      <c r="U838" s="129" t="s">
        <v>1106</v>
      </c>
      <c r="V838" s="129" t="s">
        <v>342</v>
      </c>
      <c r="W838" s="251">
        <f>IF(V838="",1,(VLOOKUP(V838,LOOKUP!$A$22:$B$30,2,FALSE)))</f>
        <v>4</v>
      </c>
      <c r="X838" s="166">
        <f t="shared" si="27"/>
        <v>4</v>
      </c>
      <c r="Y838" s="91">
        <v>5.6500000000000002E-2</v>
      </c>
      <c r="Z838" s="255"/>
      <c r="AA838" s="91">
        <v>4.2500000000000003E-2</v>
      </c>
      <c r="AB838" s="91">
        <v>1.4E-2</v>
      </c>
      <c r="AC838" s="91">
        <v>0</v>
      </c>
      <c r="AD838" s="91">
        <v>5.6500000000000002E-2</v>
      </c>
      <c r="AE838" s="192"/>
      <c r="AF838" s="192"/>
      <c r="AG838" s="131" t="s">
        <v>1154</v>
      </c>
      <c r="AH838" s="192" t="s">
        <v>372</v>
      </c>
      <c r="AI838" s="192" t="s">
        <v>1155</v>
      </c>
      <c r="AJ838" s="192" t="s">
        <v>1156</v>
      </c>
      <c r="AK838" s="192">
        <v>2018</v>
      </c>
      <c r="AL838" s="192" t="s">
        <v>1157</v>
      </c>
      <c r="AM838" s="192"/>
      <c r="AN838" s="264" t="s">
        <v>3289</v>
      </c>
      <c r="AO838" s="192" t="s">
        <v>1159</v>
      </c>
      <c r="AP838" s="192"/>
    </row>
    <row r="839" spans="1:42" s="4" customFormat="1">
      <c r="A839" s="192" t="s">
        <v>1148</v>
      </c>
      <c r="B839" s="192" t="s">
        <v>1149</v>
      </c>
      <c r="C839" s="192" t="s">
        <v>1149</v>
      </c>
      <c r="D839" s="192" t="s">
        <v>2902</v>
      </c>
      <c r="E839" s="192" t="s">
        <v>1165</v>
      </c>
      <c r="F839" s="192">
        <v>1</v>
      </c>
      <c r="G839" s="192" t="s">
        <v>1846</v>
      </c>
      <c r="H839" s="192" t="s">
        <v>157</v>
      </c>
      <c r="I839" s="192" t="s">
        <v>260</v>
      </c>
      <c r="J839" s="192"/>
      <c r="K839" s="192"/>
      <c r="L839" s="192"/>
      <c r="M839" s="192"/>
      <c r="N839" s="211" t="s">
        <v>340</v>
      </c>
      <c r="O839" s="192" t="s">
        <v>468</v>
      </c>
      <c r="P839" s="192" t="s">
        <v>340</v>
      </c>
      <c r="Q839" s="129">
        <v>42049</v>
      </c>
      <c r="R839" s="192" t="s">
        <v>1162</v>
      </c>
      <c r="S839" s="251">
        <f>IF(R839="",1,(VLOOKUP(R839,LOOKUP!$A$3:$B$22,2,FALSE)))</f>
        <v>1</v>
      </c>
      <c r="T839" s="166">
        <f t="shared" si="26"/>
        <v>1</v>
      </c>
      <c r="U839" s="129" t="s">
        <v>1106</v>
      </c>
      <c r="V839" s="129" t="s">
        <v>342</v>
      </c>
      <c r="W839" s="251">
        <f>IF(V839="",1,(VLOOKUP(V839,LOOKUP!$A$22:$B$30,2,FALSE)))</f>
        <v>4</v>
      </c>
      <c r="X839" s="166">
        <f t="shared" si="27"/>
        <v>4</v>
      </c>
      <c r="Y839" s="91">
        <v>8</v>
      </c>
      <c r="Z839" s="255"/>
      <c r="AA839" s="91">
        <v>0</v>
      </c>
      <c r="AB839" s="91">
        <v>0</v>
      </c>
      <c r="AC839" s="91">
        <v>8</v>
      </c>
      <c r="AD839" s="91">
        <v>8</v>
      </c>
      <c r="AE839" s="192"/>
      <c r="AF839" s="192"/>
      <c r="AG839" s="131" t="s">
        <v>1154</v>
      </c>
      <c r="AH839" s="192" t="s">
        <v>372</v>
      </c>
      <c r="AI839" s="192" t="s">
        <v>1234</v>
      </c>
      <c r="AJ839" s="192" t="s">
        <v>1156</v>
      </c>
      <c r="AK839" s="192">
        <v>2018</v>
      </c>
      <c r="AL839" s="192" t="s">
        <v>1157</v>
      </c>
      <c r="AM839" s="192"/>
      <c r="AN839" s="264" t="s">
        <v>3289</v>
      </c>
      <c r="AO839" s="192" t="s">
        <v>1159</v>
      </c>
      <c r="AP839" s="192"/>
    </row>
    <row r="840" spans="1:42" s="4" customFormat="1" ht="45">
      <c r="A840" s="192" t="s">
        <v>1148</v>
      </c>
      <c r="B840" s="192" t="s">
        <v>1149</v>
      </c>
      <c r="C840" s="192" t="s">
        <v>1149</v>
      </c>
      <c r="D840" s="192" t="s">
        <v>2903</v>
      </c>
      <c r="E840" s="192" t="s">
        <v>1848</v>
      </c>
      <c r="F840" s="192">
        <v>1</v>
      </c>
      <c r="G840" s="192" t="s">
        <v>1849</v>
      </c>
      <c r="H840" s="192" t="s">
        <v>179</v>
      </c>
      <c r="I840" s="192" t="s">
        <v>1847</v>
      </c>
      <c r="J840" s="192"/>
      <c r="K840" s="192"/>
      <c r="L840" s="192"/>
      <c r="M840" s="192"/>
      <c r="N840" s="211" t="s">
        <v>340</v>
      </c>
      <c r="O840" s="192" t="s">
        <v>468</v>
      </c>
      <c r="P840" s="192" t="s">
        <v>340</v>
      </c>
      <c r="Q840" s="129">
        <v>41876</v>
      </c>
      <c r="R840" s="192" t="s">
        <v>1162</v>
      </c>
      <c r="S840" s="251">
        <f>IF(R840="",1,(VLOOKUP(R840,LOOKUP!$A$3:$B$22,2,FALSE)))</f>
        <v>1</v>
      </c>
      <c r="T840" s="166">
        <f t="shared" si="26"/>
        <v>1</v>
      </c>
      <c r="U840" s="129" t="s">
        <v>1106</v>
      </c>
      <c r="V840" s="129" t="s">
        <v>342</v>
      </c>
      <c r="W840" s="251">
        <f>IF(V840="",1,(VLOOKUP(V840,LOOKUP!$A$22:$B$30,2,FALSE)))</f>
        <v>4</v>
      </c>
      <c r="X840" s="166">
        <f t="shared" si="27"/>
        <v>4</v>
      </c>
      <c r="Y840" s="91">
        <v>0.547342</v>
      </c>
      <c r="Z840" s="255"/>
      <c r="AA840" s="91">
        <v>1.7432E-2</v>
      </c>
      <c r="AB840" s="91">
        <v>0.52990999999999999</v>
      </c>
      <c r="AC840" s="91">
        <v>0</v>
      </c>
      <c r="AD840" s="91">
        <v>0.547342</v>
      </c>
      <c r="AE840" s="192"/>
      <c r="AF840" s="192"/>
      <c r="AG840" s="131" t="s">
        <v>1154</v>
      </c>
      <c r="AH840" s="192" t="s">
        <v>372</v>
      </c>
      <c r="AI840" s="192" t="s">
        <v>1155</v>
      </c>
      <c r="AJ840" s="192" t="s">
        <v>1156</v>
      </c>
      <c r="AK840" s="192">
        <v>2018</v>
      </c>
      <c r="AL840" s="192" t="s">
        <v>1157</v>
      </c>
      <c r="AM840" s="192"/>
      <c r="AN840" s="264" t="s">
        <v>3289</v>
      </c>
      <c r="AO840" s="192" t="s">
        <v>1159</v>
      </c>
      <c r="AP840" s="192"/>
    </row>
    <row r="841" spans="1:42" s="4" customFormat="1" ht="75">
      <c r="A841" s="192" t="s">
        <v>1148</v>
      </c>
      <c r="B841" s="192" t="s">
        <v>1149</v>
      </c>
      <c r="C841" s="192" t="s">
        <v>1149</v>
      </c>
      <c r="D841" s="192" t="s">
        <v>2904</v>
      </c>
      <c r="E841" s="192" t="s">
        <v>1850</v>
      </c>
      <c r="F841" s="192">
        <v>1</v>
      </c>
      <c r="G841" s="192" t="s">
        <v>3260</v>
      </c>
      <c r="H841" s="192" t="s">
        <v>3</v>
      </c>
      <c r="I841" s="136" t="s">
        <v>29</v>
      </c>
      <c r="J841" s="192"/>
      <c r="K841" s="192"/>
      <c r="L841" s="192"/>
      <c r="M841" s="192"/>
      <c r="N841" s="211" t="s">
        <v>340</v>
      </c>
      <c r="O841" s="192" t="s">
        <v>468</v>
      </c>
      <c r="P841" s="192" t="s">
        <v>340</v>
      </c>
      <c r="Q841" s="129"/>
      <c r="R841" s="192" t="s">
        <v>1162</v>
      </c>
      <c r="S841" s="251">
        <f>IF(R841="",1,(VLOOKUP(R841,LOOKUP!$A$3:$B$22,2,FALSE)))</f>
        <v>1</v>
      </c>
      <c r="T841" s="166">
        <f t="shared" si="26"/>
        <v>1</v>
      </c>
      <c r="U841" s="129" t="s">
        <v>1106</v>
      </c>
      <c r="V841" s="129" t="s">
        <v>342</v>
      </c>
      <c r="W841" s="251">
        <f>IF(V841="",1,(VLOOKUP(V841,LOOKUP!$A$22:$B$30,2,FALSE)))</f>
        <v>4</v>
      </c>
      <c r="X841" s="166">
        <f t="shared" si="27"/>
        <v>4</v>
      </c>
      <c r="Y841" s="91">
        <v>0</v>
      </c>
      <c r="Z841" s="255"/>
      <c r="AA841" s="91">
        <v>0</v>
      </c>
      <c r="AB841" s="91">
        <v>0</v>
      </c>
      <c r="AC841" s="91">
        <v>0</v>
      </c>
      <c r="AD841" s="91">
        <v>0</v>
      </c>
      <c r="AE841" s="192"/>
      <c r="AF841" s="192"/>
      <c r="AG841" s="131" t="s">
        <v>1154</v>
      </c>
      <c r="AH841" s="192" t="s">
        <v>372</v>
      </c>
      <c r="AI841" s="192" t="s">
        <v>1166</v>
      </c>
      <c r="AJ841" s="192" t="s">
        <v>1156</v>
      </c>
      <c r="AK841" s="192">
        <v>2018</v>
      </c>
      <c r="AL841" s="192" t="s">
        <v>1157</v>
      </c>
      <c r="AM841" s="192"/>
      <c r="AN841" s="264" t="s">
        <v>3289</v>
      </c>
      <c r="AO841" s="192" t="s">
        <v>1159</v>
      </c>
      <c r="AP841" s="192"/>
    </row>
    <row r="842" spans="1:42" s="4" customFormat="1" ht="60">
      <c r="A842" s="192" t="s">
        <v>1148</v>
      </c>
      <c r="B842" s="192" t="s">
        <v>1149</v>
      </c>
      <c r="C842" s="192" t="s">
        <v>1149</v>
      </c>
      <c r="D842" s="192" t="s">
        <v>2905</v>
      </c>
      <c r="E842" s="192" t="s">
        <v>1851</v>
      </c>
      <c r="F842" s="192">
        <v>1</v>
      </c>
      <c r="G842" s="192" t="s">
        <v>3395</v>
      </c>
      <c r="H842" s="192" t="s">
        <v>718</v>
      </c>
      <c r="I842" s="192"/>
      <c r="J842" s="192"/>
      <c r="K842" s="192"/>
      <c r="L842" s="192"/>
      <c r="M842" s="192"/>
      <c r="N842" s="211" t="s">
        <v>340</v>
      </c>
      <c r="O842" s="192" t="s">
        <v>468</v>
      </c>
      <c r="P842" s="192" t="s">
        <v>340</v>
      </c>
      <c r="Q842" s="129">
        <v>41841</v>
      </c>
      <c r="R842" s="192" t="s">
        <v>1162</v>
      </c>
      <c r="S842" s="251">
        <f>IF(R842="",1,(VLOOKUP(R842,LOOKUP!$A$3:$B$22,2,FALSE)))</f>
        <v>1</v>
      </c>
      <c r="T842" s="166">
        <f t="shared" si="26"/>
        <v>1</v>
      </c>
      <c r="U842" s="129">
        <v>42206</v>
      </c>
      <c r="V842" s="129" t="s">
        <v>342</v>
      </c>
      <c r="W842" s="251">
        <f>IF(V842="",1,(VLOOKUP(V842,LOOKUP!$A$22:$B$30,2,FALSE)))</f>
        <v>4</v>
      </c>
      <c r="X842" s="166">
        <f t="shared" si="27"/>
        <v>4</v>
      </c>
      <c r="Y842" s="91">
        <v>4.5</v>
      </c>
      <c r="Z842" s="255"/>
      <c r="AA842" s="91">
        <v>0</v>
      </c>
      <c r="AB842" s="91">
        <v>3.8</v>
      </c>
      <c r="AC842" s="91">
        <v>0.7</v>
      </c>
      <c r="AD842" s="91">
        <v>4.5</v>
      </c>
      <c r="AE842" s="192"/>
      <c r="AF842" s="192"/>
      <c r="AG842" s="131" t="s">
        <v>1154</v>
      </c>
      <c r="AH842" s="192" t="s">
        <v>372</v>
      </c>
      <c r="AI842" s="192" t="s">
        <v>1166</v>
      </c>
      <c r="AJ842" s="192" t="s">
        <v>1156</v>
      </c>
      <c r="AK842" s="192">
        <v>2018</v>
      </c>
      <c r="AL842" s="192" t="s">
        <v>1157</v>
      </c>
      <c r="AM842" s="192"/>
      <c r="AN842" s="264" t="s">
        <v>3289</v>
      </c>
      <c r="AO842" s="192" t="s">
        <v>1159</v>
      </c>
      <c r="AP842" s="192"/>
    </row>
    <row r="843" spans="1:42" s="4" customFormat="1">
      <c r="A843" s="192" t="s">
        <v>1148</v>
      </c>
      <c r="B843" s="192" t="s">
        <v>1149</v>
      </c>
      <c r="C843" s="192" t="s">
        <v>1149</v>
      </c>
      <c r="D843" s="192" t="s">
        <v>2891</v>
      </c>
      <c r="E843" s="192" t="s">
        <v>1852</v>
      </c>
      <c r="F843" s="192">
        <v>1</v>
      </c>
      <c r="G843" s="192" t="s">
        <v>1852</v>
      </c>
      <c r="H843" s="192" t="s">
        <v>179</v>
      </c>
      <c r="I843" s="192" t="s">
        <v>239</v>
      </c>
      <c r="J843" s="192"/>
      <c r="K843" s="192"/>
      <c r="L843" s="192"/>
      <c r="M843" s="192"/>
      <c r="N843" s="211" t="s">
        <v>340</v>
      </c>
      <c r="O843" s="192" t="s">
        <v>468</v>
      </c>
      <c r="P843" s="192" t="s">
        <v>340</v>
      </c>
      <c r="Q843" s="129"/>
      <c r="R843" s="192" t="s">
        <v>1162</v>
      </c>
      <c r="S843" s="251">
        <f>IF(R843="",1,(VLOOKUP(R843,LOOKUP!$A$3:$B$22,2,FALSE)))</f>
        <v>1</v>
      </c>
      <c r="T843" s="166">
        <f t="shared" si="26"/>
        <v>1</v>
      </c>
      <c r="U843" s="129" t="s">
        <v>1106</v>
      </c>
      <c r="V843" s="129" t="s">
        <v>342</v>
      </c>
      <c r="W843" s="251">
        <f>IF(V843="",1,(VLOOKUP(V843,LOOKUP!$A$22:$B$30,2,FALSE)))</f>
        <v>4</v>
      </c>
      <c r="X843" s="166">
        <f t="shared" si="27"/>
        <v>4</v>
      </c>
      <c r="Y843" s="91">
        <v>5</v>
      </c>
      <c r="Z843" s="255"/>
      <c r="AA843" s="91">
        <v>0</v>
      </c>
      <c r="AB843" s="91">
        <v>5</v>
      </c>
      <c r="AC843" s="91">
        <v>0</v>
      </c>
      <c r="AD843" s="91">
        <v>5</v>
      </c>
      <c r="AE843" s="192"/>
      <c r="AF843" s="192"/>
      <c r="AG843" s="131" t="s">
        <v>1154</v>
      </c>
      <c r="AH843" s="192" t="s">
        <v>372</v>
      </c>
      <c r="AI843" s="192" t="s">
        <v>1166</v>
      </c>
      <c r="AJ843" s="192" t="s">
        <v>1156</v>
      </c>
      <c r="AK843" s="192">
        <v>2018</v>
      </c>
      <c r="AL843" s="192" t="s">
        <v>1157</v>
      </c>
      <c r="AM843" s="192"/>
      <c r="AN843" s="264" t="s">
        <v>3289</v>
      </c>
      <c r="AO843" s="192" t="s">
        <v>1159</v>
      </c>
      <c r="AP843" s="192"/>
    </row>
    <row r="844" spans="1:42" s="4" customFormat="1" ht="60">
      <c r="A844" s="192" t="s">
        <v>1148</v>
      </c>
      <c r="B844" s="192" t="s">
        <v>1149</v>
      </c>
      <c r="C844" s="192" t="s">
        <v>1149</v>
      </c>
      <c r="D844" s="192" t="s">
        <v>2906</v>
      </c>
      <c r="E844" s="192" t="s">
        <v>1841</v>
      </c>
      <c r="F844" s="192">
        <v>1</v>
      </c>
      <c r="G844" s="192" t="s">
        <v>1853</v>
      </c>
      <c r="H844" s="136" t="s">
        <v>128</v>
      </c>
      <c r="I844" s="192" t="s">
        <v>1854</v>
      </c>
      <c r="J844" s="192"/>
      <c r="K844" s="192"/>
      <c r="L844" s="192"/>
      <c r="M844" s="192"/>
      <c r="N844" s="211" t="s">
        <v>340</v>
      </c>
      <c r="O844" s="192" t="s">
        <v>468</v>
      </c>
      <c r="P844" s="192" t="s">
        <v>340</v>
      </c>
      <c r="Q844" s="129">
        <v>41561</v>
      </c>
      <c r="R844" s="192" t="s">
        <v>1153</v>
      </c>
      <c r="S844" s="251">
        <f>IF(R844="",1,(VLOOKUP(R844,LOOKUP!$A$3:$B$22,2,FALSE)))</f>
        <v>1</v>
      </c>
      <c r="T844" s="166">
        <f t="shared" si="26"/>
        <v>1</v>
      </c>
      <c r="U844" s="129">
        <v>42107</v>
      </c>
      <c r="V844" s="129" t="s">
        <v>342</v>
      </c>
      <c r="W844" s="251">
        <f>IF(V844="",1,(VLOOKUP(V844,LOOKUP!$A$22:$B$30,2,FALSE)))</f>
        <v>4</v>
      </c>
      <c r="X844" s="166">
        <f t="shared" si="27"/>
        <v>4</v>
      </c>
      <c r="Y844" s="91">
        <v>2.1741380000000001</v>
      </c>
      <c r="Z844" s="255"/>
      <c r="AA844" s="91">
        <v>1.0724089999999999</v>
      </c>
      <c r="AB844" s="91">
        <v>1.0252300000000001</v>
      </c>
      <c r="AC844" s="91">
        <v>5.2990000000000002E-2</v>
      </c>
      <c r="AD844" s="91">
        <v>2.1506289999999999</v>
      </c>
      <c r="AE844" s="192"/>
      <c r="AF844" s="192"/>
      <c r="AG844" s="131" t="s">
        <v>1154</v>
      </c>
      <c r="AH844" s="192" t="s">
        <v>372</v>
      </c>
      <c r="AI844" s="192" t="s">
        <v>1155</v>
      </c>
      <c r="AJ844" s="192" t="s">
        <v>1156</v>
      </c>
      <c r="AK844" s="192">
        <v>2018</v>
      </c>
      <c r="AL844" s="192" t="s">
        <v>1157</v>
      </c>
      <c r="AM844" s="192"/>
      <c r="AN844" s="264" t="s">
        <v>3289</v>
      </c>
      <c r="AO844" s="192" t="s">
        <v>1159</v>
      </c>
      <c r="AP844" s="192"/>
    </row>
    <row r="845" spans="1:42" s="4" customFormat="1" ht="30">
      <c r="A845" s="192" t="s">
        <v>1148</v>
      </c>
      <c r="B845" s="192" t="s">
        <v>1149</v>
      </c>
      <c r="C845" s="192" t="s">
        <v>1149</v>
      </c>
      <c r="D845" s="192" t="s">
        <v>2907</v>
      </c>
      <c r="E845" s="192" t="s">
        <v>1855</v>
      </c>
      <c r="F845" s="192">
        <v>1</v>
      </c>
      <c r="G845" s="192" t="s">
        <v>3396</v>
      </c>
      <c r="H845" s="192" t="s">
        <v>3</v>
      </c>
      <c r="I845" s="136" t="s">
        <v>12</v>
      </c>
      <c r="J845" s="192"/>
      <c r="K845" s="192"/>
      <c r="L845" s="192"/>
      <c r="M845" s="192"/>
      <c r="N845" s="211" t="s">
        <v>340</v>
      </c>
      <c r="O845" s="192" t="s">
        <v>468</v>
      </c>
      <c r="P845" s="192" t="s">
        <v>340</v>
      </c>
      <c r="Q845" s="129"/>
      <c r="R845" s="192" t="s">
        <v>1162</v>
      </c>
      <c r="S845" s="251">
        <f>IF(R845="",1,(VLOOKUP(R845,LOOKUP!$A$3:$B$22,2,FALSE)))</f>
        <v>1</v>
      </c>
      <c r="T845" s="166">
        <f t="shared" si="26"/>
        <v>1</v>
      </c>
      <c r="U845" s="129" t="s">
        <v>1106</v>
      </c>
      <c r="V845" s="129" t="s">
        <v>342</v>
      </c>
      <c r="W845" s="251">
        <f>IF(V845="",1,(VLOOKUP(V845,LOOKUP!$A$22:$B$30,2,FALSE)))</f>
        <v>4</v>
      </c>
      <c r="X845" s="166">
        <f t="shared" si="27"/>
        <v>4</v>
      </c>
      <c r="Y845" s="91">
        <v>5</v>
      </c>
      <c r="Z845" s="255"/>
      <c r="AA845" s="91">
        <v>0</v>
      </c>
      <c r="AB845" s="91">
        <v>0</v>
      </c>
      <c r="AC845" s="91">
        <v>5</v>
      </c>
      <c r="AD845" s="91">
        <v>5</v>
      </c>
      <c r="AE845" s="192"/>
      <c r="AF845" s="192"/>
      <c r="AG845" s="131" t="s">
        <v>1154</v>
      </c>
      <c r="AH845" s="192" t="s">
        <v>372</v>
      </c>
      <c r="AI845" s="192" t="s">
        <v>1234</v>
      </c>
      <c r="AJ845" s="192" t="s">
        <v>1156</v>
      </c>
      <c r="AK845" s="192">
        <v>2018</v>
      </c>
      <c r="AL845" s="192" t="s">
        <v>1157</v>
      </c>
      <c r="AM845" s="192"/>
      <c r="AN845" s="264" t="s">
        <v>3289</v>
      </c>
      <c r="AO845" s="192" t="s">
        <v>1159</v>
      </c>
      <c r="AP845" s="192"/>
    </row>
    <row r="846" spans="1:42" s="4" customFormat="1" ht="75">
      <c r="A846" s="192" t="s">
        <v>1148</v>
      </c>
      <c r="B846" s="192" t="s">
        <v>1149</v>
      </c>
      <c r="C846" s="192" t="s">
        <v>1149</v>
      </c>
      <c r="D846" s="192" t="s">
        <v>2903</v>
      </c>
      <c r="E846" s="192" t="s">
        <v>1856</v>
      </c>
      <c r="F846" s="192">
        <v>1</v>
      </c>
      <c r="G846" s="192" t="s">
        <v>3397</v>
      </c>
      <c r="H846" s="192" t="s">
        <v>179</v>
      </c>
      <c r="I846" s="192" t="s">
        <v>1847</v>
      </c>
      <c r="J846" s="192"/>
      <c r="K846" s="192"/>
      <c r="L846" s="192"/>
      <c r="M846" s="192"/>
      <c r="N846" s="211" t="s">
        <v>340</v>
      </c>
      <c r="O846" s="192" t="s">
        <v>468</v>
      </c>
      <c r="P846" s="192" t="s">
        <v>340</v>
      </c>
      <c r="Q846" s="129">
        <v>41589</v>
      </c>
      <c r="R846" s="192" t="s">
        <v>1153</v>
      </c>
      <c r="S846" s="251">
        <f>IF(R846="",1,(VLOOKUP(R846,LOOKUP!$A$3:$B$22,2,FALSE)))</f>
        <v>1</v>
      </c>
      <c r="T846" s="166">
        <f t="shared" si="26"/>
        <v>1</v>
      </c>
      <c r="U846" s="129">
        <v>41964</v>
      </c>
      <c r="V846" s="129" t="s">
        <v>342</v>
      </c>
      <c r="W846" s="251">
        <f>IF(V846="",1,(VLOOKUP(V846,LOOKUP!$A$22:$B$30,2,FALSE)))</f>
        <v>4</v>
      </c>
      <c r="X846" s="166">
        <f t="shared" si="27"/>
        <v>4</v>
      </c>
      <c r="Y846" s="91">
        <v>3.4634450000000001</v>
      </c>
      <c r="Z846" s="255"/>
      <c r="AA846" s="91">
        <v>1.664998</v>
      </c>
      <c r="AB846" s="91">
        <v>1.5584199999999999</v>
      </c>
      <c r="AC846" s="91">
        <v>0</v>
      </c>
      <c r="AD846" s="91">
        <v>3.2234179999999997</v>
      </c>
      <c r="AE846" s="192"/>
      <c r="AF846" s="192"/>
      <c r="AG846" s="131" t="s">
        <v>1154</v>
      </c>
      <c r="AH846" s="192" t="s">
        <v>372</v>
      </c>
      <c r="AI846" s="192" t="s">
        <v>1155</v>
      </c>
      <c r="AJ846" s="192" t="s">
        <v>1156</v>
      </c>
      <c r="AK846" s="192">
        <v>2018</v>
      </c>
      <c r="AL846" s="192" t="s">
        <v>1157</v>
      </c>
      <c r="AM846" s="192"/>
      <c r="AN846" s="264" t="s">
        <v>3289</v>
      </c>
      <c r="AO846" s="192" t="s">
        <v>1159</v>
      </c>
      <c r="AP846" s="192"/>
    </row>
    <row r="847" spans="1:42" s="4" customFormat="1" ht="30">
      <c r="A847" s="192" t="s">
        <v>1148</v>
      </c>
      <c r="B847" s="192" t="s">
        <v>1149</v>
      </c>
      <c r="C847" s="192" t="s">
        <v>1149</v>
      </c>
      <c r="D847" s="192" t="s">
        <v>2908</v>
      </c>
      <c r="E847" s="192" t="s">
        <v>1857</v>
      </c>
      <c r="F847" s="192">
        <v>1</v>
      </c>
      <c r="G847" s="192" t="s">
        <v>3398</v>
      </c>
      <c r="H847" s="192" t="s">
        <v>33</v>
      </c>
      <c r="I847" s="192" t="s">
        <v>1858</v>
      </c>
      <c r="J847" s="192"/>
      <c r="K847" s="192"/>
      <c r="L847" s="192"/>
      <c r="M847" s="192"/>
      <c r="N847" s="211" t="s">
        <v>340</v>
      </c>
      <c r="O847" s="192" t="s">
        <v>468</v>
      </c>
      <c r="P847" s="192" t="s">
        <v>340</v>
      </c>
      <c r="Q847" s="129">
        <v>41775</v>
      </c>
      <c r="R847" s="192" t="s">
        <v>1153</v>
      </c>
      <c r="S847" s="251">
        <f>IF(R847="",1,(VLOOKUP(R847,LOOKUP!$A$3:$B$22,2,FALSE)))</f>
        <v>1</v>
      </c>
      <c r="T847" s="166">
        <f t="shared" si="26"/>
        <v>1</v>
      </c>
      <c r="U847" s="129">
        <v>42034</v>
      </c>
      <c r="V847" s="129" t="s">
        <v>342</v>
      </c>
      <c r="W847" s="251">
        <f>IF(V847="",1,(VLOOKUP(V847,LOOKUP!$A$22:$B$30,2,FALSE)))</f>
        <v>4</v>
      </c>
      <c r="X847" s="166">
        <f t="shared" si="27"/>
        <v>4</v>
      </c>
      <c r="Y847" s="91">
        <v>0.10727299999999999</v>
      </c>
      <c r="Z847" s="255"/>
      <c r="AA847" s="91">
        <v>4.2599999999999999E-3</v>
      </c>
      <c r="AB847" s="91">
        <v>0</v>
      </c>
      <c r="AC847" s="91">
        <v>0</v>
      </c>
      <c r="AD847" s="91">
        <v>4.2599999999999999E-3</v>
      </c>
      <c r="AE847" s="192"/>
      <c r="AF847" s="192"/>
      <c r="AG847" s="131" t="s">
        <v>1154</v>
      </c>
      <c r="AH847" s="192" t="s">
        <v>372</v>
      </c>
      <c r="AI847" s="192" t="s">
        <v>1155</v>
      </c>
      <c r="AJ847" s="192" t="s">
        <v>1156</v>
      </c>
      <c r="AK847" s="192">
        <v>2018</v>
      </c>
      <c r="AL847" s="192" t="s">
        <v>1157</v>
      </c>
      <c r="AM847" s="192"/>
      <c r="AN847" s="264" t="s">
        <v>3289</v>
      </c>
      <c r="AO847" s="192" t="s">
        <v>1159</v>
      </c>
      <c r="AP847" s="192"/>
    </row>
    <row r="848" spans="1:42" s="4" customFormat="1">
      <c r="A848" s="192" t="s">
        <v>1148</v>
      </c>
      <c r="B848" s="192" t="s">
        <v>1149</v>
      </c>
      <c r="C848" s="192" t="s">
        <v>1149</v>
      </c>
      <c r="D848" s="192" t="s">
        <v>2854</v>
      </c>
      <c r="E848" s="192" t="s">
        <v>1859</v>
      </c>
      <c r="F848" s="192">
        <v>1</v>
      </c>
      <c r="G848" s="192" t="s">
        <v>1859</v>
      </c>
      <c r="H848" s="136" t="s">
        <v>128</v>
      </c>
      <c r="I848" s="192" t="s">
        <v>153</v>
      </c>
      <c r="J848" s="192"/>
      <c r="K848" s="192"/>
      <c r="L848" s="192"/>
      <c r="M848" s="192"/>
      <c r="N848" s="211" t="s">
        <v>340</v>
      </c>
      <c r="O848" s="192" t="s">
        <v>468</v>
      </c>
      <c r="P848" s="192" t="s">
        <v>340</v>
      </c>
      <c r="Q848" s="129"/>
      <c r="R848" s="192" t="s">
        <v>1162</v>
      </c>
      <c r="S848" s="251">
        <f>IF(R848="",1,(VLOOKUP(R848,LOOKUP!$A$3:$B$22,2,FALSE)))</f>
        <v>1</v>
      </c>
      <c r="T848" s="166">
        <f t="shared" si="26"/>
        <v>1</v>
      </c>
      <c r="U848" s="129" t="s">
        <v>1106</v>
      </c>
      <c r="V848" s="129" t="s">
        <v>342</v>
      </c>
      <c r="W848" s="251">
        <f>IF(V848="",1,(VLOOKUP(V848,LOOKUP!$A$22:$B$30,2,FALSE)))</f>
        <v>4</v>
      </c>
      <c r="X848" s="166">
        <f t="shared" si="27"/>
        <v>4</v>
      </c>
      <c r="Y848" s="91">
        <v>3</v>
      </c>
      <c r="Z848" s="255"/>
      <c r="AA848" s="91">
        <v>0</v>
      </c>
      <c r="AB848" s="91">
        <v>0</v>
      </c>
      <c r="AC848" s="91">
        <v>3</v>
      </c>
      <c r="AD848" s="91">
        <v>3</v>
      </c>
      <c r="AE848" s="192"/>
      <c r="AF848" s="192"/>
      <c r="AG848" s="131" t="s">
        <v>1154</v>
      </c>
      <c r="AH848" s="192" t="s">
        <v>372</v>
      </c>
      <c r="AI848" s="192" t="s">
        <v>1234</v>
      </c>
      <c r="AJ848" s="192" t="s">
        <v>1156</v>
      </c>
      <c r="AK848" s="192">
        <v>2018</v>
      </c>
      <c r="AL848" s="192" t="s">
        <v>1157</v>
      </c>
      <c r="AM848" s="192"/>
      <c r="AN848" s="264" t="s">
        <v>3289</v>
      </c>
      <c r="AO848" s="192" t="s">
        <v>1159</v>
      </c>
      <c r="AP848" s="192"/>
    </row>
    <row r="849" spans="1:42" s="4" customFormat="1" ht="30">
      <c r="A849" s="192" t="s">
        <v>1148</v>
      </c>
      <c r="B849" s="192" t="s">
        <v>1149</v>
      </c>
      <c r="C849" s="192" t="s">
        <v>1149</v>
      </c>
      <c r="D849" s="192" t="s">
        <v>2896</v>
      </c>
      <c r="E849" s="192" t="s">
        <v>1860</v>
      </c>
      <c r="F849" s="192">
        <v>1</v>
      </c>
      <c r="G849" s="192" t="s">
        <v>1861</v>
      </c>
      <c r="H849" s="192" t="s">
        <v>179</v>
      </c>
      <c r="I849" s="192" t="s">
        <v>179</v>
      </c>
      <c r="J849" s="192"/>
      <c r="K849" s="192"/>
      <c r="L849" s="192"/>
      <c r="M849" s="192"/>
      <c r="N849" s="211" t="s">
        <v>340</v>
      </c>
      <c r="O849" s="192" t="s">
        <v>468</v>
      </c>
      <c r="P849" s="192" t="s">
        <v>340</v>
      </c>
      <c r="Q849" s="129"/>
      <c r="R849" s="192" t="s">
        <v>1162</v>
      </c>
      <c r="S849" s="251">
        <f>IF(R849="",1,(VLOOKUP(R849,LOOKUP!$A$3:$B$22,2,FALSE)))</f>
        <v>1</v>
      </c>
      <c r="T849" s="166">
        <f t="shared" si="26"/>
        <v>1</v>
      </c>
      <c r="U849" s="129" t="s">
        <v>1106</v>
      </c>
      <c r="V849" s="129" t="s">
        <v>342</v>
      </c>
      <c r="W849" s="251">
        <f>IF(V849="",1,(VLOOKUP(V849,LOOKUP!$A$22:$B$30,2,FALSE)))</f>
        <v>4</v>
      </c>
      <c r="X849" s="166">
        <f t="shared" si="27"/>
        <v>4</v>
      </c>
      <c r="Y849" s="91">
        <v>0.53196100000000002</v>
      </c>
      <c r="Z849" s="255"/>
      <c r="AA849" s="91">
        <v>0</v>
      </c>
      <c r="AB849" s="91">
        <v>0.51252399999999998</v>
      </c>
      <c r="AC849" s="91">
        <v>0</v>
      </c>
      <c r="AD849" s="91">
        <v>0.51252399999999998</v>
      </c>
      <c r="AE849" s="192"/>
      <c r="AF849" s="192"/>
      <c r="AG849" s="131" t="s">
        <v>1154</v>
      </c>
      <c r="AH849" s="192" t="s">
        <v>372</v>
      </c>
      <c r="AI849" s="192" t="s">
        <v>1166</v>
      </c>
      <c r="AJ849" s="192" t="s">
        <v>1156</v>
      </c>
      <c r="AK849" s="192">
        <v>2018</v>
      </c>
      <c r="AL849" s="192" t="s">
        <v>1157</v>
      </c>
      <c r="AM849" s="192"/>
      <c r="AN849" s="264" t="s">
        <v>3289</v>
      </c>
      <c r="AO849" s="192" t="s">
        <v>1159</v>
      </c>
      <c r="AP849" s="192"/>
    </row>
    <row r="850" spans="1:42" s="4" customFormat="1" ht="60">
      <c r="A850" s="192" t="s">
        <v>1148</v>
      </c>
      <c r="B850" s="192" t="s">
        <v>1149</v>
      </c>
      <c r="C850" s="192" t="s">
        <v>1149</v>
      </c>
      <c r="D850" s="192" t="s">
        <v>2903</v>
      </c>
      <c r="E850" s="192" t="s">
        <v>1862</v>
      </c>
      <c r="F850" s="192">
        <v>1</v>
      </c>
      <c r="G850" s="192" t="s">
        <v>1863</v>
      </c>
      <c r="H850" s="192" t="s">
        <v>179</v>
      </c>
      <c r="I850" s="192" t="s">
        <v>1847</v>
      </c>
      <c r="J850" s="192"/>
      <c r="K850" s="192"/>
      <c r="L850" s="192"/>
      <c r="M850" s="192"/>
      <c r="N850" s="211" t="s">
        <v>340</v>
      </c>
      <c r="O850" s="192" t="s">
        <v>468</v>
      </c>
      <c r="P850" s="192" t="s">
        <v>340</v>
      </c>
      <c r="Q850" s="129">
        <v>41589</v>
      </c>
      <c r="R850" s="192" t="s">
        <v>1182</v>
      </c>
      <c r="S850" s="251">
        <f>IF(R850="",1,(VLOOKUP(R850,LOOKUP!$A$3:$B$22,2,FALSE)))</f>
        <v>1</v>
      </c>
      <c r="T850" s="166">
        <f t="shared" si="26"/>
        <v>1</v>
      </c>
      <c r="U850" s="129">
        <v>41964</v>
      </c>
      <c r="V850" s="129" t="s">
        <v>342</v>
      </c>
      <c r="W850" s="251">
        <f>IF(V850="",1,(VLOOKUP(V850,LOOKUP!$A$22:$B$30,2,FALSE)))</f>
        <v>4</v>
      </c>
      <c r="X850" s="166">
        <f t="shared" si="27"/>
        <v>4</v>
      </c>
      <c r="Y850" s="91">
        <v>0.269034</v>
      </c>
      <c r="Z850" s="255"/>
      <c r="AA850" s="91">
        <v>0.26061699999999999</v>
      </c>
      <c r="AB850" s="91">
        <v>0</v>
      </c>
      <c r="AC850" s="91">
        <v>0</v>
      </c>
      <c r="AD850" s="91">
        <v>0.26061699999999999</v>
      </c>
      <c r="AE850" s="192"/>
      <c r="AF850" s="192"/>
      <c r="AG850" s="131" t="s">
        <v>1154</v>
      </c>
      <c r="AH850" s="192" t="s">
        <v>372</v>
      </c>
      <c r="AI850" s="192" t="s">
        <v>1155</v>
      </c>
      <c r="AJ850" s="192" t="s">
        <v>1156</v>
      </c>
      <c r="AK850" s="192">
        <v>2018</v>
      </c>
      <c r="AL850" s="192" t="s">
        <v>1157</v>
      </c>
      <c r="AM850" s="192"/>
      <c r="AN850" s="264" t="s">
        <v>3289</v>
      </c>
      <c r="AO850" s="192" t="s">
        <v>1159</v>
      </c>
      <c r="AP850" s="192"/>
    </row>
    <row r="851" spans="1:42" s="4" customFormat="1">
      <c r="A851" s="192" t="s">
        <v>1148</v>
      </c>
      <c r="B851" s="192" t="s">
        <v>1149</v>
      </c>
      <c r="C851" s="192" t="s">
        <v>1149</v>
      </c>
      <c r="D851" s="192" t="s">
        <v>2882</v>
      </c>
      <c r="E851" s="192" t="s">
        <v>1864</v>
      </c>
      <c r="F851" s="192">
        <v>1</v>
      </c>
      <c r="G851" s="192" t="s">
        <v>1864</v>
      </c>
      <c r="H851" s="192" t="s">
        <v>179</v>
      </c>
      <c r="I851" s="192" t="s">
        <v>1803</v>
      </c>
      <c r="J851" s="192"/>
      <c r="K851" s="192"/>
      <c r="L851" s="192"/>
      <c r="M851" s="192"/>
      <c r="N851" s="211" t="s">
        <v>340</v>
      </c>
      <c r="O851" s="192" t="s">
        <v>468</v>
      </c>
      <c r="P851" s="192" t="s">
        <v>340</v>
      </c>
      <c r="Q851" s="129"/>
      <c r="R851" s="192" t="s">
        <v>1162</v>
      </c>
      <c r="S851" s="251">
        <f>IF(R851="",1,(VLOOKUP(R851,LOOKUP!$A$3:$B$22,2,FALSE)))</f>
        <v>1</v>
      </c>
      <c r="T851" s="166">
        <f t="shared" si="26"/>
        <v>1</v>
      </c>
      <c r="U851" s="129" t="s">
        <v>1106</v>
      </c>
      <c r="V851" s="129" t="s">
        <v>342</v>
      </c>
      <c r="W851" s="251">
        <f>IF(V851="",1,(VLOOKUP(V851,LOOKUP!$A$22:$B$30,2,FALSE)))</f>
        <v>4</v>
      </c>
      <c r="X851" s="166">
        <f t="shared" si="27"/>
        <v>4</v>
      </c>
      <c r="Y851" s="91">
        <v>1.5</v>
      </c>
      <c r="Z851" s="255"/>
      <c r="AA851" s="91">
        <v>0</v>
      </c>
      <c r="AB851" s="91">
        <v>1.5</v>
      </c>
      <c r="AC851" s="91">
        <v>0</v>
      </c>
      <c r="AD851" s="91">
        <v>1.5</v>
      </c>
      <c r="AE851" s="192"/>
      <c r="AF851" s="192"/>
      <c r="AG851" s="131" t="s">
        <v>1154</v>
      </c>
      <c r="AH851" s="192" t="s">
        <v>372</v>
      </c>
      <c r="AI851" s="192" t="s">
        <v>1166</v>
      </c>
      <c r="AJ851" s="192" t="s">
        <v>1156</v>
      </c>
      <c r="AK851" s="192">
        <v>2018</v>
      </c>
      <c r="AL851" s="192" t="s">
        <v>1157</v>
      </c>
      <c r="AM851" s="192"/>
      <c r="AN851" s="264" t="s">
        <v>3289</v>
      </c>
      <c r="AO851" s="192" t="s">
        <v>1159</v>
      </c>
      <c r="AP851" s="192"/>
    </row>
    <row r="852" spans="1:42" s="4" customFormat="1">
      <c r="A852" s="192" t="s">
        <v>1148</v>
      </c>
      <c r="B852" s="192" t="s">
        <v>1149</v>
      </c>
      <c r="C852" s="192" t="s">
        <v>1149</v>
      </c>
      <c r="D852" s="192" t="s">
        <v>2909</v>
      </c>
      <c r="E852" s="192" t="s">
        <v>1865</v>
      </c>
      <c r="F852" s="192">
        <v>1</v>
      </c>
      <c r="G852" s="192" t="s">
        <v>1865</v>
      </c>
      <c r="H852" s="192" t="s">
        <v>157</v>
      </c>
      <c r="I852" s="192" t="s">
        <v>1866</v>
      </c>
      <c r="J852" s="192"/>
      <c r="K852" s="192"/>
      <c r="L852" s="192"/>
      <c r="M852" s="192"/>
      <c r="N852" s="211" t="s">
        <v>340</v>
      </c>
      <c r="O852" s="192" t="s">
        <v>468</v>
      </c>
      <c r="P852" s="192" t="s">
        <v>340</v>
      </c>
      <c r="Q852" s="129"/>
      <c r="R852" s="192" t="s">
        <v>1162</v>
      </c>
      <c r="S852" s="251">
        <f>IF(R852="",1,(VLOOKUP(R852,LOOKUP!$A$3:$B$22,2,FALSE)))</f>
        <v>1</v>
      </c>
      <c r="T852" s="166">
        <f t="shared" si="26"/>
        <v>1</v>
      </c>
      <c r="U852" s="129" t="s">
        <v>1106</v>
      </c>
      <c r="V852" s="129" t="s">
        <v>342</v>
      </c>
      <c r="W852" s="251">
        <f>IF(V852="",1,(VLOOKUP(V852,LOOKUP!$A$22:$B$30,2,FALSE)))</f>
        <v>4</v>
      </c>
      <c r="X852" s="166">
        <f t="shared" si="27"/>
        <v>4</v>
      </c>
      <c r="Y852" s="91">
        <v>0.4</v>
      </c>
      <c r="Z852" s="255"/>
      <c r="AA852" s="91">
        <v>0</v>
      </c>
      <c r="AB852" s="91">
        <v>0.4</v>
      </c>
      <c r="AC852" s="91">
        <v>0</v>
      </c>
      <c r="AD852" s="91">
        <v>0.4</v>
      </c>
      <c r="AE852" s="192"/>
      <c r="AF852" s="192"/>
      <c r="AG852" s="131" t="s">
        <v>1154</v>
      </c>
      <c r="AH852" s="192" t="s">
        <v>372</v>
      </c>
      <c r="AI852" s="192" t="s">
        <v>1166</v>
      </c>
      <c r="AJ852" s="192" t="s">
        <v>1156</v>
      </c>
      <c r="AK852" s="192">
        <v>2018</v>
      </c>
      <c r="AL852" s="192" t="s">
        <v>1157</v>
      </c>
      <c r="AM852" s="192"/>
      <c r="AN852" s="264" t="s">
        <v>3289</v>
      </c>
      <c r="AO852" s="192" t="s">
        <v>1159</v>
      </c>
      <c r="AP852" s="192"/>
    </row>
    <row r="853" spans="1:42" s="4" customFormat="1">
      <c r="A853" s="192" t="s">
        <v>1148</v>
      </c>
      <c r="B853" s="192" t="s">
        <v>1149</v>
      </c>
      <c r="C853" s="192" t="s">
        <v>1149</v>
      </c>
      <c r="D853" s="192" t="s">
        <v>2884</v>
      </c>
      <c r="E853" s="192" t="s">
        <v>1867</v>
      </c>
      <c r="F853" s="192">
        <v>1</v>
      </c>
      <c r="G853" s="192" t="s">
        <v>1867</v>
      </c>
      <c r="H853" s="192" t="s">
        <v>157</v>
      </c>
      <c r="I853" s="192" t="s">
        <v>1805</v>
      </c>
      <c r="J853" s="192"/>
      <c r="K853" s="192"/>
      <c r="L853" s="192"/>
      <c r="M853" s="192"/>
      <c r="N853" s="211" t="s">
        <v>340</v>
      </c>
      <c r="O853" s="192" t="s">
        <v>468</v>
      </c>
      <c r="P853" s="192" t="s">
        <v>340</v>
      </c>
      <c r="Q853" s="129"/>
      <c r="R853" s="192" t="s">
        <v>1162</v>
      </c>
      <c r="S853" s="251">
        <f>IF(R853="",1,(VLOOKUP(R853,LOOKUP!$A$3:$B$22,2,FALSE)))</f>
        <v>1</v>
      </c>
      <c r="T853" s="166">
        <f t="shared" si="26"/>
        <v>1</v>
      </c>
      <c r="U853" s="129" t="s">
        <v>1106</v>
      </c>
      <c r="V853" s="129" t="s">
        <v>342</v>
      </c>
      <c r="W853" s="251">
        <f>IF(V853="",1,(VLOOKUP(V853,LOOKUP!$A$22:$B$30,2,FALSE)))</f>
        <v>4</v>
      </c>
      <c r="X853" s="166">
        <f t="shared" si="27"/>
        <v>4</v>
      </c>
      <c r="Y853" s="91">
        <v>1</v>
      </c>
      <c r="Z853" s="255"/>
      <c r="AA853" s="91">
        <v>0</v>
      </c>
      <c r="AB853" s="91">
        <v>1</v>
      </c>
      <c r="AC853" s="91">
        <v>0</v>
      </c>
      <c r="AD853" s="91">
        <v>1</v>
      </c>
      <c r="AE853" s="192"/>
      <c r="AF853" s="192"/>
      <c r="AG853" s="131" t="s">
        <v>1154</v>
      </c>
      <c r="AH853" s="192" t="s">
        <v>372</v>
      </c>
      <c r="AI853" s="192" t="s">
        <v>1166</v>
      </c>
      <c r="AJ853" s="192" t="s">
        <v>1156</v>
      </c>
      <c r="AK853" s="192">
        <v>2018</v>
      </c>
      <c r="AL853" s="192" t="s">
        <v>1157</v>
      </c>
      <c r="AM853" s="192"/>
      <c r="AN853" s="264" t="s">
        <v>3289</v>
      </c>
      <c r="AO853" s="192" t="s">
        <v>1159</v>
      </c>
      <c r="AP853" s="192"/>
    </row>
    <row r="854" spans="1:42" s="4" customFormat="1" ht="30">
      <c r="A854" s="192" t="s">
        <v>1148</v>
      </c>
      <c r="B854" s="192" t="s">
        <v>1149</v>
      </c>
      <c r="C854" s="192" t="s">
        <v>1149</v>
      </c>
      <c r="D854" s="192" t="s">
        <v>2899</v>
      </c>
      <c r="E854" s="192" t="s">
        <v>1868</v>
      </c>
      <c r="F854" s="192">
        <v>1</v>
      </c>
      <c r="G854" s="192" t="s">
        <v>1869</v>
      </c>
      <c r="H854" s="136" t="s">
        <v>2398</v>
      </c>
      <c r="I854" s="192" t="s">
        <v>1745</v>
      </c>
      <c r="J854" s="192"/>
      <c r="K854" s="192"/>
      <c r="L854" s="192"/>
      <c r="M854" s="192"/>
      <c r="N854" s="211" t="s">
        <v>340</v>
      </c>
      <c r="O854" s="192" t="s">
        <v>468</v>
      </c>
      <c r="P854" s="192" t="s">
        <v>340</v>
      </c>
      <c r="Q854" s="129"/>
      <c r="R854" s="192" t="s">
        <v>1162</v>
      </c>
      <c r="S854" s="251">
        <f>IF(R854="",1,(VLOOKUP(R854,LOOKUP!$A$3:$B$22,2,FALSE)))</f>
        <v>1</v>
      </c>
      <c r="T854" s="166">
        <f t="shared" si="26"/>
        <v>1</v>
      </c>
      <c r="U854" s="129" t="s">
        <v>1106</v>
      </c>
      <c r="V854" s="129" t="s">
        <v>342</v>
      </c>
      <c r="W854" s="251">
        <f>IF(V854="",1,(VLOOKUP(V854,LOOKUP!$A$22:$B$30,2,FALSE)))</f>
        <v>4</v>
      </c>
      <c r="X854" s="166">
        <f t="shared" si="27"/>
        <v>4</v>
      </c>
      <c r="Y854" s="91">
        <v>0.5</v>
      </c>
      <c r="Z854" s="255"/>
      <c r="AA854" s="91">
        <v>0</v>
      </c>
      <c r="AB854" s="91">
        <v>0</v>
      </c>
      <c r="AC854" s="91">
        <v>0.5</v>
      </c>
      <c r="AD854" s="91">
        <v>0.5</v>
      </c>
      <c r="AE854" s="192"/>
      <c r="AF854" s="192"/>
      <c r="AG854" s="131" t="s">
        <v>1154</v>
      </c>
      <c r="AH854" s="192" t="s">
        <v>372</v>
      </c>
      <c r="AI854" s="192" t="s">
        <v>1234</v>
      </c>
      <c r="AJ854" s="192" t="s">
        <v>1156</v>
      </c>
      <c r="AK854" s="192">
        <v>2018</v>
      </c>
      <c r="AL854" s="192" t="s">
        <v>1157</v>
      </c>
      <c r="AM854" s="192"/>
      <c r="AN854" s="264" t="s">
        <v>3289</v>
      </c>
      <c r="AO854" s="192" t="s">
        <v>1159</v>
      </c>
      <c r="AP854" s="192"/>
    </row>
    <row r="855" spans="1:42" s="4" customFormat="1" ht="60">
      <c r="A855" s="192" t="s">
        <v>1148</v>
      </c>
      <c r="B855" s="192" t="s">
        <v>1149</v>
      </c>
      <c r="C855" s="192" t="s">
        <v>1149</v>
      </c>
      <c r="D855" s="192" t="s">
        <v>2910</v>
      </c>
      <c r="E855" s="192" t="s">
        <v>1870</v>
      </c>
      <c r="F855" s="192">
        <v>1</v>
      </c>
      <c r="G855" s="192" t="s">
        <v>2945</v>
      </c>
      <c r="H855" s="136" t="s">
        <v>2398</v>
      </c>
      <c r="I855" s="192" t="s">
        <v>105</v>
      </c>
      <c r="J855" s="192"/>
      <c r="K855" s="192"/>
      <c r="L855" s="192"/>
      <c r="M855" s="192"/>
      <c r="N855" s="211" t="s">
        <v>340</v>
      </c>
      <c r="O855" s="192" t="s">
        <v>468</v>
      </c>
      <c r="P855" s="192" t="s">
        <v>340</v>
      </c>
      <c r="Q855" s="129"/>
      <c r="R855" s="192" t="s">
        <v>1153</v>
      </c>
      <c r="S855" s="251">
        <f>IF(R855="",1,(VLOOKUP(R855,LOOKUP!$A$3:$B$22,2,FALSE)))</f>
        <v>1</v>
      </c>
      <c r="T855" s="166">
        <f t="shared" si="26"/>
        <v>1</v>
      </c>
      <c r="U855" s="129" t="s">
        <v>1106</v>
      </c>
      <c r="V855" s="129" t="s">
        <v>342</v>
      </c>
      <c r="W855" s="251">
        <f>IF(V855="",1,(VLOOKUP(V855,LOOKUP!$A$22:$B$30,2,FALSE)))</f>
        <v>4</v>
      </c>
      <c r="X855" s="166">
        <f t="shared" si="27"/>
        <v>4</v>
      </c>
      <c r="Y855" s="91">
        <v>2.2333440599999999</v>
      </c>
      <c r="Z855" s="255"/>
      <c r="AA855" s="91">
        <v>5.0141739999999997E-2</v>
      </c>
      <c r="AB855" s="91">
        <v>0</v>
      </c>
      <c r="AC855" s="91">
        <v>2.1405609999999999</v>
      </c>
      <c r="AD855" s="91">
        <v>2.1907027399999999</v>
      </c>
      <c r="AE855" s="192"/>
      <c r="AF855" s="192"/>
      <c r="AG855" s="131" t="s">
        <v>1154</v>
      </c>
      <c r="AH855" s="192" t="s">
        <v>372</v>
      </c>
      <c r="AI855" s="192" t="s">
        <v>1155</v>
      </c>
      <c r="AJ855" s="192" t="s">
        <v>1156</v>
      </c>
      <c r="AK855" s="192">
        <v>2018</v>
      </c>
      <c r="AL855" s="192" t="s">
        <v>1157</v>
      </c>
      <c r="AM855" s="192"/>
      <c r="AN855" s="264" t="s">
        <v>3289</v>
      </c>
      <c r="AO855" s="192" t="s">
        <v>1159</v>
      </c>
      <c r="AP855" s="192"/>
    </row>
    <row r="856" spans="1:42" s="4" customFormat="1" ht="45">
      <c r="A856" s="192" t="s">
        <v>1148</v>
      </c>
      <c r="B856" s="199" t="s">
        <v>1170</v>
      </c>
      <c r="C856" s="199" t="s">
        <v>1170</v>
      </c>
      <c r="D856" s="199" t="s">
        <v>2911</v>
      </c>
      <c r="E856" s="199" t="s">
        <v>315</v>
      </c>
      <c r="F856" s="192">
        <v>1</v>
      </c>
      <c r="G856" s="199" t="s">
        <v>315</v>
      </c>
      <c r="H856" s="192" t="s">
        <v>718</v>
      </c>
      <c r="I856" s="192"/>
      <c r="J856" s="192"/>
      <c r="K856" s="192"/>
      <c r="L856" s="192"/>
      <c r="M856" s="192"/>
      <c r="N856" s="211" t="s">
        <v>340</v>
      </c>
      <c r="O856" s="192" t="s">
        <v>468</v>
      </c>
      <c r="P856" s="192" t="s">
        <v>340</v>
      </c>
      <c r="Q856" s="184" t="s">
        <v>1234</v>
      </c>
      <c r="R856" s="192" t="s">
        <v>1871</v>
      </c>
      <c r="S856" s="251">
        <f>IF(R856="",1,(VLOOKUP(R856,LOOKUP!$A$3:$B$22,2,FALSE)))</f>
        <v>1</v>
      </c>
      <c r="T856" s="166">
        <f t="shared" si="26"/>
        <v>1</v>
      </c>
      <c r="U856" s="129"/>
      <c r="V856" s="129" t="s">
        <v>342</v>
      </c>
      <c r="W856" s="251">
        <f>IF(V856="",1,(VLOOKUP(V856,LOOKUP!$A$22:$B$30,2,FALSE)))</f>
        <v>4</v>
      </c>
      <c r="X856" s="166">
        <f t="shared" si="27"/>
        <v>4</v>
      </c>
      <c r="Y856" s="91">
        <v>3.6549</v>
      </c>
      <c r="Z856" s="255"/>
      <c r="AA856" s="169">
        <v>0</v>
      </c>
      <c r="AB856" s="213">
        <v>2.0829</v>
      </c>
      <c r="AC856" s="213">
        <v>1.5720000000000001</v>
      </c>
      <c r="AD856" s="91">
        <v>3.6549</v>
      </c>
      <c r="AE856" s="192"/>
      <c r="AF856" s="192"/>
      <c r="AG856" s="131" t="s">
        <v>1154</v>
      </c>
      <c r="AH856" s="192" t="s">
        <v>372</v>
      </c>
      <c r="AI856" s="192" t="s">
        <v>1234</v>
      </c>
      <c r="AJ856" s="192" t="s">
        <v>1156</v>
      </c>
      <c r="AK856" s="192">
        <v>2018</v>
      </c>
      <c r="AL856" s="192" t="s">
        <v>1157</v>
      </c>
      <c r="AM856" s="192"/>
      <c r="AN856" s="264" t="s">
        <v>3289</v>
      </c>
      <c r="AO856" s="192" t="s">
        <v>1159</v>
      </c>
      <c r="AP856" s="143" t="s">
        <v>1872</v>
      </c>
    </row>
    <row r="857" spans="1:42" s="4" customFormat="1" ht="45">
      <c r="A857" s="192" t="s">
        <v>1148</v>
      </c>
      <c r="B857" s="199" t="s">
        <v>1170</v>
      </c>
      <c r="C857" s="199" t="s">
        <v>1170</v>
      </c>
      <c r="D857" s="199" t="s">
        <v>2911</v>
      </c>
      <c r="E857" s="199" t="s">
        <v>315</v>
      </c>
      <c r="F857" s="192">
        <v>1</v>
      </c>
      <c r="G857" s="199" t="s">
        <v>315</v>
      </c>
      <c r="H857" s="192" t="s">
        <v>718</v>
      </c>
      <c r="I857" s="192"/>
      <c r="J857" s="192"/>
      <c r="K857" s="192"/>
      <c r="L857" s="192"/>
      <c r="M857" s="192"/>
      <c r="N857" s="211" t="s">
        <v>340</v>
      </c>
      <c r="O857" s="192" t="s">
        <v>468</v>
      </c>
      <c r="P857" s="192" t="s">
        <v>340</v>
      </c>
      <c r="Q857" s="184" t="s">
        <v>1234</v>
      </c>
      <c r="R857" s="192" t="s">
        <v>1871</v>
      </c>
      <c r="S857" s="251">
        <f>IF(R857="",1,(VLOOKUP(R857,LOOKUP!$A$3:$B$22,2,FALSE)))</f>
        <v>1</v>
      </c>
      <c r="T857" s="166">
        <f t="shared" si="26"/>
        <v>1</v>
      </c>
      <c r="U857" s="129"/>
      <c r="V857" s="129" t="s">
        <v>342</v>
      </c>
      <c r="W857" s="251">
        <f>IF(V857="",1,(VLOOKUP(V857,LOOKUP!$A$22:$B$30,2,FALSE)))</f>
        <v>4</v>
      </c>
      <c r="X857" s="166">
        <f t="shared" si="27"/>
        <v>4</v>
      </c>
      <c r="Y857" s="91">
        <v>0.19358732000598736</v>
      </c>
      <c r="Z857" s="255"/>
      <c r="AA857" s="169">
        <v>0</v>
      </c>
      <c r="AB857" s="213">
        <v>0.11032395656255194</v>
      </c>
      <c r="AC857" s="213">
        <v>8.326336344343542E-2</v>
      </c>
      <c r="AD857" s="91">
        <v>0.19358732000598736</v>
      </c>
      <c r="AE857" s="192"/>
      <c r="AF857" s="192"/>
      <c r="AG857" s="131" t="s">
        <v>1154</v>
      </c>
      <c r="AH857" s="192" t="s">
        <v>372</v>
      </c>
      <c r="AI857" s="192" t="s">
        <v>1234</v>
      </c>
      <c r="AJ857" s="192" t="s">
        <v>1156</v>
      </c>
      <c r="AK857" s="192">
        <v>2018</v>
      </c>
      <c r="AL857" s="192" t="s">
        <v>1157</v>
      </c>
      <c r="AM857" s="192"/>
      <c r="AN857" s="264" t="s">
        <v>3289</v>
      </c>
      <c r="AO857" s="192" t="s">
        <v>1159</v>
      </c>
      <c r="AP857" s="143" t="s">
        <v>1872</v>
      </c>
    </row>
    <row r="858" spans="1:42" s="4" customFormat="1" ht="45">
      <c r="A858" s="192" t="s">
        <v>1148</v>
      </c>
      <c r="B858" s="199" t="s">
        <v>1170</v>
      </c>
      <c r="C858" s="199" t="s">
        <v>1170</v>
      </c>
      <c r="D858" s="199" t="s">
        <v>2911</v>
      </c>
      <c r="E858" s="199" t="s">
        <v>315</v>
      </c>
      <c r="F858" s="192">
        <v>1</v>
      </c>
      <c r="G858" s="199" t="s">
        <v>315</v>
      </c>
      <c r="H858" s="192" t="s">
        <v>718</v>
      </c>
      <c r="I858" s="192"/>
      <c r="J858" s="192"/>
      <c r="K858" s="192"/>
      <c r="L858" s="192"/>
      <c r="M858" s="192"/>
      <c r="N858" s="211" t="s">
        <v>340</v>
      </c>
      <c r="O858" s="192" t="s">
        <v>468</v>
      </c>
      <c r="P858" s="192" t="s">
        <v>340</v>
      </c>
      <c r="Q858" s="184" t="s">
        <v>1234</v>
      </c>
      <c r="R858" s="192" t="s">
        <v>1871</v>
      </c>
      <c r="S858" s="251">
        <f>IF(R858="",1,(VLOOKUP(R858,LOOKUP!$A$3:$B$22,2,FALSE)))</f>
        <v>1</v>
      </c>
      <c r="T858" s="166">
        <f t="shared" si="26"/>
        <v>1</v>
      </c>
      <c r="U858" s="129"/>
      <c r="V858" s="129" t="s">
        <v>342</v>
      </c>
      <c r="W858" s="251">
        <f>IF(V858="",1,(VLOOKUP(V858,LOOKUP!$A$22:$B$30,2,FALSE)))</f>
        <v>4</v>
      </c>
      <c r="X858" s="166">
        <f t="shared" si="27"/>
        <v>4</v>
      </c>
      <c r="Y858" s="91">
        <v>1.547186159110352</v>
      </c>
      <c r="Z858" s="255"/>
      <c r="AA858" s="169">
        <v>0</v>
      </c>
      <c r="AB858" s="213">
        <v>0.88172974658977044</v>
      </c>
      <c r="AC858" s="213">
        <v>0.66545641252058141</v>
      </c>
      <c r="AD858" s="91">
        <v>1.547186159110352</v>
      </c>
      <c r="AE858" s="192"/>
      <c r="AF858" s="192"/>
      <c r="AG858" s="131" t="s">
        <v>1154</v>
      </c>
      <c r="AH858" s="192" t="s">
        <v>372</v>
      </c>
      <c r="AI858" s="192" t="s">
        <v>1234</v>
      </c>
      <c r="AJ858" s="192" t="s">
        <v>1156</v>
      </c>
      <c r="AK858" s="192">
        <v>2018</v>
      </c>
      <c r="AL858" s="192" t="s">
        <v>1157</v>
      </c>
      <c r="AM858" s="192"/>
      <c r="AN858" s="264" t="s">
        <v>3289</v>
      </c>
      <c r="AO858" s="192" t="s">
        <v>1159</v>
      </c>
      <c r="AP858" s="143" t="s">
        <v>1872</v>
      </c>
    </row>
    <row r="859" spans="1:42" s="4" customFormat="1" ht="45">
      <c r="A859" s="192" t="s">
        <v>1148</v>
      </c>
      <c r="B859" s="199" t="s">
        <v>1170</v>
      </c>
      <c r="C859" s="199" t="s">
        <v>1170</v>
      </c>
      <c r="D859" s="199" t="s">
        <v>2911</v>
      </c>
      <c r="E859" s="199" t="s">
        <v>315</v>
      </c>
      <c r="F859" s="192">
        <v>1</v>
      </c>
      <c r="G859" s="199" t="s">
        <v>315</v>
      </c>
      <c r="H859" s="192" t="s">
        <v>718</v>
      </c>
      <c r="I859" s="192"/>
      <c r="J859" s="192"/>
      <c r="K859" s="192"/>
      <c r="L859" s="192"/>
      <c r="M859" s="192"/>
      <c r="N859" s="211" t="s">
        <v>340</v>
      </c>
      <c r="O859" s="192" t="s">
        <v>468</v>
      </c>
      <c r="P859" s="192" t="s">
        <v>340</v>
      </c>
      <c r="Q859" s="184" t="s">
        <v>1234</v>
      </c>
      <c r="R859" s="192" t="s">
        <v>1871</v>
      </c>
      <c r="S859" s="251">
        <f>IF(R859="",1,(VLOOKUP(R859,LOOKUP!$A$3:$B$22,2,FALSE)))</f>
        <v>1</v>
      </c>
      <c r="T859" s="166">
        <f t="shared" si="26"/>
        <v>1</v>
      </c>
      <c r="U859" s="129"/>
      <c r="V859" s="129" t="s">
        <v>342</v>
      </c>
      <c r="W859" s="251">
        <f>IF(V859="",1,(VLOOKUP(V859,LOOKUP!$A$22:$B$30,2,FALSE)))</f>
        <v>4</v>
      </c>
      <c r="X859" s="166">
        <f t="shared" si="27"/>
        <v>4</v>
      </c>
      <c r="Y859" s="91">
        <v>4.7111289204582079</v>
      </c>
      <c r="Z859" s="255"/>
      <c r="AA859" s="169">
        <v>0</v>
      </c>
      <c r="AB859" s="213">
        <v>2.6848369116589788</v>
      </c>
      <c r="AC859" s="213">
        <v>2.0262920087992291</v>
      </c>
      <c r="AD859" s="91">
        <v>4.7111289204582079</v>
      </c>
      <c r="AE859" s="192"/>
      <c r="AF859" s="192"/>
      <c r="AG859" s="131" t="s">
        <v>1154</v>
      </c>
      <c r="AH859" s="192" t="s">
        <v>372</v>
      </c>
      <c r="AI859" s="192" t="s">
        <v>1234</v>
      </c>
      <c r="AJ859" s="192" t="s">
        <v>1156</v>
      </c>
      <c r="AK859" s="192">
        <v>2018</v>
      </c>
      <c r="AL859" s="192" t="s">
        <v>1157</v>
      </c>
      <c r="AM859" s="192"/>
      <c r="AN859" s="264" t="s">
        <v>3289</v>
      </c>
      <c r="AO859" s="192" t="s">
        <v>1159</v>
      </c>
      <c r="AP859" s="143" t="s">
        <v>1872</v>
      </c>
    </row>
    <row r="860" spans="1:42" s="4" customFormat="1" ht="45">
      <c r="A860" s="192" t="s">
        <v>1148</v>
      </c>
      <c r="B860" s="199" t="s">
        <v>1170</v>
      </c>
      <c r="C860" s="199" t="s">
        <v>1170</v>
      </c>
      <c r="D860" s="199" t="s">
        <v>2911</v>
      </c>
      <c r="E860" s="199" t="s">
        <v>315</v>
      </c>
      <c r="F860" s="192">
        <v>1</v>
      </c>
      <c r="G860" s="199" t="s">
        <v>315</v>
      </c>
      <c r="H860" s="192" t="s">
        <v>718</v>
      </c>
      <c r="I860" s="192"/>
      <c r="J860" s="192"/>
      <c r="K860" s="192"/>
      <c r="L860" s="192"/>
      <c r="M860" s="192"/>
      <c r="N860" s="211" t="s">
        <v>340</v>
      </c>
      <c r="O860" s="192" t="s">
        <v>468</v>
      </c>
      <c r="P860" s="192" t="s">
        <v>340</v>
      </c>
      <c r="Q860" s="184" t="s">
        <v>1234</v>
      </c>
      <c r="R860" s="192" t="s">
        <v>1871</v>
      </c>
      <c r="S860" s="251">
        <f>IF(R860="",1,(VLOOKUP(R860,LOOKUP!$A$3:$B$22,2,FALSE)))</f>
        <v>1</v>
      </c>
      <c r="T860" s="166">
        <f t="shared" si="26"/>
        <v>1</v>
      </c>
      <c r="U860" s="129"/>
      <c r="V860" s="129" t="s">
        <v>342</v>
      </c>
      <c r="W860" s="251">
        <f>IF(V860="",1,(VLOOKUP(V860,LOOKUP!$A$22:$B$30,2,FALSE)))</f>
        <v>4</v>
      </c>
      <c r="X860" s="166">
        <f t="shared" si="27"/>
        <v>4</v>
      </c>
      <c r="Y860" s="91">
        <v>2.891219126561773</v>
      </c>
      <c r="Z860" s="255"/>
      <c r="AA860" s="169">
        <v>0</v>
      </c>
      <c r="AB860" s="213">
        <v>1.6476840183631607</v>
      </c>
      <c r="AC860" s="213">
        <v>1.2435351081986119</v>
      </c>
      <c r="AD860" s="91">
        <v>2.8912191265617726</v>
      </c>
      <c r="AE860" s="192"/>
      <c r="AF860" s="192"/>
      <c r="AG860" s="131" t="s">
        <v>1154</v>
      </c>
      <c r="AH860" s="192" t="s">
        <v>372</v>
      </c>
      <c r="AI860" s="192" t="s">
        <v>1234</v>
      </c>
      <c r="AJ860" s="192" t="s">
        <v>1156</v>
      </c>
      <c r="AK860" s="192">
        <v>2018</v>
      </c>
      <c r="AL860" s="192" t="s">
        <v>1157</v>
      </c>
      <c r="AM860" s="192"/>
      <c r="AN860" s="264" t="s">
        <v>3289</v>
      </c>
      <c r="AO860" s="192" t="s">
        <v>1159</v>
      </c>
      <c r="AP860" s="143" t="s">
        <v>1872</v>
      </c>
    </row>
    <row r="861" spans="1:42" s="4" customFormat="1" ht="45">
      <c r="A861" s="192" t="s">
        <v>1148</v>
      </c>
      <c r="B861" s="199" t="s">
        <v>1170</v>
      </c>
      <c r="C861" s="199" t="s">
        <v>1170</v>
      </c>
      <c r="D861" s="199" t="s">
        <v>2911</v>
      </c>
      <c r="E861" s="199" t="s">
        <v>315</v>
      </c>
      <c r="F861" s="192">
        <v>1</v>
      </c>
      <c r="G861" s="199" t="s">
        <v>315</v>
      </c>
      <c r="H861" s="192" t="s">
        <v>718</v>
      </c>
      <c r="I861" s="192"/>
      <c r="J861" s="192"/>
      <c r="K861" s="192"/>
      <c r="L861" s="192"/>
      <c r="M861" s="192"/>
      <c r="N861" s="211" t="s">
        <v>340</v>
      </c>
      <c r="O861" s="192" t="s">
        <v>468</v>
      </c>
      <c r="P861" s="192" t="s">
        <v>340</v>
      </c>
      <c r="Q861" s="184" t="s">
        <v>1234</v>
      </c>
      <c r="R861" s="192" t="s">
        <v>1871</v>
      </c>
      <c r="S861" s="251">
        <f>IF(R861="",1,(VLOOKUP(R861,LOOKUP!$A$3:$B$22,2,FALSE)))</f>
        <v>1</v>
      </c>
      <c r="T861" s="166">
        <f t="shared" si="26"/>
        <v>1</v>
      </c>
      <c r="U861" s="129"/>
      <c r="V861" s="129" t="s">
        <v>342</v>
      </c>
      <c r="W861" s="251">
        <f>IF(V861="",1,(VLOOKUP(V861,LOOKUP!$A$22:$B$30,2,FALSE)))</f>
        <v>4</v>
      </c>
      <c r="X861" s="166">
        <f t="shared" si="27"/>
        <v>4</v>
      </c>
      <c r="Y861" s="91">
        <v>30.032728371607668</v>
      </c>
      <c r="Z861" s="255"/>
      <c r="AA861" s="169">
        <v>0</v>
      </c>
      <c r="AB861" s="213">
        <v>17.115425846185019</v>
      </c>
      <c r="AC861" s="213">
        <v>12.917302525422652</v>
      </c>
      <c r="AD861" s="91">
        <v>30.032728371607671</v>
      </c>
      <c r="AE861" s="192"/>
      <c r="AF861" s="192"/>
      <c r="AG861" s="131" t="s">
        <v>1154</v>
      </c>
      <c r="AH861" s="192" t="s">
        <v>372</v>
      </c>
      <c r="AI861" s="192" t="s">
        <v>1234</v>
      </c>
      <c r="AJ861" s="192" t="s">
        <v>1156</v>
      </c>
      <c r="AK861" s="192">
        <v>2018</v>
      </c>
      <c r="AL861" s="192" t="s">
        <v>1157</v>
      </c>
      <c r="AM861" s="192"/>
      <c r="AN861" s="264" t="s">
        <v>3289</v>
      </c>
      <c r="AO861" s="192" t="s">
        <v>1159</v>
      </c>
      <c r="AP861" s="143" t="s">
        <v>1872</v>
      </c>
    </row>
    <row r="862" spans="1:42" s="4" customFormat="1" ht="45">
      <c r="A862" s="192" t="s">
        <v>1148</v>
      </c>
      <c r="B862" s="199" t="s">
        <v>1170</v>
      </c>
      <c r="C862" s="199" t="s">
        <v>1170</v>
      </c>
      <c r="D862" s="199" t="s">
        <v>2911</v>
      </c>
      <c r="E862" s="199" t="s">
        <v>315</v>
      </c>
      <c r="F862" s="192">
        <v>1</v>
      </c>
      <c r="G862" s="199" t="s">
        <v>315</v>
      </c>
      <c r="H862" s="192" t="s">
        <v>718</v>
      </c>
      <c r="I862" s="192"/>
      <c r="J862" s="192"/>
      <c r="K862" s="192"/>
      <c r="L862" s="192"/>
      <c r="M862" s="192"/>
      <c r="N862" s="211" t="s">
        <v>340</v>
      </c>
      <c r="O862" s="192" t="s">
        <v>468</v>
      </c>
      <c r="P862" s="192" t="s">
        <v>340</v>
      </c>
      <c r="Q862" s="184" t="s">
        <v>1234</v>
      </c>
      <c r="R862" s="192" t="s">
        <v>1871</v>
      </c>
      <c r="S862" s="251">
        <f>IF(R862="",1,(VLOOKUP(R862,LOOKUP!$A$3:$B$22,2,FALSE)))</f>
        <v>1</v>
      </c>
      <c r="T862" s="166">
        <f t="shared" si="26"/>
        <v>1</v>
      </c>
      <c r="U862" s="129"/>
      <c r="V862" s="129" t="s">
        <v>342</v>
      </c>
      <c r="W862" s="251">
        <f>IF(V862="",1,(VLOOKUP(V862,LOOKUP!$A$22:$B$30,2,FALSE)))</f>
        <v>4</v>
      </c>
      <c r="X862" s="166">
        <f t="shared" si="27"/>
        <v>4</v>
      </c>
      <c r="Y862" s="91">
        <v>35.658459725029275</v>
      </c>
      <c r="Z862" s="255"/>
      <c r="AA862" s="169">
        <v>0</v>
      </c>
      <c r="AB862" s="213">
        <v>20.3214878002855</v>
      </c>
      <c r="AC862" s="213">
        <v>15.336971924743771</v>
      </c>
      <c r="AD862" s="91">
        <v>35.658459725029275</v>
      </c>
      <c r="AE862" s="192"/>
      <c r="AF862" s="192"/>
      <c r="AG862" s="131" t="s">
        <v>1154</v>
      </c>
      <c r="AH862" s="192" t="s">
        <v>372</v>
      </c>
      <c r="AI862" s="192" t="s">
        <v>1234</v>
      </c>
      <c r="AJ862" s="192" t="s">
        <v>1156</v>
      </c>
      <c r="AK862" s="192">
        <v>2018</v>
      </c>
      <c r="AL862" s="192" t="s">
        <v>1157</v>
      </c>
      <c r="AM862" s="192"/>
      <c r="AN862" s="264" t="s">
        <v>3289</v>
      </c>
      <c r="AO862" s="192" t="s">
        <v>1159</v>
      </c>
      <c r="AP862" s="143" t="s">
        <v>1872</v>
      </c>
    </row>
    <row r="863" spans="1:42" s="4" customFormat="1" ht="45">
      <c r="A863" s="192" t="s">
        <v>1148</v>
      </c>
      <c r="B863" s="199" t="s">
        <v>1170</v>
      </c>
      <c r="C863" s="199" t="s">
        <v>1170</v>
      </c>
      <c r="D863" s="199" t="s">
        <v>2911</v>
      </c>
      <c r="E863" s="199" t="s">
        <v>315</v>
      </c>
      <c r="F863" s="192">
        <v>1</v>
      </c>
      <c r="G863" s="199" t="s">
        <v>315</v>
      </c>
      <c r="H863" s="192" t="s">
        <v>718</v>
      </c>
      <c r="I863" s="192"/>
      <c r="J863" s="192"/>
      <c r="K863" s="192"/>
      <c r="L863" s="192"/>
      <c r="M863" s="192"/>
      <c r="N863" s="211" t="s">
        <v>340</v>
      </c>
      <c r="O863" s="192" t="s">
        <v>468</v>
      </c>
      <c r="P863" s="192" t="s">
        <v>340</v>
      </c>
      <c r="Q863" s="184" t="s">
        <v>1234</v>
      </c>
      <c r="R863" s="192" t="s">
        <v>1871</v>
      </c>
      <c r="S863" s="251">
        <f>IF(R863="",1,(VLOOKUP(R863,LOOKUP!$A$3:$B$22,2,FALSE)))</f>
        <v>1</v>
      </c>
      <c r="T863" s="166">
        <f t="shared" si="26"/>
        <v>1</v>
      </c>
      <c r="U863" s="129"/>
      <c r="V863" s="129" t="s">
        <v>342</v>
      </c>
      <c r="W863" s="251">
        <f>IF(V863="",1,(VLOOKUP(V863,LOOKUP!$A$22:$B$30,2,FALSE)))</f>
        <v>4</v>
      </c>
      <c r="X863" s="166">
        <f t="shared" si="27"/>
        <v>4</v>
      </c>
      <c r="Y863" s="91">
        <v>3.1217664364024884</v>
      </c>
      <c r="Z863" s="255"/>
      <c r="AA863" s="169">
        <v>0</v>
      </c>
      <c r="AB863" s="213">
        <v>1.7790711949390527</v>
      </c>
      <c r="AC863" s="213">
        <v>1.3426952414634361</v>
      </c>
      <c r="AD863" s="91">
        <v>3.1217664364024889</v>
      </c>
      <c r="AE863" s="192"/>
      <c r="AF863" s="192"/>
      <c r="AG863" s="131" t="s">
        <v>1154</v>
      </c>
      <c r="AH863" s="192" t="s">
        <v>372</v>
      </c>
      <c r="AI863" s="192" t="s">
        <v>1234</v>
      </c>
      <c r="AJ863" s="192" t="s">
        <v>1156</v>
      </c>
      <c r="AK863" s="192">
        <v>2018</v>
      </c>
      <c r="AL863" s="192" t="s">
        <v>1157</v>
      </c>
      <c r="AM863" s="192"/>
      <c r="AN863" s="264" t="s">
        <v>3289</v>
      </c>
      <c r="AO863" s="192" t="s">
        <v>1159</v>
      </c>
      <c r="AP863" s="143" t="s">
        <v>1872</v>
      </c>
    </row>
    <row r="864" spans="1:42" s="4" customFormat="1" ht="45">
      <c r="A864" s="192" t="s">
        <v>1148</v>
      </c>
      <c r="B864" s="199" t="s">
        <v>1170</v>
      </c>
      <c r="C864" s="199" t="s">
        <v>1170</v>
      </c>
      <c r="D864" s="199" t="s">
        <v>2911</v>
      </c>
      <c r="E864" s="199" t="s">
        <v>315</v>
      </c>
      <c r="F864" s="192">
        <v>1</v>
      </c>
      <c r="G864" s="199" t="s">
        <v>315</v>
      </c>
      <c r="H864" s="192" t="s">
        <v>718</v>
      </c>
      <c r="I864" s="192"/>
      <c r="J864" s="192"/>
      <c r="K864" s="192"/>
      <c r="L864" s="192"/>
      <c r="M864" s="192"/>
      <c r="N864" s="211" t="s">
        <v>340</v>
      </c>
      <c r="O864" s="192" t="s">
        <v>468</v>
      </c>
      <c r="P864" s="192" t="s">
        <v>340</v>
      </c>
      <c r="Q864" s="184" t="s">
        <v>1234</v>
      </c>
      <c r="R864" s="192" t="s">
        <v>1871</v>
      </c>
      <c r="S864" s="251">
        <f>IF(R864="",1,(VLOOKUP(R864,LOOKUP!$A$3:$B$22,2,FALSE)))</f>
        <v>1</v>
      </c>
      <c r="T864" s="166">
        <f t="shared" si="26"/>
        <v>1</v>
      </c>
      <c r="U864" s="129"/>
      <c r="V864" s="129" t="s">
        <v>342</v>
      </c>
      <c r="W864" s="251">
        <f>IF(V864="",1,(VLOOKUP(V864,LOOKUP!$A$22:$B$30,2,FALSE)))</f>
        <v>4</v>
      </c>
      <c r="X864" s="166">
        <f t="shared" si="27"/>
        <v>4</v>
      </c>
      <c r="Y864" s="91">
        <v>8.3690123798889431</v>
      </c>
      <c r="Z864" s="255"/>
      <c r="AA864" s="169">
        <v>0</v>
      </c>
      <c r="AB864" s="213">
        <v>4.7694371627324088</v>
      </c>
      <c r="AC864" s="213">
        <v>3.5995752171565352</v>
      </c>
      <c r="AD864" s="91">
        <v>8.3690123798889431</v>
      </c>
      <c r="AE864" s="192"/>
      <c r="AF864" s="192"/>
      <c r="AG864" s="131" t="s">
        <v>1154</v>
      </c>
      <c r="AH864" s="192" t="s">
        <v>372</v>
      </c>
      <c r="AI864" s="192" t="s">
        <v>1234</v>
      </c>
      <c r="AJ864" s="192" t="s">
        <v>1156</v>
      </c>
      <c r="AK864" s="192">
        <v>2018</v>
      </c>
      <c r="AL864" s="192" t="s">
        <v>1157</v>
      </c>
      <c r="AM864" s="192"/>
      <c r="AN864" s="264" t="s">
        <v>3289</v>
      </c>
      <c r="AO864" s="192" t="s">
        <v>1159</v>
      </c>
      <c r="AP864" s="143" t="s">
        <v>1872</v>
      </c>
    </row>
    <row r="865" spans="1:42" s="4" customFormat="1" ht="45">
      <c r="A865" s="192" t="s">
        <v>1148</v>
      </c>
      <c r="B865" s="199" t="s">
        <v>1170</v>
      </c>
      <c r="C865" s="199" t="s">
        <v>1170</v>
      </c>
      <c r="D865" s="199" t="s">
        <v>2911</v>
      </c>
      <c r="E865" s="199" t="s">
        <v>315</v>
      </c>
      <c r="F865" s="192">
        <v>1</v>
      </c>
      <c r="G865" s="199" t="s">
        <v>315</v>
      </c>
      <c r="H865" s="192" t="s">
        <v>718</v>
      </c>
      <c r="I865" s="192"/>
      <c r="J865" s="192"/>
      <c r="K865" s="192"/>
      <c r="L865" s="192"/>
      <c r="M865" s="192"/>
      <c r="N865" s="211" t="s">
        <v>340</v>
      </c>
      <c r="O865" s="192" t="s">
        <v>468</v>
      </c>
      <c r="P865" s="192" t="s">
        <v>340</v>
      </c>
      <c r="Q865" s="184" t="s">
        <v>1234</v>
      </c>
      <c r="R865" s="192" t="s">
        <v>1871</v>
      </c>
      <c r="S865" s="251">
        <f>IF(R865="",1,(VLOOKUP(R865,LOOKUP!$A$3:$B$22,2,FALSE)))</f>
        <v>1</v>
      </c>
      <c r="T865" s="166">
        <f t="shared" si="26"/>
        <v>1</v>
      </c>
      <c r="U865" s="129"/>
      <c r="V865" s="129" t="s">
        <v>342</v>
      </c>
      <c r="W865" s="251">
        <f>IF(V865="",1,(VLOOKUP(V865,LOOKUP!$A$22:$B$30,2,FALSE)))</f>
        <v>4</v>
      </c>
      <c r="X865" s="166">
        <f t="shared" si="27"/>
        <v>4</v>
      </c>
      <c r="Y865" s="91">
        <v>0.42688726383007797</v>
      </c>
      <c r="Z865" s="255"/>
      <c r="AA865" s="169">
        <v>0</v>
      </c>
      <c r="AB865" s="213">
        <v>0.24327983852681861</v>
      </c>
      <c r="AC865" s="213">
        <v>0.18360742530325933</v>
      </c>
      <c r="AD865" s="91">
        <v>0.42688726383007791</v>
      </c>
      <c r="AE865" s="192"/>
      <c r="AF865" s="192"/>
      <c r="AG865" s="131" t="s">
        <v>1154</v>
      </c>
      <c r="AH865" s="192" t="s">
        <v>372</v>
      </c>
      <c r="AI865" s="192" t="s">
        <v>1234</v>
      </c>
      <c r="AJ865" s="192" t="s">
        <v>1156</v>
      </c>
      <c r="AK865" s="192">
        <v>2018</v>
      </c>
      <c r="AL865" s="192" t="s">
        <v>1157</v>
      </c>
      <c r="AM865" s="192"/>
      <c r="AN865" s="264" t="s">
        <v>3289</v>
      </c>
      <c r="AO865" s="192" t="s">
        <v>1159</v>
      </c>
      <c r="AP865" s="143" t="s">
        <v>1872</v>
      </c>
    </row>
    <row r="866" spans="1:42" s="4" customFormat="1" ht="45">
      <c r="A866" s="192" t="s">
        <v>1148</v>
      </c>
      <c r="B866" s="199" t="s">
        <v>1170</v>
      </c>
      <c r="C866" s="199" t="s">
        <v>1170</v>
      </c>
      <c r="D866" s="199" t="s">
        <v>2911</v>
      </c>
      <c r="E866" s="199" t="s">
        <v>315</v>
      </c>
      <c r="F866" s="192">
        <v>1</v>
      </c>
      <c r="G866" s="199" t="s">
        <v>315</v>
      </c>
      <c r="H866" s="192" t="s">
        <v>718</v>
      </c>
      <c r="I866" s="192"/>
      <c r="J866" s="192"/>
      <c r="K866" s="192"/>
      <c r="L866" s="192"/>
      <c r="M866" s="192"/>
      <c r="N866" s="211" t="s">
        <v>340</v>
      </c>
      <c r="O866" s="192" t="s">
        <v>468</v>
      </c>
      <c r="P866" s="192" t="s">
        <v>340</v>
      </c>
      <c r="Q866" s="184" t="s">
        <v>1234</v>
      </c>
      <c r="R866" s="192" t="s">
        <v>1871</v>
      </c>
      <c r="S866" s="251">
        <f>IF(R866="",1,(VLOOKUP(R866,LOOKUP!$A$3:$B$22,2,FALSE)))</f>
        <v>1</v>
      </c>
      <c r="T866" s="166">
        <f t="shared" si="26"/>
        <v>1</v>
      </c>
      <c r="U866" s="129"/>
      <c r="V866" s="129" t="s">
        <v>342</v>
      </c>
      <c r="W866" s="251">
        <f>IF(V866="",1,(VLOOKUP(V866,LOOKUP!$A$22:$B$30,2,FALSE)))</f>
        <v>4</v>
      </c>
      <c r="X866" s="166">
        <f t="shared" si="27"/>
        <v>4</v>
      </c>
      <c r="Y866" s="91">
        <v>2.3898112670589127</v>
      </c>
      <c r="Z866" s="255"/>
      <c r="AA866" s="169">
        <v>0</v>
      </c>
      <c r="AB866" s="213">
        <v>1.3619354532701331</v>
      </c>
      <c r="AC866" s="213">
        <v>1.0278758137887798</v>
      </c>
      <c r="AD866" s="91">
        <v>2.3898112670589127</v>
      </c>
      <c r="AE866" s="192"/>
      <c r="AF866" s="192"/>
      <c r="AG866" s="131" t="s">
        <v>1154</v>
      </c>
      <c r="AH866" s="192" t="s">
        <v>372</v>
      </c>
      <c r="AI866" s="192" t="s">
        <v>1234</v>
      </c>
      <c r="AJ866" s="192" t="s">
        <v>1156</v>
      </c>
      <c r="AK866" s="192">
        <v>2018</v>
      </c>
      <c r="AL866" s="192" t="s">
        <v>1157</v>
      </c>
      <c r="AM866" s="192"/>
      <c r="AN866" s="264" t="s">
        <v>3289</v>
      </c>
      <c r="AO866" s="192" t="s">
        <v>1159</v>
      </c>
      <c r="AP866" s="143" t="s">
        <v>1872</v>
      </c>
    </row>
    <row r="867" spans="1:42" s="4" customFormat="1" ht="45">
      <c r="A867" s="192" t="s">
        <v>1148</v>
      </c>
      <c r="B867" s="199" t="s">
        <v>1170</v>
      </c>
      <c r="C867" s="199" t="s">
        <v>1170</v>
      </c>
      <c r="D867" s="199" t="s">
        <v>2911</v>
      </c>
      <c r="E867" s="199" t="s">
        <v>315</v>
      </c>
      <c r="F867" s="192">
        <v>1</v>
      </c>
      <c r="G867" s="199" t="s">
        <v>315</v>
      </c>
      <c r="H867" s="192" t="s">
        <v>718</v>
      </c>
      <c r="I867" s="192"/>
      <c r="J867" s="192"/>
      <c r="K867" s="192"/>
      <c r="L867" s="192"/>
      <c r="M867" s="192"/>
      <c r="N867" s="211" t="s">
        <v>340</v>
      </c>
      <c r="O867" s="192" t="s">
        <v>468</v>
      </c>
      <c r="P867" s="192" t="s">
        <v>340</v>
      </c>
      <c r="Q867" s="184" t="s">
        <v>1234</v>
      </c>
      <c r="R867" s="192" t="s">
        <v>1871</v>
      </c>
      <c r="S867" s="251">
        <f>IF(R867="",1,(VLOOKUP(R867,LOOKUP!$A$3:$B$22,2,FALSE)))</f>
        <v>1</v>
      </c>
      <c r="T867" s="166">
        <f t="shared" si="26"/>
        <v>1</v>
      </c>
      <c r="U867" s="129"/>
      <c r="V867" s="129" t="s">
        <v>342</v>
      </c>
      <c r="W867" s="251">
        <f>IF(V867="",1,(VLOOKUP(V867,LOOKUP!$A$22:$B$30,2,FALSE)))</f>
        <v>4</v>
      </c>
      <c r="X867" s="166">
        <f t="shared" si="27"/>
        <v>4</v>
      </c>
      <c r="Y867" s="91">
        <v>8</v>
      </c>
      <c r="Z867" s="255"/>
      <c r="AA867" s="213">
        <v>0</v>
      </c>
      <c r="AB867" s="213">
        <v>8</v>
      </c>
      <c r="AC867" s="169">
        <v>0</v>
      </c>
      <c r="AD867" s="91">
        <v>8</v>
      </c>
      <c r="AE867" s="192"/>
      <c r="AF867" s="192"/>
      <c r="AG867" s="131" t="s">
        <v>1154</v>
      </c>
      <c r="AH867" s="192" t="s">
        <v>372</v>
      </c>
      <c r="AI867" s="192" t="s">
        <v>1234</v>
      </c>
      <c r="AJ867" s="192" t="s">
        <v>1156</v>
      </c>
      <c r="AK867" s="192">
        <v>2018</v>
      </c>
      <c r="AL867" s="192" t="s">
        <v>1157</v>
      </c>
      <c r="AM867" s="192"/>
      <c r="AN867" s="264" t="s">
        <v>3289</v>
      </c>
      <c r="AO867" s="192" t="s">
        <v>1159</v>
      </c>
      <c r="AP867" s="143" t="s">
        <v>1872</v>
      </c>
    </row>
    <row r="868" spans="1:42" s="4" customFormat="1" ht="45">
      <c r="A868" s="192" t="s">
        <v>1148</v>
      </c>
      <c r="B868" s="192" t="s">
        <v>1149</v>
      </c>
      <c r="C868" s="199" t="s">
        <v>1149</v>
      </c>
      <c r="D868" s="192" t="s">
        <v>2830</v>
      </c>
      <c r="E868" s="199" t="s">
        <v>315</v>
      </c>
      <c r="F868" s="192">
        <v>1</v>
      </c>
      <c r="G868" s="199" t="s">
        <v>315</v>
      </c>
      <c r="H868" s="192" t="s">
        <v>718</v>
      </c>
      <c r="I868" s="192"/>
      <c r="J868" s="192"/>
      <c r="K868" s="192"/>
      <c r="L868" s="192"/>
      <c r="M868" s="192"/>
      <c r="N868" s="211" t="s">
        <v>340</v>
      </c>
      <c r="O868" s="192" t="s">
        <v>468</v>
      </c>
      <c r="P868" s="192" t="s">
        <v>340</v>
      </c>
      <c r="Q868" s="184" t="s">
        <v>1234</v>
      </c>
      <c r="R868" s="192" t="s">
        <v>1871</v>
      </c>
      <c r="S868" s="251">
        <f>IF(R868="",1,(VLOOKUP(R868,LOOKUP!$A$3:$B$22,2,FALSE)))</f>
        <v>1</v>
      </c>
      <c r="T868" s="166">
        <f t="shared" si="26"/>
        <v>1</v>
      </c>
      <c r="U868" s="129"/>
      <c r="V868" s="129" t="s">
        <v>342</v>
      </c>
      <c r="W868" s="251">
        <f>IF(V868="",1,(VLOOKUP(V868,LOOKUP!$A$22:$B$30,2,FALSE)))</f>
        <v>4</v>
      </c>
      <c r="X868" s="166">
        <f t="shared" si="27"/>
        <v>4</v>
      </c>
      <c r="Y868" s="91">
        <v>22.6</v>
      </c>
      <c r="Z868" s="255"/>
      <c r="AA868" s="169">
        <v>0</v>
      </c>
      <c r="AB868" s="169">
        <v>0</v>
      </c>
      <c r="AC868" s="169">
        <v>22.6</v>
      </c>
      <c r="AD868" s="91">
        <v>22.6</v>
      </c>
      <c r="AE868" s="192"/>
      <c r="AF868" s="192"/>
      <c r="AG868" s="131" t="s">
        <v>1154</v>
      </c>
      <c r="AH868" s="192" t="s">
        <v>372</v>
      </c>
      <c r="AI868" s="192" t="s">
        <v>1234</v>
      </c>
      <c r="AJ868" s="192" t="s">
        <v>1156</v>
      </c>
      <c r="AK868" s="192">
        <v>2018</v>
      </c>
      <c r="AL868" s="192" t="s">
        <v>1157</v>
      </c>
      <c r="AM868" s="192"/>
      <c r="AN868" s="264" t="s">
        <v>3289</v>
      </c>
      <c r="AO868" s="192" t="s">
        <v>1159</v>
      </c>
      <c r="AP868" s="143" t="s">
        <v>1872</v>
      </c>
    </row>
    <row r="869" spans="1:42" s="4" customFormat="1" ht="45">
      <c r="A869" s="192" t="s">
        <v>1148</v>
      </c>
      <c r="B869" s="192" t="s">
        <v>1149</v>
      </c>
      <c r="C869" s="199" t="s">
        <v>1149</v>
      </c>
      <c r="D869" s="192" t="s">
        <v>2830</v>
      </c>
      <c r="E869" s="199" t="s">
        <v>315</v>
      </c>
      <c r="F869" s="192">
        <v>1</v>
      </c>
      <c r="G869" s="199" t="s">
        <v>315</v>
      </c>
      <c r="H869" s="192" t="s">
        <v>718</v>
      </c>
      <c r="I869" s="192"/>
      <c r="J869" s="192"/>
      <c r="K869" s="192"/>
      <c r="L869" s="192"/>
      <c r="M869" s="192"/>
      <c r="N869" s="211" t="s">
        <v>340</v>
      </c>
      <c r="O869" s="192" t="s">
        <v>468</v>
      </c>
      <c r="P869" s="192" t="s">
        <v>340</v>
      </c>
      <c r="Q869" s="184" t="s">
        <v>1234</v>
      </c>
      <c r="R869" s="192" t="s">
        <v>1871</v>
      </c>
      <c r="S869" s="251">
        <f>IF(R869="",1,(VLOOKUP(R869,LOOKUP!$A$3:$B$22,2,FALSE)))</f>
        <v>1</v>
      </c>
      <c r="T869" s="166">
        <f t="shared" si="26"/>
        <v>1</v>
      </c>
      <c r="U869" s="129"/>
      <c r="V869" s="129" t="s">
        <v>342</v>
      </c>
      <c r="W869" s="251">
        <f>IF(V869="",1,(VLOOKUP(V869,LOOKUP!$A$22:$B$30,2,FALSE)))</f>
        <v>4</v>
      </c>
      <c r="X869" s="166">
        <f t="shared" si="27"/>
        <v>4</v>
      </c>
      <c r="Y869" s="91">
        <v>0.8</v>
      </c>
      <c r="Z869" s="255"/>
      <c r="AA869" s="169">
        <v>0</v>
      </c>
      <c r="AB869" s="169">
        <v>0</v>
      </c>
      <c r="AC869" s="169">
        <v>0.8</v>
      </c>
      <c r="AD869" s="91">
        <v>0.8</v>
      </c>
      <c r="AE869" s="192"/>
      <c r="AF869" s="192"/>
      <c r="AG869" s="131" t="s">
        <v>1154</v>
      </c>
      <c r="AH869" s="192" t="s">
        <v>372</v>
      </c>
      <c r="AI869" s="192" t="s">
        <v>1234</v>
      </c>
      <c r="AJ869" s="192" t="s">
        <v>1156</v>
      </c>
      <c r="AK869" s="192">
        <v>2018</v>
      </c>
      <c r="AL869" s="192" t="s">
        <v>1157</v>
      </c>
      <c r="AM869" s="192"/>
      <c r="AN869" s="264" t="s">
        <v>3289</v>
      </c>
      <c r="AO869" s="192" t="s">
        <v>1159</v>
      </c>
      <c r="AP869" s="143" t="s">
        <v>1872</v>
      </c>
    </row>
    <row r="870" spans="1:42" s="4" customFormat="1" ht="45">
      <c r="A870" s="192" t="s">
        <v>1148</v>
      </c>
      <c r="B870" s="192" t="s">
        <v>1149</v>
      </c>
      <c r="C870" s="199" t="s">
        <v>1149</v>
      </c>
      <c r="D870" s="192" t="s">
        <v>2830</v>
      </c>
      <c r="E870" s="199" t="s">
        <v>315</v>
      </c>
      <c r="F870" s="192">
        <v>1</v>
      </c>
      <c r="G870" s="199" t="s">
        <v>315</v>
      </c>
      <c r="H870" s="192" t="s">
        <v>718</v>
      </c>
      <c r="I870" s="192"/>
      <c r="J870" s="192"/>
      <c r="K870" s="192"/>
      <c r="L870" s="192"/>
      <c r="M870" s="192"/>
      <c r="N870" s="211" t="s">
        <v>340</v>
      </c>
      <c r="O870" s="192" t="s">
        <v>468</v>
      </c>
      <c r="P870" s="192" t="s">
        <v>340</v>
      </c>
      <c r="Q870" s="184" t="s">
        <v>1234</v>
      </c>
      <c r="R870" s="192" t="s">
        <v>1871</v>
      </c>
      <c r="S870" s="251">
        <f>IF(R870="",1,(VLOOKUP(R870,LOOKUP!$A$3:$B$22,2,FALSE)))</f>
        <v>1</v>
      </c>
      <c r="T870" s="166">
        <f t="shared" si="26"/>
        <v>1</v>
      </c>
      <c r="U870" s="129"/>
      <c r="V870" s="129" t="s">
        <v>342</v>
      </c>
      <c r="W870" s="251">
        <f>IF(V870="",1,(VLOOKUP(V870,LOOKUP!$A$22:$B$30,2,FALSE)))</f>
        <v>4</v>
      </c>
      <c r="X870" s="166">
        <f t="shared" si="27"/>
        <v>4</v>
      </c>
      <c r="Y870" s="91">
        <v>2.4</v>
      </c>
      <c r="Z870" s="255"/>
      <c r="AA870" s="169">
        <v>0</v>
      </c>
      <c r="AB870" s="169">
        <v>0</v>
      </c>
      <c r="AC870" s="169">
        <v>2.4</v>
      </c>
      <c r="AD870" s="91">
        <v>2.4</v>
      </c>
      <c r="AE870" s="192"/>
      <c r="AF870" s="192"/>
      <c r="AG870" s="131" t="s">
        <v>1154</v>
      </c>
      <c r="AH870" s="192" t="s">
        <v>372</v>
      </c>
      <c r="AI870" s="192" t="s">
        <v>1234</v>
      </c>
      <c r="AJ870" s="192" t="s">
        <v>1156</v>
      </c>
      <c r="AK870" s="192">
        <v>2018</v>
      </c>
      <c r="AL870" s="192" t="s">
        <v>1157</v>
      </c>
      <c r="AM870" s="192"/>
      <c r="AN870" s="264" t="s">
        <v>3289</v>
      </c>
      <c r="AO870" s="192" t="s">
        <v>1159</v>
      </c>
      <c r="AP870" s="143" t="s">
        <v>1872</v>
      </c>
    </row>
    <row r="871" spans="1:42" s="4" customFormat="1" ht="45">
      <c r="A871" s="192" t="s">
        <v>1148</v>
      </c>
      <c r="B871" s="192" t="s">
        <v>1149</v>
      </c>
      <c r="C871" s="199" t="s">
        <v>1149</v>
      </c>
      <c r="D871" s="192" t="s">
        <v>2830</v>
      </c>
      <c r="E871" s="199" t="s">
        <v>315</v>
      </c>
      <c r="F871" s="192">
        <v>1</v>
      </c>
      <c r="G871" s="199" t="s">
        <v>315</v>
      </c>
      <c r="H871" s="192" t="s">
        <v>718</v>
      </c>
      <c r="I871" s="192"/>
      <c r="J871" s="192"/>
      <c r="K871" s="192"/>
      <c r="L871" s="192"/>
      <c r="M871" s="192"/>
      <c r="N871" s="211" t="s">
        <v>340</v>
      </c>
      <c r="O871" s="192" t="s">
        <v>468</v>
      </c>
      <c r="P871" s="192" t="s">
        <v>340</v>
      </c>
      <c r="Q871" s="184" t="s">
        <v>1234</v>
      </c>
      <c r="R871" s="192" t="s">
        <v>1871</v>
      </c>
      <c r="S871" s="251">
        <f>IF(R871="",1,(VLOOKUP(R871,LOOKUP!$A$3:$B$22,2,FALSE)))</f>
        <v>1</v>
      </c>
      <c r="T871" s="166">
        <f t="shared" si="26"/>
        <v>1</v>
      </c>
      <c r="U871" s="129"/>
      <c r="V871" s="129" t="s">
        <v>342</v>
      </c>
      <c r="W871" s="251">
        <f>IF(V871="",1,(VLOOKUP(V871,LOOKUP!$A$22:$B$30,2,FALSE)))</f>
        <v>4</v>
      </c>
      <c r="X871" s="166">
        <f t="shared" si="27"/>
        <v>4</v>
      </c>
      <c r="Y871" s="91">
        <v>1.2</v>
      </c>
      <c r="Z871" s="255"/>
      <c r="AA871" s="169">
        <v>0</v>
      </c>
      <c r="AB871" s="169">
        <v>0</v>
      </c>
      <c r="AC871" s="169">
        <v>1.2</v>
      </c>
      <c r="AD871" s="91">
        <v>1.2</v>
      </c>
      <c r="AE871" s="192"/>
      <c r="AF871" s="192"/>
      <c r="AG871" s="131" t="s">
        <v>1154</v>
      </c>
      <c r="AH871" s="192" t="s">
        <v>372</v>
      </c>
      <c r="AI871" s="192" t="s">
        <v>1234</v>
      </c>
      <c r="AJ871" s="192" t="s">
        <v>1156</v>
      </c>
      <c r="AK871" s="192">
        <v>2018</v>
      </c>
      <c r="AL871" s="192" t="s">
        <v>1157</v>
      </c>
      <c r="AM871" s="192"/>
      <c r="AN871" s="264" t="s">
        <v>3289</v>
      </c>
      <c r="AO871" s="192" t="s">
        <v>1159</v>
      </c>
      <c r="AP871" s="143" t="s">
        <v>1872</v>
      </c>
    </row>
    <row r="872" spans="1:42" s="4" customFormat="1" ht="45">
      <c r="A872" s="192" t="s">
        <v>1148</v>
      </c>
      <c r="B872" s="192" t="s">
        <v>1149</v>
      </c>
      <c r="C872" s="199" t="s">
        <v>1149</v>
      </c>
      <c r="D872" s="192" t="s">
        <v>2830</v>
      </c>
      <c r="E872" s="199" t="s">
        <v>315</v>
      </c>
      <c r="F872" s="192">
        <v>1</v>
      </c>
      <c r="G872" s="199" t="s">
        <v>315</v>
      </c>
      <c r="H872" s="192" t="s">
        <v>718</v>
      </c>
      <c r="I872" s="192"/>
      <c r="J872" s="192"/>
      <c r="K872" s="192"/>
      <c r="L872" s="192"/>
      <c r="M872" s="192"/>
      <c r="N872" s="211" t="s">
        <v>340</v>
      </c>
      <c r="O872" s="192" t="s">
        <v>468</v>
      </c>
      <c r="P872" s="192" t="s">
        <v>340</v>
      </c>
      <c r="Q872" s="184" t="s">
        <v>1234</v>
      </c>
      <c r="R872" s="192" t="s">
        <v>1871</v>
      </c>
      <c r="S872" s="251">
        <f>IF(R872="",1,(VLOOKUP(R872,LOOKUP!$A$3:$B$22,2,FALSE)))</f>
        <v>1</v>
      </c>
      <c r="T872" s="166">
        <f t="shared" si="26"/>
        <v>1</v>
      </c>
      <c r="U872" s="129"/>
      <c r="V872" s="129" t="s">
        <v>342</v>
      </c>
      <c r="W872" s="251">
        <f>IF(V872="",1,(VLOOKUP(V872,LOOKUP!$A$22:$B$30,2,FALSE)))</f>
        <v>4</v>
      </c>
      <c r="X872" s="166">
        <f t="shared" si="27"/>
        <v>4</v>
      </c>
      <c r="Y872" s="91">
        <v>21.4</v>
      </c>
      <c r="Z872" s="255"/>
      <c r="AA872" s="169">
        <v>0</v>
      </c>
      <c r="AB872" s="169">
        <v>0</v>
      </c>
      <c r="AC872" s="169">
        <v>21.4</v>
      </c>
      <c r="AD872" s="91">
        <v>21.4</v>
      </c>
      <c r="AE872" s="192"/>
      <c r="AF872" s="192"/>
      <c r="AG872" s="131" t="s">
        <v>1154</v>
      </c>
      <c r="AH872" s="192" t="s">
        <v>372</v>
      </c>
      <c r="AI872" s="192" t="s">
        <v>1234</v>
      </c>
      <c r="AJ872" s="192" t="s">
        <v>1156</v>
      </c>
      <c r="AK872" s="192">
        <v>2018</v>
      </c>
      <c r="AL872" s="192" t="s">
        <v>1157</v>
      </c>
      <c r="AM872" s="192"/>
      <c r="AN872" s="264" t="s">
        <v>3289</v>
      </c>
      <c r="AO872" s="192" t="s">
        <v>1159</v>
      </c>
      <c r="AP872" s="143" t="s">
        <v>1872</v>
      </c>
    </row>
    <row r="873" spans="1:42" s="4" customFormat="1" ht="45">
      <c r="A873" s="192" t="s">
        <v>1148</v>
      </c>
      <c r="B873" s="192" t="s">
        <v>1149</v>
      </c>
      <c r="C873" s="199" t="s">
        <v>1149</v>
      </c>
      <c r="D873" s="192" t="s">
        <v>2830</v>
      </c>
      <c r="E873" s="199" t="s">
        <v>315</v>
      </c>
      <c r="F873" s="192">
        <v>1</v>
      </c>
      <c r="G873" s="199" t="s">
        <v>315</v>
      </c>
      <c r="H873" s="192" t="s">
        <v>718</v>
      </c>
      <c r="I873" s="192"/>
      <c r="J873" s="192"/>
      <c r="K873" s="192"/>
      <c r="L873" s="192"/>
      <c r="M873" s="192"/>
      <c r="N873" s="211" t="s">
        <v>340</v>
      </c>
      <c r="O873" s="192" t="s">
        <v>468</v>
      </c>
      <c r="P873" s="192" t="s">
        <v>340</v>
      </c>
      <c r="Q873" s="184" t="s">
        <v>1234</v>
      </c>
      <c r="R873" s="192" t="s">
        <v>1871</v>
      </c>
      <c r="S873" s="251">
        <f>IF(R873="",1,(VLOOKUP(R873,LOOKUP!$A$3:$B$22,2,FALSE)))</f>
        <v>1</v>
      </c>
      <c r="T873" s="166">
        <f t="shared" si="26"/>
        <v>1</v>
      </c>
      <c r="U873" s="129"/>
      <c r="V873" s="129" t="s">
        <v>342</v>
      </c>
      <c r="W873" s="251">
        <f>IF(V873="",1,(VLOOKUP(V873,LOOKUP!$A$22:$B$30,2,FALSE)))</f>
        <v>4</v>
      </c>
      <c r="X873" s="166">
        <f t="shared" si="27"/>
        <v>4</v>
      </c>
      <c r="Y873" s="91">
        <v>6</v>
      </c>
      <c r="Z873" s="255"/>
      <c r="AA873" s="169">
        <v>0</v>
      </c>
      <c r="AB873" s="169">
        <v>0</v>
      </c>
      <c r="AC873" s="169">
        <v>6</v>
      </c>
      <c r="AD873" s="91">
        <v>6</v>
      </c>
      <c r="AE873" s="192"/>
      <c r="AF873" s="192"/>
      <c r="AG873" s="131" t="s">
        <v>1154</v>
      </c>
      <c r="AH873" s="192" t="s">
        <v>372</v>
      </c>
      <c r="AI873" s="192" t="s">
        <v>1234</v>
      </c>
      <c r="AJ873" s="192" t="s">
        <v>1156</v>
      </c>
      <c r="AK873" s="192">
        <v>2018</v>
      </c>
      <c r="AL873" s="192" t="s">
        <v>1157</v>
      </c>
      <c r="AM873" s="192"/>
      <c r="AN873" s="264" t="s">
        <v>3289</v>
      </c>
      <c r="AO873" s="192" t="s">
        <v>1159</v>
      </c>
      <c r="AP873" s="143" t="s">
        <v>1872</v>
      </c>
    </row>
    <row r="874" spans="1:42" s="4" customFormat="1" ht="45">
      <c r="A874" s="192" t="s">
        <v>1148</v>
      </c>
      <c r="B874" s="192" t="s">
        <v>1149</v>
      </c>
      <c r="C874" s="199" t="s">
        <v>1149</v>
      </c>
      <c r="D874" s="192" t="s">
        <v>2830</v>
      </c>
      <c r="E874" s="199" t="s">
        <v>315</v>
      </c>
      <c r="F874" s="192">
        <v>1</v>
      </c>
      <c r="G874" s="199" t="s">
        <v>315</v>
      </c>
      <c r="H874" s="192" t="s">
        <v>718</v>
      </c>
      <c r="I874" s="192"/>
      <c r="J874" s="192"/>
      <c r="K874" s="192"/>
      <c r="L874" s="192"/>
      <c r="M874" s="192"/>
      <c r="N874" s="211" t="s">
        <v>340</v>
      </c>
      <c r="O874" s="192" t="s">
        <v>468</v>
      </c>
      <c r="P874" s="192" t="s">
        <v>340</v>
      </c>
      <c r="Q874" s="184" t="s">
        <v>1234</v>
      </c>
      <c r="R874" s="192" t="s">
        <v>1871</v>
      </c>
      <c r="S874" s="251">
        <f>IF(R874="",1,(VLOOKUP(R874,LOOKUP!$A$3:$B$22,2,FALSE)))</f>
        <v>1</v>
      </c>
      <c r="T874" s="166">
        <f t="shared" si="26"/>
        <v>1</v>
      </c>
      <c r="U874" s="129"/>
      <c r="V874" s="129" t="s">
        <v>342</v>
      </c>
      <c r="W874" s="251">
        <f>IF(V874="",1,(VLOOKUP(V874,LOOKUP!$A$22:$B$30,2,FALSE)))</f>
        <v>4</v>
      </c>
      <c r="X874" s="166">
        <f t="shared" si="27"/>
        <v>4</v>
      </c>
      <c r="Y874" s="91">
        <v>4.5999999999999996</v>
      </c>
      <c r="Z874" s="255"/>
      <c r="AA874" s="169">
        <v>0</v>
      </c>
      <c r="AB874" s="169">
        <v>0</v>
      </c>
      <c r="AC874" s="169">
        <v>4.5999999999999996</v>
      </c>
      <c r="AD874" s="91">
        <v>4.5999999999999996</v>
      </c>
      <c r="AE874" s="192"/>
      <c r="AF874" s="192"/>
      <c r="AG874" s="131" t="s">
        <v>1154</v>
      </c>
      <c r="AH874" s="192" t="s">
        <v>372</v>
      </c>
      <c r="AI874" s="192" t="s">
        <v>1234</v>
      </c>
      <c r="AJ874" s="192" t="s">
        <v>1156</v>
      </c>
      <c r="AK874" s="192">
        <v>2018</v>
      </c>
      <c r="AL874" s="192" t="s">
        <v>1157</v>
      </c>
      <c r="AM874" s="192"/>
      <c r="AN874" s="264" t="s">
        <v>3289</v>
      </c>
      <c r="AO874" s="192" t="s">
        <v>1159</v>
      </c>
      <c r="AP874" s="143" t="s">
        <v>1872</v>
      </c>
    </row>
    <row r="875" spans="1:42" s="4" customFormat="1" ht="45">
      <c r="A875" s="192" t="s">
        <v>1148</v>
      </c>
      <c r="B875" s="192" t="s">
        <v>1149</v>
      </c>
      <c r="C875" s="199" t="s">
        <v>1149</v>
      </c>
      <c r="D875" s="192" t="s">
        <v>2830</v>
      </c>
      <c r="E875" s="199" t="s">
        <v>315</v>
      </c>
      <c r="F875" s="192">
        <v>1</v>
      </c>
      <c r="G875" s="199" t="s">
        <v>315</v>
      </c>
      <c r="H875" s="192" t="s">
        <v>718</v>
      </c>
      <c r="I875" s="192"/>
      <c r="J875" s="192"/>
      <c r="K875" s="192"/>
      <c r="L875" s="192"/>
      <c r="M875" s="192"/>
      <c r="N875" s="211" t="s">
        <v>340</v>
      </c>
      <c r="O875" s="192" t="s">
        <v>468</v>
      </c>
      <c r="P875" s="192" t="s">
        <v>340</v>
      </c>
      <c r="Q875" s="184" t="s">
        <v>1234</v>
      </c>
      <c r="R875" s="192" t="s">
        <v>1871</v>
      </c>
      <c r="S875" s="251">
        <f>IF(R875="",1,(VLOOKUP(R875,LOOKUP!$A$3:$B$22,2,FALSE)))</f>
        <v>1</v>
      </c>
      <c r="T875" s="166">
        <f t="shared" si="26"/>
        <v>1</v>
      </c>
      <c r="U875" s="129"/>
      <c r="V875" s="129" t="s">
        <v>342</v>
      </c>
      <c r="W875" s="251">
        <f>IF(V875="",1,(VLOOKUP(V875,LOOKUP!$A$22:$B$30,2,FALSE)))</f>
        <v>4</v>
      </c>
      <c r="X875" s="166">
        <f t="shared" si="27"/>
        <v>4</v>
      </c>
      <c r="Y875" s="91">
        <v>2.8</v>
      </c>
      <c r="Z875" s="255"/>
      <c r="AA875" s="169">
        <v>0</v>
      </c>
      <c r="AB875" s="169">
        <v>0</v>
      </c>
      <c r="AC875" s="169">
        <v>2.8</v>
      </c>
      <c r="AD875" s="91">
        <v>2.8</v>
      </c>
      <c r="AE875" s="192"/>
      <c r="AF875" s="192"/>
      <c r="AG875" s="131" t="s">
        <v>1154</v>
      </c>
      <c r="AH875" s="192" t="s">
        <v>372</v>
      </c>
      <c r="AI875" s="192" t="s">
        <v>1234</v>
      </c>
      <c r="AJ875" s="192" t="s">
        <v>1156</v>
      </c>
      <c r="AK875" s="192">
        <v>2018</v>
      </c>
      <c r="AL875" s="192" t="s">
        <v>1157</v>
      </c>
      <c r="AM875" s="192"/>
      <c r="AN875" s="264" t="s">
        <v>3289</v>
      </c>
      <c r="AO875" s="192" t="s">
        <v>1159</v>
      </c>
      <c r="AP875" s="143" t="s">
        <v>1872</v>
      </c>
    </row>
    <row r="876" spans="1:42" s="4" customFormat="1" ht="45">
      <c r="A876" s="192" t="s">
        <v>1148</v>
      </c>
      <c r="B876" s="192" t="s">
        <v>1149</v>
      </c>
      <c r="C876" s="199" t="s">
        <v>1149</v>
      </c>
      <c r="D876" s="192" t="s">
        <v>2830</v>
      </c>
      <c r="E876" s="199" t="s">
        <v>315</v>
      </c>
      <c r="F876" s="192">
        <v>1</v>
      </c>
      <c r="G876" s="199" t="s">
        <v>315</v>
      </c>
      <c r="H876" s="192" t="s">
        <v>718</v>
      </c>
      <c r="I876" s="192"/>
      <c r="J876" s="192"/>
      <c r="K876" s="192"/>
      <c r="L876" s="192"/>
      <c r="M876" s="192"/>
      <c r="N876" s="211" t="s">
        <v>340</v>
      </c>
      <c r="O876" s="192" t="s">
        <v>468</v>
      </c>
      <c r="P876" s="192" t="s">
        <v>340</v>
      </c>
      <c r="Q876" s="184" t="s">
        <v>1234</v>
      </c>
      <c r="R876" s="192" t="s">
        <v>1871</v>
      </c>
      <c r="S876" s="251">
        <f>IF(R876="",1,(VLOOKUP(R876,LOOKUP!$A$3:$B$22,2,FALSE)))</f>
        <v>1</v>
      </c>
      <c r="T876" s="166">
        <f t="shared" si="26"/>
        <v>1</v>
      </c>
      <c r="U876" s="129"/>
      <c r="V876" s="129" t="s">
        <v>342</v>
      </c>
      <c r="W876" s="251">
        <f>IF(V876="",1,(VLOOKUP(V876,LOOKUP!$A$22:$B$30,2,FALSE)))</f>
        <v>4</v>
      </c>
      <c r="X876" s="166">
        <f t="shared" si="27"/>
        <v>4</v>
      </c>
      <c r="Y876" s="91">
        <v>4</v>
      </c>
      <c r="Z876" s="255"/>
      <c r="AA876" s="169">
        <v>0</v>
      </c>
      <c r="AB876" s="169">
        <v>0</v>
      </c>
      <c r="AC876" s="169">
        <v>4</v>
      </c>
      <c r="AD876" s="91">
        <v>4</v>
      </c>
      <c r="AE876" s="192"/>
      <c r="AF876" s="192"/>
      <c r="AG876" s="131" t="s">
        <v>1154</v>
      </c>
      <c r="AH876" s="192" t="s">
        <v>372</v>
      </c>
      <c r="AI876" s="192" t="s">
        <v>1234</v>
      </c>
      <c r="AJ876" s="192" t="s">
        <v>1156</v>
      </c>
      <c r="AK876" s="192">
        <v>2018</v>
      </c>
      <c r="AL876" s="192" t="s">
        <v>1157</v>
      </c>
      <c r="AM876" s="192"/>
      <c r="AN876" s="264" t="s">
        <v>3289</v>
      </c>
      <c r="AO876" s="192" t="s">
        <v>1159</v>
      </c>
      <c r="AP876" s="143" t="s">
        <v>1872</v>
      </c>
    </row>
    <row r="877" spans="1:42" s="4" customFormat="1" ht="45">
      <c r="A877" s="192" t="s">
        <v>1148</v>
      </c>
      <c r="B877" s="192" t="s">
        <v>1149</v>
      </c>
      <c r="C877" s="199" t="s">
        <v>1149</v>
      </c>
      <c r="D877" s="192" t="s">
        <v>2830</v>
      </c>
      <c r="E877" s="199" t="s">
        <v>315</v>
      </c>
      <c r="F877" s="192">
        <v>1</v>
      </c>
      <c r="G877" s="199" t="s">
        <v>315</v>
      </c>
      <c r="H877" s="192" t="s">
        <v>718</v>
      </c>
      <c r="I877" s="192"/>
      <c r="J877" s="192"/>
      <c r="K877" s="192"/>
      <c r="L877" s="192"/>
      <c r="M877" s="192"/>
      <c r="N877" s="211" t="s">
        <v>340</v>
      </c>
      <c r="O877" s="192" t="s">
        <v>468</v>
      </c>
      <c r="P877" s="192" t="s">
        <v>340</v>
      </c>
      <c r="Q877" s="184" t="s">
        <v>1234</v>
      </c>
      <c r="R877" s="192" t="s">
        <v>1871</v>
      </c>
      <c r="S877" s="251">
        <f>IF(R877="",1,(VLOOKUP(R877,LOOKUP!$A$3:$B$22,2,FALSE)))</f>
        <v>1</v>
      </c>
      <c r="T877" s="166">
        <f t="shared" si="26"/>
        <v>1</v>
      </c>
      <c r="U877" s="129"/>
      <c r="V877" s="129" t="s">
        <v>342</v>
      </c>
      <c r="W877" s="251">
        <f>IF(V877="",1,(VLOOKUP(V877,LOOKUP!$A$22:$B$30,2,FALSE)))</f>
        <v>4</v>
      </c>
      <c r="X877" s="166">
        <f t="shared" si="27"/>
        <v>4</v>
      </c>
      <c r="Y877" s="91">
        <v>2.2000000000000002</v>
      </c>
      <c r="Z877" s="255"/>
      <c r="AA877" s="169">
        <v>0</v>
      </c>
      <c r="AB877" s="169">
        <v>0</v>
      </c>
      <c r="AC877" s="169">
        <v>2.2000000000000002</v>
      </c>
      <c r="AD877" s="91">
        <v>2.2000000000000002</v>
      </c>
      <c r="AE877" s="192"/>
      <c r="AF877" s="192"/>
      <c r="AG877" s="131" t="s">
        <v>1154</v>
      </c>
      <c r="AH877" s="192" t="s">
        <v>372</v>
      </c>
      <c r="AI877" s="192" t="s">
        <v>1234</v>
      </c>
      <c r="AJ877" s="192" t="s">
        <v>1156</v>
      </c>
      <c r="AK877" s="192">
        <v>2018</v>
      </c>
      <c r="AL877" s="192" t="s">
        <v>1157</v>
      </c>
      <c r="AM877" s="192"/>
      <c r="AN877" s="264" t="s">
        <v>3289</v>
      </c>
      <c r="AO877" s="192" t="s">
        <v>1159</v>
      </c>
      <c r="AP877" s="143" t="s">
        <v>1872</v>
      </c>
    </row>
    <row r="878" spans="1:42" s="4" customFormat="1" ht="45">
      <c r="A878" s="192" t="s">
        <v>1148</v>
      </c>
      <c r="B878" s="192" t="s">
        <v>1149</v>
      </c>
      <c r="C878" s="199" t="s">
        <v>1149</v>
      </c>
      <c r="D878" s="192" t="s">
        <v>2830</v>
      </c>
      <c r="E878" s="199" t="s">
        <v>315</v>
      </c>
      <c r="F878" s="192">
        <v>1</v>
      </c>
      <c r="G878" s="199" t="s">
        <v>315</v>
      </c>
      <c r="H878" s="192" t="s">
        <v>718</v>
      </c>
      <c r="I878" s="192"/>
      <c r="J878" s="192"/>
      <c r="K878" s="192"/>
      <c r="L878" s="192"/>
      <c r="M878" s="192"/>
      <c r="N878" s="211" t="s">
        <v>340</v>
      </c>
      <c r="O878" s="192" t="s">
        <v>468</v>
      </c>
      <c r="P878" s="192" t="s">
        <v>340</v>
      </c>
      <c r="Q878" s="184" t="s">
        <v>1234</v>
      </c>
      <c r="R878" s="192" t="s">
        <v>1871</v>
      </c>
      <c r="S878" s="251">
        <f>IF(R878="",1,(VLOOKUP(R878,LOOKUP!$A$3:$B$22,2,FALSE)))</f>
        <v>1</v>
      </c>
      <c r="T878" s="166">
        <f t="shared" si="26"/>
        <v>1</v>
      </c>
      <c r="U878" s="129"/>
      <c r="V878" s="129" t="s">
        <v>342</v>
      </c>
      <c r="W878" s="251">
        <f>IF(V878="",1,(VLOOKUP(V878,LOOKUP!$A$22:$B$30,2,FALSE)))</f>
        <v>4</v>
      </c>
      <c r="X878" s="166">
        <f t="shared" si="27"/>
        <v>4</v>
      </c>
      <c r="Y878" s="91">
        <v>1.5</v>
      </c>
      <c r="Z878" s="255"/>
      <c r="AA878" s="169">
        <v>0</v>
      </c>
      <c r="AB878" s="169">
        <v>0</v>
      </c>
      <c r="AC878" s="169">
        <v>1.5</v>
      </c>
      <c r="AD878" s="91">
        <v>1.5</v>
      </c>
      <c r="AE878" s="192"/>
      <c r="AF878" s="192"/>
      <c r="AG878" s="131" t="s">
        <v>1154</v>
      </c>
      <c r="AH878" s="192" t="s">
        <v>372</v>
      </c>
      <c r="AI878" s="192" t="s">
        <v>1234</v>
      </c>
      <c r="AJ878" s="192" t="s">
        <v>1156</v>
      </c>
      <c r="AK878" s="192">
        <v>2018</v>
      </c>
      <c r="AL878" s="192" t="s">
        <v>1157</v>
      </c>
      <c r="AM878" s="192"/>
      <c r="AN878" s="264" t="s">
        <v>3289</v>
      </c>
      <c r="AO878" s="192" t="s">
        <v>1159</v>
      </c>
      <c r="AP878" s="143" t="s">
        <v>1872</v>
      </c>
    </row>
    <row r="879" spans="1:42" s="4" customFormat="1" ht="45">
      <c r="A879" s="192" t="s">
        <v>1148</v>
      </c>
      <c r="B879" s="192" t="s">
        <v>1149</v>
      </c>
      <c r="C879" s="199" t="s">
        <v>1149</v>
      </c>
      <c r="D879" s="192" t="s">
        <v>2830</v>
      </c>
      <c r="E879" s="199" t="s">
        <v>315</v>
      </c>
      <c r="F879" s="192">
        <v>1</v>
      </c>
      <c r="G879" s="199" t="s">
        <v>315</v>
      </c>
      <c r="H879" s="192" t="s">
        <v>718</v>
      </c>
      <c r="I879" s="192"/>
      <c r="J879" s="192"/>
      <c r="K879" s="192"/>
      <c r="L879" s="192"/>
      <c r="M879" s="192"/>
      <c r="N879" s="211" t="s">
        <v>340</v>
      </c>
      <c r="O879" s="192" t="s">
        <v>468</v>
      </c>
      <c r="P879" s="192" t="s">
        <v>340</v>
      </c>
      <c r="Q879" s="184" t="s">
        <v>1234</v>
      </c>
      <c r="R879" s="192" t="s">
        <v>1871</v>
      </c>
      <c r="S879" s="251">
        <f>IF(R879="",1,(VLOOKUP(R879,LOOKUP!$A$3:$B$22,2,FALSE)))</f>
        <v>1</v>
      </c>
      <c r="T879" s="166">
        <f t="shared" si="26"/>
        <v>1</v>
      </c>
      <c r="U879" s="129"/>
      <c r="V879" s="129" t="s">
        <v>342</v>
      </c>
      <c r="W879" s="251">
        <f>IF(V879="",1,(VLOOKUP(V879,LOOKUP!$A$22:$B$30,2,FALSE)))</f>
        <v>4</v>
      </c>
      <c r="X879" s="166">
        <f t="shared" si="27"/>
        <v>4</v>
      </c>
      <c r="Y879" s="91">
        <v>4.5999999999999996</v>
      </c>
      <c r="Z879" s="255"/>
      <c r="AA879" s="169">
        <v>0</v>
      </c>
      <c r="AB879" s="169">
        <v>0</v>
      </c>
      <c r="AC879" s="169">
        <v>4.5999999999999996</v>
      </c>
      <c r="AD879" s="91">
        <v>4.5999999999999996</v>
      </c>
      <c r="AE879" s="192"/>
      <c r="AF879" s="192"/>
      <c r="AG879" s="131" t="s">
        <v>1154</v>
      </c>
      <c r="AH879" s="192" t="s">
        <v>372</v>
      </c>
      <c r="AI879" s="192" t="s">
        <v>1234</v>
      </c>
      <c r="AJ879" s="192" t="s">
        <v>1156</v>
      </c>
      <c r="AK879" s="192">
        <v>2018</v>
      </c>
      <c r="AL879" s="192" t="s">
        <v>1157</v>
      </c>
      <c r="AM879" s="192"/>
      <c r="AN879" s="264" t="s">
        <v>3289</v>
      </c>
      <c r="AO879" s="192" t="s">
        <v>1159</v>
      </c>
      <c r="AP879" s="143" t="s">
        <v>1872</v>
      </c>
    </row>
    <row r="880" spans="1:42" s="4" customFormat="1" ht="45">
      <c r="A880" s="192" t="s">
        <v>1148</v>
      </c>
      <c r="B880" s="192" t="s">
        <v>1149</v>
      </c>
      <c r="C880" s="199" t="s">
        <v>1149</v>
      </c>
      <c r="D880" s="192" t="s">
        <v>2830</v>
      </c>
      <c r="E880" s="199" t="s">
        <v>315</v>
      </c>
      <c r="F880" s="192">
        <v>1</v>
      </c>
      <c r="G880" s="199" t="s">
        <v>315</v>
      </c>
      <c r="H880" s="192" t="s">
        <v>718</v>
      </c>
      <c r="I880" s="192"/>
      <c r="J880" s="192"/>
      <c r="K880" s="192"/>
      <c r="L880" s="192"/>
      <c r="M880" s="192"/>
      <c r="N880" s="211" t="s">
        <v>340</v>
      </c>
      <c r="O880" s="192" t="s">
        <v>468</v>
      </c>
      <c r="P880" s="192" t="s">
        <v>340</v>
      </c>
      <c r="Q880" s="184" t="s">
        <v>1234</v>
      </c>
      <c r="R880" s="192" t="s">
        <v>1871</v>
      </c>
      <c r="S880" s="251">
        <f>IF(R880="",1,(VLOOKUP(R880,LOOKUP!$A$3:$B$22,2,FALSE)))</f>
        <v>1</v>
      </c>
      <c r="T880" s="166">
        <f t="shared" si="26"/>
        <v>1</v>
      </c>
      <c r="U880" s="129"/>
      <c r="V880" s="129" t="s">
        <v>342</v>
      </c>
      <c r="W880" s="251">
        <f>IF(V880="",1,(VLOOKUP(V880,LOOKUP!$A$22:$B$30,2,FALSE)))</f>
        <v>4</v>
      </c>
      <c r="X880" s="166">
        <f t="shared" si="27"/>
        <v>4</v>
      </c>
      <c r="Y880" s="91">
        <v>3.6</v>
      </c>
      <c r="Z880" s="255"/>
      <c r="AA880" s="169">
        <v>0</v>
      </c>
      <c r="AB880" s="169">
        <v>0</v>
      </c>
      <c r="AC880" s="169">
        <v>3.6</v>
      </c>
      <c r="AD880" s="91">
        <v>3.6</v>
      </c>
      <c r="AE880" s="192"/>
      <c r="AF880" s="192"/>
      <c r="AG880" s="131" t="s">
        <v>1154</v>
      </c>
      <c r="AH880" s="192" t="s">
        <v>372</v>
      </c>
      <c r="AI880" s="192" t="s">
        <v>1234</v>
      </c>
      <c r="AJ880" s="192" t="s">
        <v>1156</v>
      </c>
      <c r="AK880" s="192">
        <v>2018</v>
      </c>
      <c r="AL880" s="192" t="s">
        <v>1157</v>
      </c>
      <c r="AM880" s="192"/>
      <c r="AN880" s="264" t="s">
        <v>3289</v>
      </c>
      <c r="AO880" s="192" t="s">
        <v>1159</v>
      </c>
      <c r="AP880" s="143" t="s">
        <v>1872</v>
      </c>
    </row>
    <row r="881" spans="1:42" s="4" customFormat="1" ht="45">
      <c r="A881" s="192" t="s">
        <v>1148</v>
      </c>
      <c r="B881" s="192" t="s">
        <v>1149</v>
      </c>
      <c r="C881" s="199" t="s">
        <v>1149</v>
      </c>
      <c r="D881" s="192" t="s">
        <v>2830</v>
      </c>
      <c r="E881" s="199" t="s">
        <v>315</v>
      </c>
      <c r="F881" s="192">
        <v>1</v>
      </c>
      <c r="G881" s="199" t="s">
        <v>315</v>
      </c>
      <c r="H881" s="192" t="s">
        <v>718</v>
      </c>
      <c r="I881" s="192"/>
      <c r="J881" s="192"/>
      <c r="K881" s="192"/>
      <c r="L881" s="192"/>
      <c r="M881" s="192"/>
      <c r="N881" s="211" t="s">
        <v>340</v>
      </c>
      <c r="O881" s="192" t="s">
        <v>468</v>
      </c>
      <c r="P881" s="192" t="s">
        <v>340</v>
      </c>
      <c r="Q881" s="184" t="s">
        <v>1234</v>
      </c>
      <c r="R881" s="192" t="s">
        <v>1871</v>
      </c>
      <c r="S881" s="251">
        <f>IF(R881="",1,(VLOOKUP(R881,LOOKUP!$A$3:$B$22,2,FALSE)))</f>
        <v>1</v>
      </c>
      <c r="T881" s="166">
        <f t="shared" si="26"/>
        <v>1</v>
      </c>
      <c r="U881" s="129"/>
      <c r="V881" s="129" t="s">
        <v>342</v>
      </c>
      <c r="W881" s="251">
        <f>IF(V881="",1,(VLOOKUP(V881,LOOKUP!$A$22:$B$30,2,FALSE)))</f>
        <v>4</v>
      </c>
      <c r="X881" s="166">
        <f t="shared" si="27"/>
        <v>4</v>
      </c>
      <c r="Y881" s="91">
        <v>5.3</v>
      </c>
      <c r="Z881" s="255"/>
      <c r="AA881" s="169">
        <v>0</v>
      </c>
      <c r="AB881" s="169">
        <v>0</v>
      </c>
      <c r="AC881" s="169">
        <v>5.3</v>
      </c>
      <c r="AD881" s="91">
        <v>5.3</v>
      </c>
      <c r="AE881" s="192"/>
      <c r="AF881" s="192"/>
      <c r="AG881" s="131" t="s">
        <v>1154</v>
      </c>
      <c r="AH881" s="192" t="s">
        <v>372</v>
      </c>
      <c r="AI881" s="192" t="s">
        <v>1234</v>
      </c>
      <c r="AJ881" s="192" t="s">
        <v>1156</v>
      </c>
      <c r="AK881" s="192">
        <v>2018</v>
      </c>
      <c r="AL881" s="192" t="s">
        <v>1157</v>
      </c>
      <c r="AM881" s="192"/>
      <c r="AN881" s="264" t="s">
        <v>3289</v>
      </c>
      <c r="AO881" s="192" t="s">
        <v>1159</v>
      </c>
      <c r="AP881" s="143" t="s">
        <v>1872</v>
      </c>
    </row>
    <row r="882" spans="1:42" s="4" customFormat="1" ht="30">
      <c r="A882" s="136" t="s">
        <v>335</v>
      </c>
      <c r="B882" s="136" t="s">
        <v>336</v>
      </c>
      <c r="C882" s="136" t="s">
        <v>337</v>
      </c>
      <c r="D882" s="136" t="s">
        <v>338</v>
      </c>
      <c r="E882" s="136"/>
      <c r="F882" s="136"/>
      <c r="G882" s="136" t="s">
        <v>339</v>
      </c>
      <c r="H882" s="136" t="s">
        <v>128</v>
      </c>
      <c r="I882" s="136"/>
      <c r="J882" s="136"/>
      <c r="K882" s="136"/>
      <c r="L882" s="136"/>
      <c r="M882" s="136"/>
      <c r="N882" s="211" t="s">
        <v>340</v>
      </c>
      <c r="O882" s="136"/>
      <c r="P882" s="136" t="s">
        <v>340</v>
      </c>
      <c r="Q882" s="182">
        <v>41275</v>
      </c>
      <c r="R882" s="182" t="s">
        <v>341</v>
      </c>
      <c r="S882" s="251">
        <f>IF(R882="",1,(VLOOKUP(R882,LOOKUP!$A$3:$B$22,2,FALSE)))</f>
        <v>4</v>
      </c>
      <c r="T882" s="166">
        <f t="shared" si="26"/>
        <v>4</v>
      </c>
      <c r="U882" s="182">
        <v>43100</v>
      </c>
      <c r="V882" s="244" t="s">
        <v>342</v>
      </c>
      <c r="W882" s="251">
        <f>IF(V882="",1,(VLOOKUP(V882,LOOKUP!$A$22:$B$30,2,FALSE)))</f>
        <v>4</v>
      </c>
      <c r="X882" s="166">
        <f t="shared" si="27"/>
        <v>4</v>
      </c>
      <c r="Y882" s="266">
        <v>388.82100000000003</v>
      </c>
      <c r="Z882" s="266"/>
      <c r="AA882" s="266">
        <v>226.108</v>
      </c>
      <c r="AB882" s="266"/>
      <c r="AC882" s="266"/>
      <c r="AD882" s="266">
        <v>226.108</v>
      </c>
      <c r="AE882" s="266">
        <v>162.71299999999999</v>
      </c>
      <c r="AF882" s="266">
        <v>0</v>
      </c>
      <c r="AG882" s="266" t="s">
        <v>343</v>
      </c>
      <c r="AH882" s="136" t="s">
        <v>7</v>
      </c>
      <c r="AI882" s="136">
        <v>2012</v>
      </c>
      <c r="AJ882" s="266"/>
      <c r="AK882" s="266"/>
      <c r="AL882" s="136" t="s">
        <v>336</v>
      </c>
      <c r="AM882" s="136" t="s">
        <v>336</v>
      </c>
      <c r="AN882" s="264" t="s">
        <v>3289</v>
      </c>
      <c r="AO882" s="144" t="s">
        <v>344</v>
      </c>
      <c r="AP882" s="136" t="s">
        <v>345</v>
      </c>
    </row>
    <row r="883" spans="1:42" s="4" customFormat="1" ht="30">
      <c r="A883" s="136" t="s">
        <v>335</v>
      </c>
      <c r="B883" s="136" t="s">
        <v>336</v>
      </c>
      <c r="C883" s="136" t="s">
        <v>337</v>
      </c>
      <c r="D883" s="136" t="s">
        <v>346</v>
      </c>
      <c r="E883" s="136"/>
      <c r="F883" s="136"/>
      <c r="G883" s="136" t="s">
        <v>347</v>
      </c>
      <c r="H883" s="136" t="s">
        <v>718</v>
      </c>
      <c r="I883" s="136"/>
      <c r="J883" s="136"/>
      <c r="K883" s="136"/>
      <c r="L883" s="136"/>
      <c r="M883" s="136"/>
      <c r="N883" s="211" t="s">
        <v>340</v>
      </c>
      <c r="O883" s="136"/>
      <c r="P883" s="136" t="s">
        <v>340</v>
      </c>
      <c r="Q883" s="182">
        <v>40909</v>
      </c>
      <c r="R883" s="182" t="s">
        <v>341</v>
      </c>
      <c r="S883" s="251">
        <f>IF(R883="",1,(VLOOKUP(R883,LOOKUP!$A$3:$B$22,2,FALSE)))</f>
        <v>4</v>
      </c>
      <c r="T883" s="166">
        <f t="shared" si="26"/>
        <v>4</v>
      </c>
      <c r="U883" s="182">
        <v>42369</v>
      </c>
      <c r="V883" s="244" t="s">
        <v>342</v>
      </c>
      <c r="W883" s="251">
        <f>IF(V883="",1,(VLOOKUP(V883,LOOKUP!$A$22:$B$30,2,FALSE)))</f>
        <v>4</v>
      </c>
      <c r="X883" s="166">
        <f t="shared" si="27"/>
        <v>4</v>
      </c>
      <c r="Y883" s="266">
        <v>258.8</v>
      </c>
      <c r="Z883" s="266"/>
      <c r="AA883" s="266">
        <v>215.3</v>
      </c>
      <c r="AB883" s="266"/>
      <c r="AC883" s="266"/>
      <c r="AD883" s="266">
        <v>215.3</v>
      </c>
      <c r="AE883" s="266">
        <v>43.1</v>
      </c>
      <c r="AF883" s="266">
        <v>0.4</v>
      </c>
      <c r="AG883" s="266" t="s">
        <v>343</v>
      </c>
      <c r="AH883" s="136" t="s">
        <v>7</v>
      </c>
      <c r="AI883" s="136">
        <v>2013</v>
      </c>
      <c r="AJ883" s="266"/>
      <c r="AK883" s="266"/>
      <c r="AL883" s="136" t="s">
        <v>336</v>
      </c>
      <c r="AM883" s="136" t="s">
        <v>336</v>
      </c>
      <c r="AN883" s="264" t="s">
        <v>3289</v>
      </c>
      <c r="AO883" s="144" t="s">
        <v>344</v>
      </c>
      <c r="AP883" s="136" t="s">
        <v>345</v>
      </c>
    </row>
    <row r="884" spans="1:42" s="4" customFormat="1" ht="30">
      <c r="A884" s="136" t="s">
        <v>335</v>
      </c>
      <c r="B884" s="136" t="s">
        <v>336</v>
      </c>
      <c r="C884" s="136" t="s">
        <v>337</v>
      </c>
      <c r="D884" s="136" t="s">
        <v>348</v>
      </c>
      <c r="E884" s="136"/>
      <c r="F884" s="136"/>
      <c r="G884" s="136" t="s">
        <v>349</v>
      </c>
      <c r="H884" s="136" t="s">
        <v>282</v>
      </c>
      <c r="I884" s="136" t="s">
        <v>350</v>
      </c>
      <c r="J884" s="136"/>
      <c r="K884" s="136"/>
      <c r="L884" s="136"/>
      <c r="M884" s="136"/>
      <c r="N884" s="211" t="s">
        <v>340</v>
      </c>
      <c r="O884" s="136"/>
      <c r="P884" s="136" t="s">
        <v>340</v>
      </c>
      <c r="Q884" s="182">
        <v>41640</v>
      </c>
      <c r="R884" s="182" t="s">
        <v>8</v>
      </c>
      <c r="S884" s="251">
        <f>IF(R884="",1,(VLOOKUP(R884,LOOKUP!$A$3:$B$22,2,FALSE)))</f>
        <v>4</v>
      </c>
      <c r="T884" s="166">
        <f t="shared" si="26"/>
        <v>4</v>
      </c>
      <c r="U884" s="182">
        <v>43465</v>
      </c>
      <c r="V884" s="244" t="s">
        <v>342</v>
      </c>
      <c r="W884" s="251">
        <f>IF(V884="",1,(VLOOKUP(V884,LOOKUP!$A$22:$B$30,2,FALSE)))</f>
        <v>4</v>
      </c>
      <c r="X884" s="166">
        <f t="shared" si="27"/>
        <v>4</v>
      </c>
      <c r="Y884" s="266">
        <v>276.62</v>
      </c>
      <c r="Z884" s="266"/>
      <c r="AA884" s="266">
        <v>139.47399999999999</v>
      </c>
      <c r="AB884" s="266"/>
      <c r="AC884" s="266"/>
      <c r="AD884" s="266">
        <v>139.47399999999999</v>
      </c>
      <c r="AE884" s="266">
        <v>137.14599999999999</v>
      </c>
      <c r="AF884" s="266">
        <v>0</v>
      </c>
      <c r="AG884" s="266" t="s">
        <v>329</v>
      </c>
      <c r="AH884" s="136" t="s">
        <v>7</v>
      </c>
      <c r="AI884" s="136">
        <v>2013</v>
      </c>
      <c r="AJ884" s="266"/>
      <c r="AK884" s="266"/>
      <c r="AL884" s="136" t="s">
        <v>336</v>
      </c>
      <c r="AM884" s="136" t="s">
        <v>336</v>
      </c>
      <c r="AN884" s="264" t="s">
        <v>3289</v>
      </c>
      <c r="AO884" s="144" t="s">
        <v>344</v>
      </c>
      <c r="AP884" s="136" t="s">
        <v>345</v>
      </c>
    </row>
    <row r="885" spans="1:42" s="4" customFormat="1" ht="30">
      <c r="A885" s="136" t="s">
        <v>335</v>
      </c>
      <c r="B885" s="136" t="s">
        <v>336</v>
      </c>
      <c r="C885" s="136" t="s">
        <v>337</v>
      </c>
      <c r="D885" s="136" t="s">
        <v>351</v>
      </c>
      <c r="E885" s="136"/>
      <c r="F885" s="136"/>
      <c r="G885" s="136" t="s">
        <v>352</v>
      </c>
      <c r="H885" s="136" t="s">
        <v>243</v>
      </c>
      <c r="I885" s="136" t="s">
        <v>353</v>
      </c>
      <c r="J885" s="136"/>
      <c r="K885" s="136"/>
      <c r="L885" s="136"/>
      <c r="M885" s="136"/>
      <c r="N885" s="211" t="s">
        <v>340</v>
      </c>
      <c r="O885" s="136"/>
      <c r="P885" s="136" t="s">
        <v>340</v>
      </c>
      <c r="Q885" s="182">
        <v>40909</v>
      </c>
      <c r="R885" s="182" t="s">
        <v>341</v>
      </c>
      <c r="S885" s="251">
        <f>IF(R885="",1,(VLOOKUP(R885,LOOKUP!$A$3:$B$22,2,FALSE)))</f>
        <v>4</v>
      </c>
      <c r="T885" s="166">
        <f t="shared" si="26"/>
        <v>4</v>
      </c>
      <c r="U885" s="182">
        <v>42369</v>
      </c>
      <c r="V885" s="244" t="s">
        <v>342</v>
      </c>
      <c r="W885" s="251">
        <f>IF(V885="",1,(VLOOKUP(V885,LOOKUP!$A$22:$B$30,2,FALSE)))</f>
        <v>4</v>
      </c>
      <c r="X885" s="166">
        <f t="shared" si="27"/>
        <v>4</v>
      </c>
      <c r="Y885" s="266">
        <v>50.1</v>
      </c>
      <c r="Z885" s="266"/>
      <c r="AA885" s="266">
        <v>50.1</v>
      </c>
      <c r="AB885" s="266"/>
      <c r="AC885" s="266"/>
      <c r="AD885" s="266">
        <v>50.1</v>
      </c>
      <c r="AE885" s="266">
        <v>0</v>
      </c>
      <c r="AF885" s="266">
        <v>0</v>
      </c>
      <c r="AG885" s="266" t="s">
        <v>329</v>
      </c>
      <c r="AH885" s="136" t="s">
        <v>7</v>
      </c>
      <c r="AI885" s="136">
        <v>2012</v>
      </c>
      <c r="AJ885" s="266"/>
      <c r="AK885" s="266"/>
      <c r="AL885" s="136" t="s">
        <v>336</v>
      </c>
      <c r="AM885" s="136" t="s">
        <v>336</v>
      </c>
      <c r="AN885" s="264" t="s">
        <v>3289</v>
      </c>
      <c r="AO885" s="144" t="s">
        <v>344</v>
      </c>
      <c r="AP885" s="136" t="s">
        <v>345</v>
      </c>
    </row>
    <row r="886" spans="1:42" s="4" customFormat="1" ht="30">
      <c r="A886" s="136" t="s">
        <v>335</v>
      </c>
      <c r="B886" s="136" t="s">
        <v>336</v>
      </c>
      <c r="C886" s="136" t="s">
        <v>337</v>
      </c>
      <c r="D886" s="136" t="s">
        <v>354</v>
      </c>
      <c r="E886" s="136"/>
      <c r="F886" s="136"/>
      <c r="G886" s="136" t="s">
        <v>355</v>
      </c>
      <c r="H886" s="136" t="s">
        <v>128</v>
      </c>
      <c r="I886" s="136"/>
      <c r="J886" s="136"/>
      <c r="K886" s="136"/>
      <c r="L886" s="136"/>
      <c r="M886" s="136"/>
      <c r="N886" s="211" t="s">
        <v>340</v>
      </c>
      <c r="O886" s="136"/>
      <c r="P886" s="136" t="s">
        <v>340</v>
      </c>
      <c r="Q886" s="182">
        <v>40909</v>
      </c>
      <c r="R886" s="182" t="s">
        <v>341</v>
      </c>
      <c r="S886" s="251">
        <f>IF(R886="",1,(VLOOKUP(R886,LOOKUP!$A$3:$B$22,2,FALSE)))</f>
        <v>4</v>
      </c>
      <c r="T886" s="166">
        <f t="shared" si="26"/>
        <v>4</v>
      </c>
      <c r="U886" s="182">
        <v>42004</v>
      </c>
      <c r="V886" s="244" t="s">
        <v>342</v>
      </c>
      <c r="W886" s="251">
        <f>IF(V886="",1,(VLOOKUP(V886,LOOKUP!$A$22:$B$30,2,FALSE)))</f>
        <v>4</v>
      </c>
      <c r="X886" s="166">
        <f t="shared" si="27"/>
        <v>4</v>
      </c>
      <c r="Y886" s="266">
        <v>35</v>
      </c>
      <c r="Z886" s="266"/>
      <c r="AA886" s="266">
        <v>35</v>
      </c>
      <c r="AB886" s="266"/>
      <c r="AC886" s="266"/>
      <c r="AD886" s="266">
        <v>35</v>
      </c>
      <c r="AE886" s="266">
        <v>0</v>
      </c>
      <c r="AF886" s="266">
        <v>0</v>
      </c>
      <c r="AG886" s="266" t="s">
        <v>329</v>
      </c>
      <c r="AH886" s="136" t="s">
        <v>7</v>
      </c>
      <c r="AI886" s="136">
        <v>2012</v>
      </c>
      <c r="AJ886" s="266"/>
      <c r="AK886" s="266"/>
      <c r="AL886" s="136" t="s">
        <v>336</v>
      </c>
      <c r="AM886" s="136" t="s">
        <v>336</v>
      </c>
      <c r="AN886" s="264" t="s">
        <v>3289</v>
      </c>
      <c r="AO886" s="144" t="s">
        <v>344</v>
      </c>
      <c r="AP886" s="136" t="s">
        <v>345</v>
      </c>
    </row>
    <row r="887" spans="1:42" s="4" customFormat="1" ht="30">
      <c r="A887" s="136" t="s">
        <v>335</v>
      </c>
      <c r="B887" s="136" t="s">
        <v>336</v>
      </c>
      <c r="C887" s="136" t="s">
        <v>337</v>
      </c>
      <c r="D887" s="136" t="s">
        <v>356</v>
      </c>
      <c r="E887" s="136"/>
      <c r="F887" s="136"/>
      <c r="G887" s="136" t="s">
        <v>357</v>
      </c>
      <c r="H887" s="136" t="s">
        <v>282</v>
      </c>
      <c r="I887" s="136"/>
      <c r="J887" s="136"/>
      <c r="K887" s="136"/>
      <c r="L887" s="136"/>
      <c r="M887" s="136"/>
      <c r="N887" s="211" t="s">
        <v>340</v>
      </c>
      <c r="O887" s="136"/>
      <c r="P887" s="136" t="s">
        <v>340</v>
      </c>
      <c r="Q887" s="182">
        <v>41275</v>
      </c>
      <c r="R887" s="182" t="s">
        <v>341</v>
      </c>
      <c r="S887" s="251">
        <f>IF(R887="",1,(VLOOKUP(R887,LOOKUP!$A$3:$B$22,2,FALSE)))</f>
        <v>4</v>
      </c>
      <c r="T887" s="166">
        <f t="shared" si="26"/>
        <v>4</v>
      </c>
      <c r="U887" s="182">
        <v>42369</v>
      </c>
      <c r="V887" s="244" t="s">
        <v>342</v>
      </c>
      <c r="W887" s="251">
        <f>IF(V887="",1,(VLOOKUP(V887,LOOKUP!$A$22:$B$30,2,FALSE)))</f>
        <v>4</v>
      </c>
      <c r="X887" s="166">
        <f t="shared" si="27"/>
        <v>4</v>
      </c>
      <c r="Y887" s="266">
        <v>166.27099999999999</v>
      </c>
      <c r="Z887" s="266"/>
      <c r="AA887" s="266">
        <v>160.249</v>
      </c>
      <c r="AB887" s="266"/>
      <c r="AC887" s="266"/>
      <c r="AD887" s="266">
        <v>160.249</v>
      </c>
      <c r="AE887" s="266">
        <v>6.0220000000000002</v>
      </c>
      <c r="AF887" s="266">
        <v>0</v>
      </c>
      <c r="AG887" s="266" t="s">
        <v>329</v>
      </c>
      <c r="AH887" s="136" t="s">
        <v>7</v>
      </c>
      <c r="AI887" s="136">
        <v>2012</v>
      </c>
      <c r="AJ887" s="266"/>
      <c r="AK887" s="266"/>
      <c r="AL887" s="136" t="s">
        <v>336</v>
      </c>
      <c r="AM887" s="136" t="s">
        <v>336</v>
      </c>
      <c r="AN887" s="264" t="s">
        <v>3289</v>
      </c>
      <c r="AO887" s="144" t="s">
        <v>344</v>
      </c>
      <c r="AP887" s="136" t="s">
        <v>345</v>
      </c>
    </row>
    <row r="888" spans="1:42" s="4" customFormat="1" ht="30">
      <c r="A888" s="136" t="s">
        <v>335</v>
      </c>
      <c r="B888" s="136" t="s">
        <v>336</v>
      </c>
      <c r="C888" s="136" t="s">
        <v>337</v>
      </c>
      <c r="D888" s="136" t="s">
        <v>358</v>
      </c>
      <c r="E888" s="136"/>
      <c r="F888" s="136"/>
      <c r="G888" s="136" t="s">
        <v>359</v>
      </c>
      <c r="H888" s="136" t="s">
        <v>360</v>
      </c>
      <c r="I888" s="136" t="s">
        <v>361</v>
      </c>
      <c r="J888" s="136"/>
      <c r="K888" s="136"/>
      <c r="L888" s="136"/>
      <c r="M888" s="136"/>
      <c r="N888" s="211" t="s">
        <v>340</v>
      </c>
      <c r="O888" s="136"/>
      <c r="P888" s="136" t="s">
        <v>340</v>
      </c>
      <c r="Q888" s="182">
        <v>41275</v>
      </c>
      <c r="R888" s="182" t="s">
        <v>328</v>
      </c>
      <c r="S888" s="251">
        <f>IF(R888="",1,(VLOOKUP(R888,LOOKUP!$A$3:$B$22,2,FALSE)))</f>
        <v>3</v>
      </c>
      <c r="T888" s="166">
        <f t="shared" si="26"/>
        <v>3</v>
      </c>
      <c r="U888" s="182">
        <v>43465</v>
      </c>
      <c r="V888" s="244" t="s">
        <v>342</v>
      </c>
      <c r="W888" s="251">
        <f>IF(V888="",1,(VLOOKUP(V888,LOOKUP!$A$22:$B$30,2,FALSE)))</f>
        <v>4</v>
      </c>
      <c r="X888" s="166">
        <f t="shared" si="27"/>
        <v>4</v>
      </c>
      <c r="Y888" s="266">
        <v>239.17</v>
      </c>
      <c r="Z888" s="266"/>
      <c r="AA888" s="266">
        <v>107.935</v>
      </c>
      <c r="AB888" s="266"/>
      <c r="AC888" s="266"/>
      <c r="AD888" s="266">
        <v>107.935</v>
      </c>
      <c r="AE888" s="266">
        <v>131.23500000000001</v>
      </c>
      <c r="AF888" s="266">
        <v>0</v>
      </c>
      <c r="AG888" s="266" t="s">
        <v>343</v>
      </c>
      <c r="AH888" s="136" t="s">
        <v>7</v>
      </c>
      <c r="AI888" s="136">
        <v>2013</v>
      </c>
      <c r="AJ888" s="266"/>
      <c r="AK888" s="266"/>
      <c r="AL888" s="136" t="s">
        <v>336</v>
      </c>
      <c r="AM888" s="136" t="s">
        <v>336</v>
      </c>
      <c r="AN888" s="264" t="s">
        <v>3289</v>
      </c>
      <c r="AO888" s="144" t="s">
        <v>344</v>
      </c>
      <c r="AP888" s="136" t="s">
        <v>345</v>
      </c>
    </row>
    <row r="889" spans="1:42" s="4" customFormat="1" ht="30">
      <c r="A889" s="136" t="s">
        <v>335</v>
      </c>
      <c r="B889" s="136" t="s">
        <v>336</v>
      </c>
      <c r="C889" s="136" t="s">
        <v>362</v>
      </c>
      <c r="D889" s="136" t="s">
        <v>363</v>
      </c>
      <c r="E889" s="136"/>
      <c r="F889" s="136"/>
      <c r="G889" s="136" t="s">
        <v>364</v>
      </c>
      <c r="H889" s="136" t="s">
        <v>282</v>
      </c>
      <c r="I889" s="136" t="s">
        <v>365</v>
      </c>
      <c r="J889" s="136"/>
      <c r="K889" s="136"/>
      <c r="L889" s="136"/>
      <c r="M889" s="136"/>
      <c r="N889" s="211" t="s">
        <v>340</v>
      </c>
      <c r="O889" s="136"/>
      <c r="P889" s="136" t="s">
        <v>340</v>
      </c>
      <c r="Q889" s="182">
        <v>40909</v>
      </c>
      <c r="R889" s="182" t="s">
        <v>341</v>
      </c>
      <c r="S889" s="251">
        <f>IF(R889="",1,(VLOOKUP(R889,LOOKUP!$A$3:$B$22,2,FALSE)))</f>
        <v>4</v>
      </c>
      <c r="T889" s="166">
        <f t="shared" si="26"/>
        <v>4</v>
      </c>
      <c r="U889" s="182">
        <v>41639</v>
      </c>
      <c r="V889" s="244" t="s">
        <v>342</v>
      </c>
      <c r="W889" s="251">
        <f>IF(V889="",1,(VLOOKUP(V889,LOOKUP!$A$22:$B$30,2,FALSE)))</f>
        <v>4</v>
      </c>
      <c r="X889" s="166">
        <f t="shared" si="27"/>
        <v>4</v>
      </c>
      <c r="Y889" s="266">
        <v>1.3919999999999999</v>
      </c>
      <c r="Z889" s="266"/>
      <c r="AA889" s="266">
        <v>1.3919999999999999</v>
      </c>
      <c r="AB889" s="266"/>
      <c r="AC889" s="266"/>
      <c r="AD889" s="266">
        <v>1.3919999999999999</v>
      </c>
      <c r="AE889" s="266">
        <v>0</v>
      </c>
      <c r="AF889" s="266">
        <v>0</v>
      </c>
      <c r="AG889" s="266" t="s">
        <v>329</v>
      </c>
      <c r="AH889" s="136" t="s">
        <v>7</v>
      </c>
      <c r="AI889" s="136">
        <v>2012</v>
      </c>
      <c r="AJ889" s="266"/>
      <c r="AK889" s="266"/>
      <c r="AL889" s="136" t="s">
        <v>336</v>
      </c>
      <c r="AM889" s="136" t="s">
        <v>336</v>
      </c>
      <c r="AN889" s="264" t="s">
        <v>3289</v>
      </c>
      <c r="AO889" s="144" t="s">
        <v>344</v>
      </c>
      <c r="AP889" s="136" t="s">
        <v>345</v>
      </c>
    </row>
    <row r="890" spans="1:42" s="4" customFormat="1" ht="30">
      <c r="A890" s="136" t="s">
        <v>335</v>
      </c>
      <c r="B890" s="136" t="s">
        <v>336</v>
      </c>
      <c r="C890" s="136" t="s">
        <v>362</v>
      </c>
      <c r="D890" s="136" t="s">
        <v>366</v>
      </c>
      <c r="E890" s="136"/>
      <c r="F890" s="136"/>
      <c r="G890" s="136" t="s">
        <v>367</v>
      </c>
      <c r="H890" s="136" t="s">
        <v>282</v>
      </c>
      <c r="I890" s="136" t="s">
        <v>365</v>
      </c>
      <c r="J890" s="136"/>
      <c r="K890" s="136"/>
      <c r="L890" s="136"/>
      <c r="M890" s="136"/>
      <c r="N890" s="211" t="s">
        <v>340</v>
      </c>
      <c r="O890" s="136"/>
      <c r="P890" s="136" t="s">
        <v>340</v>
      </c>
      <c r="Q890" s="182">
        <v>40909</v>
      </c>
      <c r="R890" s="182" t="s">
        <v>341</v>
      </c>
      <c r="S890" s="251">
        <f>IF(R890="",1,(VLOOKUP(R890,LOOKUP!$A$3:$B$22,2,FALSE)))</f>
        <v>4</v>
      </c>
      <c r="T890" s="166">
        <f t="shared" si="26"/>
        <v>4</v>
      </c>
      <c r="U890" s="182">
        <v>41639</v>
      </c>
      <c r="V890" s="244" t="s">
        <v>342</v>
      </c>
      <c r="W890" s="251">
        <f>IF(V890="",1,(VLOOKUP(V890,LOOKUP!$A$22:$B$30,2,FALSE)))</f>
        <v>4</v>
      </c>
      <c r="X890" s="166">
        <f t="shared" si="27"/>
        <v>4</v>
      </c>
      <c r="Y890" s="266">
        <v>0.24</v>
      </c>
      <c r="Z890" s="266"/>
      <c r="AA890" s="266">
        <v>0.24</v>
      </c>
      <c r="AB890" s="266"/>
      <c r="AC890" s="266"/>
      <c r="AD890" s="266">
        <v>0.24</v>
      </c>
      <c r="AE890" s="266">
        <v>0</v>
      </c>
      <c r="AF890" s="266">
        <v>0</v>
      </c>
      <c r="AG890" s="266" t="s">
        <v>329</v>
      </c>
      <c r="AH890" s="136" t="s">
        <v>7</v>
      </c>
      <c r="AI890" s="136">
        <v>2012</v>
      </c>
      <c r="AJ890" s="266"/>
      <c r="AK890" s="266"/>
      <c r="AL890" s="136" t="s">
        <v>336</v>
      </c>
      <c r="AM890" s="136" t="s">
        <v>336</v>
      </c>
      <c r="AN890" s="264" t="s">
        <v>3289</v>
      </c>
      <c r="AO890" s="144" t="s">
        <v>344</v>
      </c>
      <c r="AP890" s="136" t="s">
        <v>345</v>
      </c>
    </row>
    <row r="891" spans="1:42" s="4" customFormat="1" ht="30">
      <c r="A891" s="136" t="s">
        <v>335</v>
      </c>
      <c r="B891" s="136" t="s">
        <v>336</v>
      </c>
      <c r="C891" s="136" t="s">
        <v>362</v>
      </c>
      <c r="D891" s="136" t="s">
        <v>368</v>
      </c>
      <c r="E891" s="136"/>
      <c r="F891" s="136"/>
      <c r="G891" s="136" t="s">
        <v>369</v>
      </c>
      <c r="H891" s="136" t="s">
        <v>282</v>
      </c>
      <c r="I891" s="136" t="s">
        <v>370</v>
      </c>
      <c r="J891" s="136"/>
      <c r="K891" s="136"/>
      <c r="L891" s="136"/>
      <c r="M891" s="136"/>
      <c r="N891" s="211" t="s">
        <v>340</v>
      </c>
      <c r="O891" s="136"/>
      <c r="P891" s="136" t="s">
        <v>340</v>
      </c>
      <c r="Q891" s="182">
        <v>40909</v>
      </c>
      <c r="R891" s="182" t="s">
        <v>8</v>
      </c>
      <c r="S891" s="251">
        <f>IF(R891="",1,(VLOOKUP(R891,LOOKUP!$A$3:$B$22,2,FALSE)))</f>
        <v>4</v>
      </c>
      <c r="T891" s="166">
        <f t="shared" si="26"/>
        <v>4</v>
      </c>
      <c r="U891" s="182">
        <v>42004</v>
      </c>
      <c r="V891" s="244" t="s">
        <v>342</v>
      </c>
      <c r="W891" s="251">
        <f>IF(V891="",1,(VLOOKUP(V891,LOOKUP!$A$22:$B$30,2,FALSE)))</f>
        <v>4</v>
      </c>
      <c r="X891" s="166">
        <f t="shared" si="27"/>
        <v>4</v>
      </c>
      <c r="Y891" s="266">
        <v>15.124000000000001</v>
      </c>
      <c r="Z891" s="266"/>
      <c r="AA891" s="266">
        <v>15.124000000000001</v>
      </c>
      <c r="AB891" s="266"/>
      <c r="AC891" s="266"/>
      <c r="AD891" s="266">
        <v>15.124000000000001</v>
      </c>
      <c r="AE891" s="266">
        <v>0</v>
      </c>
      <c r="AF891" s="266">
        <v>0</v>
      </c>
      <c r="AG891" s="266" t="s">
        <v>371</v>
      </c>
      <c r="AH891" s="136" t="s">
        <v>372</v>
      </c>
      <c r="AI891" s="136">
        <v>2011</v>
      </c>
      <c r="AJ891" s="266"/>
      <c r="AK891" s="266"/>
      <c r="AL891" s="136" t="s">
        <v>336</v>
      </c>
      <c r="AM891" s="136" t="s">
        <v>336</v>
      </c>
      <c r="AN891" s="264" t="s">
        <v>3289</v>
      </c>
      <c r="AO891" s="144" t="s">
        <v>344</v>
      </c>
      <c r="AP891" s="136" t="s">
        <v>345</v>
      </c>
    </row>
    <row r="892" spans="1:42" s="4" customFormat="1" ht="30">
      <c r="A892" s="136" t="s">
        <v>335</v>
      </c>
      <c r="B892" s="136" t="s">
        <v>336</v>
      </c>
      <c r="C892" s="136" t="s">
        <v>362</v>
      </c>
      <c r="D892" s="136" t="s">
        <v>373</v>
      </c>
      <c r="E892" s="136"/>
      <c r="F892" s="136"/>
      <c r="G892" s="136" t="s">
        <v>374</v>
      </c>
      <c r="H892" s="136" t="s">
        <v>360</v>
      </c>
      <c r="I892" s="136" t="s">
        <v>375</v>
      </c>
      <c r="J892" s="136"/>
      <c r="K892" s="136"/>
      <c r="L892" s="136"/>
      <c r="M892" s="136"/>
      <c r="N892" s="211" t="s">
        <v>340</v>
      </c>
      <c r="O892" s="136"/>
      <c r="P892" s="136" t="s">
        <v>340</v>
      </c>
      <c r="Q892" s="182">
        <v>40909</v>
      </c>
      <c r="R892" s="182" t="s">
        <v>341</v>
      </c>
      <c r="S892" s="251">
        <f>IF(R892="",1,(VLOOKUP(R892,LOOKUP!$A$3:$B$22,2,FALSE)))</f>
        <v>4</v>
      </c>
      <c r="T892" s="166">
        <f t="shared" si="26"/>
        <v>4</v>
      </c>
      <c r="U892" s="182">
        <v>41639</v>
      </c>
      <c r="V892" s="244" t="s">
        <v>342</v>
      </c>
      <c r="W892" s="251">
        <f>IF(V892="",1,(VLOOKUP(V892,LOOKUP!$A$22:$B$30,2,FALSE)))</f>
        <v>4</v>
      </c>
      <c r="X892" s="166">
        <f t="shared" si="27"/>
        <v>4</v>
      </c>
      <c r="Y892" s="266">
        <v>7.1829999999999998</v>
      </c>
      <c r="Z892" s="266"/>
      <c r="AA892" s="266">
        <v>7.1829999999999998</v>
      </c>
      <c r="AB892" s="266"/>
      <c r="AC892" s="266"/>
      <c r="AD892" s="266">
        <v>7.1829999999999998</v>
      </c>
      <c r="AE892" s="266">
        <v>0</v>
      </c>
      <c r="AF892" s="266">
        <v>0</v>
      </c>
      <c r="AG892" s="266" t="s">
        <v>329</v>
      </c>
      <c r="AH892" s="136" t="s">
        <v>7</v>
      </c>
      <c r="AI892" s="136">
        <v>2011</v>
      </c>
      <c r="AJ892" s="266"/>
      <c r="AK892" s="266"/>
      <c r="AL892" s="136" t="s">
        <v>336</v>
      </c>
      <c r="AM892" s="136" t="s">
        <v>336</v>
      </c>
      <c r="AN892" s="264" t="s">
        <v>3289</v>
      </c>
      <c r="AO892" s="144" t="s">
        <v>344</v>
      </c>
      <c r="AP892" s="136" t="s">
        <v>345</v>
      </c>
    </row>
    <row r="893" spans="1:42" s="4" customFormat="1" ht="30">
      <c r="A893" s="136" t="s">
        <v>335</v>
      </c>
      <c r="B893" s="136" t="s">
        <v>336</v>
      </c>
      <c r="C893" s="136" t="s">
        <v>362</v>
      </c>
      <c r="D893" s="136" t="s">
        <v>376</v>
      </c>
      <c r="E893" s="136"/>
      <c r="F893" s="136"/>
      <c r="G893" s="150" t="s">
        <v>3261</v>
      </c>
      <c r="H893" s="136" t="s">
        <v>360</v>
      </c>
      <c r="I893" s="136" t="s">
        <v>375</v>
      </c>
      <c r="J893" s="136"/>
      <c r="K893" s="136"/>
      <c r="L893" s="136"/>
      <c r="M893" s="136"/>
      <c r="N893" s="211" t="s">
        <v>340</v>
      </c>
      <c r="O893" s="136"/>
      <c r="P893" s="136" t="s">
        <v>340</v>
      </c>
      <c r="Q893" s="244">
        <v>40544</v>
      </c>
      <c r="R893" s="244" t="s">
        <v>341</v>
      </c>
      <c r="S893" s="251">
        <f>IF(R893="",1,(VLOOKUP(R893,LOOKUP!$A$3:$B$22,2,FALSE)))</f>
        <v>4</v>
      </c>
      <c r="T893" s="166">
        <f t="shared" si="26"/>
        <v>4</v>
      </c>
      <c r="U893" s="182">
        <v>41639</v>
      </c>
      <c r="V893" s="244" t="s">
        <v>342</v>
      </c>
      <c r="W893" s="251">
        <f>IF(V893="",1,(VLOOKUP(V893,LOOKUP!$A$22:$B$30,2,FALSE)))</f>
        <v>4</v>
      </c>
      <c r="X893" s="166">
        <f t="shared" si="27"/>
        <v>4</v>
      </c>
      <c r="Y893" s="266">
        <v>2.637</v>
      </c>
      <c r="Z893" s="266"/>
      <c r="AA893" s="266">
        <v>2.637</v>
      </c>
      <c r="AB893" s="266"/>
      <c r="AC893" s="266"/>
      <c r="AD893" s="266">
        <v>2.637</v>
      </c>
      <c r="AE893" s="266">
        <v>0</v>
      </c>
      <c r="AF893" s="266">
        <v>0</v>
      </c>
      <c r="AG893" s="266" t="s">
        <v>329</v>
      </c>
      <c r="AH893" s="136" t="s">
        <v>7</v>
      </c>
      <c r="AI893" s="136">
        <v>2011</v>
      </c>
      <c r="AJ893" s="266"/>
      <c r="AK893" s="266"/>
      <c r="AL893" s="136" t="s">
        <v>336</v>
      </c>
      <c r="AM893" s="136" t="s">
        <v>336</v>
      </c>
      <c r="AN893" s="264" t="s">
        <v>3289</v>
      </c>
      <c r="AO893" s="144" t="s">
        <v>344</v>
      </c>
      <c r="AP893" s="136" t="s">
        <v>345</v>
      </c>
    </row>
    <row r="894" spans="1:42" s="4" customFormat="1" ht="30">
      <c r="A894" s="136" t="s">
        <v>335</v>
      </c>
      <c r="B894" s="136" t="s">
        <v>336</v>
      </c>
      <c r="C894" s="136" t="s">
        <v>362</v>
      </c>
      <c r="D894" s="136" t="s">
        <v>377</v>
      </c>
      <c r="E894" s="136"/>
      <c r="F894" s="136"/>
      <c r="G894" s="136" t="s">
        <v>374</v>
      </c>
      <c r="H894" s="136" t="s">
        <v>360</v>
      </c>
      <c r="I894" s="136" t="s">
        <v>375</v>
      </c>
      <c r="J894" s="136"/>
      <c r="K894" s="136"/>
      <c r="L894" s="136"/>
      <c r="M894" s="136"/>
      <c r="N894" s="211" t="s">
        <v>340</v>
      </c>
      <c r="O894" s="136"/>
      <c r="P894" s="136" t="s">
        <v>340</v>
      </c>
      <c r="Q894" s="182">
        <v>40909</v>
      </c>
      <c r="R894" s="182" t="s">
        <v>8</v>
      </c>
      <c r="S894" s="251">
        <f>IF(R894="",1,(VLOOKUP(R894,LOOKUP!$A$3:$B$22,2,FALSE)))</f>
        <v>4</v>
      </c>
      <c r="T894" s="166">
        <f t="shared" si="26"/>
        <v>4</v>
      </c>
      <c r="U894" s="182">
        <v>42004</v>
      </c>
      <c r="V894" s="244" t="s">
        <v>342</v>
      </c>
      <c r="W894" s="251">
        <f>IF(V894="",1,(VLOOKUP(V894,LOOKUP!$A$22:$B$30,2,FALSE)))</f>
        <v>4</v>
      </c>
      <c r="X894" s="166">
        <f t="shared" si="27"/>
        <v>4</v>
      </c>
      <c r="Y894" s="266">
        <v>14.938000000000001</v>
      </c>
      <c r="Z894" s="266"/>
      <c r="AA894" s="266">
        <v>14.938000000000001</v>
      </c>
      <c r="AB894" s="266"/>
      <c r="AC894" s="266"/>
      <c r="AD894" s="266">
        <v>14.938000000000001</v>
      </c>
      <c r="AE894" s="266">
        <v>0</v>
      </c>
      <c r="AF894" s="266">
        <v>0</v>
      </c>
      <c r="AG894" s="266" t="s">
        <v>371</v>
      </c>
      <c r="AH894" s="136" t="s">
        <v>372</v>
      </c>
      <c r="AI894" s="136">
        <v>2012</v>
      </c>
      <c r="AJ894" s="266"/>
      <c r="AK894" s="266"/>
      <c r="AL894" s="136" t="s">
        <v>336</v>
      </c>
      <c r="AM894" s="136" t="s">
        <v>336</v>
      </c>
      <c r="AN894" s="264" t="s">
        <v>3289</v>
      </c>
      <c r="AO894" s="144" t="s">
        <v>344</v>
      </c>
      <c r="AP894" s="136" t="s">
        <v>345</v>
      </c>
    </row>
    <row r="895" spans="1:42" s="4" customFormat="1" ht="30">
      <c r="A895" s="136" t="s">
        <v>335</v>
      </c>
      <c r="B895" s="136" t="s">
        <v>336</v>
      </c>
      <c r="C895" s="136" t="s">
        <v>362</v>
      </c>
      <c r="D895" s="136" t="s">
        <v>378</v>
      </c>
      <c r="E895" s="136"/>
      <c r="F895" s="136"/>
      <c r="G895" s="136" t="s">
        <v>379</v>
      </c>
      <c r="H895" s="136" t="s">
        <v>360</v>
      </c>
      <c r="I895" s="136" t="s">
        <v>380</v>
      </c>
      <c r="J895" s="136"/>
      <c r="K895" s="136"/>
      <c r="L895" s="136"/>
      <c r="M895" s="136"/>
      <c r="N895" s="211" t="s">
        <v>340</v>
      </c>
      <c r="O895" s="136"/>
      <c r="P895" s="136" t="s">
        <v>340</v>
      </c>
      <c r="Q895" s="182">
        <v>41275</v>
      </c>
      <c r="R895" s="182" t="s">
        <v>8</v>
      </c>
      <c r="S895" s="251">
        <f>IF(R895="",1,(VLOOKUP(R895,LOOKUP!$A$3:$B$22,2,FALSE)))</f>
        <v>4</v>
      </c>
      <c r="T895" s="166">
        <f t="shared" si="26"/>
        <v>4</v>
      </c>
      <c r="U895" s="182">
        <v>42004</v>
      </c>
      <c r="V895" s="244" t="s">
        <v>342</v>
      </c>
      <c r="W895" s="251">
        <f>IF(V895="",1,(VLOOKUP(V895,LOOKUP!$A$22:$B$30,2,FALSE)))</f>
        <v>4</v>
      </c>
      <c r="X895" s="166">
        <f t="shared" si="27"/>
        <v>4</v>
      </c>
      <c r="Y895" s="266">
        <v>6.4589999999999996</v>
      </c>
      <c r="Z895" s="266"/>
      <c r="AA895" s="266">
        <v>6.4589999999999996</v>
      </c>
      <c r="AB895" s="266"/>
      <c r="AC895" s="266"/>
      <c r="AD895" s="266">
        <v>6.4589999999999996</v>
      </c>
      <c r="AE895" s="266">
        <v>0</v>
      </c>
      <c r="AF895" s="266">
        <v>0</v>
      </c>
      <c r="AG895" s="266" t="s">
        <v>371</v>
      </c>
      <c r="AH895" s="136" t="s">
        <v>372</v>
      </c>
      <c r="AI895" s="136">
        <v>2012</v>
      </c>
      <c r="AJ895" s="266"/>
      <c r="AK895" s="266"/>
      <c r="AL895" s="136" t="s">
        <v>336</v>
      </c>
      <c r="AM895" s="136" t="s">
        <v>336</v>
      </c>
      <c r="AN895" s="264" t="s">
        <v>3289</v>
      </c>
      <c r="AO895" s="144" t="s">
        <v>344</v>
      </c>
      <c r="AP895" s="136" t="s">
        <v>345</v>
      </c>
    </row>
    <row r="896" spans="1:42" s="4" customFormat="1" ht="30">
      <c r="A896" s="136" t="s">
        <v>335</v>
      </c>
      <c r="B896" s="136" t="s">
        <v>336</v>
      </c>
      <c r="C896" s="136" t="s">
        <v>362</v>
      </c>
      <c r="D896" s="136" t="s">
        <v>381</v>
      </c>
      <c r="E896" s="136"/>
      <c r="F896" s="136"/>
      <c r="G896" s="136" t="s">
        <v>382</v>
      </c>
      <c r="H896" s="136" t="s">
        <v>243</v>
      </c>
      <c r="I896" s="136" t="s">
        <v>383</v>
      </c>
      <c r="J896" s="136"/>
      <c r="K896" s="136"/>
      <c r="L896" s="136"/>
      <c r="M896" s="136"/>
      <c r="N896" s="211" t="s">
        <v>340</v>
      </c>
      <c r="O896" s="136"/>
      <c r="P896" s="136" t="s">
        <v>340</v>
      </c>
      <c r="Q896" s="182">
        <v>40909</v>
      </c>
      <c r="R896" s="182" t="s">
        <v>341</v>
      </c>
      <c r="S896" s="251">
        <f>IF(R896="",1,(VLOOKUP(R896,LOOKUP!$A$3:$B$22,2,FALSE)))</f>
        <v>4</v>
      </c>
      <c r="T896" s="166">
        <f t="shared" si="26"/>
        <v>4</v>
      </c>
      <c r="U896" s="182">
        <v>42004</v>
      </c>
      <c r="V896" s="244" t="s">
        <v>342</v>
      </c>
      <c r="W896" s="251">
        <f>IF(V896="",1,(VLOOKUP(V896,LOOKUP!$A$22:$B$30,2,FALSE)))</f>
        <v>4</v>
      </c>
      <c r="X896" s="166">
        <f t="shared" si="27"/>
        <v>4</v>
      </c>
      <c r="Y896" s="266">
        <v>4.1429999999999998</v>
      </c>
      <c r="Z896" s="266"/>
      <c r="AA896" s="266">
        <v>4.1429999999999998</v>
      </c>
      <c r="AB896" s="266"/>
      <c r="AC896" s="266"/>
      <c r="AD896" s="266">
        <v>4.1429999999999998</v>
      </c>
      <c r="AE896" s="266">
        <v>0</v>
      </c>
      <c r="AF896" s="266">
        <v>0</v>
      </c>
      <c r="AG896" s="266" t="s">
        <v>371</v>
      </c>
      <c r="AH896" s="136" t="s">
        <v>372</v>
      </c>
      <c r="AI896" s="136">
        <v>2012</v>
      </c>
      <c r="AJ896" s="266"/>
      <c r="AK896" s="266"/>
      <c r="AL896" s="136" t="s">
        <v>336</v>
      </c>
      <c r="AM896" s="136" t="s">
        <v>336</v>
      </c>
      <c r="AN896" s="264" t="s">
        <v>3289</v>
      </c>
      <c r="AO896" s="144" t="s">
        <v>344</v>
      </c>
      <c r="AP896" s="136" t="s">
        <v>345</v>
      </c>
    </row>
    <row r="897" spans="1:42" s="4" customFormat="1" ht="30">
      <c r="A897" s="136" t="s">
        <v>335</v>
      </c>
      <c r="B897" s="136" t="s">
        <v>336</v>
      </c>
      <c r="C897" s="136" t="s">
        <v>362</v>
      </c>
      <c r="D897" s="136" t="s">
        <v>384</v>
      </c>
      <c r="E897" s="136"/>
      <c r="F897" s="136"/>
      <c r="G897" s="136" t="s">
        <v>385</v>
      </c>
      <c r="H897" s="136" t="s">
        <v>109</v>
      </c>
      <c r="I897" s="136" t="s">
        <v>386</v>
      </c>
      <c r="J897" s="136"/>
      <c r="K897" s="136"/>
      <c r="L897" s="136"/>
      <c r="M897" s="136"/>
      <c r="N897" s="211" t="s">
        <v>340</v>
      </c>
      <c r="O897" s="136"/>
      <c r="P897" s="136" t="s">
        <v>340</v>
      </c>
      <c r="Q897" s="182">
        <v>40909</v>
      </c>
      <c r="R897" s="182" t="s">
        <v>8</v>
      </c>
      <c r="S897" s="251">
        <f>IF(R897="",1,(VLOOKUP(R897,LOOKUP!$A$3:$B$22,2,FALSE)))</f>
        <v>4</v>
      </c>
      <c r="T897" s="166">
        <f t="shared" si="26"/>
        <v>4</v>
      </c>
      <c r="U897" s="182">
        <v>42004</v>
      </c>
      <c r="V897" s="244" t="s">
        <v>342</v>
      </c>
      <c r="W897" s="251">
        <f>IF(V897="",1,(VLOOKUP(V897,LOOKUP!$A$22:$B$30,2,FALSE)))</f>
        <v>4</v>
      </c>
      <c r="X897" s="166">
        <f t="shared" si="27"/>
        <v>4</v>
      </c>
      <c r="Y897" s="266">
        <v>6.5419999999999998</v>
      </c>
      <c r="Z897" s="266"/>
      <c r="AA897" s="266">
        <v>6.5419999999999998</v>
      </c>
      <c r="AB897" s="266"/>
      <c r="AC897" s="266"/>
      <c r="AD897" s="266">
        <v>6.5419999999999998</v>
      </c>
      <c r="AE897" s="266">
        <v>0</v>
      </c>
      <c r="AF897" s="266">
        <v>0</v>
      </c>
      <c r="AG897" s="266" t="s">
        <v>329</v>
      </c>
      <c r="AH897" s="136" t="s">
        <v>372</v>
      </c>
      <c r="AI897" s="136">
        <v>2012</v>
      </c>
      <c r="AJ897" s="266"/>
      <c r="AK897" s="266"/>
      <c r="AL897" s="136" t="s">
        <v>336</v>
      </c>
      <c r="AM897" s="136" t="s">
        <v>336</v>
      </c>
      <c r="AN897" s="264" t="s">
        <v>3289</v>
      </c>
      <c r="AO897" s="144" t="s">
        <v>344</v>
      </c>
      <c r="AP897" s="136" t="s">
        <v>345</v>
      </c>
    </row>
    <row r="898" spans="1:42" s="4" customFormat="1" ht="30">
      <c r="A898" s="136" t="s">
        <v>335</v>
      </c>
      <c r="B898" s="136" t="s">
        <v>336</v>
      </c>
      <c r="C898" s="136" t="s">
        <v>362</v>
      </c>
      <c r="D898" s="136" t="s">
        <v>387</v>
      </c>
      <c r="E898" s="136"/>
      <c r="F898" s="136"/>
      <c r="G898" s="136" t="s">
        <v>388</v>
      </c>
      <c r="H898" s="136" t="s">
        <v>282</v>
      </c>
      <c r="I898" s="136" t="s">
        <v>389</v>
      </c>
      <c r="J898" s="136"/>
      <c r="K898" s="136"/>
      <c r="L898" s="136"/>
      <c r="M898" s="136"/>
      <c r="N898" s="211" t="s">
        <v>340</v>
      </c>
      <c r="O898" s="136"/>
      <c r="P898" s="136" t="s">
        <v>340</v>
      </c>
      <c r="Q898" s="244">
        <v>40544</v>
      </c>
      <c r="R898" s="244" t="s">
        <v>341</v>
      </c>
      <c r="S898" s="251">
        <f>IF(R898="",1,(VLOOKUP(R898,LOOKUP!$A$3:$B$22,2,FALSE)))</f>
        <v>4</v>
      </c>
      <c r="T898" s="166">
        <f t="shared" si="26"/>
        <v>4</v>
      </c>
      <c r="U898" s="182">
        <v>42004</v>
      </c>
      <c r="V898" s="244" t="s">
        <v>342</v>
      </c>
      <c r="W898" s="251">
        <f>IF(V898="",1,(VLOOKUP(V898,LOOKUP!$A$22:$B$30,2,FALSE)))</f>
        <v>4</v>
      </c>
      <c r="X898" s="166">
        <f t="shared" si="27"/>
        <v>4</v>
      </c>
      <c r="Y898" s="266">
        <v>6.0510000000000002</v>
      </c>
      <c r="Z898" s="266"/>
      <c r="AA898" s="266">
        <v>6.0510000000000002</v>
      </c>
      <c r="AB898" s="266"/>
      <c r="AC898" s="266"/>
      <c r="AD898" s="266">
        <v>6.0510000000000002</v>
      </c>
      <c r="AE898" s="266">
        <v>0</v>
      </c>
      <c r="AF898" s="266">
        <v>0</v>
      </c>
      <c r="AG898" s="266" t="s">
        <v>329</v>
      </c>
      <c r="AH898" s="136" t="s">
        <v>7</v>
      </c>
      <c r="AI898" s="136">
        <v>2012</v>
      </c>
      <c r="AJ898" s="266"/>
      <c r="AK898" s="266"/>
      <c r="AL898" s="136" t="s">
        <v>336</v>
      </c>
      <c r="AM898" s="136" t="s">
        <v>336</v>
      </c>
      <c r="AN898" s="264" t="s">
        <v>3289</v>
      </c>
      <c r="AO898" s="144" t="s">
        <v>344</v>
      </c>
      <c r="AP898" s="136" t="s">
        <v>345</v>
      </c>
    </row>
    <row r="899" spans="1:42" s="4" customFormat="1" ht="30">
      <c r="A899" s="136" t="s">
        <v>335</v>
      </c>
      <c r="B899" s="136" t="s">
        <v>336</v>
      </c>
      <c r="C899" s="136" t="s">
        <v>362</v>
      </c>
      <c r="D899" s="136" t="s">
        <v>390</v>
      </c>
      <c r="E899" s="136"/>
      <c r="F899" s="136"/>
      <c r="G899" s="136" t="s">
        <v>391</v>
      </c>
      <c r="H899" s="136" t="s">
        <v>243</v>
      </c>
      <c r="I899" s="136" t="s">
        <v>392</v>
      </c>
      <c r="J899" s="136"/>
      <c r="K899" s="136"/>
      <c r="L899" s="136"/>
      <c r="M899" s="136"/>
      <c r="N899" s="211" t="s">
        <v>340</v>
      </c>
      <c r="O899" s="136"/>
      <c r="P899" s="136" t="s">
        <v>340</v>
      </c>
      <c r="Q899" s="244">
        <v>40544</v>
      </c>
      <c r="R899" s="244" t="s">
        <v>341</v>
      </c>
      <c r="S899" s="251">
        <f>IF(R899="",1,(VLOOKUP(R899,LOOKUP!$A$3:$B$22,2,FALSE)))</f>
        <v>4</v>
      </c>
      <c r="T899" s="166">
        <f t="shared" ref="T899:T962" si="28">S899</f>
        <v>4</v>
      </c>
      <c r="U899" s="182">
        <v>42004</v>
      </c>
      <c r="V899" s="244" t="s">
        <v>342</v>
      </c>
      <c r="W899" s="251">
        <f>IF(V899="",1,(VLOOKUP(V899,LOOKUP!$A$22:$B$30,2,FALSE)))</f>
        <v>4</v>
      </c>
      <c r="X899" s="166">
        <f t="shared" ref="X899:X962" si="29">W899</f>
        <v>4</v>
      </c>
      <c r="Y899" s="266">
        <v>6.9050000000000002</v>
      </c>
      <c r="Z899" s="266"/>
      <c r="AA899" s="266">
        <v>6.9050000000000002</v>
      </c>
      <c r="AB899" s="266"/>
      <c r="AC899" s="266"/>
      <c r="AD899" s="266">
        <v>6.9050000000000002</v>
      </c>
      <c r="AE899" s="266">
        <v>0</v>
      </c>
      <c r="AF899" s="266">
        <v>0</v>
      </c>
      <c r="AG899" s="266" t="s">
        <v>329</v>
      </c>
      <c r="AH899" s="136" t="s">
        <v>7</v>
      </c>
      <c r="AI899" s="136">
        <v>2012</v>
      </c>
      <c r="AJ899" s="266"/>
      <c r="AK899" s="266"/>
      <c r="AL899" s="136" t="s">
        <v>336</v>
      </c>
      <c r="AM899" s="136" t="s">
        <v>336</v>
      </c>
      <c r="AN899" s="264" t="s">
        <v>3289</v>
      </c>
      <c r="AO899" s="144" t="s">
        <v>344</v>
      </c>
      <c r="AP899" s="136" t="s">
        <v>345</v>
      </c>
    </row>
    <row r="900" spans="1:42" s="4" customFormat="1" ht="30">
      <c r="A900" s="136" t="s">
        <v>335</v>
      </c>
      <c r="B900" s="136" t="s">
        <v>336</v>
      </c>
      <c r="C900" s="136" t="s">
        <v>362</v>
      </c>
      <c r="D900" s="136" t="s">
        <v>393</v>
      </c>
      <c r="E900" s="136"/>
      <c r="F900" s="136"/>
      <c r="G900" s="136" t="s">
        <v>394</v>
      </c>
      <c r="H900" s="136" t="s">
        <v>243</v>
      </c>
      <c r="I900" s="136" t="s">
        <v>395</v>
      </c>
      <c r="J900" s="136"/>
      <c r="K900" s="136"/>
      <c r="L900" s="136"/>
      <c r="M900" s="136"/>
      <c r="N900" s="211" t="s">
        <v>340</v>
      </c>
      <c r="O900" s="136"/>
      <c r="P900" s="136" t="s">
        <v>340</v>
      </c>
      <c r="Q900" s="182">
        <v>41275</v>
      </c>
      <c r="R900" s="182" t="s">
        <v>8</v>
      </c>
      <c r="S900" s="251">
        <f>IF(R900="",1,(VLOOKUP(R900,LOOKUP!$A$3:$B$22,2,FALSE)))</f>
        <v>4</v>
      </c>
      <c r="T900" s="166">
        <f t="shared" si="28"/>
        <v>4</v>
      </c>
      <c r="U900" s="182">
        <v>42004</v>
      </c>
      <c r="V900" s="244" t="s">
        <v>342</v>
      </c>
      <c r="W900" s="251">
        <f>IF(V900="",1,(VLOOKUP(V900,LOOKUP!$A$22:$B$30,2,FALSE)))</f>
        <v>4</v>
      </c>
      <c r="X900" s="166">
        <f t="shared" si="29"/>
        <v>4</v>
      </c>
      <c r="Y900" s="266">
        <v>0</v>
      </c>
      <c r="Z900" s="266"/>
      <c r="AA900" s="266">
        <v>0</v>
      </c>
      <c r="AB900" s="266"/>
      <c r="AC900" s="266"/>
      <c r="AD900" s="266">
        <v>0</v>
      </c>
      <c r="AE900" s="266">
        <v>0</v>
      </c>
      <c r="AF900" s="266">
        <v>0</v>
      </c>
      <c r="AG900" s="266" t="s">
        <v>371</v>
      </c>
      <c r="AH900" s="136" t="s">
        <v>372</v>
      </c>
      <c r="AI900" s="136">
        <v>2012</v>
      </c>
      <c r="AJ900" s="266"/>
      <c r="AK900" s="266"/>
      <c r="AL900" s="136" t="s">
        <v>336</v>
      </c>
      <c r="AM900" s="136" t="s">
        <v>336</v>
      </c>
      <c r="AN900" s="264" t="s">
        <v>3289</v>
      </c>
      <c r="AO900" s="144" t="s">
        <v>344</v>
      </c>
      <c r="AP900" s="136" t="s">
        <v>345</v>
      </c>
    </row>
    <row r="901" spans="1:42" s="4" customFormat="1" ht="30">
      <c r="A901" s="136" t="s">
        <v>335</v>
      </c>
      <c r="B901" s="136" t="s">
        <v>336</v>
      </c>
      <c r="C901" s="136" t="s">
        <v>362</v>
      </c>
      <c r="D901" s="136" t="s">
        <v>396</v>
      </c>
      <c r="E901" s="136"/>
      <c r="F901" s="136"/>
      <c r="G901" s="136" t="s">
        <v>388</v>
      </c>
      <c r="H901" s="136" t="s">
        <v>282</v>
      </c>
      <c r="I901" s="136" t="s">
        <v>397</v>
      </c>
      <c r="J901" s="136"/>
      <c r="K901" s="136"/>
      <c r="L901" s="136"/>
      <c r="M901" s="136"/>
      <c r="N901" s="211" t="s">
        <v>340</v>
      </c>
      <c r="O901" s="136"/>
      <c r="P901" s="136" t="s">
        <v>340</v>
      </c>
      <c r="Q901" s="182">
        <v>40909</v>
      </c>
      <c r="R901" s="182" t="s">
        <v>341</v>
      </c>
      <c r="S901" s="251">
        <f>IF(R901="",1,(VLOOKUP(R901,LOOKUP!$A$3:$B$22,2,FALSE)))</f>
        <v>4</v>
      </c>
      <c r="T901" s="166">
        <f t="shared" si="28"/>
        <v>4</v>
      </c>
      <c r="U901" s="182">
        <v>42004</v>
      </c>
      <c r="V901" s="244" t="s">
        <v>342</v>
      </c>
      <c r="W901" s="251">
        <f>IF(V901="",1,(VLOOKUP(V901,LOOKUP!$A$22:$B$30,2,FALSE)))</f>
        <v>4</v>
      </c>
      <c r="X901" s="166">
        <f t="shared" si="29"/>
        <v>4</v>
      </c>
      <c r="Y901" s="266">
        <v>5.3339999999999996</v>
      </c>
      <c r="Z901" s="266"/>
      <c r="AA901" s="266">
        <v>5.3339999999999996</v>
      </c>
      <c r="AB901" s="266"/>
      <c r="AC901" s="266"/>
      <c r="AD901" s="266">
        <v>5.3339999999999996</v>
      </c>
      <c r="AE901" s="266">
        <v>0</v>
      </c>
      <c r="AF901" s="266">
        <v>0</v>
      </c>
      <c r="AG901" s="266" t="s">
        <v>329</v>
      </c>
      <c r="AH901" s="136" t="s">
        <v>7</v>
      </c>
      <c r="AI901" s="136">
        <v>2012</v>
      </c>
      <c r="AJ901" s="266"/>
      <c r="AK901" s="266"/>
      <c r="AL901" s="136" t="s">
        <v>336</v>
      </c>
      <c r="AM901" s="136" t="s">
        <v>336</v>
      </c>
      <c r="AN901" s="264" t="s">
        <v>3289</v>
      </c>
      <c r="AO901" s="144" t="s">
        <v>344</v>
      </c>
      <c r="AP901" s="136" t="s">
        <v>345</v>
      </c>
    </row>
    <row r="902" spans="1:42" s="4" customFormat="1" ht="30">
      <c r="A902" s="136" t="s">
        <v>335</v>
      </c>
      <c r="B902" s="136" t="s">
        <v>336</v>
      </c>
      <c r="C902" s="136" t="s">
        <v>362</v>
      </c>
      <c r="D902" s="136" t="s">
        <v>398</v>
      </c>
      <c r="E902" s="136"/>
      <c r="F902" s="136"/>
      <c r="G902" s="136" t="s">
        <v>399</v>
      </c>
      <c r="H902" s="136" t="s">
        <v>243</v>
      </c>
      <c r="I902" s="136" t="s">
        <v>264</v>
      </c>
      <c r="J902" s="136"/>
      <c r="K902" s="136"/>
      <c r="L902" s="136"/>
      <c r="M902" s="136"/>
      <c r="N902" s="211" t="s">
        <v>340</v>
      </c>
      <c r="O902" s="136"/>
      <c r="P902" s="136" t="s">
        <v>340</v>
      </c>
      <c r="Q902" s="182">
        <v>40909</v>
      </c>
      <c r="R902" s="182" t="s">
        <v>341</v>
      </c>
      <c r="S902" s="251">
        <f>IF(R902="",1,(VLOOKUP(R902,LOOKUP!$A$3:$B$22,2,FALSE)))</f>
        <v>4</v>
      </c>
      <c r="T902" s="166">
        <f t="shared" si="28"/>
        <v>4</v>
      </c>
      <c r="U902" s="182">
        <v>41639</v>
      </c>
      <c r="V902" s="244" t="s">
        <v>342</v>
      </c>
      <c r="W902" s="251">
        <f>IF(V902="",1,(VLOOKUP(V902,LOOKUP!$A$22:$B$30,2,FALSE)))</f>
        <v>4</v>
      </c>
      <c r="X902" s="166">
        <f t="shared" si="29"/>
        <v>4</v>
      </c>
      <c r="Y902" s="266">
        <v>2.512</v>
      </c>
      <c r="Z902" s="266"/>
      <c r="AA902" s="266">
        <v>2.512</v>
      </c>
      <c r="AB902" s="266"/>
      <c r="AC902" s="266"/>
      <c r="AD902" s="266">
        <v>2.512</v>
      </c>
      <c r="AE902" s="266">
        <v>0</v>
      </c>
      <c r="AF902" s="266">
        <v>0</v>
      </c>
      <c r="AG902" s="266" t="s">
        <v>329</v>
      </c>
      <c r="AH902" s="136" t="s">
        <v>7</v>
      </c>
      <c r="AI902" s="136">
        <v>2011</v>
      </c>
      <c r="AJ902" s="266"/>
      <c r="AK902" s="266"/>
      <c r="AL902" s="136" t="s">
        <v>336</v>
      </c>
      <c r="AM902" s="136" t="s">
        <v>336</v>
      </c>
      <c r="AN902" s="264" t="s">
        <v>3289</v>
      </c>
      <c r="AO902" s="144" t="s">
        <v>344</v>
      </c>
      <c r="AP902" s="136" t="s">
        <v>345</v>
      </c>
    </row>
    <row r="903" spans="1:42" s="4" customFormat="1" ht="30">
      <c r="A903" s="136" t="s">
        <v>335</v>
      </c>
      <c r="B903" s="136" t="s">
        <v>336</v>
      </c>
      <c r="C903" s="136" t="s">
        <v>362</v>
      </c>
      <c r="D903" s="136" t="s">
        <v>400</v>
      </c>
      <c r="E903" s="136"/>
      <c r="F903" s="136"/>
      <c r="G903" s="136" t="s">
        <v>401</v>
      </c>
      <c r="H903" s="136" t="s">
        <v>243</v>
      </c>
      <c r="I903" s="136" t="s">
        <v>402</v>
      </c>
      <c r="J903" s="136"/>
      <c r="K903" s="136"/>
      <c r="L903" s="136"/>
      <c r="M903" s="136"/>
      <c r="N903" s="211" t="s">
        <v>340</v>
      </c>
      <c r="O903" s="136"/>
      <c r="P903" s="136" t="s">
        <v>340</v>
      </c>
      <c r="Q903" s="182">
        <v>40909</v>
      </c>
      <c r="R903" s="182" t="s">
        <v>8</v>
      </c>
      <c r="S903" s="251">
        <f>IF(R903="",1,(VLOOKUP(R903,LOOKUP!$A$3:$B$22,2,FALSE)))</f>
        <v>4</v>
      </c>
      <c r="T903" s="166">
        <f t="shared" si="28"/>
        <v>4</v>
      </c>
      <c r="U903" s="182">
        <v>41639</v>
      </c>
      <c r="V903" s="244" t="s">
        <v>342</v>
      </c>
      <c r="W903" s="251">
        <f>IF(V903="",1,(VLOOKUP(V903,LOOKUP!$A$22:$B$30,2,FALSE)))</f>
        <v>4</v>
      </c>
      <c r="X903" s="166">
        <f t="shared" si="29"/>
        <v>4</v>
      </c>
      <c r="Y903" s="266">
        <v>8.9600000000000009</v>
      </c>
      <c r="Z903" s="266"/>
      <c r="AA903" s="266">
        <v>8.9600000000000009</v>
      </c>
      <c r="AB903" s="266"/>
      <c r="AC903" s="266"/>
      <c r="AD903" s="266">
        <v>8.9600000000000009</v>
      </c>
      <c r="AE903" s="266">
        <v>0</v>
      </c>
      <c r="AF903" s="266">
        <v>0</v>
      </c>
      <c r="AG903" s="266" t="s">
        <v>371</v>
      </c>
      <c r="AH903" s="136" t="s">
        <v>7</v>
      </c>
      <c r="AI903" s="136">
        <v>2012</v>
      </c>
      <c r="AJ903" s="266"/>
      <c r="AK903" s="266"/>
      <c r="AL903" s="136" t="s">
        <v>336</v>
      </c>
      <c r="AM903" s="136" t="s">
        <v>336</v>
      </c>
      <c r="AN903" s="264" t="s">
        <v>3289</v>
      </c>
      <c r="AO903" s="144" t="s">
        <v>344</v>
      </c>
      <c r="AP903" s="136" t="s">
        <v>345</v>
      </c>
    </row>
    <row r="904" spans="1:42" s="4" customFormat="1" ht="30">
      <c r="A904" s="136" t="s">
        <v>335</v>
      </c>
      <c r="B904" s="136" t="s">
        <v>336</v>
      </c>
      <c r="C904" s="136" t="s">
        <v>362</v>
      </c>
      <c r="D904" s="136" t="s">
        <v>403</v>
      </c>
      <c r="E904" s="136"/>
      <c r="F904" s="136"/>
      <c r="G904" s="136" t="s">
        <v>404</v>
      </c>
      <c r="H904" s="136" t="s">
        <v>243</v>
      </c>
      <c r="I904" s="136" t="s">
        <v>402</v>
      </c>
      <c r="J904" s="136"/>
      <c r="K904" s="136"/>
      <c r="L904" s="136"/>
      <c r="M904" s="136"/>
      <c r="N904" s="211" t="s">
        <v>340</v>
      </c>
      <c r="O904" s="136"/>
      <c r="P904" s="136" t="s">
        <v>340</v>
      </c>
      <c r="Q904" s="182">
        <v>41275</v>
      </c>
      <c r="R904" s="182" t="s">
        <v>8</v>
      </c>
      <c r="S904" s="251">
        <f>IF(R904="",1,(VLOOKUP(R904,LOOKUP!$A$3:$B$22,2,FALSE)))</f>
        <v>4</v>
      </c>
      <c r="T904" s="166">
        <f t="shared" si="28"/>
        <v>4</v>
      </c>
      <c r="U904" s="182">
        <v>42004</v>
      </c>
      <c r="V904" s="244" t="s">
        <v>342</v>
      </c>
      <c r="W904" s="251">
        <f>IF(V904="",1,(VLOOKUP(V904,LOOKUP!$A$22:$B$30,2,FALSE)))</f>
        <v>4</v>
      </c>
      <c r="X904" s="166">
        <f t="shared" si="29"/>
        <v>4</v>
      </c>
      <c r="Y904" s="266">
        <v>1.827</v>
      </c>
      <c r="Z904" s="266"/>
      <c r="AA904" s="266">
        <v>1.827</v>
      </c>
      <c r="AB904" s="266"/>
      <c r="AC904" s="266"/>
      <c r="AD904" s="266">
        <v>1.827</v>
      </c>
      <c r="AE904" s="266">
        <v>0</v>
      </c>
      <c r="AF904" s="266">
        <v>0</v>
      </c>
      <c r="AG904" s="266" t="s">
        <v>371</v>
      </c>
      <c r="AH904" s="136" t="s">
        <v>372</v>
      </c>
      <c r="AI904" s="136">
        <v>2011</v>
      </c>
      <c r="AJ904" s="266"/>
      <c r="AK904" s="266"/>
      <c r="AL904" s="136" t="s">
        <v>336</v>
      </c>
      <c r="AM904" s="136" t="s">
        <v>336</v>
      </c>
      <c r="AN904" s="264" t="s">
        <v>3289</v>
      </c>
      <c r="AO904" s="144" t="s">
        <v>344</v>
      </c>
      <c r="AP904" s="136" t="s">
        <v>345</v>
      </c>
    </row>
    <row r="905" spans="1:42" s="4" customFormat="1" ht="30">
      <c r="A905" s="136" t="s">
        <v>335</v>
      </c>
      <c r="B905" s="136" t="s">
        <v>336</v>
      </c>
      <c r="C905" s="136" t="s">
        <v>362</v>
      </c>
      <c r="D905" s="136" t="s">
        <v>405</v>
      </c>
      <c r="E905" s="136"/>
      <c r="F905" s="136"/>
      <c r="G905" s="136" t="s">
        <v>406</v>
      </c>
      <c r="H905" s="136" t="s">
        <v>360</v>
      </c>
      <c r="I905" s="136" t="s">
        <v>407</v>
      </c>
      <c r="J905" s="136"/>
      <c r="K905" s="136"/>
      <c r="L905" s="136"/>
      <c r="M905" s="136"/>
      <c r="N905" s="211" t="s">
        <v>340</v>
      </c>
      <c r="O905" s="136"/>
      <c r="P905" s="136" t="s">
        <v>340</v>
      </c>
      <c r="Q905" s="182">
        <v>41275</v>
      </c>
      <c r="R905" s="182" t="s">
        <v>341</v>
      </c>
      <c r="S905" s="251">
        <f>IF(R905="",1,(VLOOKUP(R905,LOOKUP!$A$3:$B$22,2,FALSE)))</f>
        <v>4</v>
      </c>
      <c r="T905" s="166">
        <f t="shared" si="28"/>
        <v>4</v>
      </c>
      <c r="U905" s="182">
        <v>42004</v>
      </c>
      <c r="V905" s="244" t="s">
        <v>342</v>
      </c>
      <c r="W905" s="251">
        <f>IF(V905="",1,(VLOOKUP(V905,LOOKUP!$A$22:$B$30,2,FALSE)))</f>
        <v>4</v>
      </c>
      <c r="X905" s="166">
        <f t="shared" si="29"/>
        <v>4</v>
      </c>
      <c r="Y905" s="266">
        <v>9.1240000000000006</v>
      </c>
      <c r="Z905" s="266"/>
      <c r="AA905" s="266">
        <v>9.1240000000000006</v>
      </c>
      <c r="AB905" s="266"/>
      <c r="AC905" s="266"/>
      <c r="AD905" s="266">
        <v>9.1240000000000006</v>
      </c>
      <c r="AE905" s="266">
        <v>0</v>
      </c>
      <c r="AF905" s="266">
        <v>0</v>
      </c>
      <c r="AG905" s="266" t="s">
        <v>329</v>
      </c>
      <c r="AH905" s="136" t="s">
        <v>7</v>
      </c>
      <c r="AI905" s="136">
        <v>2012</v>
      </c>
      <c r="AJ905" s="266"/>
      <c r="AK905" s="266"/>
      <c r="AL905" s="136" t="s">
        <v>336</v>
      </c>
      <c r="AM905" s="136" t="s">
        <v>336</v>
      </c>
      <c r="AN905" s="264" t="s">
        <v>3289</v>
      </c>
      <c r="AO905" s="144" t="s">
        <v>344</v>
      </c>
      <c r="AP905" s="136" t="s">
        <v>345</v>
      </c>
    </row>
    <row r="906" spans="1:42" s="4" customFormat="1" ht="30">
      <c r="A906" s="136" t="s">
        <v>335</v>
      </c>
      <c r="B906" s="136" t="s">
        <v>336</v>
      </c>
      <c r="C906" s="136" t="s">
        <v>362</v>
      </c>
      <c r="D906" s="136" t="s">
        <v>408</v>
      </c>
      <c r="E906" s="136"/>
      <c r="F906" s="136"/>
      <c r="G906" s="136" t="s">
        <v>409</v>
      </c>
      <c r="H906" s="136" t="s">
        <v>243</v>
      </c>
      <c r="I906" s="136" t="s">
        <v>383</v>
      </c>
      <c r="J906" s="136"/>
      <c r="K906" s="136"/>
      <c r="L906" s="136"/>
      <c r="M906" s="136"/>
      <c r="N906" s="211" t="s">
        <v>340</v>
      </c>
      <c r="O906" s="136"/>
      <c r="P906" s="136" t="s">
        <v>340</v>
      </c>
      <c r="Q906" s="182">
        <v>41275</v>
      </c>
      <c r="R906" s="182" t="s">
        <v>8</v>
      </c>
      <c r="S906" s="251">
        <f>IF(R906="",1,(VLOOKUP(R906,LOOKUP!$A$3:$B$22,2,FALSE)))</f>
        <v>4</v>
      </c>
      <c r="T906" s="166">
        <f t="shared" si="28"/>
        <v>4</v>
      </c>
      <c r="U906" s="182">
        <v>42004</v>
      </c>
      <c r="V906" s="244" t="s">
        <v>342</v>
      </c>
      <c r="W906" s="251">
        <f>IF(V906="",1,(VLOOKUP(V906,LOOKUP!$A$22:$B$30,2,FALSE)))</f>
        <v>4</v>
      </c>
      <c r="X906" s="166">
        <f t="shared" si="29"/>
        <v>4</v>
      </c>
      <c r="Y906" s="266">
        <v>7.46</v>
      </c>
      <c r="Z906" s="266"/>
      <c r="AA906" s="266">
        <v>7.46</v>
      </c>
      <c r="AB906" s="266"/>
      <c r="AC906" s="266"/>
      <c r="AD906" s="266">
        <v>7.46</v>
      </c>
      <c r="AE906" s="266">
        <v>0</v>
      </c>
      <c r="AF906" s="266">
        <v>0</v>
      </c>
      <c r="AG906" s="266" t="s">
        <v>329</v>
      </c>
      <c r="AH906" s="136" t="s">
        <v>372</v>
      </c>
      <c r="AI906" s="136">
        <v>2012</v>
      </c>
      <c r="AJ906" s="266"/>
      <c r="AK906" s="266"/>
      <c r="AL906" s="136" t="s">
        <v>336</v>
      </c>
      <c r="AM906" s="136" t="s">
        <v>336</v>
      </c>
      <c r="AN906" s="264" t="s">
        <v>3289</v>
      </c>
      <c r="AO906" s="144" t="s">
        <v>344</v>
      </c>
      <c r="AP906" s="136" t="s">
        <v>345</v>
      </c>
    </row>
    <row r="907" spans="1:42" s="4" customFormat="1" ht="30">
      <c r="A907" s="136" t="s">
        <v>335</v>
      </c>
      <c r="B907" s="136" t="s">
        <v>336</v>
      </c>
      <c r="C907" s="136" t="s">
        <v>362</v>
      </c>
      <c r="D907" s="136" t="s">
        <v>410</v>
      </c>
      <c r="E907" s="136"/>
      <c r="F907" s="136"/>
      <c r="G907" s="150" t="s">
        <v>3262</v>
      </c>
      <c r="H907" s="136" t="s">
        <v>282</v>
      </c>
      <c r="I907" s="136" t="s">
        <v>411</v>
      </c>
      <c r="J907" s="136"/>
      <c r="K907" s="136"/>
      <c r="L907" s="136"/>
      <c r="M907" s="136"/>
      <c r="N907" s="211" t="s">
        <v>340</v>
      </c>
      <c r="O907" s="136"/>
      <c r="P907" s="136" t="s">
        <v>340</v>
      </c>
      <c r="Q907" s="182">
        <v>41275</v>
      </c>
      <c r="R907" s="182" t="s">
        <v>341</v>
      </c>
      <c r="S907" s="251">
        <f>IF(R907="",1,(VLOOKUP(R907,LOOKUP!$A$3:$B$22,2,FALSE)))</f>
        <v>4</v>
      </c>
      <c r="T907" s="166">
        <f t="shared" si="28"/>
        <v>4</v>
      </c>
      <c r="U907" s="182">
        <v>41639</v>
      </c>
      <c r="V907" s="244" t="s">
        <v>342</v>
      </c>
      <c r="W907" s="251">
        <f>IF(V907="",1,(VLOOKUP(V907,LOOKUP!$A$22:$B$30,2,FALSE)))</f>
        <v>4</v>
      </c>
      <c r="X907" s="166">
        <f t="shared" si="29"/>
        <v>4</v>
      </c>
      <c r="Y907" s="266">
        <v>0</v>
      </c>
      <c r="Z907" s="266"/>
      <c r="AA907" s="266">
        <v>0</v>
      </c>
      <c r="AB907" s="266"/>
      <c r="AC907" s="266"/>
      <c r="AD907" s="266">
        <v>0</v>
      </c>
      <c r="AE907" s="266">
        <v>0</v>
      </c>
      <c r="AF907" s="266">
        <v>0</v>
      </c>
      <c r="AG907" s="266" t="s">
        <v>329</v>
      </c>
      <c r="AH907" s="136" t="s">
        <v>7</v>
      </c>
      <c r="AI907" s="136">
        <v>2012</v>
      </c>
      <c r="AJ907" s="266"/>
      <c r="AK907" s="266"/>
      <c r="AL907" s="136" t="s">
        <v>336</v>
      </c>
      <c r="AM907" s="136" t="s">
        <v>336</v>
      </c>
      <c r="AN907" s="264" t="s">
        <v>3289</v>
      </c>
      <c r="AO907" s="144" t="s">
        <v>344</v>
      </c>
      <c r="AP907" s="136" t="s">
        <v>345</v>
      </c>
    </row>
    <row r="908" spans="1:42" s="4" customFormat="1" ht="30">
      <c r="A908" s="136" t="s">
        <v>335</v>
      </c>
      <c r="B908" s="136" t="s">
        <v>336</v>
      </c>
      <c r="C908" s="136" t="s">
        <v>362</v>
      </c>
      <c r="D908" s="136" t="s">
        <v>412</v>
      </c>
      <c r="E908" s="136"/>
      <c r="F908" s="136"/>
      <c r="G908" s="136" t="s">
        <v>388</v>
      </c>
      <c r="H908" s="136" t="s">
        <v>282</v>
      </c>
      <c r="I908" s="136" t="s">
        <v>353</v>
      </c>
      <c r="J908" s="136"/>
      <c r="K908" s="136"/>
      <c r="L908" s="136"/>
      <c r="M908" s="136"/>
      <c r="N908" s="211" t="s">
        <v>340</v>
      </c>
      <c r="O908" s="136"/>
      <c r="P908" s="136" t="s">
        <v>340</v>
      </c>
      <c r="Q908" s="182">
        <v>41640</v>
      </c>
      <c r="R908" s="182" t="s">
        <v>341</v>
      </c>
      <c r="S908" s="251">
        <f>IF(R908="",1,(VLOOKUP(R908,LOOKUP!$A$3:$B$22,2,FALSE)))</f>
        <v>4</v>
      </c>
      <c r="T908" s="166">
        <f t="shared" si="28"/>
        <v>4</v>
      </c>
      <c r="U908" s="182">
        <v>42004</v>
      </c>
      <c r="V908" s="244" t="s">
        <v>342</v>
      </c>
      <c r="W908" s="251">
        <f>IF(V908="",1,(VLOOKUP(V908,LOOKUP!$A$22:$B$30,2,FALSE)))</f>
        <v>4</v>
      </c>
      <c r="X908" s="166">
        <f t="shared" si="29"/>
        <v>4</v>
      </c>
      <c r="Y908" s="266">
        <v>7.3449999999999998</v>
      </c>
      <c r="Z908" s="266"/>
      <c r="AA908" s="266">
        <v>7.3449999999999998</v>
      </c>
      <c r="AB908" s="266"/>
      <c r="AC908" s="266"/>
      <c r="AD908" s="266">
        <v>7.3449999999999998</v>
      </c>
      <c r="AE908" s="266">
        <v>0</v>
      </c>
      <c r="AF908" s="266">
        <v>0</v>
      </c>
      <c r="AG908" s="266" t="s">
        <v>329</v>
      </c>
      <c r="AH908" s="136" t="s">
        <v>7</v>
      </c>
      <c r="AI908" s="136">
        <v>2012</v>
      </c>
      <c r="AJ908" s="266"/>
      <c r="AK908" s="266"/>
      <c r="AL908" s="136" t="s">
        <v>336</v>
      </c>
      <c r="AM908" s="136" t="s">
        <v>336</v>
      </c>
      <c r="AN908" s="264" t="s">
        <v>3289</v>
      </c>
      <c r="AO908" s="144" t="s">
        <v>344</v>
      </c>
      <c r="AP908" s="136" t="s">
        <v>345</v>
      </c>
    </row>
    <row r="909" spans="1:42" s="4" customFormat="1" ht="30">
      <c r="A909" s="136" t="s">
        <v>335</v>
      </c>
      <c r="B909" s="136" t="s">
        <v>336</v>
      </c>
      <c r="C909" s="136" t="s">
        <v>362</v>
      </c>
      <c r="D909" s="136" t="s">
        <v>413</v>
      </c>
      <c r="E909" s="136"/>
      <c r="F909" s="136"/>
      <c r="G909" s="136" t="s">
        <v>414</v>
      </c>
      <c r="H909" s="136" t="s">
        <v>157</v>
      </c>
      <c r="I909" s="136" t="s">
        <v>415</v>
      </c>
      <c r="J909" s="136"/>
      <c r="K909" s="136"/>
      <c r="L909" s="136"/>
      <c r="M909" s="136"/>
      <c r="N909" s="211" t="s">
        <v>340</v>
      </c>
      <c r="O909" s="136"/>
      <c r="P909" s="136" t="s">
        <v>340</v>
      </c>
      <c r="Q909" s="182">
        <v>41275</v>
      </c>
      <c r="R909" s="182" t="s">
        <v>341</v>
      </c>
      <c r="S909" s="251">
        <f>IF(R909="",1,(VLOOKUP(R909,LOOKUP!$A$3:$B$22,2,FALSE)))</f>
        <v>4</v>
      </c>
      <c r="T909" s="166">
        <f t="shared" si="28"/>
        <v>4</v>
      </c>
      <c r="U909" s="182">
        <v>42004</v>
      </c>
      <c r="V909" s="244" t="s">
        <v>342</v>
      </c>
      <c r="W909" s="251">
        <f>IF(V909="",1,(VLOOKUP(V909,LOOKUP!$A$22:$B$30,2,FALSE)))</f>
        <v>4</v>
      </c>
      <c r="X909" s="166">
        <f t="shared" si="29"/>
        <v>4</v>
      </c>
      <c r="Y909" s="266">
        <v>5.73</v>
      </c>
      <c r="Z909" s="266"/>
      <c r="AA909" s="266">
        <v>5.73</v>
      </c>
      <c r="AB909" s="266"/>
      <c r="AC909" s="266"/>
      <c r="AD909" s="266">
        <v>5.73</v>
      </c>
      <c r="AE909" s="266">
        <v>0</v>
      </c>
      <c r="AF909" s="266">
        <v>0</v>
      </c>
      <c r="AG909" s="266" t="s">
        <v>329</v>
      </c>
      <c r="AH909" s="136" t="s">
        <v>7</v>
      </c>
      <c r="AI909" s="136">
        <v>2013</v>
      </c>
      <c r="AJ909" s="266"/>
      <c r="AK909" s="266"/>
      <c r="AL909" s="136" t="s">
        <v>336</v>
      </c>
      <c r="AM909" s="136" t="s">
        <v>336</v>
      </c>
      <c r="AN909" s="264" t="s">
        <v>3289</v>
      </c>
      <c r="AO909" s="144" t="s">
        <v>344</v>
      </c>
      <c r="AP909" s="136" t="s">
        <v>345</v>
      </c>
    </row>
    <row r="910" spans="1:42" s="4" customFormat="1" ht="30">
      <c r="A910" s="136" t="s">
        <v>335</v>
      </c>
      <c r="B910" s="136" t="s">
        <v>336</v>
      </c>
      <c r="C910" s="136" t="s">
        <v>362</v>
      </c>
      <c r="D910" s="136" t="s">
        <v>416</v>
      </c>
      <c r="E910" s="136"/>
      <c r="F910" s="136"/>
      <c r="G910" s="136" t="s">
        <v>417</v>
      </c>
      <c r="H910" s="136" t="s">
        <v>282</v>
      </c>
      <c r="I910" s="136" t="s">
        <v>301</v>
      </c>
      <c r="J910" s="136"/>
      <c r="K910" s="136"/>
      <c r="L910" s="136"/>
      <c r="M910" s="136"/>
      <c r="N910" s="211" t="s">
        <v>340</v>
      </c>
      <c r="O910" s="136"/>
      <c r="P910" s="136" t="s">
        <v>340</v>
      </c>
      <c r="Q910" s="182">
        <v>41275</v>
      </c>
      <c r="R910" s="182" t="s">
        <v>8</v>
      </c>
      <c r="S910" s="251">
        <f>IF(R910="",1,(VLOOKUP(R910,LOOKUP!$A$3:$B$22,2,FALSE)))</f>
        <v>4</v>
      </c>
      <c r="T910" s="166">
        <f t="shared" si="28"/>
        <v>4</v>
      </c>
      <c r="U910" s="182">
        <v>42004</v>
      </c>
      <c r="V910" s="244" t="s">
        <v>342</v>
      </c>
      <c r="W910" s="251">
        <f>IF(V910="",1,(VLOOKUP(V910,LOOKUP!$A$22:$B$30,2,FALSE)))</f>
        <v>4</v>
      </c>
      <c r="X910" s="166">
        <f t="shared" si="29"/>
        <v>4</v>
      </c>
      <c r="Y910" s="266">
        <v>1.3760000000000001</v>
      </c>
      <c r="Z910" s="266"/>
      <c r="AA910" s="266">
        <v>1.3760000000000001</v>
      </c>
      <c r="AB910" s="266"/>
      <c r="AC910" s="266"/>
      <c r="AD910" s="266">
        <v>1.3760000000000001</v>
      </c>
      <c r="AE910" s="266">
        <v>0</v>
      </c>
      <c r="AF910" s="266">
        <v>0</v>
      </c>
      <c r="AG910" s="266" t="s">
        <v>371</v>
      </c>
      <c r="AH910" s="136" t="s">
        <v>372</v>
      </c>
      <c r="AI910" s="136">
        <v>2012</v>
      </c>
      <c r="AJ910" s="266"/>
      <c r="AK910" s="266"/>
      <c r="AL910" s="136" t="s">
        <v>336</v>
      </c>
      <c r="AM910" s="136" t="s">
        <v>336</v>
      </c>
      <c r="AN910" s="264" t="s">
        <v>3289</v>
      </c>
      <c r="AO910" s="144" t="s">
        <v>344</v>
      </c>
      <c r="AP910" s="136" t="s">
        <v>345</v>
      </c>
    </row>
    <row r="911" spans="1:42" s="4" customFormat="1" ht="30">
      <c r="A911" s="136" t="s">
        <v>335</v>
      </c>
      <c r="B911" s="136" t="s">
        <v>336</v>
      </c>
      <c r="C911" s="136" t="s">
        <v>362</v>
      </c>
      <c r="D911" s="136" t="s">
        <v>418</v>
      </c>
      <c r="E911" s="136"/>
      <c r="F911" s="136"/>
      <c r="G911" s="136" t="s">
        <v>419</v>
      </c>
      <c r="H911" s="136" t="s">
        <v>282</v>
      </c>
      <c r="I911" s="136" t="s">
        <v>301</v>
      </c>
      <c r="J911" s="136"/>
      <c r="K911" s="136"/>
      <c r="L911" s="136"/>
      <c r="M911" s="136"/>
      <c r="N911" s="211" t="s">
        <v>340</v>
      </c>
      <c r="O911" s="136"/>
      <c r="P911" s="136" t="s">
        <v>340</v>
      </c>
      <c r="Q911" s="182">
        <v>41275</v>
      </c>
      <c r="R911" s="182" t="s">
        <v>8</v>
      </c>
      <c r="S911" s="251">
        <f>IF(R911="",1,(VLOOKUP(R911,LOOKUP!$A$3:$B$22,2,FALSE)))</f>
        <v>4</v>
      </c>
      <c r="T911" s="166">
        <f t="shared" si="28"/>
        <v>4</v>
      </c>
      <c r="U911" s="182">
        <v>42004</v>
      </c>
      <c r="V911" s="244" t="s">
        <v>342</v>
      </c>
      <c r="W911" s="251">
        <f>IF(V911="",1,(VLOOKUP(V911,LOOKUP!$A$22:$B$30,2,FALSE)))</f>
        <v>4</v>
      </c>
      <c r="X911" s="166">
        <f t="shared" si="29"/>
        <v>4</v>
      </c>
      <c r="Y911" s="266">
        <v>3.319</v>
      </c>
      <c r="Z911" s="266"/>
      <c r="AA911" s="266">
        <v>3.319</v>
      </c>
      <c r="AB911" s="266"/>
      <c r="AC911" s="266"/>
      <c r="AD911" s="266">
        <v>3.319</v>
      </c>
      <c r="AE911" s="266">
        <v>0</v>
      </c>
      <c r="AF911" s="266">
        <v>0</v>
      </c>
      <c r="AG911" s="266" t="s">
        <v>371</v>
      </c>
      <c r="AH911" s="136" t="s">
        <v>372</v>
      </c>
      <c r="AI911" s="136">
        <v>2012</v>
      </c>
      <c r="AJ911" s="266"/>
      <c r="AK911" s="266"/>
      <c r="AL911" s="136" t="s">
        <v>336</v>
      </c>
      <c r="AM911" s="136" t="s">
        <v>336</v>
      </c>
      <c r="AN911" s="264" t="s">
        <v>3289</v>
      </c>
      <c r="AO911" s="144" t="s">
        <v>344</v>
      </c>
      <c r="AP911" s="136" t="s">
        <v>345</v>
      </c>
    </row>
    <row r="912" spans="1:42" s="4" customFormat="1" ht="30">
      <c r="A912" s="136" t="s">
        <v>335</v>
      </c>
      <c r="B912" s="136" t="s">
        <v>336</v>
      </c>
      <c r="C912" s="136" t="s">
        <v>362</v>
      </c>
      <c r="D912" s="136" t="s">
        <v>420</v>
      </c>
      <c r="E912" s="136"/>
      <c r="F912" s="136"/>
      <c r="G912" s="136" t="s">
        <v>421</v>
      </c>
      <c r="H912" s="136" t="s">
        <v>282</v>
      </c>
      <c r="I912" s="136" t="s">
        <v>301</v>
      </c>
      <c r="J912" s="136"/>
      <c r="K912" s="136"/>
      <c r="L912" s="136"/>
      <c r="M912" s="136"/>
      <c r="N912" s="211" t="s">
        <v>340</v>
      </c>
      <c r="O912" s="136"/>
      <c r="P912" s="136" t="s">
        <v>340</v>
      </c>
      <c r="Q912" s="182">
        <v>41275</v>
      </c>
      <c r="R912" s="182" t="s">
        <v>341</v>
      </c>
      <c r="S912" s="251">
        <f>IF(R912="",1,(VLOOKUP(R912,LOOKUP!$A$3:$B$22,2,FALSE)))</f>
        <v>4</v>
      </c>
      <c r="T912" s="166">
        <f t="shared" si="28"/>
        <v>4</v>
      </c>
      <c r="U912" s="182">
        <v>42004</v>
      </c>
      <c r="V912" s="244" t="s">
        <v>342</v>
      </c>
      <c r="W912" s="251">
        <f>IF(V912="",1,(VLOOKUP(V912,LOOKUP!$A$22:$B$30,2,FALSE)))</f>
        <v>4</v>
      </c>
      <c r="X912" s="166">
        <f t="shared" si="29"/>
        <v>4</v>
      </c>
      <c r="Y912" s="266">
        <v>1.2949999999999999</v>
      </c>
      <c r="Z912" s="266"/>
      <c r="AA912" s="266">
        <v>1.2949999999999999</v>
      </c>
      <c r="AB912" s="266"/>
      <c r="AC912" s="266"/>
      <c r="AD912" s="266">
        <v>1.2949999999999999</v>
      </c>
      <c r="AE912" s="266">
        <v>0</v>
      </c>
      <c r="AF912" s="266">
        <v>0</v>
      </c>
      <c r="AG912" s="266" t="s">
        <v>329</v>
      </c>
      <c r="AH912" s="136" t="s">
        <v>7</v>
      </c>
      <c r="AI912" s="136">
        <v>2012</v>
      </c>
      <c r="AJ912" s="266"/>
      <c r="AK912" s="266"/>
      <c r="AL912" s="136" t="s">
        <v>336</v>
      </c>
      <c r="AM912" s="136" t="s">
        <v>336</v>
      </c>
      <c r="AN912" s="264" t="s">
        <v>3289</v>
      </c>
      <c r="AO912" s="144" t="s">
        <v>344</v>
      </c>
      <c r="AP912" s="136" t="s">
        <v>345</v>
      </c>
    </row>
    <row r="913" spans="1:42" s="4" customFormat="1" ht="30">
      <c r="A913" s="136" t="s">
        <v>335</v>
      </c>
      <c r="B913" s="136" t="s">
        <v>336</v>
      </c>
      <c r="C913" s="136" t="s">
        <v>362</v>
      </c>
      <c r="D913" s="136" t="s">
        <v>422</v>
      </c>
      <c r="E913" s="136"/>
      <c r="F913" s="136"/>
      <c r="G913" s="136" t="s">
        <v>423</v>
      </c>
      <c r="H913" s="136" t="s">
        <v>243</v>
      </c>
      <c r="I913" s="136" t="s">
        <v>264</v>
      </c>
      <c r="J913" s="136"/>
      <c r="K913" s="136"/>
      <c r="L913" s="136"/>
      <c r="M913" s="136"/>
      <c r="N913" s="211" t="s">
        <v>340</v>
      </c>
      <c r="O913" s="136"/>
      <c r="P913" s="136" t="s">
        <v>340</v>
      </c>
      <c r="Q913" s="182">
        <v>41275</v>
      </c>
      <c r="R913" s="182" t="s">
        <v>8</v>
      </c>
      <c r="S913" s="251">
        <f>IF(R913="",1,(VLOOKUP(R913,LOOKUP!$A$3:$B$22,2,FALSE)))</f>
        <v>4</v>
      </c>
      <c r="T913" s="166">
        <f t="shared" si="28"/>
        <v>4</v>
      </c>
      <c r="U913" s="182">
        <v>42004</v>
      </c>
      <c r="V913" s="244" t="s">
        <v>342</v>
      </c>
      <c r="W913" s="251">
        <f>IF(V913="",1,(VLOOKUP(V913,LOOKUP!$A$22:$B$30,2,FALSE)))</f>
        <v>4</v>
      </c>
      <c r="X913" s="166">
        <f t="shared" si="29"/>
        <v>4</v>
      </c>
      <c r="Y913" s="266">
        <v>2.2970000000000002</v>
      </c>
      <c r="Z913" s="266"/>
      <c r="AA913" s="266">
        <v>2.2970000000000002</v>
      </c>
      <c r="AB913" s="266"/>
      <c r="AC913" s="266"/>
      <c r="AD913" s="266">
        <v>2.2970000000000002</v>
      </c>
      <c r="AE913" s="266">
        <v>0</v>
      </c>
      <c r="AF913" s="266">
        <v>0</v>
      </c>
      <c r="AG913" s="266" t="s">
        <v>371</v>
      </c>
      <c r="AH913" s="136" t="s">
        <v>372</v>
      </c>
      <c r="AI913" s="136">
        <v>2012</v>
      </c>
      <c r="AJ913" s="266"/>
      <c r="AK913" s="266"/>
      <c r="AL913" s="136" t="s">
        <v>336</v>
      </c>
      <c r="AM913" s="136" t="s">
        <v>336</v>
      </c>
      <c r="AN913" s="264" t="s">
        <v>3289</v>
      </c>
      <c r="AO913" s="144" t="s">
        <v>344</v>
      </c>
      <c r="AP913" s="136" t="s">
        <v>345</v>
      </c>
    </row>
    <row r="914" spans="1:42" s="4" customFormat="1" ht="30">
      <c r="A914" s="136" t="s">
        <v>335</v>
      </c>
      <c r="B914" s="136" t="s">
        <v>336</v>
      </c>
      <c r="C914" s="136" t="s">
        <v>362</v>
      </c>
      <c r="D914" s="136" t="s">
        <v>424</v>
      </c>
      <c r="E914" s="136"/>
      <c r="F914" s="136"/>
      <c r="G914" s="136" t="s">
        <v>425</v>
      </c>
      <c r="H914" s="136" t="s">
        <v>282</v>
      </c>
      <c r="I914" s="136" t="s">
        <v>426</v>
      </c>
      <c r="J914" s="136"/>
      <c r="K914" s="136"/>
      <c r="L914" s="136"/>
      <c r="M914" s="136"/>
      <c r="N914" s="211" t="s">
        <v>340</v>
      </c>
      <c r="O914" s="136"/>
      <c r="P914" s="136" t="s">
        <v>340</v>
      </c>
      <c r="Q914" s="182">
        <v>40909</v>
      </c>
      <c r="R914" s="182" t="s">
        <v>341</v>
      </c>
      <c r="S914" s="251">
        <f>IF(R914="",1,(VLOOKUP(R914,LOOKUP!$A$3:$B$22,2,FALSE)))</f>
        <v>4</v>
      </c>
      <c r="T914" s="166">
        <f t="shared" si="28"/>
        <v>4</v>
      </c>
      <c r="U914" s="182">
        <v>41639</v>
      </c>
      <c r="V914" s="244" t="s">
        <v>342</v>
      </c>
      <c r="W914" s="251">
        <f>IF(V914="",1,(VLOOKUP(V914,LOOKUP!$A$22:$B$30,2,FALSE)))</f>
        <v>4</v>
      </c>
      <c r="X914" s="166">
        <f t="shared" si="29"/>
        <v>4</v>
      </c>
      <c r="Y914" s="266">
        <v>4.4119999999999999</v>
      </c>
      <c r="Z914" s="266"/>
      <c r="AA914" s="266">
        <v>4.4119999999999999</v>
      </c>
      <c r="AB914" s="266"/>
      <c r="AC914" s="266"/>
      <c r="AD914" s="266">
        <v>4.4119999999999999</v>
      </c>
      <c r="AE914" s="266">
        <v>0</v>
      </c>
      <c r="AF914" s="266">
        <v>0</v>
      </c>
      <c r="AG914" s="266" t="s">
        <v>329</v>
      </c>
      <c r="AH914" s="136" t="s">
        <v>7</v>
      </c>
      <c r="AI914" s="136">
        <v>2011</v>
      </c>
      <c r="AJ914" s="266"/>
      <c r="AK914" s="266"/>
      <c r="AL914" s="136" t="s">
        <v>336</v>
      </c>
      <c r="AM914" s="136" t="s">
        <v>336</v>
      </c>
      <c r="AN914" s="264" t="s">
        <v>3289</v>
      </c>
      <c r="AO914" s="144" t="s">
        <v>344</v>
      </c>
      <c r="AP914" s="136" t="s">
        <v>345</v>
      </c>
    </row>
    <row r="915" spans="1:42" s="4" customFormat="1" ht="30">
      <c r="A915" s="136" t="s">
        <v>335</v>
      </c>
      <c r="B915" s="136" t="s">
        <v>336</v>
      </c>
      <c r="C915" s="136" t="s">
        <v>362</v>
      </c>
      <c r="D915" s="136" t="s">
        <v>427</v>
      </c>
      <c r="E915" s="136"/>
      <c r="F915" s="136"/>
      <c r="G915" s="136" t="s">
        <v>428</v>
      </c>
      <c r="H915" s="136" t="s">
        <v>2398</v>
      </c>
      <c r="I915" s="136" t="s">
        <v>429</v>
      </c>
      <c r="J915" s="136"/>
      <c r="K915" s="136"/>
      <c r="L915" s="136"/>
      <c r="M915" s="136"/>
      <c r="N915" s="211" t="s">
        <v>340</v>
      </c>
      <c r="O915" s="136"/>
      <c r="P915" s="136" t="s">
        <v>340</v>
      </c>
      <c r="Q915" s="182">
        <v>41640</v>
      </c>
      <c r="R915" s="182" t="s">
        <v>8</v>
      </c>
      <c r="S915" s="251">
        <f>IF(R915="",1,(VLOOKUP(R915,LOOKUP!$A$3:$B$22,2,FALSE)))</f>
        <v>4</v>
      </c>
      <c r="T915" s="166">
        <f t="shared" si="28"/>
        <v>4</v>
      </c>
      <c r="U915" s="182">
        <v>42369</v>
      </c>
      <c r="V915" s="244" t="s">
        <v>342</v>
      </c>
      <c r="W915" s="251">
        <f>IF(V915="",1,(VLOOKUP(V915,LOOKUP!$A$22:$B$30,2,FALSE)))</f>
        <v>4</v>
      </c>
      <c r="X915" s="166">
        <f t="shared" si="29"/>
        <v>4</v>
      </c>
      <c r="Y915" s="266">
        <v>6.141</v>
      </c>
      <c r="Z915" s="266"/>
      <c r="AA915" s="266">
        <v>6.141</v>
      </c>
      <c r="AB915" s="266"/>
      <c r="AC915" s="266"/>
      <c r="AD915" s="266">
        <v>6.141</v>
      </c>
      <c r="AE915" s="266">
        <v>0</v>
      </c>
      <c r="AF915" s="266">
        <v>0</v>
      </c>
      <c r="AG915" s="266" t="s">
        <v>371</v>
      </c>
      <c r="AH915" s="136" t="s">
        <v>372</v>
      </c>
      <c r="AI915" s="136">
        <v>2012</v>
      </c>
      <c r="AJ915" s="266"/>
      <c r="AK915" s="266"/>
      <c r="AL915" s="136" t="s">
        <v>336</v>
      </c>
      <c r="AM915" s="136" t="s">
        <v>336</v>
      </c>
      <c r="AN915" s="264" t="s">
        <v>3289</v>
      </c>
      <c r="AO915" s="144" t="s">
        <v>344</v>
      </c>
      <c r="AP915" s="136" t="s">
        <v>345</v>
      </c>
    </row>
    <row r="916" spans="1:42" s="4" customFormat="1" ht="30">
      <c r="A916" s="136" t="s">
        <v>335</v>
      </c>
      <c r="B916" s="136" t="s">
        <v>336</v>
      </c>
      <c r="C916" s="136" t="s">
        <v>362</v>
      </c>
      <c r="D916" s="136" t="s">
        <v>430</v>
      </c>
      <c r="E916" s="136"/>
      <c r="F916" s="136"/>
      <c r="G916" s="136" t="s">
        <v>431</v>
      </c>
      <c r="H916" s="136" t="s">
        <v>243</v>
      </c>
      <c r="I916" s="136" t="s">
        <v>264</v>
      </c>
      <c r="J916" s="136"/>
      <c r="K916" s="136"/>
      <c r="L916" s="136"/>
      <c r="M916" s="136"/>
      <c r="N916" s="211" t="s">
        <v>340</v>
      </c>
      <c r="O916" s="136"/>
      <c r="P916" s="136" t="s">
        <v>340</v>
      </c>
      <c r="Q916" s="182">
        <v>41275</v>
      </c>
      <c r="R916" s="182" t="s">
        <v>8</v>
      </c>
      <c r="S916" s="251">
        <f>IF(R916="",1,(VLOOKUP(R916,LOOKUP!$A$3:$B$22,2,FALSE)))</f>
        <v>4</v>
      </c>
      <c r="T916" s="166">
        <f t="shared" si="28"/>
        <v>4</v>
      </c>
      <c r="U916" s="182">
        <v>42735</v>
      </c>
      <c r="V916" s="244" t="s">
        <v>342</v>
      </c>
      <c r="W916" s="251">
        <f>IF(V916="",1,(VLOOKUP(V916,LOOKUP!$A$22:$B$30,2,FALSE)))</f>
        <v>4</v>
      </c>
      <c r="X916" s="166">
        <f t="shared" si="29"/>
        <v>4</v>
      </c>
      <c r="Y916" s="266">
        <v>0</v>
      </c>
      <c r="Z916" s="266"/>
      <c r="AA916" s="266">
        <v>0</v>
      </c>
      <c r="AB916" s="266"/>
      <c r="AC916" s="266"/>
      <c r="AD916" s="266">
        <v>0</v>
      </c>
      <c r="AE916" s="266">
        <v>0</v>
      </c>
      <c r="AF916" s="266">
        <v>0</v>
      </c>
      <c r="AG916" s="266" t="s">
        <v>371</v>
      </c>
      <c r="AH916" s="136" t="s">
        <v>372</v>
      </c>
      <c r="AI916" s="136">
        <v>2012</v>
      </c>
      <c r="AJ916" s="266"/>
      <c r="AK916" s="266"/>
      <c r="AL916" s="136" t="s">
        <v>336</v>
      </c>
      <c r="AM916" s="136" t="s">
        <v>336</v>
      </c>
      <c r="AN916" s="264" t="s">
        <v>3289</v>
      </c>
      <c r="AO916" s="144" t="s">
        <v>344</v>
      </c>
      <c r="AP916" s="136" t="s">
        <v>345</v>
      </c>
    </row>
    <row r="917" spans="1:42" s="4" customFormat="1" ht="30">
      <c r="A917" s="136" t="s">
        <v>335</v>
      </c>
      <c r="B917" s="136" t="s">
        <v>336</v>
      </c>
      <c r="C917" s="136" t="s">
        <v>362</v>
      </c>
      <c r="D917" s="136" t="s">
        <v>432</v>
      </c>
      <c r="E917" s="136"/>
      <c r="F917" s="136"/>
      <c r="G917" s="136" t="s">
        <v>433</v>
      </c>
      <c r="H917" s="136" t="s">
        <v>2398</v>
      </c>
      <c r="I917" s="136" t="s">
        <v>107</v>
      </c>
      <c r="J917" s="136"/>
      <c r="K917" s="136"/>
      <c r="L917" s="136"/>
      <c r="M917" s="136"/>
      <c r="N917" s="211" t="s">
        <v>340</v>
      </c>
      <c r="O917" s="136"/>
      <c r="P917" s="136" t="s">
        <v>340</v>
      </c>
      <c r="Q917" s="182">
        <v>41640</v>
      </c>
      <c r="R917" s="182" t="s">
        <v>8</v>
      </c>
      <c r="S917" s="251">
        <f>IF(R917="",1,(VLOOKUP(R917,LOOKUP!$A$3:$B$22,2,FALSE)))</f>
        <v>4</v>
      </c>
      <c r="T917" s="166">
        <f t="shared" si="28"/>
        <v>4</v>
      </c>
      <c r="U917" s="182">
        <v>42735</v>
      </c>
      <c r="V917" s="244" t="s">
        <v>342</v>
      </c>
      <c r="W917" s="251">
        <f>IF(V917="",1,(VLOOKUP(V917,LOOKUP!$A$22:$B$30,2,FALSE)))</f>
        <v>4</v>
      </c>
      <c r="X917" s="166">
        <f t="shared" si="29"/>
        <v>4</v>
      </c>
      <c r="Y917" s="266">
        <v>0</v>
      </c>
      <c r="Z917" s="266"/>
      <c r="AA917" s="266">
        <v>0</v>
      </c>
      <c r="AB917" s="266"/>
      <c r="AC917" s="266"/>
      <c r="AD917" s="266">
        <v>0</v>
      </c>
      <c r="AE917" s="266">
        <v>0</v>
      </c>
      <c r="AF917" s="266">
        <v>0</v>
      </c>
      <c r="AG917" s="266" t="s">
        <v>329</v>
      </c>
      <c r="AH917" s="136" t="s">
        <v>372</v>
      </c>
      <c r="AI917" s="136">
        <v>2013</v>
      </c>
      <c r="AJ917" s="266"/>
      <c r="AK917" s="266"/>
      <c r="AL917" s="136" t="s">
        <v>336</v>
      </c>
      <c r="AM917" s="136" t="s">
        <v>336</v>
      </c>
      <c r="AN917" s="264" t="s">
        <v>3289</v>
      </c>
      <c r="AO917" s="144" t="s">
        <v>344</v>
      </c>
      <c r="AP917" s="136" t="s">
        <v>345</v>
      </c>
    </row>
    <row r="918" spans="1:42" s="4" customFormat="1" ht="30">
      <c r="A918" s="136" t="s">
        <v>335</v>
      </c>
      <c r="B918" s="136" t="s">
        <v>336</v>
      </c>
      <c r="C918" s="136" t="s">
        <v>362</v>
      </c>
      <c r="D918" s="136" t="s">
        <v>434</v>
      </c>
      <c r="E918" s="136"/>
      <c r="F918" s="136"/>
      <c r="G918" s="136" t="s">
        <v>435</v>
      </c>
      <c r="H918" s="136" t="s">
        <v>128</v>
      </c>
      <c r="I918" s="136" t="s">
        <v>436</v>
      </c>
      <c r="J918" s="136"/>
      <c r="K918" s="136"/>
      <c r="L918" s="136"/>
      <c r="M918" s="136"/>
      <c r="N918" s="211" t="s">
        <v>340</v>
      </c>
      <c r="O918" s="136"/>
      <c r="P918" s="136" t="s">
        <v>340</v>
      </c>
      <c r="Q918" s="182">
        <v>41275</v>
      </c>
      <c r="R918" s="182" t="s">
        <v>8</v>
      </c>
      <c r="S918" s="251">
        <f>IF(R918="",1,(VLOOKUP(R918,LOOKUP!$A$3:$B$22,2,FALSE)))</f>
        <v>4</v>
      </c>
      <c r="T918" s="166">
        <f t="shared" si="28"/>
        <v>4</v>
      </c>
      <c r="U918" s="182">
        <v>42004</v>
      </c>
      <c r="V918" s="244" t="s">
        <v>342</v>
      </c>
      <c r="W918" s="251">
        <f>IF(V918="",1,(VLOOKUP(V918,LOOKUP!$A$22:$B$30,2,FALSE)))</f>
        <v>4</v>
      </c>
      <c r="X918" s="166">
        <f t="shared" si="29"/>
        <v>4</v>
      </c>
      <c r="Y918" s="266">
        <v>6.5680000000000005</v>
      </c>
      <c r="Z918" s="266"/>
      <c r="AA918" s="266">
        <v>6.5680000000000005</v>
      </c>
      <c r="AB918" s="266"/>
      <c r="AC918" s="266"/>
      <c r="AD918" s="266">
        <v>6.5680000000000005</v>
      </c>
      <c r="AE918" s="266">
        <v>0</v>
      </c>
      <c r="AF918" s="266">
        <v>0</v>
      </c>
      <c r="AG918" s="266" t="s">
        <v>371</v>
      </c>
      <c r="AH918" s="136" t="s">
        <v>372</v>
      </c>
      <c r="AI918" s="136">
        <v>2012</v>
      </c>
      <c r="AJ918" s="266"/>
      <c r="AK918" s="266"/>
      <c r="AL918" s="136" t="s">
        <v>336</v>
      </c>
      <c r="AM918" s="136" t="s">
        <v>336</v>
      </c>
      <c r="AN918" s="264" t="s">
        <v>3289</v>
      </c>
      <c r="AO918" s="144" t="s">
        <v>344</v>
      </c>
      <c r="AP918" s="136" t="s">
        <v>345</v>
      </c>
    </row>
    <row r="919" spans="1:42" s="4" customFormat="1" ht="30">
      <c r="A919" s="136" t="s">
        <v>335</v>
      </c>
      <c r="B919" s="136" t="s">
        <v>336</v>
      </c>
      <c r="C919" s="136" t="s">
        <v>362</v>
      </c>
      <c r="D919" s="136" t="s">
        <v>437</v>
      </c>
      <c r="E919" s="136"/>
      <c r="F919" s="136"/>
      <c r="G919" s="136" t="s">
        <v>438</v>
      </c>
      <c r="H919" s="136" t="s">
        <v>243</v>
      </c>
      <c r="I919" s="136" t="s">
        <v>439</v>
      </c>
      <c r="J919" s="136"/>
      <c r="K919" s="136"/>
      <c r="L919" s="136"/>
      <c r="M919" s="136"/>
      <c r="N919" s="211" t="s">
        <v>340</v>
      </c>
      <c r="O919" s="136"/>
      <c r="P919" s="136" t="s">
        <v>340</v>
      </c>
      <c r="Q919" s="182">
        <v>41640</v>
      </c>
      <c r="R919" s="182" t="s">
        <v>8</v>
      </c>
      <c r="S919" s="251">
        <f>IF(R919="",1,(VLOOKUP(R919,LOOKUP!$A$3:$B$22,2,FALSE)))</f>
        <v>4</v>
      </c>
      <c r="T919" s="166">
        <f t="shared" si="28"/>
        <v>4</v>
      </c>
      <c r="U919" s="182">
        <v>42735</v>
      </c>
      <c r="V919" s="244" t="s">
        <v>342</v>
      </c>
      <c r="W919" s="251">
        <f>IF(V919="",1,(VLOOKUP(V919,LOOKUP!$A$22:$B$30,2,FALSE)))</f>
        <v>4</v>
      </c>
      <c r="X919" s="166">
        <f t="shared" si="29"/>
        <v>4</v>
      </c>
      <c r="Y919" s="266">
        <v>2.8029999999999999</v>
      </c>
      <c r="Z919" s="266"/>
      <c r="AA919" s="266">
        <v>2.8029999999999999</v>
      </c>
      <c r="AB919" s="266"/>
      <c r="AC919" s="266"/>
      <c r="AD919" s="266">
        <v>2.8029999999999999</v>
      </c>
      <c r="AE919" s="266">
        <v>0</v>
      </c>
      <c r="AF919" s="266">
        <v>0</v>
      </c>
      <c r="AG919" s="266" t="s">
        <v>371</v>
      </c>
      <c r="AH919" s="136" t="s">
        <v>372</v>
      </c>
      <c r="AI919" s="136">
        <v>2012</v>
      </c>
      <c r="AJ919" s="266"/>
      <c r="AK919" s="266"/>
      <c r="AL919" s="136" t="s">
        <v>336</v>
      </c>
      <c r="AM919" s="136" t="s">
        <v>336</v>
      </c>
      <c r="AN919" s="264" t="s">
        <v>3289</v>
      </c>
      <c r="AO919" s="144" t="s">
        <v>344</v>
      </c>
      <c r="AP919" s="136" t="s">
        <v>345</v>
      </c>
    </row>
    <row r="920" spans="1:42" s="4" customFormat="1" ht="30">
      <c r="A920" s="136" t="s">
        <v>335</v>
      </c>
      <c r="B920" s="136" t="s">
        <v>336</v>
      </c>
      <c r="C920" s="136" t="s">
        <v>362</v>
      </c>
      <c r="D920" s="136" t="s">
        <v>440</v>
      </c>
      <c r="E920" s="136"/>
      <c r="F920" s="136"/>
      <c r="G920" s="136" t="s">
        <v>441</v>
      </c>
      <c r="H920" s="136" t="s">
        <v>3</v>
      </c>
      <c r="I920" s="136" t="s">
        <v>19</v>
      </c>
      <c r="J920" s="136"/>
      <c r="K920" s="136"/>
      <c r="L920" s="136"/>
      <c r="M920" s="136"/>
      <c r="N920" s="211" t="s">
        <v>340</v>
      </c>
      <c r="O920" s="136"/>
      <c r="P920" s="136" t="s">
        <v>340</v>
      </c>
      <c r="Q920" s="182">
        <v>41275</v>
      </c>
      <c r="R920" s="182" t="s">
        <v>8</v>
      </c>
      <c r="S920" s="251">
        <f>IF(R920="",1,(VLOOKUP(R920,LOOKUP!$A$3:$B$22,2,FALSE)))</f>
        <v>4</v>
      </c>
      <c r="T920" s="166">
        <f t="shared" si="28"/>
        <v>4</v>
      </c>
      <c r="U920" s="182">
        <v>41639</v>
      </c>
      <c r="V920" s="244" t="s">
        <v>342</v>
      </c>
      <c r="W920" s="251">
        <f>IF(V920="",1,(VLOOKUP(V920,LOOKUP!$A$22:$B$30,2,FALSE)))</f>
        <v>4</v>
      </c>
      <c r="X920" s="166">
        <f t="shared" si="29"/>
        <v>4</v>
      </c>
      <c r="Y920" s="266">
        <v>0.5</v>
      </c>
      <c r="Z920" s="266"/>
      <c r="AA920" s="266">
        <v>0.5</v>
      </c>
      <c r="AB920" s="266"/>
      <c r="AC920" s="266"/>
      <c r="AD920" s="266">
        <v>0.5</v>
      </c>
      <c r="AE920" s="266">
        <v>0</v>
      </c>
      <c r="AF920" s="266">
        <v>0</v>
      </c>
      <c r="AG920" s="266" t="s">
        <v>329</v>
      </c>
      <c r="AH920" s="136" t="s">
        <v>7</v>
      </c>
      <c r="AI920" s="136">
        <v>2013</v>
      </c>
      <c r="AJ920" s="266"/>
      <c r="AK920" s="266"/>
      <c r="AL920" s="136" t="s">
        <v>336</v>
      </c>
      <c r="AM920" s="136" t="s">
        <v>336</v>
      </c>
      <c r="AN920" s="264" t="s">
        <v>3289</v>
      </c>
      <c r="AO920" s="144" t="s">
        <v>344</v>
      </c>
      <c r="AP920" s="136" t="s">
        <v>345</v>
      </c>
    </row>
    <row r="921" spans="1:42" s="4" customFormat="1" ht="30">
      <c r="A921" s="136" t="s">
        <v>335</v>
      </c>
      <c r="B921" s="136" t="s">
        <v>336</v>
      </c>
      <c r="C921" s="136" t="s">
        <v>362</v>
      </c>
      <c r="D921" s="136" t="s">
        <v>442</v>
      </c>
      <c r="E921" s="136"/>
      <c r="F921" s="136"/>
      <c r="G921" s="136" t="s">
        <v>443</v>
      </c>
      <c r="H921" s="136" t="s">
        <v>157</v>
      </c>
      <c r="I921" s="136" t="s">
        <v>444</v>
      </c>
      <c r="J921" s="136"/>
      <c r="K921" s="136"/>
      <c r="L921" s="136"/>
      <c r="M921" s="136"/>
      <c r="N921" s="211" t="s">
        <v>340</v>
      </c>
      <c r="O921" s="136"/>
      <c r="P921" s="136" t="s">
        <v>340</v>
      </c>
      <c r="Q921" s="182">
        <v>41275</v>
      </c>
      <c r="R921" s="182" t="s">
        <v>8</v>
      </c>
      <c r="S921" s="251">
        <f>IF(R921="",1,(VLOOKUP(R921,LOOKUP!$A$3:$B$22,2,FALSE)))</f>
        <v>4</v>
      </c>
      <c r="T921" s="166">
        <f t="shared" si="28"/>
        <v>4</v>
      </c>
      <c r="U921" s="182">
        <v>42369</v>
      </c>
      <c r="V921" s="244" t="s">
        <v>342</v>
      </c>
      <c r="W921" s="251">
        <f>IF(V921="",1,(VLOOKUP(V921,LOOKUP!$A$22:$B$30,2,FALSE)))</f>
        <v>4</v>
      </c>
      <c r="X921" s="166">
        <f t="shared" si="29"/>
        <v>4</v>
      </c>
      <c r="Y921" s="266">
        <v>3.0519999999999996</v>
      </c>
      <c r="Z921" s="266"/>
      <c r="AA921" s="266">
        <v>3.0519999999999996</v>
      </c>
      <c r="AB921" s="266"/>
      <c r="AC921" s="266"/>
      <c r="AD921" s="266">
        <v>3.0519999999999996</v>
      </c>
      <c r="AE921" s="266">
        <v>0</v>
      </c>
      <c r="AF921" s="266">
        <v>0</v>
      </c>
      <c r="AG921" s="266" t="s">
        <v>371</v>
      </c>
      <c r="AH921" s="136" t="s">
        <v>372</v>
      </c>
      <c r="AI921" s="136">
        <v>2013</v>
      </c>
      <c r="AJ921" s="266"/>
      <c r="AK921" s="266"/>
      <c r="AL921" s="136" t="s">
        <v>336</v>
      </c>
      <c r="AM921" s="136" t="s">
        <v>336</v>
      </c>
      <c r="AN921" s="264" t="s">
        <v>3289</v>
      </c>
      <c r="AO921" s="144" t="s">
        <v>344</v>
      </c>
      <c r="AP921" s="136" t="s">
        <v>345</v>
      </c>
    </row>
    <row r="922" spans="1:42" s="4" customFormat="1" ht="30">
      <c r="A922" s="136" t="s">
        <v>335</v>
      </c>
      <c r="B922" s="136" t="s">
        <v>336</v>
      </c>
      <c r="C922" s="136" t="s">
        <v>362</v>
      </c>
      <c r="D922" s="136" t="s">
        <v>264</v>
      </c>
      <c r="E922" s="136"/>
      <c r="F922" s="136"/>
      <c r="G922" s="136" t="s">
        <v>445</v>
      </c>
      <c r="H922" s="136" t="s">
        <v>243</v>
      </c>
      <c r="I922" s="136" t="s">
        <v>264</v>
      </c>
      <c r="J922" s="136"/>
      <c r="K922" s="136"/>
      <c r="L922" s="136"/>
      <c r="M922" s="136"/>
      <c r="N922" s="211" t="s">
        <v>340</v>
      </c>
      <c r="O922" s="136"/>
      <c r="P922" s="136" t="s">
        <v>340</v>
      </c>
      <c r="Q922" s="182">
        <v>41275</v>
      </c>
      <c r="R922" s="182" t="s">
        <v>8</v>
      </c>
      <c r="S922" s="251">
        <f>IF(R922="",1,(VLOOKUP(R922,LOOKUP!$A$3:$B$22,2,FALSE)))</f>
        <v>4</v>
      </c>
      <c r="T922" s="166">
        <f t="shared" si="28"/>
        <v>4</v>
      </c>
      <c r="U922" s="182">
        <v>42735</v>
      </c>
      <c r="V922" s="244" t="s">
        <v>342</v>
      </c>
      <c r="W922" s="251">
        <f>IF(V922="",1,(VLOOKUP(V922,LOOKUP!$A$22:$B$30,2,FALSE)))</f>
        <v>4</v>
      </c>
      <c r="X922" s="166">
        <f t="shared" si="29"/>
        <v>4</v>
      </c>
      <c r="Y922" s="266">
        <v>11</v>
      </c>
      <c r="Z922" s="266"/>
      <c r="AA922" s="266">
        <v>0.4</v>
      </c>
      <c r="AB922" s="266"/>
      <c r="AC922" s="266"/>
      <c r="AD922" s="266">
        <v>0.4</v>
      </c>
      <c r="AE922" s="266">
        <v>10.6</v>
      </c>
      <c r="AF922" s="266">
        <v>0</v>
      </c>
      <c r="AG922" s="266" t="s">
        <v>371</v>
      </c>
      <c r="AH922" s="136" t="s">
        <v>372</v>
      </c>
      <c r="AI922" s="136">
        <v>2012</v>
      </c>
      <c r="AJ922" s="266"/>
      <c r="AK922" s="266"/>
      <c r="AL922" s="136" t="s">
        <v>336</v>
      </c>
      <c r="AM922" s="136" t="s">
        <v>336</v>
      </c>
      <c r="AN922" s="264" t="s">
        <v>3289</v>
      </c>
      <c r="AO922" s="144" t="s">
        <v>344</v>
      </c>
      <c r="AP922" s="136" t="s">
        <v>345</v>
      </c>
    </row>
    <row r="923" spans="1:42" s="4" customFormat="1" ht="30">
      <c r="A923" s="136" t="s">
        <v>335</v>
      </c>
      <c r="B923" s="136" t="s">
        <v>336</v>
      </c>
      <c r="C923" s="136" t="s">
        <v>362</v>
      </c>
      <c r="D923" s="136" t="s">
        <v>446</v>
      </c>
      <c r="E923" s="136"/>
      <c r="F923" s="136"/>
      <c r="G923" s="136" t="s">
        <v>447</v>
      </c>
      <c r="H923" s="136" t="s">
        <v>282</v>
      </c>
      <c r="I923" s="136" t="s">
        <v>301</v>
      </c>
      <c r="J923" s="136"/>
      <c r="K923" s="136"/>
      <c r="L923" s="136"/>
      <c r="M923" s="136"/>
      <c r="N923" s="211" t="s">
        <v>340</v>
      </c>
      <c r="O923" s="136"/>
      <c r="P923" s="136" t="s">
        <v>340</v>
      </c>
      <c r="Q923" s="182">
        <v>41275</v>
      </c>
      <c r="R923" s="182" t="s">
        <v>341</v>
      </c>
      <c r="S923" s="251">
        <f>IF(R923="",1,(VLOOKUP(R923,LOOKUP!$A$3:$B$22,2,FALSE)))</f>
        <v>4</v>
      </c>
      <c r="T923" s="166">
        <f t="shared" si="28"/>
        <v>4</v>
      </c>
      <c r="U923" s="182">
        <v>41639</v>
      </c>
      <c r="V923" s="244" t="s">
        <v>342</v>
      </c>
      <c r="W923" s="251">
        <f>IF(V923="",1,(VLOOKUP(V923,LOOKUP!$A$22:$B$30,2,FALSE)))</f>
        <v>4</v>
      </c>
      <c r="X923" s="166">
        <f t="shared" si="29"/>
        <v>4</v>
      </c>
      <c r="Y923" s="266">
        <v>0.75</v>
      </c>
      <c r="Z923" s="266"/>
      <c r="AA923" s="266">
        <v>0.75</v>
      </c>
      <c r="AB923" s="266"/>
      <c r="AC923" s="266"/>
      <c r="AD923" s="266">
        <v>0.75</v>
      </c>
      <c r="AE923" s="266">
        <v>0</v>
      </c>
      <c r="AF923" s="266">
        <v>0</v>
      </c>
      <c r="AG923" s="266" t="s">
        <v>329</v>
      </c>
      <c r="AH923" s="136" t="s">
        <v>7</v>
      </c>
      <c r="AI923" s="136">
        <v>2012</v>
      </c>
      <c r="AJ923" s="266"/>
      <c r="AK923" s="266"/>
      <c r="AL923" s="136" t="s">
        <v>336</v>
      </c>
      <c r="AM923" s="136" t="s">
        <v>336</v>
      </c>
      <c r="AN923" s="264" t="s">
        <v>3289</v>
      </c>
      <c r="AO923" s="144" t="s">
        <v>344</v>
      </c>
      <c r="AP923" s="136" t="s">
        <v>345</v>
      </c>
    </row>
    <row r="924" spans="1:42" s="4" customFormat="1" ht="30">
      <c r="A924" s="136" t="s">
        <v>335</v>
      </c>
      <c r="B924" s="136" t="s">
        <v>336</v>
      </c>
      <c r="C924" s="136" t="s">
        <v>362</v>
      </c>
      <c r="D924" s="136" t="s">
        <v>448</v>
      </c>
      <c r="E924" s="136"/>
      <c r="F924" s="136"/>
      <c r="G924" s="136" t="s">
        <v>449</v>
      </c>
      <c r="H924" s="136" t="s">
        <v>360</v>
      </c>
      <c r="I924" s="136" t="s">
        <v>375</v>
      </c>
      <c r="J924" s="136"/>
      <c r="K924" s="136"/>
      <c r="L924" s="136"/>
      <c r="M924" s="136"/>
      <c r="N924" s="211" t="s">
        <v>340</v>
      </c>
      <c r="O924" s="136"/>
      <c r="P924" s="136" t="s">
        <v>340</v>
      </c>
      <c r="Q924" s="182">
        <v>41275</v>
      </c>
      <c r="R924" s="182" t="s">
        <v>341</v>
      </c>
      <c r="S924" s="251">
        <f>IF(R924="",1,(VLOOKUP(R924,LOOKUP!$A$3:$B$22,2,FALSE)))</f>
        <v>4</v>
      </c>
      <c r="T924" s="166">
        <f t="shared" si="28"/>
        <v>4</v>
      </c>
      <c r="U924" s="182">
        <v>41639</v>
      </c>
      <c r="V924" s="244" t="s">
        <v>342</v>
      </c>
      <c r="W924" s="251">
        <f>IF(V924="",1,(VLOOKUP(V924,LOOKUP!$A$22:$B$30,2,FALSE)))</f>
        <v>4</v>
      </c>
      <c r="X924" s="166">
        <f t="shared" si="29"/>
        <v>4</v>
      </c>
      <c r="Y924" s="266">
        <v>4.0890000000000004</v>
      </c>
      <c r="Z924" s="266"/>
      <c r="AA924" s="266">
        <v>4.0890000000000004</v>
      </c>
      <c r="AB924" s="266"/>
      <c r="AC924" s="266"/>
      <c r="AD924" s="266">
        <v>4.0890000000000004</v>
      </c>
      <c r="AE924" s="266">
        <v>0</v>
      </c>
      <c r="AF924" s="266">
        <v>0</v>
      </c>
      <c r="AG924" s="266" t="s">
        <v>329</v>
      </c>
      <c r="AH924" s="136" t="s">
        <v>7</v>
      </c>
      <c r="AI924" s="136">
        <v>2012</v>
      </c>
      <c r="AJ924" s="266"/>
      <c r="AK924" s="266"/>
      <c r="AL924" s="136" t="s">
        <v>336</v>
      </c>
      <c r="AM924" s="136" t="s">
        <v>336</v>
      </c>
      <c r="AN924" s="264" t="s">
        <v>3289</v>
      </c>
      <c r="AO924" s="144" t="s">
        <v>344</v>
      </c>
      <c r="AP924" s="136" t="s">
        <v>345</v>
      </c>
    </row>
    <row r="925" spans="1:42" s="4" customFormat="1" ht="30">
      <c r="A925" s="136" t="s">
        <v>335</v>
      </c>
      <c r="B925" s="136" t="s">
        <v>336</v>
      </c>
      <c r="C925" s="136" t="s">
        <v>362</v>
      </c>
      <c r="D925" s="136" t="s">
        <v>450</v>
      </c>
      <c r="E925" s="136"/>
      <c r="F925" s="136"/>
      <c r="G925" s="136" t="s">
        <v>451</v>
      </c>
      <c r="H925" s="136" t="s">
        <v>360</v>
      </c>
      <c r="I925" s="136" t="s">
        <v>375</v>
      </c>
      <c r="J925" s="136"/>
      <c r="K925" s="136"/>
      <c r="L925" s="136"/>
      <c r="M925" s="136"/>
      <c r="N925" s="211" t="s">
        <v>340</v>
      </c>
      <c r="O925" s="136"/>
      <c r="P925" s="136" t="s">
        <v>340</v>
      </c>
      <c r="Q925" s="182">
        <v>41275</v>
      </c>
      <c r="R925" s="182" t="s">
        <v>341</v>
      </c>
      <c r="S925" s="251">
        <f>IF(R925="",1,(VLOOKUP(R925,LOOKUP!$A$3:$B$22,2,FALSE)))</f>
        <v>4</v>
      </c>
      <c r="T925" s="166">
        <f t="shared" si="28"/>
        <v>4</v>
      </c>
      <c r="U925" s="182">
        <v>41639</v>
      </c>
      <c r="V925" s="244" t="s">
        <v>342</v>
      </c>
      <c r="W925" s="251">
        <f>IF(V925="",1,(VLOOKUP(V925,LOOKUP!$A$22:$B$30,2,FALSE)))</f>
        <v>4</v>
      </c>
      <c r="X925" s="166">
        <f t="shared" si="29"/>
        <v>4</v>
      </c>
      <c r="Y925" s="266">
        <v>15</v>
      </c>
      <c r="Z925" s="266"/>
      <c r="AA925" s="266">
        <v>15</v>
      </c>
      <c r="AB925" s="266"/>
      <c r="AC925" s="266"/>
      <c r="AD925" s="266">
        <v>15</v>
      </c>
      <c r="AE925" s="266">
        <v>0</v>
      </c>
      <c r="AF925" s="266">
        <v>0</v>
      </c>
      <c r="AG925" s="266" t="s">
        <v>329</v>
      </c>
      <c r="AH925" s="136" t="s">
        <v>7</v>
      </c>
      <c r="AI925" s="136">
        <v>2012</v>
      </c>
      <c r="AJ925" s="266"/>
      <c r="AK925" s="266"/>
      <c r="AL925" s="136" t="s">
        <v>336</v>
      </c>
      <c r="AM925" s="136" t="s">
        <v>336</v>
      </c>
      <c r="AN925" s="264" t="s">
        <v>3289</v>
      </c>
      <c r="AO925" s="144" t="s">
        <v>344</v>
      </c>
      <c r="AP925" s="136" t="s">
        <v>345</v>
      </c>
    </row>
    <row r="926" spans="1:42" s="4" customFormat="1" ht="30">
      <c r="A926" s="136" t="s">
        <v>335</v>
      </c>
      <c r="B926" s="136" t="s">
        <v>336</v>
      </c>
      <c r="C926" s="136" t="s">
        <v>362</v>
      </c>
      <c r="D926" s="136" t="s">
        <v>452</v>
      </c>
      <c r="E926" s="136"/>
      <c r="F926" s="136"/>
      <c r="G926" s="136" t="s">
        <v>453</v>
      </c>
      <c r="H926" s="136" t="s">
        <v>360</v>
      </c>
      <c r="I926" s="136" t="s">
        <v>375</v>
      </c>
      <c r="J926" s="136"/>
      <c r="K926" s="136"/>
      <c r="L926" s="136"/>
      <c r="M926" s="136"/>
      <c r="N926" s="211" t="s">
        <v>340</v>
      </c>
      <c r="O926" s="136"/>
      <c r="P926" s="136" t="s">
        <v>340</v>
      </c>
      <c r="Q926" s="182">
        <v>41275</v>
      </c>
      <c r="R926" s="182" t="s">
        <v>341</v>
      </c>
      <c r="S926" s="251">
        <f>IF(R926="",1,(VLOOKUP(R926,LOOKUP!$A$3:$B$22,2,FALSE)))</f>
        <v>4</v>
      </c>
      <c r="T926" s="166">
        <f t="shared" si="28"/>
        <v>4</v>
      </c>
      <c r="U926" s="182">
        <v>41639</v>
      </c>
      <c r="V926" s="244" t="s">
        <v>342</v>
      </c>
      <c r="W926" s="251">
        <f>IF(V926="",1,(VLOOKUP(V926,LOOKUP!$A$22:$B$30,2,FALSE)))</f>
        <v>4</v>
      </c>
      <c r="X926" s="166">
        <f t="shared" si="29"/>
        <v>4</v>
      </c>
      <c r="Y926" s="266">
        <v>4.9290000000000003</v>
      </c>
      <c r="Z926" s="266"/>
      <c r="AA926" s="266">
        <v>4.8140000000000001</v>
      </c>
      <c r="AB926" s="266"/>
      <c r="AC926" s="266"/>
      <c r="AD926" s="266">
        <v>4.8140000000000001</v>
      </c>
      <c r="AE926" s="266">
        <v>0.115</v>
      </c>
      <c r="AF926" s="266">
        <v>0</v>
      </c>
      <c r="AG926" s="266" t="s">
        <v>329</v>
      </c>
      <c r="AH926" s="136" t="s">
        <v>7</v>
      </c>
      <c r="AI926" s="136">
        <v>2012</v>
      </c>
      <c r="AJ926" s="266"/>
      <c r="AK926" s="266"/>
      <c r="AL926" s="136" t="s">
        <v>336</v>
      </c>
      <c r="AM926" s="136" t="s">
        <v>336</v>
      </c>
      <c r="AN926" s="264" t="s">
        <v>3289</v>
      </c>
      <c r="AO926" s="144" t="s">
        <v>344</v>
      </c>
      <c r="AP926" s="136" t="s">
        <v>345</v>
      </c>
    </row>
    <row r="927" spans="1:42" s="4" customFormat="1" ht="30">
      <c r="A927" s="136" t="s">
        <v>335</v>
      </c>
      <c r="B927" s="136" t="s">
        <v>336</v>
      </c>
      <c r="C927" s="136" t="s">
        <v>362</v>
      </c>
      <c r="D927" s="136" t="s">
        <v>454</v>
      </c>
      <c r="E927" s="136"/>
      <c r="F927" s="136"/>
      <c r="G927" s="136" t="s">
        <v>455</v>
      </c>
      <c r="H927" s="136" t="s">
        <v>360</v>
      </c>
      <c r="I927" s="136" t="s">
        <v>375</v>
      </c>
      <c r="J927" s="136"/>
      <c r="K927" s="136"/>
      <c r="L927" s="136"/>
      <c r="M927" s="136"/>
      <c r="N927" s="211" t="s">
        <v>340</v>
      </c>
      <c r="O927" s="136"/>
      <c r="P927" s="136" t="s">
        <v>340</v>
      </c>
      <c r="Q927" s="182">
        <v>41275</v>
      </c>
      <c r="R927" s="182" t="s">
        <v>341</v>
      </c>
      <c r="S927" s="251">
        <f>IF(R927="",1,(VLOOKUP(R927,LOOKUP!$A$3:$B$22,2,FALSE)))</f>
        <v>4</v>
      </c>
      <c r="T927" s="166">
        <f t="shared" si="28"/>
        <v>4</v>
      </c>
      <c r="U927" s="182">
        <v>41639</v>
      </c>
      <c r="V927" s="244" t="s">
        <v>342</v>
      </c>
      <c r="W927" s="251">
        <f>IF(V927="",1,(VLOOKUP(V927,LOOKUP!$A$22:$B$30,2,FALSE)))</f>
        <v>4</v>
      </c>
      <c r="X927" s="166">
        <f t="shared" si="29"/>
        <v>4</v>
      </c>
      <c r="Y927" s="266">
        <v>7.7240000000000002</v>
      </c>
      <c r="Z927" s="266"/>
      <c r="AA927" s="266">
        <v>7.5640000000000001</v>
      </c>
      <c r="AB927" s="266"/>
      <c r="AC927" s="266"/>
      <c r="AD927" s="266">
        <v>7.5640000000000001</v>
      </c>
      <c r="AE927" s="266">
        <v>0.16</v>
      </c>
      <c r="AF927" s="266">
        <v>0</v>
      </c>
      <c r="AG927" s="266" t="s">
        <v>329</v>
      </c>
      <c r="AH927" s="136" t="s">
        <v>7</v>
      </c>
      <c r="AI927" s="136">
        <v>2012</v>
      </c>
      <c r="AJ927" s="266"/>
      <c r="AK927" s="266"/>
      <c r="AL927" s="136" t="s">
        <v>336</v>
      </c>
      <c r="AM927" s="136" t="s">
        <v>336</v>
      </c>
      <c r="AN927" s="264" t="s">
        <v>3289</v>
      </c>
      <c r="AO927" s="144" t="s">
        <v>344</v>
      </c>
      <c r="AP927" s="136" t="s">
        <v>345</v>
      </c>
    </row>
    <row r="928" spans="1:42" s="4" customFormat="1" ht="30">
      <c r="A928" s="136" t="s">
        <v>335</v>
      </c>
      <c r="B928" s="136" t="s">
        <v>336</v>
      </c>
      <c r="C928" s="136" t="s">
        <v>362</v>
      </c>
      <c r="D928" s="136" t="s">
        <v>456</v>
      </c>
      <c r="E928" s="136"/>
      <c r="F928" s="136"/>
      <c r="G928" s="136" t="s">
        <v>457</v>
      </c>
      <c r="H928" s="136" t="s">
        <v>360</v>
      </c>
      <c r="I928" s="136" t="s">
        <v>375</v>
      </c>
      <c r="J928" s="136"/>
      <c r="K928" s="136"/>
      <c r="L928" s="136"/>
      <c r="M928" s="136"/>
      <c r="N928" s="211" t="s">
        <v>340</v>
      </c>
      <c r="O928" s="136"/>
      <c r="P928" s="136" t="s">
        <v>340</v>
      </c>
      <c r="Q928" s="182">
        <v>41275</v>
      </c>
      <c r="R928" s="182" t="s">
        <v>341</v>
      </c>
      <c r="S928" s="251">
        <f>IF(R928="",1,(VLOOKUP(R928,LOOKUP!$A$3:$B$22,2,FALSE)))</f>
        <v>4</v>
      </c>
      <c r="T928" s="166">
        <f t="shared" si="28"/>
        <v>4</v>
      </c>
      <c r="U928" s="182">
        <v>41639</v>
      </c>
      <c r="V928" s="244" t="s">
        <v>342</v>
      </c>
      <c r="W928" s="251">
        <f>IF(V928="",1,(VLOOKUP(V928,LOOKUP!$A$22:$B$30,2,FALSE)))</f>
        <v>4</v>
      </c>
      <c r="X928" s="166">
        <f t="shared" si="29"/>
        <v>4</v>
      </c>
      <c r="Y928" s="266">
        <v>4.7</v>
      </c>
      <c r="Z928" s="266"/>
      <c r="AA928" s="266">
        <v>4.7</v>
      </c>
      <c r="AB928" s="266"/>
      <c r="AC928" s="266"/>
      <c r="AD928" s="266">
        <v>4.7</v>
      </c>
      <c r="AE928" s="266">
        <v>0</v>
      </c>
      <c r="AF928" s="266">
        <v>0</v>
      </c>
      <c r="AG928" s="266" t="s">
        <v>329</v>
      </c>
      <c r="AH928" s="136" t="s">
        <v>7</v>
      </c>
      <c r="AI928" s="136">
        <v>2012</v>
      </c>
      <c r="AJ928" s="266"/>
      <c r="AK928" s="266"/>
      <c r="AL928" s="136" t="s">
        <v>336</v>
      </c>
      <c r="AM928" s="136" t="s">
        <v>336</v>
      </c>
      <c r="AN928" s="264" t="s">
        <v>3289</v>
      </c>
      <c r="AO928" s="144" t="s">
        <v>344</v>
      </c>
      <c r="AP928" s="136" t="s">
        <v>345</v>
      </c>
    </row>
    <row r="929" spans="1:42" s="4" customFormat="1" ht="30">
      <c r="A929" s="136" t="s">
        <v>335</v>
      </c>
      <c r="B929" s="136" t="s">
        <v>336</v>
      </c>
      <c r="C929" s="136" t="s">
        <v>362</v>
      </c>
      <c r="D929" s="136" t="s">
        <v>458</v>
      </c>
      <c r="E929" s="136"/>
      <c r="F929" s="136"/>
      <c r="G929" s="136" t="s">
        <v>459</v>
      </c>
      <c r="H929" s="136" t="s">
        <v>282</v>
      </c>
      <c r="I929" s="136" t="s">
        <v>301</v>
      </c>
      <c r="J929" s="136"/>
      <c r="K929" s="136"/>
      <c r="L929" s="136"/>
      <c r="M929" s="136"/>
      <c r="N929" s="211" t="s">
        <v>340</v>
      </c>
      <c r="O929" s="136"/>
      <c r="P929" s="136" t="s">
        <v>340</v>
      </c>
      <c r="Q929" s="182">
        <v>42005</v>
      </c>
      <c r="R929" s="182" t="s">
        <v>341</v>
      </c>
      <c r="S929" s="251">
        <f>IF(R929="",1,(VLOOKUP(R929,LOOKUP!$A$3:$B$22,2,FALSE)))</f>
        <v>4</v>
      </c>
      <c r="T929" s="166">
        <f t="shared" si="28"/>
        <v>4</v>
      </c>
      <c r="U929" s="182">
        <v>41639</v>
      </c>
      <c r="V929" s="244" t="s">
        <v>342</v>
      </c>
      <c r="W929" s="251">
        <f>IF(V929="",1,(VLOOKUP(V929,LOOKUP!$A$22:$B$30,2,FALSE)))</f>
        <v>4</v>
      </c>
      <c r="X929" s="166">
        <f t="shared" si="29"/>
        <v>4</v>
      </c>
      <c r="Y929" s="266">
        <v>23.998999999999999</v>
      </c>
      <c r="Z929" s="266"/>
      <c r="AA929" s="266">
        <v>3.585</v>
      </c>
      <c r="AB929" s="266"/>
      <c r="AC929" s="266"/>
      <c r="AD929" s="266">
        <v>3.585</v>
      </c>
      <c r="AE929" s="266">
        <v>20.413999999999998</v>
      </c>
      <c r="AF929" s="266">
        <v>0</v>
      </c>
      <c r="AG929" s="266" t="s">
        <v>329</v>
      </c>
      <c r="AH929" s="136" t="s">
        <v>7</v>
      </c>
      <c r="AI929" s="136">
        <v>2013</v>
      </c>
      <c r="AJ929" s="266"/>
      <c r="AK929" s="266"/>
      <c r="AL929" s="136" t="s">
        <v>336</v>
      </c>
      <c r="AM929" s="136" t="s">
        <v>336</v>
      </c>
      <c r="AN929" s="264" t="s">
        <v>3289</v>
      </c>
      <c r="AO929" s="144" t="s">
        <v>344</v>
      </c>
      <c r="AP929" s="136" t="s">
        <v>345</v>
      </c>
    </row>
    <row r="930" spans="1:42" s="4" customFormat="1" ht="30">
      <c r="A930" s="136" t="s">
        <v>335</v>
      </c>
      <c r="B930" s="136" t="s">
        <v>336</v>
      </c>
      <c r="C930" s="136" t="s">
        <v>362</v>
      </c>
      <c r="D930" s="136" t="s">
        <v>460</v>
      </c>
      <c r="E930" s="136"/>
      <c r="F930" s="136"/>
      <c r="G930" s="136" t="s">
        <v>461</v>
      </c>
      <c r="H930" s="136" t="s">
        <v>360</v>
      </c>
      <c r="I930" s="136" t="s">
        <v>375</v>
      </c>
      <c r="J930" s="136"/>
      <c r="K930" s="136"/>
      <c r="L930" s="136"/>
      <c r="M930" s="136"/>
      <c r="N930" s="211" t="s">
        <v>340</v>
      </c>
      <c r="O930" s="136"/>
      <c r="P930" s="136" t="s">
        <v>340</v>
      </c>
      <c r="Q930" s="182">
        <v>41275</v>
      </c>
      <c r="R930" s="182" t="s">
        <v>341</v>
      </c>
      <c r="S930" s="251">
        <f>IF(R930="",1,(VLOOKUP(R930,LOOKUP!$A$3:$B$22,2,FALSE)))</f>
        <v>4</v>
      </c>
      <c r="T930" s="166">
        <f t="shared" si="28"/>
        <v>4</v>
      </c>
      <c r="U930" s="182">
        <v>41639</v>
      </c>
      <c r="V930" s="244" t="s">
        <v>342</v>
      </c>
      <c r="W930" s="251">
        <f>IF(V930="",1,(VLOOKUP(V930,LOOKUP!$A$22:$B$30,2,FALSE)))</f>
        <v>4</v>
      </c>
      <c r="X930" s="166">
        <f t="shared" si="29"/>
        <v>4</v>
      </c>
      <c r="Y930" s="266">
        <v>9.2959999999999994</v>
      </c>
      <c r="Z930" s="266"/>
      <c r="AA930" s="266">
        <v>9.2959999999999994</v>
      </c>
      <c r="AB930" s="266"/>
      <c r="AC930" s="266"/>
      <c r="AD930" s="266">
        <v>9.2959999999999994</v>
      </c>
      <c r="AE930" s="266">
        <v>0</v>
      </c>
      <c r="AF930" s="266">
        <v>0</v>
      </c>
      <c r="AG930" s="266" t="s">
        <v>329</v>
      </c>
      <c r="AH930" s="136" t="s">
        <v>7</v>
      </c>
      <c r="AI930" s="136">
        <v>2012</v>
      </c>
      <c r="AJ930" s="266"/>
      <c r="AK930" s="266"/>
      <c r="AL930" s="136" t="s">
        <v>336</v>
      </c>
      <c r="AM930" s="136" t="s">
        <v>336</v>
      </c>
      <c r="AN930" s="264" t="s">
        <v>3289</v>
      </c>
      <c r="AO930" s="144" t="s">
        <v>344</v>
      </c>
      <c r="AP930" s="136" t="s">
        <v>345</v>
      </c>
    </row>
    <row r="931" spans="1:42" s="4" customFormat="1" ht="30">
      <c r="A931" s="136" t="s">
        <v>335</v>
      </c>
      <c r="B931" s="136" t="s">
        <v>336</v>
      </c>
      <c r="C931" s="136" t="s">
        <v>362</v>
      </c>
      <c r="D931" s="136" t="s">
        <v>462</v>
      </c>
      <c r="E931" s="136"/>
      <c r="F931" s="136"/>
      <c r="G931" s="136" t="s">
        <v>463</v>
      </c>
      <c r="H931" s="136" t="s">
        <v>157</v>
      </c>
      <c r="I931" s="136" t="s">
        <v>171</v>
      </c>
      <c r="J931" s="136"/>
      <c r="K931" s="136"/>
      <c r="L931" s="136"/>
      <c r="M931" s="136"/>
      <c r="N931" s="211" t="s">
        <v>340</v>
      </c>
      <c r="O931" s="136"/>
      <c r="P931" s="136" t="s">
        <v>340</v>
      </c>
      <c r="Q931" s="182">
        <v>41275</v>
      </c>
      <c r="R931" s="182" t="s">
        <v>328</v>
      </c>
      <c r="S931" s="251">
        <f>IF(R931="",1,(VLOOKUP(R931,LOOKUP!$A$3:$B$22,2,FALSE)))</f>
        <v>3</v>
      </c>
      <c r="T931" s="166">
        <f t="shared" si="28"/>
        <v>3</v>
      </c>
      <c r="U931" s="182">
        <v>42004</v>
      </c>
      <c r="V931" s="244" t="s">
        <v>342</v>
      </c>
      <c r="W931" s="251">
        <f>IF(V931="",1,(VLOOKUP(V931,LOOKUP!$A$22:$B$30,2,FALSE)))</f>
        <v>4</v>
      </c>
      <c r="X931" s="166">
        <f t="shared" si="29"/>
        <v>4</v>
      </c>
      <c r="Y931" s="266">
        <v>7.7</v>
      </c>
      <c r="Z931" s="266"/>
      <c r="AA931" s="266">
        <v>7.7</v>
      </c>
      <c r="AB931" s="266"/>
      <c r="AC931" s="266"/>
      <c r="AD931" s="266">
        <v>7.7</v>
      </c>
      <c r="AE931" s="266">
        <v>0</v>
      </c>
      <c r="AF931" s="266">
        <v>0</v>
      </c>
      <c r="AG931" s="266" t="s">
        <v>464</v>
      </c>
      <c r="AH931" s="136" t="s">
        <v>372</v>
      </c>
      <c r="AI931" s="136">
        <v>2012</v>
      </c>
      <c r="AJ931" s="266"/>
      <c r="AK931" s="266"/>
      <c r="AL931" s="136" t="s">
        <v>336</v>
      </c>
      <c r="AM931" s="136" t="s">
        <v>336</v>
      </c>
      <c r="AN931" s="264" t="s">
        <v>3289</v>
      </c>
      <c r="AO931" s="144" t="s">
        <v>344</v>
      </c>
      <c r="AP931" s="136" t="s">
        <v>345</v>
      </c>
    </row>
    <row r="932" spans="1:42" s="4" customFormat="1" ht="30">
      <c r="A932" s="136" t="s">
        <v>335</v>
      </c>
      <c r="B932" s="136" t="s">
        <v>336</v>
      </c>
      <c r="C932" s="136" t="s">
        <v>362</v>
      </c>
      <c r="D932" s="136" t="s">
        <v>465</v>
      </c>
      <c r="E932" s="136"/>
      <c r="F932" s="136"/>
      <c r="G932" s="136" t="s">
        <v>466</v>
      </c>
      <c r="H932" s="136" t="s">
        <v>157</v>
      </c>
      <c r="I932" s="136" t="s">
        <v>467</v>
      </c>
      <c r="J932" s="136"/>
      <c r="K932" s="136"/>
      <c r="L932" s="136"/>
      <c r="M932" s="136"/>
      <c r="N932" s="211" t="s">
        <v>340</v>
      </c>
      <c r="O932" s="136"/>
      <c r="P932" s="136" t="s">
        <v>340</v>
      </c>
      <c r="Q932" s="182">
        <v>41275</v>
      </c>
      <c r="R932" s="182" t="s">
        <v>8</v>
      </c>
      <c r="S932" s="251">
        <f>IF(R932="",1,(VLOOKUP(R932,LOOKUP!$A$3:$B$22,2,FALSE)))</f>
        <v>4</v>
      </c>
      <c r="T932" s="166">
        <f t="shared" si="28"/>
        <v>4</v>
      </c>
      <c r="U932" s="182">
        <v>42004</v>
      </c>
      <c r="V932" s="244" t="s">
        <v>468</v>
      </c>
      <c r="W932" s="251">
        <f>IF(V932="",1,(VLOOKUP(V932,LOOKUP!$A$22:$B$30,2,FALSE)))</f>
        <v>2</v>
      </c>
      <c r="X932" s="166">
        <f t="shared" si="29"/>
        <v>2</v>
      </c>
      <c r="Y932" s="266">
        <v>4.2</v>
      </c>
      <c r="Z932" s="266"/>
      <c r="AA932" s="266">
        <v>4.2</v>
      </c>
      <c r="AB932" s="266"/>
      <c r="AC932" s="266"/>
      <c r="AD932" s="266">
        <v>4.2</v>
      </c>
      <c r="AE932" s="266">
        <v>0</v>
      </c>
      <c r="AF932" s="266">
        <v>0</v>
      </c>
      <c r="AG932" s="266" t="s">
        <v>329</v>
      </c>
      <c r="AH932" s="136" t="s">
        <v>372</v>
      </c>
      <c r="AI932" s="136">
        <v>2013</v>
      </c>
      <c r="AJ932" s="266"/>
      <c r="AK932" s="266"/>
      <c r="AL932" s="136" t="s">
        <v>336</v>
      </c>
      <c r="AM932" s="136" t="s">
        <v>336</v>
      </c>
      <c r="AN932" s="264" t="s">
        <v>3289</v>
      </c>
      <c r="AO932" s="144" t="s">
        <v>344</v>
      </c>
      <c r="AP932" s="136" t="s">
        <v>345</v>
      </c>
    </row>
    <row r="933" spans="1:42" s="4" customFormat="1" ht="30">
      <c r="A933" s="136" t="s">
        <v>335</v>
      </c>
      <c r="B933" s="136" t="s">
        <v>336</v>
      </c>
      <c r="C933" s="136" t="s">
        <v>362</v>
      </c>
      <c r="D933" s="136" t="s">
        <v>469</v>
      </c>
      <c r="E933" s="136"/>
      <c r="F933" s="136"/>
      <c r="G933" s="136" t="s">
        <v>470</v>
      </c>
      <c r="H933" s="136" t="s">
        <v>2398</v>
      </c>
      <c r="I933" s="136" t="s">
        <v>103</v>
      </c>
      <c r="J933" s="136"/>
      <c r="K933" s="136"/>
      <c r="L933" s="136"/>
      <c r="M933" s="136"/>
      <c r="N933" s="211" t="s">
        <v>340</v>
      </c>
      <c r="O933" s="136"/>
      <c r="P933" s="136" t="s">
        <v>340</v>
      </c>
      <c r="Q933" s="182">
        <v>41275</v>
      </c>
      <c r="R933" s="182" t="s">
        <v>8</v>
      </c>
      <c r="S933" s="251">
        <f>IF(R933="",1,(VLOOKUP(R933,LOOKUP!$A$3:$B$22,2,FALSE)))</f>
        <v>4</v>
      </c>
      <c r="T933" s="166">
        <f t="shared" si="28"/>
        <v>4</v>
      </c>
      <c r="U933" s="182">
        <v>42369</v>
      </c>
      <c r="V933" s="244" t="s">
        <v>468</v>
      </c>
      <c r="W933" s="251">
        <f>IF(V933="",1,(VLOOKUP(V933,LOOKUP!$A$22:$B$30,2,FALSE)))</f>
        <v>2</v>
      </c>
      <c r="X933" s="166">
        <f t="shared" si="29"/>
        <v>2</v>
      </c>
      <c r="Y933" s="266">
        <v>6.35</v>
      </c>
      <c r="Z933" s="266"/>
      <c r="AA933" s="266">
        <v>0</v>
      </c>
      <c r="AB933" s="266"/>
      <c r="AC933" s="266"/>
      <c r="AD933" s="266">
        <v>0</v>
      </c>
      <c r="AE933" s="266">
        <v>6.35</v>
      </c>
      <c r="AF933" s="266">
        <v>0</v>
      </c>
      <c r="AG933" s="266" t="s">
        <v>329</v>
      </c>
      <c r="AH933" s="136" t="s">
        <v>372</v>
      </c>
      <c r="AI933" s="136">
        <v>2013</v>
      </c>
      <c r="AJ933" s="266"/>
      <c r="AK933" s="266"/>
      <c r="AL933" s="136" t="s">
        <v>336</v>
      </c>
      <c r="AM933" s="136" t="s">
        <v>336</v>
      </c>
      <c r="AN933" s="264" t="s">
        <v>3289</v>
      </c>
      <c r="AO933" s="144" t="s">
        <v>344</v>
      </c>
      <c r="AP933" s="136" t="s">
        <v>345</v>
      </c>
    </row>
    <row r="934" spans="1:42" s="4" customFormat="1" ht="30">
      <c r="A934" s="136" t="s">
        <v>335</v>
      </c>
      <c r="B934" s="136" t="s">
        <v>336</v>
      </c>
      <c r="C934" s="136" t="s">
        <v>362</v>
      </c>
      <c r="D934" s="136" t="s">
        <v>471</v>
      </c>
      <c r="E934" s="136"/>
      <c r="F934" s="136"/>
      <c r="G934" s="136" t="s">
        <v>472</v>
      </c>
      <c r="H934" s="136" t="s">
        <v>360</v>
      </c>
      <c r="I934" s="136" t="s">
        <v>361</v>
      </c>
      <c r="J934" s="136"/>
      <c r="K934" s="136"/>
      <c r="L934" s="136"/>
      <c r="M934" s="136"/>
      <c r="N934" s="211" t="s">
        <v>340</v>
      </c>
      <c r="O934" s="136"/>
      <c r="P934" s="136" t="s">
        <v>340</v>
      </c>
      <c r="Q934" s="182">
        <v>42370</v>
      </c>
      <c r="R934" s="182" t="s">
        <v>8</v>
      </c>
      <c r="S934" s="251">
        <f>IF(R934="",1,(VLOOKUP(R934,LOOKUP!$A$3:$B$22,2,FALSE)))</f>
        <v>4</v>
      </c>
      <c r="T934" s="166">
        <f t="shared" si="28"/>
        <v>4</v>
      </c>
      <c r="U934" s="182">
        <v>43465</v>
      </c>
      <c r="V934" s="244" t="s">
        <v>468</v>
      </c>
      <c r="W934" s="251">
        <f>IF(V934="",1,(VLOOKUP(V934,LOOKUP!$A$22:$B$30,2,FALSE)))</f>
        <v>2</v>
      </c>
      <c r="X934" s="166">
        <f t="shared" si="29"/>
        <v>2</v>
      </c>
      <c r="Y934" s="266">
        <v>10.25</v>
      </c>
      <c r="Z934" s="266"/>
      <c r="AA934" s="266">
        <v>0.75</v>
      </c>
      <c r="AB934" s="266"/>
      <c r="AC934" s="266"/>
      <c r="AD934" s="266">
        <v>0.75</v>
      </c>
      <c r="AE934" s="266">
        <v>9.5</v>
      </c>
      <c r="AF934" s="266">
        <v>0</v>
      </c>
      <c r="AG934" s="266" t="s">
        <v>329</v>
      </c>
      <c r="AH934" s="136" t="s">
        <v>372</v>
      </c>
      <c r="AI934" s="136">
        <v>2013</v>
      </c>
      <c r="AJ934" s="266"/>
      <c r="AK934" s="266"/>
      <c r="AL934" s="136" t="s">
        <v>336</v>
      </c>
      <c r="AM934" s="136" t="s">
        <v>336</v>
      </c>
      <c r="AN934" s="264" t="s">
        <v>3289</v>
      </c>
      <c r="AO934" s="144" t="s">
        <v>344</v>
      </c>
      <c r="AP934" s="136" t="s">
        <v>345</v>
      </c>
    </row>
    <row r="935" spans="1:42" s="4" customFormat="1" ht="30">
      <c r="A935" s="136" t="s">
        <v>335</v>
      </c>
      <c r="B935" s="136" t="s">
        <v>336</v>
      </c>
      <c r="C935" s="136" t="s">
        <v>362</v>
      </c>
      <c r="D935" s="136" t="s">
        <v>473</v>
      </c>
      <c r="E935" s="136"/>
      <c r="F935" s="136"/>
      <c r="G935" s="136" t="s">
        <v>474</v>
      </c>
      <c r="H935" s="136" t="s">
        <v>360</v>
      </c>
      <c r="I935" s="136" t="s">
        <v>361</v>
      </c>
      <c r="J935" s="136"/>
      <c r="K935" s="136"/>
      <c r="L935" s="136"/>
      <c r="M935" s="136"/>
      <c r="N935" s="211" t="s">
        <v>340</v>
      </c>
      <c r="O935" s="136"/>
      <c r="P935" s="136" t="s">
        <v>340</v>
      </c>
      <c r="Q935" s="182">
        <v>42005</v>
      </c>
      <c r="R935" s="182" t="s">
        <v>8</v>
      </c>
      <c r="S935" s="251">
        <f>IF(R935="",1,(VLOOKUP(R935,LOOKUP!$A$3:$B$22,2,FALSE)))</f>
        <v>4</v>
      </c>
      <c r="T935" s="166">
        <f t="shared" si="28"/>
        <v>4</v>
      </c>
      <c r="U935" s="182">
        <v>43100</v>
      </c>
      <c r="V935" s="244" t="s">
        <v>468</v>
      </c>
      <c r="W935" s="251">
        <f>IF(V935="",1,(VLOOKUP(V935,LOOKUP!$A$22:$B$30,2,FALSE)))</f>
        <v>2</v>
      </c>
      <c r="X935" s="166">
        <f t="shared" si="29"/>
        <v>2</v>
      </c>
      <c r="Y935" s="266">
        <v>38.545000000000002</v>
      </c>
      <c r="Z935" s="266"/>
      <c r="AA935" s="266">
        <v>17.280999999999999</v>
      </c>
      <c r="AB935" s="266"/>
      <c r="AC935" s="266"/>
      <c r="AD935" s="266">
        <v>17.280999999999999</v>
      </c>
      <c r="AE935" s="266">
        <v>21.263999999999999</v>
      </c>
      <c r="AF935" s="266">
        <v>0</v>
      </c>
      <c r="AG935" s="266" t="s">
        <v>329</v>
      </c>
      <c r="AH935" s="136" t="s">
        <v>372</v>
      </c>
      <c r="AI935" s="136">
        <v>2014</v>
      </c>
      <c r="AJ935" s="266"/>
      <c r="AK935" s="266"/>
      <c r="AL935" s="136" t="s">
        <v>336</v>
      </c>
      <c r="AM935" s="136" t="s">
        <v>336</v>
      </c>
      <c r="AN935" s="264" t="s">
        <v>3289</v>
      </c>
      <c r="AO935" s="144" t="s">
        <v>344</v>
      </c>
      <c r="AP935" s="136" t="s">
        <v>345</v>
      </c>
    </row>
    <row r="936" spans="1:42" s="4" customFormat="1" ht="30">
      <c r="A936" s="136" t="s">
        <v>335</v>
      </c>
      <c r="B936" s="136" t="s">
        <v>336</v>
      </c>
      <c r="C936" s="136" t="s">
        <v>362</v>
      </c>
      <c r="D936" s="136" t="s">
        <v>475</v>
      </c>
      <c r="E936" s="136"/>
      <c r="F936" s="136"/>
      <c r="G936" s="136" t="s">
        <v>476</v>
      </c>
      <c r="H936" s="136" t="s">
        <v>360</v>
      </c>
      <c r="I936" s="136" t="s">
        <v>477</v>
      </c>
      <c r="J936" s="136"/>
      <c r="K936" s="136"/>
      <c r="L936" s="136"/>
      <c r="M936" s="136"/>
      <c r="N936" s="211" t="s">
        <v>340</v>
      </c>
      <c r="O936" s="136"/>
      <c r="P936" s="136" t="s">
        <v>340</v>
      </c>
      <c r="Q936" s="182">
        <v>41640</v>
      </c>
      <c r="R936" s="182" t="s">
        <v>8</v>
      </c>
      <c r="S936" s="251">
        <f>IF(R936="",1,(VLOOKUP(R936,LOOKUP!$A$3:$B$22,2,FALSE)))</f>
        <v>4</v>
      </c>
      <c r="T936" s="166">
        <f t="shared" si="28"/>
        <v>4</v>
      </c>
      <c r="U936" s="182">
        <v>42369</v>
      </c>
      <c r="V936" s="244" t="s">
        <v>342</v>
      </c>
      <c r="W936" s="251">
        <f>IF(V936="",1,(VLOOKUP(V936,LOOKUP!$A$22:$B$30,2,FALSE)))</f>
        <v>4</v>
      </c>
      <c r="X936" s="166">
        <f t="shared" si="29"/>
        <v>4</v>
      </c>
      <c r="Y936" s="266">
        <v>16.704000000000001</v>
      </c>
      <c r="Z936" s="266"/>
      <c r="AA936" s="266">
        <v>12.246</v>
      </c>
      <c r="AB936" s="266"/>
      <c r="AC936" s="266"/>
      <c r="AD936" s="266">
        <v>12.246</v>
      </c>
      <c r="AE936" s="266">
        <v>4.4580000000000002</v>
      </c>
      <c r="AF936" s="266">
        <v>0</v>
      </c>
      <c r="AG936" s="266" t="s">
        <v>329</v>
      </c>
      <c r="AH936" s="136" t="s">
        <v>372</v>
      </c>
      <c r="AI936" s="136">
        <v>2013</v>
      </c>
      <c r="AJ936" s="266"/>
      <c r="AK936" s="266"/>
      <c r="AL936" s="136" t="s">
        <v>336</v>
      </c>
      <c r="AM936" s="136" t="s">
        <v>336</v>
      </c>
      <c r="AN936" s="264" t="s">
        <v>3289</v>
      </c>
      <c r="AO936" s="144" t="s">
        <v>344</v>
      </c>
      <c r="AP936" s="136" t="s">
        <v>345</v>
      </c>
    </row>
    <row r="937" spans="1:42" s="4" customFormat="1" ht="30">
      <c r="A937" s="136" t="s">
        <v>335</v>
      </c>
      <c r="B937" s="136" t="s">
        <v>336</v>
      </c>
      <c r="C937" s="136" t="s">
        <v>362</v>
      </c>
      <c r="D937" s="136" t="s">
        <v>478</v>
      </c>
      <c r="E937" s="136"/>
      <c r="F937" s="136"/>
      <c r="G937" s="136" t="s">
        <v>479</v>
      </c>
      <c r="H937" s="136" t="s">
        <v>282</v>
      </c>
      <c r="I937" s="136" t="s">
        <v>480</v>
      </c>
      <c r="J937" s="136"/>
      <c r="K937" s="136"/>
      <c r="L937" s="136"/>
      <c r="M937" s="136"/>
      <c r="N937" s="211" t="s">
        <v>340</v>
      </c>
      <c r="O937" s="136"/>
      <c r="P937" s="136" t="s">
        <v>340</v>
      </c>
      <c r="Q937" s="182">
        <v>42370</v>
      </c>
      <c r="R937" s="182" t="s">
        <v>328</v>
      </c>
      <c r="S937" s="251">
        <f>IF(R937="",1,(VLOOKUP(R937,LOOKUP!$A$3:$B$22,2,FALSE)))</f>
        <v>3</v>
      </c>
      <c r="T937" s="166">
        <f t="shared" si="28"/>
        <v>3</v>
      </c>
      <c r="U937" s="182">
        <v>43465</v>
      </c>
      <c r="V937" s="244" t="s">
        <v>342</v>
      </c>
      <c r="W937" s="251">
        <f>IF(V937="",1,(VLOOKUP(V937,LOOKUP!$A$22:$B$30,2,FALSE)))</f>
        <v>4</v>
      </c>
      <c r="X937" s="166">
        <f t="shared" si="29"/>
        <v>4</v>
      </c>
      <c r="Y937" s="266">
        <v>14.4</v>
      </c>
      <c r="Z937" s="266"/>
      <c r="AA937" s="266">
        <v>0</v>
      </c>
      <c r="AB937" s="266"/>
      <c r="AC937" s="266"/>
      <c r="AD937" s="266">
        <v>0</v>
      </c>
      <c r="AE937" s="266">
        <v>14.4</v>
      </c>
      <c r="AF937" s="266">
        <v>0</v>
      </c>
      <c r="AG937" s="266" t="s">
        <v>329</v>
      </c>
      <c r="AH937" s="136" t="s">
        <v>372</v>
      </c>
      <c r="AI937" s="136">
        <v>2013</v>
      </c>
      <c r="AJ937" s="266"/>
      <c r="AK937" s="266"/>
      <c r="AL937" s="136" t="s">
        <v>336</v>
      </c>
      <c r="AM937" s="136" t="s">
        <v>336</v>
      </c>
      <c r="AN937" s="264" t="s">
        <v>3289</v>
      </c>
      <c r="AO937" s="144" t="s">
        <v>344</v>
      </c>
      <c r="AP937" s="136" t="s">
        <v>345</v>
      </c>
    </row>
    <row r="938" spans="1:42" s="4" customFormat="1" ht="30">
      <c r="A938" s="136" t="s">
        <v>335</v>
      </c>
      <c r="B938" s="136" t="s">
        <v>336</v>
      </c>
      <c r="C938" s="136" t="s">
        <v>362</v>
      </c>
      <c r="D938" s="136" t="s">
        <v>481</v>
      </c>
      <c r="E938" s="136"/>
      <c r="F938" s="136"/>
      <c r="G938" s="136" t="s">
        <v>482</v>
      </c>
      <c r="H938" s="136" t="s">
        <v>282</v>
      </c>
      <c r="I938" s="136" t="s">
        <v>301</v>
      </c>
      <c r="J938" s="136"/>
      <c r="K938" s="136"/>
      <c r="L938" s="136"/>
      <c r="M938" s="136"/>
      <c r="N938" s="211" t="s">
        <v>340</v>
      </c>
      <c r="O938" s="136"/>
      <c r="P938" s="136" t="s">
        <v>340</v>
      </c>
      <c r="Q938" s="182">
        <v>42736</v>
      </c>
      <c r="R938" s="182" t="s">
        <v>328</v>
      </c>
      <c r="S938" s="251">
        <f>IF(R938="",1,(VLOOKUP(R938,LOOKUP!$A$3:$B$22,2,FALSE)))</f>
        <v>3</v>
      </c>
      <c r="T938" s="166">
        <f t="shared" si="28"/>
        <v>3</v>
      </c>
      <c r="U938" s="182">
        <v>43830</v>
      </c>
      <c r="V938" s="244" t="s">
        <v>342</v>
      </c>
      <c r="W938" s="251">
        <f>IF(V938="",1,(VLOOKUP(V938,LOOKUP!$A$22:$B$30,2,FALSE)))</f>
        <v>4</v>
      </c>
      <c r="X938" s="166">
        <f t="shared" si="29"/>
        <v>4</v>
      </c>
      <c r="Y938" s="266">
        <v>2.9</v>
      </c>
      <c r="Z938" s="266"/>
      <c r="AA938" s="266">
        <v>0</v>
      </c>
      <c r="AB938" s="266"/>
      <c r="AC938" s="266"/>
      <c r="AD938" s="266">
        <v>0</v>
      </c>
      <c r="AE938" s="266">
        <v>2.9</v>
      </c>
      <c r="AF938" s="266">
        <v>0</v>
      </c>
      <c r="AG938" s="266" t="s">
        <v>464</v>
      </c>
      <c r="AH938" s="136" t="s">
        <v>372</v>
      </c>
      <c r="AI938" s="136">
        <v>2016</v>
      </c>
      <c r="AJ938" s="266"/>
      <c r="AK938" s="266"/>
      <c r="AL938" s="136" t="s">
        <v>336</v>
      </c>
      <c r="AM938" s="136" t="s">
        <v>336</v>
      </c>
      <c r="AN938" s="264" t="s">
        <v>3289</v>
      </c>
      <c r="AO938" s="144" t="s">
        <v>344</v>
      </c>
      <c r="AP938" s="136" t="s">
        <v>345</v>
      </c>
    </row>
    <row r="939" spans="1:42" s="4" customFormat="1" ht="30">
      <c r="A939" s="136" t="s">
        <v>335</v>
      </c>
      <c r="B939" s="136" t="s">
        <v>336</v>
      </c>
      <c r="C939" s="136" t="s">
        <v>362</v>
      </c>
      <c r="D939" s="136" t="s">
        <v>483</v>
      </c>
      <c r="E939" s="136"/>
      <c r="F939" s="136"/>
      <c r="G939" s="136" t="s">
        <v>484</v>
      </c>
      <c r="H939" s="136" t="s">
        <v>282</v>
      </c>
      <c r="I939" s="136" t="s">
        <v>485</v>
      </c>
      <c r="J939" s="136"/>
      <c r="K939" s="136"/>
      <c r="L939" s="136"/>
      <c r="M939" s="136"/>
      <c r="N939" s="211" t="s">
        <v>340</v>
      </c>
      <c r="O939" s="136"/>
      <c r="P939" s="136" t="s">
        <v>340</v>
      </c>
      <c r="Q939" s="182">
        <v>41640</v>
      </c>
      <c r="R939" s="182" t="s">
        <v>328</v>
      </c>
      <c r="S939" s="251">
        <f>IF(R939="",1,(VLOOKUP(R939,LOOKUP!$A$3:$B$22,2,FALSE)))</f>
        <v>3</v>
      </c>
      <c r="T939" s="166">
        <f t="shared" si="28"/>
        <v>3</v>
      </c>
      <c r="U939" s="182">
        <v>42735</v>
      </c>
      <c r="V939" s="244" t="s">
        <v>342</v>
      </c>
      <c r="W939" s="251">
        <f>IF(V939="",1,(VLOOKUP(V939,LOOKUP!$A$22:$B$30,2,FALSE)))</f>
        <v>4</v>
      </c>
      <c r="X939" s="166">
        <f t="shared" si="29"/>
        <v>4</v>
      </c>
      <c r="Y939" s="266">
        <v>75.915999999999997</v>
      </c>
      <c r="Z939" s="266"/>
      <c r="AA939" s="266">
        <v>0</v>
      </c>
      <c r="AB939" s="266"/>
      <c r="AC939" s="266"/>
      <c r="AD939" s="266">
        <v>0</v>
      </c>
      <c r="AE939" s="266">
        <v>75.915999999999997</v>
      </c>
      <c r="AF939" s="266">
        <v>0</v>
      </c>
      <c r="AG939" s="266" t="s">
        <v>464</v>
      </c>
      <c r="AH939" s="136" t="s">
        <v>372</v>
      </c>
      <c r="AI939" s="136">
        <v>2014</v>
      </c>
      <c r="AJ939" s="266"/>
      <c r="AK939" s="266"/>
      <c r="AL939" s="136" t="s">
        <v>336</v>
      </c>
      <c r="AM939" s="136" t="s">
        <v>336</v>
      </c>
      <c r="AN939" s="264" t="s">
        <v>3289</v>
      </c>
      <c r="AO939" s="144" t="s">
        <v>344</v>
      </c>
      <c r="AP939" s="136" t="s">
        <v>345</v>
      </c>
    </row>
    <row r="940" spans="1:42" s="4" customFormat="1" ht="30">
      <c r="A940" s="136" t="s">
        <v>335</v>
      </c>
      <c r="B940" s="136" t="s">
        <v>336</v>
      </c>
      <c r="C940" s="136" t="s">
        <v>362</v>
      </c>
      <c r="D940" s="136" t="s">
        <v>486</v>
      </c>
      <c r="E940" s="136"/>
      <c r="F940" s="136"/>
      <c r="G940" s="136" t="s">
        <v>487</v>
      </c>
      <c r="H940" s="136" t="s">
        <v>157</v>
      </c>
      <c r="I940" s="136" t="s">
        <v>444</v>
      </c>
      <c r="J940" s="136"/>
      <c r="K940" s="136"/>
      <c r="L940" s="136"/>
      <c r="M940" s="136"/>
      <c r="N940" s="211" t="s">
        <v>340</v>
      </c>
      <c r="O940" s="136"/>
      <c r="P940" s="136" t="s">
        <v>340</v>
      </c>
      <c r="Q940" s="182">
        <v>41275</v>
      </c>
      <c r="R940" s="182" t="s">
        <v>341</v>
      </c>
      <c r="S940" s="251">
        <f>IF(R940="",1,(VLOOKUP(R940,LOOKUP!$A$3:$B$22,2,FALSE)))</f>
        <v>4</v>
      </c>
      <c r="T940" s="166">
        <f t="shared" si="28"/>
        <v>4</v>
      </c>
      <c r="U940" s="182">
        <v>41639</v>
      </c>
      <c r="V940" s="244" t="s">
        <v>342</v>
      </c>
      <c r="W940" s="251">
        <f>IF(V940="",1,(VLOOKUP(V940,LOOKUP!$A$22:$B$30,2,FALSE)))</f>
        <v>4</v>
      </c>
      <c r="X940" s="166">
        <f t="shared" si="29"/>
        <v>4</v>
      </c>
      <c r="Y940" s="266">
        <v>28.687000000000001</v>
      </c>
      <c r="Z940" s="266"/>
      <c r="AA940" s="266">
        <v>28.687000000000001</v>
      </c>
      <c r="AB940" s="266"/>
      <c r="AC940" s="266"/>
      <c r="AD940" s="266">
        <v>28.687000000000001</v>
      </c>
      <c r="AE940" s="266">
        <v>0</v>
      </c>
      <c r="AF940" s="266">
        <v>0</v>
      </c>
      <c r="AG940" s="266" t="s">
        <v>329</v>
      </c>
      <c r="AH940" s="136" t="s">
        <v>7</v>
      </c>
      <c r="AI940" s="136">
        <v>2012</v>
      </c>
      <c r="AJ940" s="266"/>
      <c r="AK940" s="266"/>
      <c r="AL940" s="136" t="s">
        <v>336</v>
      </c>
      <c r="AM940" s="136" t="s">
        <v>336</v>
      </c>
      <c r="AN940" s="264" t="s">
        <v>3289</v>
      </c>
      <c r="AO940" s="144" t="s">
        <v>344</v>
      </c>
      <c r="AP940" s="136" t="s">
        <v>345</v>
      </c>
    </row>
    <row r="941" spans="1:42" s="4" customFormat="1" ht="30">
      <c r="A941" s="136" t="s">
        <v>335</v>
      </c>
      <c r="B941" s="136" t="s">
        <v>336</v>
      </c>
      <c r="C941" s="136" t="s">
        <v>362</v>
      </c>
      <c r="D941" s="136" t="s">
        <v>488</v>
      </c>
      <c r="E941" s="136"/>
      <c r="F941" s="136"/>
      <c r="G941" s="136" t="s">
        <v>489</v>
      </c>
      <c r="H941" s="136" t="s">
        <v>157</v>
      </c>
      <c r="I941" s="136" t="s">
        <v>444</v>
      </c>
      <c r="J941" s="136"/>
      <c r="K941" s="136"/>
      <c r="L941" s="136"/>
      <c r="M941" s="136"/>
      <c r="N941" s="211" t="s">
        <v>340</v>
      </c>
      <c r="O941" s="136"/>
      <c r="P941" s="136" t="s">
        <v>340</v>
      </c>
      <c r="Q941" s="182">
        <v>41640</v>
      </c>
      <c r="R941" s="182" t="s">
        <v>8</v>
      </c>
      <c r="S941" s="251">
        <f>IF(R941="",1,(VLOOKUP(R941,LOOKUP!$A$3:$B$22,2,FALSE)))</f>
        <v>4</v>
      </c>
      <c r="T941" s="166">
        <f t="shared" si="28"/>
        <v>4</v>
      </c>
      <c r="U941" s="182">
        <v>42369</v>
      </c>
      <c r="V941" s="244" t="s">
        <v>342</v>
      </c>
      <c r="W941" s="251">
        <f>IF(V941="",1,(VLOOKUP(V941,LOOKUP!$A$22:$B$30,2,FALSE)))</f>
        <v>4</v>
      </c>
      <c r="X941" s="166">
        <f t="shared" si="29"/>
        <v>4</v>
      </c>
      <c r="Y941" s="266">
        <v>5.617</v>
      </c>
      <c r="Z941" s="266"/>
      <c r="AA941" s="266">
        <v>5.617</v>
      </c>
      <c r="AB941" s="266"/>
      <c r="AC941" s="266"/>
      <c r="AD941" s="266">
        <v>5.617</v>
      </c>
      <c r="AE941" s="266">
        <v>0</v>
      </c>
      <c r="AF941" s="266">
        <v>0</v>
      </c>
      <c r="AG941" s="266" t="s">
        <v>329</v>
      </c>
      <c r="AH941" s="136" t="s">
        <v>7</v>
      </c>
      <c r="AI941" s="136">
        <v>2013</v>
      </c>
      <c r="AJ941" s="266"/>
      <c r="AK941" s="266"/>
      <c r="AL941" s="136" t="s">
        <v>336</v>
      </c>
      <c r="AM941" s="136" t="s">
        <v>336</v>
      </c>
      <c r="AN941" s="264" t="s">
        <v>3289</v>
      </c>
      <c r="AO941" s="144" t="s">
        <v>344</v>
      </c>
      <c r="AP941" s="136" t="s">
        <v>345</v>
      </c>
    </row>
    <row r="942" spans="1:42" s="4" customFormat="1" ht="30">
      <c r="A942" s="136" t="s">
        <v>335</v>
      </c>
      <c r="B942" s="136" t="s">
        <v>336</v>
      </c>
      <c r="C942" s="136" t="s">
        <v>362</v>
      </c>
      <c r="D942" s="136" t="s">
        <v>490</v>
      </c>
      <c r="E942" s="136"/>
      <c r="F942" s="136"/>
      <c r="G942" s="136" t="s">
        <v>491</v>
      </c>
      <c r="H942" s="136" t="s">
        <v>282</v>
      </c>
      <c r="I942" s="136" t="s">
        <v>492</v>
      </c>
      <c r="J942" s="136"/>
      <c r="K942" s="136"/>
      <c r="L942" s="136"/>
      <c r="M942" s="136"/>
      <c r="N942" s="211" t="s">
        <v>340</v>
      </c>
      <c r="O942" s="136"/>
      <c r="P942" s="136" t="s">
        <v>340</v>
      </c>
      <c r="Q942" s="182">
        <v>41640</v>
      </c>
      <c r="R942" s="182" t="s">
        <v>341</v>
      </c>
      <c r="S942" s="251">
        <f>IF(R942="",1,(VLOOKUP(R942,LOOKUP!$A$3:$B$22,2,FALSE)))</f>
        <v>4</v>
      </c>
      <c r="T942" s="166">
        <f t="shared" si="28"/>
        <v>4</v>
      </c>
      <c r="U942" s="182">
        <v>42004</v>
      </c>
      <c r="V942" s="244" t="s">
        <v>342</v>
      </c>
      <c r="W942" s="251">
        <f>IF(V942="",1,(VLOOKUP(V942,LOOKUP!$A$22:$B$30,2,FALSE)))</f>
        <v>4</v>
      </c>
      <c r="X942" s="166">
        <f t="shared" si="29"/>
        <v>4</v>
      </c>
      <c r="Y942" s="266">
        <v>4.4559999999999995</v>
      </c>
      <c r="Z942" s="266"/>
      <c r="AA942" s="266">
        <v>4.4559999999999995</v>
      </c>
      <c r="AB942" s="266"/>
      <c r="AC942" s="266"/>
      <c r="AD942" s="266">
        <v>4.4559999999999995</v>
      </c>
      <c r="AE942" s="266">
        <v>0</v>
      </c>
      <c r="AF942" s="266">
        <v>0</v>
      </c>
      <c r="AG942" s="266" t="s">
        <v>329</v>
      </c>
      <c r="AH942" s="136" t="s">
        <v>7</v>
      </c>
      <c r="AI942" s="136">
        <v>2014</v>
      </c>
      <c r="AJ942" s="266"/>
      <c r="AK942" s="266"/>
      <c r="AL942" s="136" t="s">
        <v>336</v>
      </c>
      <c r="AM942" s="136" t="s">
        <v>336</v>
      </c>
      <c r="AN942" s="264" t="s">
        <v>3289</v>
      </c>
      <c r="AO942" s="144" t="s">
        <v>344</v>
      </c>
      <c r="AP942" s="136" t="s">
        <v>345</v>
      </c>
    </row>
    <row r="943" spans="1:42" s="4" customFormat="1" ht="30">
      <c r="A943" s="136" t="s">
        <v>335</v>
      </c>
      <c r="B943" s="136" t="s">
        <v>336</v>
      </c>
      <c r="C943" s="136" t="s">
        <v>362</v>
      </c>
      <c r="D943" s="136" t="s">
        <v>493</v>
      </c>
      <c r="E943" s="136"/>
      <c r="F943" s="136"/>
      <c r="G943" s="136" t="s">
        <v>494</v>
      </c>
      <c r="H943" s="136" t="s">
        <v>282</v>
      </c>
      <c r="I943" s="136" t="s">
        <v>301</v>
      </c>
      <c r="J943" s="136"/>
      <c r="K943" s="136"/>
      <c r="L943" s="136"/>
      <c r="M943" s="136"/>
      <c r="N943" s="211" t="s">
        <v>340</v>
      </c>
      <c r="O943" s="136"/>
      <c r="P943" s="136" t="s">
        <v>340</v>
      </c>
      <c r="Q943" s="182">
        <v>42005</v>
      </c>
      <c r="R943" s="182" t="s">
        <v>8</v>
      </c>
      <c r="S943" s="251">
        <f>IF(R943="",1,(VLOOKUP(R943,LOOKUP!$A$3:$B$22,2,FALSE)))</f>
        <v>4</v>
      </c>
      <c r="T943" s="166">
        <f t="shared" si="28"/>
        <v>4</v>
      </c>
      <c r="U943" s="182">
        <v>43100</v>
      </c>
      <c r="V943" s="244" t="s">
        <v>342</v>
      </c>
      <c r="W943" s="251">
        <f>IF(V943="",1,(VLOOKUP(V943,LOOKUP!$A$22:$B$30,2,FALSE)))</f>
        <v>4</v>
      </c>
      <c r="X943" s="166">
        <f t="shared" si="29"/>
        <v>4</v>
      </c>
      <c r="Y943" s="266">
        <v>39.196000000000005</v>
      </c>
      <c r="Z943" s="266"/>
      <c r="AA943" s="266">
        <v>33.304000000000002</v>
      </c>
      <c r="AB943" s="266"/>
      <c r="AC943" s="266"/>
      <c r="AD943" s="266">
        <v>33.304000000000002</v>
      </c>
      <c r="AE943" s="266">
        <v>5.8920000000000003</v>
      </c>
      <c r="AF943" s="266">
        <v>0</v>
      </c>
      <c r="AG943" s="266" t="s">
        <v>464</v>
      </c>
      <c r="AH943" s="136" t="s">
        <v>372</v>
      </c>
      <c r="AI943" s="136">
        <v>2014</v>
      </c>
      <c r="AJ943" s="266"/>
      <c r="AK943" s="266"/>
      <c r="AL943" s="136" t="s">
        <v>336</v>
      </c>
      <c r="AM943" s="136" t="s">
        <v>336</v>
      </c>
      <c r="AN943" s="264" t="s">
        <v>3289</v>
      </c>
      <c r="AO943" s="144" t="s">
        <v>344</v>
      </c>
      <c r="AP943" s="136" t="s">
        <v>345</v>
      </c>
    </row>
    <row r="944" spans="1:42" s="4" customFormat="1" ht="30">
      <c r="A944" s="136" t="s">
        <v>335</v>
      </c>
      <c r="B944" s="136" t="s">
        <v>336</v>
      </c>
      <c r="C944" s="136" t="s">
        <v>362</v>
      </c>
      <c r="D944" s="136" t="s">
        <v>495</v>
      </c>
      <c r="E944" s="136"/>
      <c r="F944" s="136"/>
      <c r="G944" s="136" t="s">
        <v>496</v>
      </c>
      <c r="H944" s="136" t="s">
        <v>243</v>
      </c>
      <c r="I944" s="136" t="s">
        <v>392</v>
      </c>
      <c r="J944" s="136"/>
      <c r="K944" s="136"/>
      <c r="L944" s="136"/>
      <c r="M944" s="136"/>
      <c r="N944" s="211" t="s">
        <v>340</v>
      </c>
      <c r="O944" s="136"/>
      <c r="P944" s="136" t="s">
        <v>340</v>
      </c>
      <c r="Q944" s="182">
        <v>41275</v>
      </c>
      <c r="R944" s="182" t="s">
        <v>328</v>
      </c>
      <c r="S944" s="251">
        <f>IF(R944="",1,(VLOOKUP(R944,LOOKUP!$A$3:$B$22,2,FALSE)))</f>
        <v>3</v>
      </c>
      <c r="T944" s="166">
        <f t="shared" si="28"/>
        <v>3</v>
      </c>
      <c r="U944" s="182">
        <v>42004</v>
      </c>
      <c r="V944" s="244" t="s">
        <v>342</v>
      </c>
      <c r="W944" s="251">
        <f>IF(V944="",1,(VLOOKUP(V944,LOOKUP!$A$22:$B$30,2,FALSE)))</f>
        <v>4</v>
      </c>
      <c r="X944" s="166">
        <f t="shared" si="29"/>
        <v>4</v>
      </c>
      <c r="Y944" s="266">
        <v>9.48</v>
      </c>
      <c r="Z944" s="266"/>
      <c r="AA944" s="266">
        <v>9.48</v>
      </c>
      <c r="AB944" s="266"/>
      <c r="AC944" s="266"/>
      <c r="AD944" s="266">
        <v>9.48</v>
      </c>
      <c r="AE944" s="266">
        <v>0</v>
      </c>
      <c r="AF944" s="266">
        <v>0</v>
      </c>
      <c r="AG944" s="266" t="s">
        <v>464</v>
      </c>
      <c r="AH944" s="136" t="s">
        <v>372</v>
      </c>
      <c r="AI944" s="136">
        <v>2013</v>
      </c>
      <c r="AJ944" s="266"/>
      <c r="AK944" s="266"/>
      <c r="AL944" s="136" t="s">
        <v>336</v>
      </c>
      <c r="AM944" s="136" t="s">
        <v>336</v>
      </c>
      <c r="AN944" s="264" t="s">
        <v>3289</v>
      </c>
      <c r="AO944" s="144" t="s">
        <v>344</v>
      </c>
      <c r="AP944" s="136" t="s">
        <v>345</v>
      </c>
    </row>
    <row r="945" spans="1:42" s="4" customFormat="1" ht="30">
      <c r="A945" s="136" t="s">
        <v>335</v>
      </c>
      <c r="B945" s="136" t="s">
        <v>336</v>
      </c>
      <c r="C945" s="136" t="s">
        <v>362</v>
      </c>
      <c r="D945" s="136" t="s">
        <v>497</v>
      </c>
      <c r="E945" s="136"/>
      <c r="F945" s="136"/>
      <c r="G945" s="136" t="s">
        <v>498</v>
      </c>
      <c r="H945" s="136" t="s">
        <v>282</v>
      </c>
      <c r="I945" s="136" t="s">
        <v>499</v>
      </c>
      <c r="J945" s="136"/>
      <c r="K945" s="136"/>
      <c r="L945" s="136"/>
      <c r="M945" s="136"/>
      <c r="N945" s="211" t="s">
        <v>340</v>
      </c>
      <c r="O945" s="136"/>
      <c r="P945" s="136" t="s">
        <v>340</v>
      </c>
      <c r="Q945" s="182">
        <v>41640</v>
      </c>
      <c r="R945" s="182" t="s">
        <v>8</v>
      </c>
      <c r="S945" s="251">
        <f>IF(R945="",1,(VLOOKUP(R945,LOOKUP!$A$3:$B$22,2,FALSE)))</f>
        <v>4</v>
      </c>
      <c r="T945" s="166">
        <f t="shared" si="28"/>
        <v>4</v>
      </c>
      <c r="U945" s="182">
        <v>42369</v>
      </c>
      <c r="V945" s="244" t="s">
        <v>342</v>
      </c>
      <c r="W945" s="251">
        <f>IF(V945="",1,(VLOOKUP(V945,LOOKUP!$A$22:$B$30,2,FALSE)))</f>
        <v>4</v>
      </c>
      <c r="X945" s="166">
        <f t="shared" si="29"/>
        <v>4</v>
      </c>
      <c r="Y945" s="266">
        <v>63.465000000000003</v>
      </c>
      <c r="Z945" s="266"/>
      <c r="AA945" s="266">
        <v>36.099000000000004</v>
      </c>
      <c r="AB945" s="266"/>
      <c r="AC945" s="266"/>
      <c r="AD945" s="266">
        <v>36.099000000000004</v>
      </c>
      <c r="AE945" s="266">
        <v>27.366</v>
      </c>
      <c r="AF945" s="266">
        <v>0</v>
      </c>
      <c r="AG945" s="266" t="s">
        <v>464</v>
      </c>
      <c r="AH945" s="136" t="s">
        <v>372</v>
      </c>
      <c r="AI945" s="136">
        <v>2013</v>
      </c>
      <c r="AJ945" s="266"/>
      <c r="AK945" s="266"/>
      <c r="AL945" s="136" t="s">
        <v>336</v>
      </c>
      <c r="AM945" s="136" t="s">
        <v>336</v>
      </c>
      <c r="AN945" s="264" t="s">
        <v>3289</v>
      </c>
      <c r="AO945" s="144" t="s">
        <v>344</v>
      </c>
      <c r="AP945" s="136" t="s">
        <v>345</v>
      </c>
    </row>
    <row r="946" spans="1:42" s="4" customFormat="1" ht="30">
      <c r="A946" s="136" t="s">
        <v>335</v>
      </c>
      <c r="B946" s="136" t="s">
        <v>336</v>
      </c>
      <c r="C946" s="136" t="s">
        <v>362</v>
      </c>
      <c r="D946" s="136" t="s">
        <v>500</v>
      </c>
      <c r="E946" s="136"/>
      <c r="F946" s="136"/>
      <c r="G946" s="136" t="s">
        <v>501</v>
      </c>
      <c r="H946" s="136" t="s">
        <v>360</v>
      </c>
      <c r="I946" s="136" t="s">
        <v>361</v>
      </c>
      <c r="J946" s="136"/>
      <c r="K946" s="136"/>
      <c r="L946" s="136"/>
      <c r="M946" s="136"/>
      <c r="N946" s="211" t="s">
        <v>340</v>
      </c>
      <c r="O946" s="136"/>
      <c r="P946" s="136" t="s">
        <v>340</v>
      </c>
      <c r="Q946" s="182">
        <v>41275</v>
      </c>
      <c r="R946" s="182" t="s">
        <v>8</v>
      </c>
      <c r="S946" s="251">
        <f>IF(R946="",1,(VLOOKUP(R946,LOOKUP!$A$3:$B$22,2,FALSE)))</f>
        <v>4</v>
      </c>
      <c r="T946" s="166">
        <f t="shared" si="28"/>
        <v>4</v>
      </c>
      <c r="U946" s="182">
        <v>42004</v>
      </c>
      <c r="V946" s="244" t="s">
        <v>342</v>
      </c>
      <c r="W946" s="251">
        <f>IF(V946="",1,(VLOOKUP(V946,LOOKUP!$A$22:$B$30,2,FALSE)))</f>
        <v>4</v>
      </c>
      <c r="X946" s="166">
        <f t="shared" si="29"/>
        <v>4</v>
      </c>
      <c r="Y946" s="266">
        <v>7</v>
      </c>
      <c r="Z946" s="266"/>
      <c r="AA946" s="266">
        <v>7</v>
      </c>
      <c r="AB946" s="266"/>
      <c r="AC946" s="266"/>
      <c r="AD946" s="266">
        <v>7</v>
      </c>
      <c r="AE946" s="266">
        <v>0</v>
      </c>
      <c r="AF946" s="266">
        <v>0</v>
      </c>
      <c r="AG946" s="266" t="s">
        <v>329</v>
      </c>
      <c r="AH946" s="136" t="s">
        <v>372</v>
      </c>
      <c r="AI946" s="136">
        <v>2012</v>
      </c>
      <c r="AJ946" s="266"/>
      <c r="AK946" s="266"/>
      <c r="AL946" s="136" t="s">
        <v>336</v>
      </c>
      <c r="AM946" s="136" t="s">
        <v>336</v>
      </c>
      <c r="AN946" s="264" t="s">
        <v>3289</v>
      </c>
      <c r="AO946" s="144" t="s">
        <v>344</v>
      </c>
      <c r="AP946" s="136" t="s">
        <v>345</v>
      </c>
    </row>
    <row r="947" spans="1:42" s="4" customFormat="1" ht="30">
      <c r="A947" s="136" t="s">
        <v>335</v>
      </c>
      <c r="B947" s="136" t="s">
        <v>336</v>
      </c>
      <c r="C947" s="136" t="s">
        <v>362</v>
      </c>
      <c r="D947" s="136" t="s">
        <v>502</v>
      </c>
      <c r="E947" s="136"/>
      <c r="F947" s="136"/>
      <c r="G947" s="136" t="s">
        <v>503</v>
      </c>
      <c r="H947" s="136" t="s">
        <v>243</v>
      </c>
      <c r="I947" s="136" t="s">
        <v>397</v>
      </c>
      <c r="J947" s="136"/>
      <c r="K947" s="136"/>
      <c r="L947" s="136"/>
      <c r="M947" s="136"/>
      <c r="N947" s="211" t="s">
        <v>340</v>
      </c>
      <c r="O947" s="136"/>
      <c r="P947" s="136" t="s">
        <v>340</v>
      </c>
      <c r="Q947" s="182">
        <v>41275</v>
      </c>
      <c r="R947" s="182" t="s">
        <v>8</v>
      </c>
      <c r="S947" s="251">
        <f>IF(R947="",1,(VLOOKUP(R947,LOOKUP!$A$3:$B$22,2,FALSE)))</f>
        <v>4</v>
      </c>
      <c r="T947" s="166">
        <f t="shared" si="28"/>
        <v>4</v>
      </c>
      <c r="U947" s="182">
        <v>42004</v>
      </c>
      <c r="V947" s="244" t="s">
        <v>342</v>
      </c>
      <c r="W947" s="251">
        <f>IF(V947="",1,(VLOOKUP(V947,LOOKUP!$A$22:$B$30,2,FALSE)))</f>
        <v>4</v>
      </c>
      <c r="X947" s="166">
        <f t="shared" si="29"/>
        <v>4</v>
      </c>
      <c r="Y947" s="266">
        <v>0</v>
      </c>
      <c r="Z947" s="266"/>
      <c r="AA947" s="266">
        <v>0</v>
      </c>
      <c r="AB947" s="266"/>
      <c r="AC947" s="266"/>
      <c r="AD947" s="266">
        <v>0</v>
      </c>
      <c r="AE947" s="266">
        <v>0</v>
      </c>
      <c r="AF947" s="266">
        <v>0</v>
      </c>
      <c r="AG947" s="266" t="s">
        <v>464</v>
      </c>
      <c r="AH947" s="136" t="s">
        <v>372</v>
      </c>
      <c r="AI947" s="136">
        <v>2013</v>
      </c>
      <c r="AJ947" s="266"/>
      <c r="AK947" s="266"/>
      <c r="AL947" s="136" t="s">
        <v>336</v>
      </c>
      <c r="AM947" s="136" t="s">
        <v>336</v>
      </c>
      <c r="AN947" s="264" t="s">
        <v>3289</v>
      </c>
      <c r="AO947" s="144" t="s">
        <v>344</v>
      </c>
      <c r="AP947" s="136" t="s">
        <v>345</v>
      </c>
    </row>
    <row r="948" spans="1:42" s="4" customFormat="1" ht="30">
      <c r="A948" s="136" t="s">
        <v>335</v>
      </c>
      <c r="B948" s="136" t="s">
        <v>336</v>
      </c>
      <c r="C948" s="136" t="s">
        <v>362</v>
      </c>
      <c r="D948" s="136" t="s">
        <v>504</v>
      </c>
      <c r="E948" s="136"/>
      <c r="F948" s="136"/>
      <c r="G948" s="136" t="s">
        <v>505</v>
      </c>
      <c r="H948" s="136" t="s">
        <v>2398</v>
      </c>
      <c r="I948" s="136" t="s">
        <v>506</v>
      </c>
      <c r="J948" s="136"/>
      <c r="K948" s="136"/>
      <c r="L948" s="136"/>
      <c r="M948" s="136"/>
      <c r="N948" s="211" t="s">
        <v>340</v>
      </c>
      <c r="O948" s="136"/>
      <c r="P948" s="136" t="s">
        <v>340</v>
      </c>
      <c r="Q948" s="182">
        <v>41275</v>
      </c>
      <c r="R948" s="182" t="s">
        <v>341</v>
      </c>
      <c r="S948" s="251">
        <f>IF(R948="",1,(VLOOKUP(R948,LOOKUP!$A$3:$B$22,2,FALSE)))</f>
        <v>4</v>
      </c>
      <c r="T948" s="166">
        <f t="shared" si="28"/>
        <v>4</v>
      </c>
      <c r="U948" s="182">
        <v>42004</v>
      </c>
      <c r="V948" s="244" t="s">
        <v>342</v>
      </c>
      <c r="W948" s="251">
        <f>IF(V948="",1,(VLOOKUP(V948,LOOKUP!$A$22:$B$30,2,FALSE)))</f>
        <v>4</v>
      </c>
      <c r="X948" s="166">
        <f t="shared" si="29"/>
        <v>4</v>
      </c>
      <c r="Y948" s="266">
        <v>4</v>
      </c>
      <c r="Z948" s="266"/>
      <c r="AA948" s="266">
        <v>4</v>
      </c>
      <c r="AB948" s="266"/>
      <c r="AC948" s="266"/>
      <c r="AD948" s="266">
        <v>4</v>
      </c>
      <c r="AE948" s="266">
        <v>0</v>
      </c>
      <c r="AF948" s="266">
        <v>0</v>
      </c>
      <c r="AG948" s="266" t="s">
        <v>329</v>
      </c>
      <c r="AH948" s="136" t="s">
        <v>7</v>
      </c>
      <c r="AI948" s="136">
        <v>2013</v>
      </c>
      <c r="AJ948" s="266"/>
      <c r="AK948" s="266"/>
      <c r="AL948" s="136" t="s">
        <v>336</v>
      </c>
      <c r="AM948" s="136" t="s">
        <v>336</v>
      </c>
      <c r="AN948" s="264" t="s">
        <v>3289</v>
      </c>
      <c r="AO948" s="144" t="s">
        <v>344</v>
      </c>
      <c r="AP948" s="136" t="s">
        <v>345</v>
      </c>
    </row>
    <row r="949" spans="1:42" s="4" customFormat="1" ht="30">
      <c r="A949" s="136" t="s">
        <v>335</v>
      </c>
      <c r="B949" s="136" t="s">
        <v>336</v>
      </c>
      <c r="C949" s="136" t="s">
        <v>362</v>
      </c>
      <c r="D949" s="136" t="s">
        <v>507</v>
      </c>
      <c r="E949" s="136"/>
      <c r="F949" s="136"/>
      <c r="G949" s="136" t="s">
        <v>503</v>
      </c>
      <c r="H949" s="136" t="s">
        <v>282</v>
      </c>
      <c r="I949" s="136" t="s">
        <v>397</v>
      </c>
      <c r="J949" s="136"/>
      <c r="K949" s="136"/>
      <c r="L949" s="136"/>
      <c r="M949" s="136"/>
      <c r="N949" s="211" t="s">
        <v>340</v>
      </c>
      <c r="O949" s="136"/>
      <c r="P949" s="136" t="s">
        <v>340</v>
      </c>
      <c r="Q949" s="182">
        <v>41275</v>
      </c>
      <c r="R949" s="182" t="s">
        <v>8</v>
      </c>
      <c r="S949" s="251">
        <f>IF(R949="",1,(VLOOKUP(R949,LOOKUP!$A$3:$B$22,2,FALSE)))</f>
        <v>4</v>
      </c>
      <c r="T949" s="166">
        <f t="shared" si="28"/>
        <v>4</v>
      </c>
      <c r="U949" s="182">
        <v>42004</v>
      </c>
      <c r="V949" s="244" t="s">
        <v>342</v>
      </c>
      <c r="W949" s="251">
        <f>IF(V949="",1,(VLOOKUP(V949,LOOKUP!$A$22:$B$30,2,FALSE)))</f>
        <v>4</v>
      </c>
      <c r="X949" s="166">
        <f t="shared" si="29"/>
        <v>4</v>
      </c>
      <c r="Y949" s="266">
        <v>35.378</v>
      </c>
      <c r="Z949" s="266"/>
      <c r="AA949" s="266">
        <v>21.605</v>
      </c>
      <c r="AB949" s="266"/>
      <c r="AC949" s="266"/>
      <c r="AD949" s="266">
        <v>21.605</v>
      </c>
      <c r="AE949" s="266">
        <v>13.773</v>
      </c>
      <c r="AF949" s="266">
        <v>0</v>
      </c>
      <c r="AG949" s="266" t="s">
        <v>329</v>
      </c>
      <c r="AH949" s="136" t="s">
        <v>372</v>
      </c>
      <c r="AI949" s="136">
        <v>2013</v>
      </c>
      <c r="AJ949" s="266"/>
      <c r="AK949" s="266"/>
      <c r="AL949" s="136" t="s">
        <v>336</v>
      </c>
      <c r="AM949" s="136" t="s">
        <v>336</v>
      </c>
      <c r="AN949" s="264" t="s">
        <v>3289</v>
      </c>
      <c r="AO949" s="144" t="s">
        <v>344</v>
      </c>
      <c r="AP949" s="136" t="s">
        <v>345</v>
      </c>
    </row>
    <row r="950" spans="1:42" s="4" customFormat="1" ht="30">
      <c r="A950" s="136" t="s">
        <v>335</v>
      </c>
      <c r="B950" s="136" t="s">
        <v>336</v>
      </c>
      <c r="C950" s="136" t="s">
        <v>362</v>
      </c>
      <c r="D950" s="136" t="s">
        <v>508</v>
      </c>
      <c r="E950" s="136"/>
      <c r="F950" s="136"/>
      <c r="G950" s="136" t="s">
        <v>509</v>
      </c>
      <c r="H950" s="136" t="s">
        <v>282</v>
      </c>
      <c r="I950" s="136" t="s">
        <v>485</v>
      </c>
      <c r="J950" s="136"/>
      <c r="K950" s="136"/>
      <c r="L950" s="136"/>
      <c r="M950" s="136"/>
      <c r="N950" s="211" t="s">
        <v>340</v>
      </c>
      <c r="O950" s="136"/>
      <c r="P950" s="136" t="s">
        <v>340</v>
      </c>
      <c r="Q950" s="182">
        <v>41640</v>
      </c>
      <c r="R950" s="182" t="s">
        <v>8</v>
      </c>
      <c r="S950" s="251">
        <f>IF(R950="",1,(VLOOKUP(R950,LOOKUP!$A$3:$B$22,2,FALSE)))</f>
        <v>4</v>
      </c>
      <c r="T950" s="166">
        <f t="shared" si="28"/>
        <v>4</v>
      </c>
      <c r="U950" s="182">
        <v>42369</v>
      </c>
      <c r="V950" s="244" t="s">
        <v>342</v>
      </c>
      <c r="W950" s="251">
        <f>IF(V950="",1,(VLOOKUP(V950,LOOKUP!$A$22:$B$30,2,FALSE)))</f>
        <v>4</v>
      </c>
      <c r="X950" s="166">
        <f t="shared" si="29"/>
        <v>4</v>
      </c>
      <c r="Y950" s="266">
        <v>26.434999999999999</v>
      </c>
      <c r="Z950" s="266"/>
      <c r="AA950" s="266">
        <v>18.035</v>
      </c>
      <c r="AB950" s="266"/>
      <c r="AC950" s="266"/>
      <c r="AD950" s="266">
        <v>18.035</v>
      </c>
      <c r="AE950" s="266">
        <v>8.4</v>
      </c>
      <c r="AF950" s="266">
        <v>0</v>
      </c>
      <c r="AG950" s="266" t="s">
        <v>329</v>
      </c>
      <c r="AH950" s="136" t="s">
        <v>372</v>
      </c>
      <c r="AI950" s="136">
        <v>2013</v>
      </c>
      <c r="AJ950" s="266"/>
      <c r="AK950" s="266"/>
      <c r="AL950" s="136" t="s">
        <v>336</v>
      </c>
      <c r="AM950" s="136" t="s">
        <v>336</v>
      </c>
      <c r="AN950" s="264" t="s">
        <v>3289</v>
      </c>
      <c r="AO950" s="144" t="s">
        <v>344</v>
      </c>
      <c r="AP950" s="136" t="s">
        <v>345</v>
      </c>
    </row>
    <row r="951" spans="1:42" s="4" customFormat="1" ht="30">
      <c r="A951" s="136" t="s">
        <v>335</v>
      </c>
      <c r="B951" s="136" t="s">
        <v>336</v>
      </c>
      <c r="C951" s="136" t="s">
        <v>362</v>
      </c>
      <c r="D951" s="136" t="s">
        <v>510</v>
      </c>
      <c r="E951" s="136"/>
      <c r="F951" s="136"/>
      <c r="G951" s="136" t="s">
        <v>511</v>
      </c>
      <c r="H951" s="136" t="s">
        <v>282</v>
      </c>
      <c r="I951" s="136" t="s">
        <v>301</v>
      </c>
      <c r="J951" s="136"/>
      <c r="K951" s="136"/>
      <c r="L951" s="136"/>
      <c r="M951" s="136"/>
      <c r="N951" s="211" t="s">
        <v>340</v>
      </c>
      <c r="O951" s="136"/>
      <c r="P951" s="136" t="s">
        <v>340</v>
      </c>
      <c r="Q951" s="182">
        <v>41640</v>
      </c>
      <c r="R951" s="182" t="s">
        <v>8</v>
      </c>
      <c r="S951" s="251">
        <f>IF(R951="",1,(VLOOKUP(R951,LOOKUP!$A$3:$B$22,2,FALSE)))</f>
        <v>4</v>
      </c>
      <c r="T951" s="166">
        <f t="shared" si="28"/>
        <v>4</v>
      </c>
      <c r="U951" s="182">
        <v>42369</v>
      </c>
      <c r="V951" s="244" t="s">
        <v>342</v>
      </c>
      <c r="W951" s="251">
        <f>IF(V951="",1,(VLOOKUP(V951,LOOKUP!$A$22:$B$30,2,FALSE)))</f>
        <v>4</v>
      </c>
      <c r="X951" s="166">
        <f t="shared" si="29"/>
        <v>4</v>
      </c>
      <c r="Y951" s="266">
        <v>2.8</v>
      </c>
      <c r="Z951" s="266"/>
      <c r="AA951" s="266">
        <v>2.8</v>
      </c>
      <c r="AB951" s="266"/>
      <c r="AC951" s="266"/>
      <c r="AD951" s="266">
        <v>2.8</v>
      </c>
      <c r="AE951" s="266">
        <v>0</v>
      </c>
      <c r="AF951" s="266">
        <v>0</v>
      </c>
      <c r="AG951" s="266" t="s">
        <v>329</v>
      </c>
      <c r="AH951" s="136" t="s">
        <v>372</v>
      </c>
      <c r="AI951" s="136">
        <v>2013</v>
      </c>
      <c r="AJ951" s="266"/>
      <c r="AK951" s="266"/>
      <c r="AL951" s="136" t="s">
        <v>336</v>
      </c>
      <c r="AM951" s="136" t="s">
        <v>336</v>
      </c>
      <c r="AN951" s="264" t="s">
        <v>3289</v>
      </c>
      <c r="AO951" s="144" t="s">
        <v>344</v>
      </c>
      <c r="AP951" s="136" t="s">
        <v>345</v>
      </c>
    </row>
    <row r="952" spans="1:42" s="4" customFormat="1" ht="30">
      <c r="A952" s="136" t="s">
        <v>335</v>
      </c>
      <c r="B952" s="136" t="s">
        <v>336</v>
      </c>
      <c r="C952" s="136" t="s">
        <v>362</v>
      </c>
      <c r="D952" s="136" t="s">
        <v>512</v>
      </c>
      <c r="E952" s="136"/>
      <c r="F952" s="136"/>
      <c r="G952" s="136" t="s">
        <v>513</v>
      </c>
      <c r="H952" s="136" t="s">
        <v>282</v>
      </c>
      <c r="I952" s="136" t="s">
        <v>514</v>
      </c>
      <c r="J952" s="136"/>
      <c r="K952" s="136"/>
      <c r="L952" s="136"/>
      <c r="M952" s="136"/>
      <c r="N952" s="211" t="s">
        <v>340</v>
      </c>
      <c r="O952" s="136"/>
      <c r="P952" s="136" t="s">
        <v>340</v>
      </c>
      <c r="Q952" s="182">
        <v>41640</v>
      </c>
      <c r="R952" s="182" t="s">
        <v>8</v>
      </c>
      <c r="S952" s="251">
        <f>IF(R952="",1,(VLOOKUP(R952,LOOKUP!$A$3:$B$22,2,FALSE)))</f>
        <v>4</v>
      </c>
      <c r="T952" s="166">
        <f t="shared" si="28"/>
        <v>4</v>
      </c>
      <c r="U952" s="182">
        <v>42004</v>
      </c>
      <c r="V952" s="244" t="s">
        <v>342</v>
      </c>
      <c r="W952" s="251">
        <f>IF(V952="",1,(VLOOKUP(V952,LOOKUP!$A$22:$B$30,2,FALSE)))</f>
        <v>4</v>
      </c>
      <c r="X952" s="166">
        <f t="shared" si="29"/>
        <v>4</v>
      </c>
      <c r="Y952" s="266">
        <v>6.6230000000000002</v>
      </c>
      <c r="Z952" s="266"/>
      <c r="AA952" s="266">
        <v>6.6230000000000002</v>
      </c>
      <c r="AB952" s="266"/>
      <c r="AC952" s="266"/>
      <c r="AD952" s="266">
        <v>6.6230000000000002</v>
      </c>
      <c r="AE952" s="266">
        <v>0</v>
      </c>
      <c r="AF952" s="266">
        <v>0</v>
      </c>
      <c r="AG952" s="266" t="s">
        <v>329</v>
      </c>
      <c r="AH952" s="136" t="s">
        <v>372</v>
      </c>
      <c r="AI952" s="136">
        <v>2013</v>
      </c>
      <c r="AJ952" s="266"/>
      <c r="AK952" s="266"/>
      <c r="AL952" s="136" t="s">
        <v>336</v>
      </c>
      <c r="AM952" s="136" t="s">
        <v>336</v>
      </c>
      <c r="AN952" s="264" t="s">
        <v>3289</v>
      </c>
      <c r="AO952" s="144" t="s">
        <v>344</v>
      </c>
      <c r="AP952" s="136" t="s">
        <v>345</v>
      </c>
    </row>
    <row r="953" spans="1:42" s="4" customFormat="1" ht="30">
      <c r="A953" s="136" t="s">
        <v>335</v>
      </c>
      <c r="B953" s="136" t="s">
        <v>336</v>
      </c>
      <c r="C953" s="136" t="s">
        <v>362</v>
      </c>
      <c r="D953" s="136" t="s">
        <v>515</v>
      </c>
      <c r="E953" s="136"/>
      <c r="F953" s="136"/>
      <c r="G953" s="136" t="s">
        <v>516</v>
      </c>
      <c r="H953" s="136" t="s">
        <v>360</v>
      </c>
      <c r="I953" s="136" t="s">
        <v>407</v>
      </c>
      <c r="J953" s="136"/>
      <c r="K953" s="136"/>
      <c r="L953" s="136"/>
      <c r="M953" s="136"/>
      <c r="N953" s="211" t="s">
        <v>340</v>
      </c>
      <c r="O953" s="136"/>
      <c r="P953" s="136" t="s">
        <v>340</v>
      </c>
      <c r="Q953" s="182">
        <v>41640</v>
      </c>
      <c r="R953" s="182" t="s">
        <v>8</v>
      </c>
      <c r="S953" s="251">
        <f>IF(R953="",1,(VLOOKUP(R953,LOOKUP!$A$3:$B$22,2,FALSE)))</f>
        <v>4</v>
      </c>
      <c r="T953" s="166">
        <f t="shared" si="28"/>
        <v>4</v>
      </c>
      <c r="U953" s="182">
        <v>42735</v>
      </c>
      <c r="V953" s="244" t="s">
        <v>342</v>
      </c>
      <c r="W953" s="251">
        <f>IF(V953="",1,(VLOOKUP(V953,LOOKUP!$A$22:$B$30,2,FALSE)))</f>
        <v>4</v>
      </c>
      <c r="X953" s="166">
        <f t="shared" si="29"/>
        <v>4</v>
      </c>
      <c r="Y953" s="266">
        <v>10.423999999999999</v>
      </c>
      <c r="Z953" s="266"/>
      <c r="AA953" s="266">
        <v>8.6999999999999993</v>
      </c>
      <c r="AB953" s="266"/>
      <c r="AC953" s="266"/>
      <c r="AD953" s="266">
        <v>8.6999999999999993</v>
      </c>
      <c r="AE953" s="266">
        <v>1.724</v>
      </c>
      <c r="AF953" s="266">
        <v>0</v>
      </c>
      <c r="AG953" s="266" t="s">
        <v>329</v>
      </c>
      <c r="AH953" s="136" t="s">
        <v>372</v>
      </c>
      <c r="AI953" s="136">
        <v>2013</v>
      </c>
      <c r="AJ953" s="266"/>
      <c r="AK953" s="266"/>
      <c r="AL953" s="136" t="s">
        <v>336</v>
      </c>
      <c r="AM953" s="136" t="s">
        <v>336</v>
      </c>
      <c r="AN953" s="264" t="s">
        <v>3289</v>
      </c>
      <c r="AO953" s="144" t="s">
        <v>344</v>
      </c>
      <c r="AP953" s="136" t="s">
        <v>345</v>
      </c>
    </row>
    <row r="954" spans="1:42" s="4" customFormat="1" ht="30">
      <c r="A954" s="136" t="s">
        <v>335</v>
      </c>
      <c r="B954" s="136" t="s">
        <v>336</v>
      </c>
      <c r="C954" s="136" t="s">
        <v>362</v>
      </c>
      <c r="D954" s="136" t="s">
        <v>517</v>
      </c>
      <c r="E954" s="136"/>
      <c r="F954" s="136"/>
      <c r="G954" s="136" t="s">
        <v>518</v>
      </c>
      <c r="H954" s="136" t="s">
        <v>282</v>
      </c>
      <c r="I954" s="136" t="s">
        <v>397</v>
      </c>
      <c r="J954" s="136"/>
      <c r="K954" s="136"/>
      <c r="L954" s="136"/>
      <c r="M954" s="136"/>
      <c r="N954" s="211" t="s">
        <v>340</v>
      </c>
      <c r="O954" s="136"/>
      <c r="P954" s="136" t="s">
        <v>340</v>
      </c>
      <c r="Q954" s="182">
        <v>41640</v>
      </c>
      <c r="R954" s="182" t="s">
        <v>328</v>
      </c>
      <c r="S954" s="251">
        <f>IF(R954="",1,(VLOOKUP(R954,LOOKUP!$A$3:$B$22,2,FALSE)))</f>
        <v>3</v>
      </c>
      <c r="T954" s="166">
        <f t="shared" si="28"/>
        <v>3</v>
      </c>
      <c r="U954" s="182">
        <v>42735</v>
      </c>
      <c r="V954" s="244" t="s">
        <v>342</v>
      </c>
      <c r="W954" s="251">
        <f>IF(V954="",1,(VLOOKUP(V954,LOOKUP!$A$22:$B$30,2,FALSE)))</f>
        <v>4</v>
      </c>
      <c r="X954" s="166">
        <f t="shared" si="29"/>
        <v>4</v>
      </c>
      <c r="Y954" s="266">
        <v>2.4049999999999998</v>
      </c>
      <c r="Z954" s="266"/>
      <c r="AA954" s="266">
        <v>0</v>
      </c>
      <c r="AB954" s="266"/>
      <c r="AC954" s="266"/>
      <c r="AD954" s="266">
        <v>0</v>
      </c>
      <c r="AE954" s="266">
        <v>2.4049999999999998</v>
      </c>
      <c r="AF954" s="266">
        <v>0</v>
      </c>
      <c r="AG954" s="266" t="s">
        <v>329</v>
      </c>
      <c r="AH954" s="136" t="s">
        <v>372</v>
      </c>
      <c r="AI954" s="136">
        <v>2013</v>
      </c>
      <c r="AJ954" s="266"/>
      <c r="AK954" s="266"/>
      <c r="AL954" s="136" t="s">
        <v>336</v>
      </c>
      <c r="AM954" s="136" t="s">
        <v>336</v>
      </c>
      <c r="AN954" s="264" t="s">
        <v>3289</v>
      </c>
      <c r="AO954" s="144" t="s">
        <v>344</v>
      </c>
      <c r="AP954" s="136" t="s">
        <v>345</v>
      </c>
    </row>
    <row r="955" spans="1:42" s="4" customFormat="1" ht="30">
      <c r="A955" s="136" t="s">
        <v>335</v>
      </c>
      <c r="B955" s="136" t="s">
        <v>336</v>
      </c>
      <c r="C955" s="136" t="s">
        <v>362</v>
      </c>
      <c r="D955" s="136" t="s">
        <v>519</v>
      </c>
      <c r="E955" s="136"/>
      <c r="F955" s="136"/>
      <c r="G955" s="136" t="s">
        <v>520</v>
      </c>
      <c r="H955" s="136" t="s">
        <v>282</v>
      </c>
      <c r="I955" s="136" t="s">
        <v>397</v>
      </c>
      <c r="J955" s="136"/>
      <c r="K955" s="136"/>
      <c r="L955" s="136"/>
      <c r="M955" s="136"/>
      <c r="N955" s="211" t="s">
        <v>340</v>
      </c>
      <c r="O955" s="136"/>
      <c r="P955" s="136" t="s">
        <v>340</v>
      </c>
      <c r="Q955" s="182">
        <v>41640</v>
      </c>
      <c r="R955" s="182" t="s">
        <v>521</v>
      </c>
      <c r="S955" s="251">
        <f>IF(R955="",1,(VLOOKUP(R955,LOOKUP!$A$3:$B$22,2,FALSE)))</f>
        <v>4</v>
      </c>
      <c r="T955" s="166">
        <f t="shared" si="28"/>
        <v>4</v>
      </c>
      <c r="U955" s="182">
        <v>42004</v>
      </c>
      <c r="V955" s="244" t="s">
        <v>342</v>
      </c>
      <c r="W955" s="251">
        <f>IF(V955="",1,(VLOOKUP(V955,LOOKUP!$A$22:$B$30,2,FALSE)))</f>
        <v>4</v>
      </c>
      <c r="X955" s="166">
        <f t="shared" si="29"/>
        <v>4</v>
      </c>
      <c r="Y955" s="266">
        <v>0</v>
      </c>
      <c r="Z955" s="266"/>
      <c r="AA955" s="266">
        <v>0</v>
      </c>
      <c r="AB955" s="266"/>
      <c r="AC955" s="266"/>
      <c r="AD955" s="266">
        <v>0</v>
      </c>
      <c r="AE955" s="266">
        <v>0</v>
      </c>
      <c r="AF955" s="266">
        <v>0</v>
      </c>
      <c r="AG955" s="266" t="s">
        <v>329</v>
      </c>
      <c r="AH955" s="136" t="s">
        <v>372</v>
      </c>
      <c r="AI955" s="136">
        <v>2013</v>
      </c>
      <c r="AJ955" s="266"/>
      <c r="AK955" s="266"/>
      <c r="AL955" s="136" t="s">
        <v>336</v>
      </c>
      <c r="AM955" s="136" t="s">
        <v>336</v>
      </c>
      <c r="AN955" s="264" t="s">
        <v>3289</v>
      </c>
      <c r="AO955" s="144" t="s">
        <v>344</v>
      </c>
      <c r="AP955" s="136" t="s">
        <v>345</v>
      </c>
    </row>
    <row r="956" spans="1:42" s="4" customFormat="1" ht="30">
      <c r="A956" s="136" t="s">
        <v>335</v>
      </c>
      <c r="B956" s="136" t="s">
        <v>336</v>
      </c>
      <c r="C956" s="136" t="s">
        <v>362</v>
      </c>
      <c r="D956" s="136" t="s">
        <v>522</v>
      </c>
      <c r="E956" s="136"/>
      <c r="F956" s="136"/>
      <c r="G956" s="136" t="s">
        <v>523</v>
      </c>
      <c r="H956" s="136" t="s">
        <v>282</v>
      </c>
      <c r="I956" s="136" t="s">
        <v>524</v>
      </c>
      <c r="J956" s="136"/>
      <c r="K956" s="136"/>
      <c r="L956" s="136"/>
      <c r="M956" s="136"/>
      <c r="N956" s="211" t="s">
        <v>340</v>
      </c>
      <c r="O956" s="136"/>
      <c r="P956" s="136" t="s">
        <v>340</v>
      </c>
      <c r="Q956" s="182">
        <v>41640</v>
      </c>
      <c r="R956" s="182" t="s">
        <v>521</v>
      </c>
      <c r="S956" s="251">
        <f>IF(R956="",1,(VLOOKUP(R956,LOOKUP!$A$3:$B$22,2,FALSE)))</f>
        <v>4</v>
      </c>
      <c r="T956" s="166">
        <f t="shared" si="28"/>
        <v>4</v>
      </c>
      <c r="U956" s="182">
        <v>42735</v>
      </c>
      <c r="V956" s="244" t="s">
        <v>342</v>
      </c>
      <c r="W956" s="251">
        <f>IF(V956="",1,(VLOOKUP(V956,LOOKUP!$A$22:$B$30,2,FALSE)))</f>
        <v>4</v>
      </c>
      <c r="X956" s="166">
        <f t="shared" si="29"/>
        <v>4</v>
      </c>
      <c r="Y956" s="266">
        <v>61.95</v>
      </c>
      <c r="Z956" s="266"/>
      <c r="AA956" s="266">
        <v>60.860999999999997</v>
      </c>
      <c r="AB956" s="266"/>
      <c r="AC956" s="266"/>
      <c r="AD956" s="266">
        <v>60.860999999999997</v>
      </c>
      <c r="AE956" s="266">
        <v>1.089</v>
      </c>
      <c r="AF956" s="266">
        <v>0</v>
      </c>
      <c r="AG956" s="266" t="s">
        <v>464</v>
      </c>
      <c r="AH956" s="136" t="s">
        <v>372</v>
      </c>
      <c r="AI956" s="136">
        <v>2013</v>
      </c>
      <c r="AJ956" s="266"/>
      <c r="AK956" s="266"/>
      <c r="AL956" s="136" t="s">
        <v>336</v>
      </c>
      <c r="AM956" s="136" t="s">
        <v>336</v>
      </c>
      <c r="AN956" s="264" t="s">
        <v>3289</v>
      </c>
      <c r="AO956" s="144" t="s">
        <v>344</v>
      </c>
      <c r="AP956" s="136" t="s">
        <v>345</v>
      </c>
    </row>
    <row r="957" spans="1:42" s="4" customFormat="1" ht="30">
      <c r="A957" s="136" t="s">
        <v>335</v>
      </c>
      <c r="B957" s="136" t="s">
        <v>336</v>
      </c>
      <c r="C957" s="136" t="s">
        <v>362</v>
      </c>
      <c r="D957" s="136" t="s">
        <v>525</v>
      </c>
      <c r="E957" s="136"/>
      <c r="F957" s="136"/>
      <c r="G957" s="136" t="s">
        <v>526</v>
      </c>
      <c r="H957" s="136" t="s">
        <v>527</v>
      </c>
      <c r="I957" s="136"/>
      <c r="J957" s="136"/>
      <c r="K957" s="136"/>
      <c r="L957" s="136"/>
      <c r="M957" s="136"/>
      <c r="N957" s="211" t="s">
        <v>340</v>
      </c>
      <c r="O957" s="136"/>
      <c r="P957" s="136" t="s">
        <v>340</v>
      </c>
      <c r="Q957" s="182">
        <v>41640</v>
      </c>
      <c r="R957" s="182" t="s">
        <v>521</v>
      </c>
      <c r="S957" s="251">
        <f>IF(R957="",1,(VLOOKUP(R957,LOOKUP!$A$3:$B$22,2,FALSE)))</f>
        <v>4</v>
      </c>
      <c r="T957" s="166">
        <f t="shared" si="28"/>
        <v>4</v>
      </c>
      <c r="U957" s="182">
        <v>42369</v>
      </c>
      <c r="V957" s="244" t="s">
        <v>342</v>
      </c>
      <c r="W957" s="251">
        <f>IF(V957="",1,(VLOOKUP(V957,LOOKUP!$A$22:$B$30,2,FALSE)))</f>
        <v>4</v>
      </c>
      <c r="X957" s="166">
        <f t="shared" si="29"/>
        <v>4</v>
      </c>
      <c r="Y957" s="266">
        <v>9</v>
      </c>
      <c r="Z957" s="266"/>
      <c r="AA957" s="266">
        <v>9</v>
      </c>
      <c r="AB957" s="266"/>
      <c r="AC957" s="266"/>
      <c r="AD957" s="266">
        <v>9</v>
      </c>
      <c r="AE957" s="266">
        <v>0</v>
      </c>
      <c r="AF957" s="266">
        <v>0</v>
      </c>
      <c r="AG957" s="266" t="s">
        <v>464</v>
      </c>
      <c r="AH957" s="136" t="s">
        <v>372</v>
      </c>
      <c r="AI957" s="136">
        <v>2013</v>
      </c>
      <c r="AJ957" s="266"/>
      <c r="AK957" s="266"/>
      <c r="AL957" s="136" t="s">
        <v>336</v>
      </c>
      <c r="AM957" s="136" t="s">
        <v>336</v>
      </c>
      <c r="AN957" s="264" t="s">
        <v>3289</v>
      </c>
      <c r="AO957" s="144" t="s">
        <v>344</v>
      </c>
      <c r="AP957" s="136" t="s">
        <v>345</v>
      </c>
    </row>
    <row r="958" spans="1:42" s="4" customFormat="1" ht="30">
      <c r="A958" s="136" t="s">
        <v>335</v>
      </c>
      <c r="B958" s="136" t="s">
        <v>336</v>
      </c>
      <c r="C958" s="136" t="s">
        <v>362</v>
      </c>
      <c r="D958" s="136" t="s">
        <v>528</v>
      </c>
      <c r="E958" s="136"/>
      <c r="F958" s="136"/>
      <c r="G958" s="136" t="s">
        <v>523</v>
      </c>
      <c r="H958" s="136" t="s">
        <v>282</v>
      </c>
      <c r="I958" s="136" t="s">
        <v>389</v>
      </c>
      <c r="J958" s="136"/>
      <c r="K958" s="136"/>
      <c r="L958" s="136"/>
      <c r="M958" s="136"/>
      <c r="N958" s="211" t="s">
        <v>340</v>
      </c>
      <c r="O958" s="136"/>
      <c r="P958" s="136" t="s">
        <v>340</v>
      </c>
      <c r="Q958" s="182">
        <v>42005</v>
      </c>
      <c r="R958" s="182" t="s">
        <v>521</v>
      </c>
      <c r="S958" s="251">
        <f>IF(R958="",1,(VLOOKUP(R958,LOOKUP!$A$3:$B$22,2,FALSE)))</f>
        <v>4</v>
      </c>
      <c r="T958" s="166">
        <f t="shared" si="28"/>
        <v>4</v>
      </c>
      <c r="U958" s="182">
        <v>43100</v>
      </c>
      <c r="V958" s="244" t="s">
        <v>342</v>
      </c>
      <c r="W958" s="251">
        <f>IF(V958="",1,(VLOOKUP(V958,LOOKUP!$A$22:$B$30,2,FALSE)))</f>
        <v>4</v>
      </c>
      <c r="X958" s="166">
        <f t="shared" si="29"/>
        <v>4</v>
      </c>
      <c r="Y958" s="266">
        <v>30</v>
      </c>
      <c r="Z958" s="266"/>
      <c r="AA958" s="266">
        <v>9.6</v>
      </c>
      <c r="AB958" s="266"/>
      <c r="AC958" s="266"/>
      <c r="AD958" s="266">
        <v>9.6</v>
      </c>
      <c r="AE958" s="266">
        <v>20.399999999999999</v>
      </c>
      <c r="AF958" s="266">
        <v>0</v>
      </c>
      <c r="AG958" s="266" t="s">
        <v>464</v>
      </c>
      <c r="AH958" s="136" t="s">
        <v>372</v>
      </c>
      <c r="AI958" s="136">
        <v>2013</v>
      </c>
      <c r="AJ958" s="266"/>
      <c r="AK958" s="266"/>
      <c r="AL958" s="136" t="s">
        <v>336</v>
      </c>
      <c r="AM958" s="136" t="s">
        <v>336</v>
      </c>
      <c r="AN958" s="264" t="s">
        <v>3289</v>
      </c>
      <c r="AO958" s="144" t="s">
        <v>344</v>
      </c>
      <c r="AP958" s="136" t="s">
        <v>345</v>
      </c>
    </row>
    <row r="959" spans="1:42" s="4" customFormat="1" ht="30">
      <c r="A959" s="136" t="s">
        <v>335</v>
      </c>
      <c r="B959" s="136" t="s">
        <v>336</v>
      </c>
      <c r="C959" s="136" t="s">
        <v>362</v>
      </c>
      <c r="D959" s="136" t="s">
        <v>529</v>
      </c>
      <c r="E959" s="136"/>
      <c r="F959" s="136"/>
      <c r="G959" s="136" t="s">
        <v>530</v>
      </c>
      <c r="H959" s="136" t="s">
        <v>282</v>
      </c>
      <c r="I959" s="136" t="s">
        <v>301</v>
      </c>
      <c r="J959" s="136"/>
      <c r="K959" s="136"/>
      <c r="L959" s="136"/>
      <c r="M959" s="136"/>
      <c r="N959" s="211" t="s">
        <v>340</v>
      </c>
      <c r="O959" s="136"/>
      <c r="P959" s="136" t="s">
        <v>340</v>
      </c>
      <c r="Q959" s="182">
        <v>41275</v>
      </c>
      <c r="R959" s="182" t="s">
        <v>341</v>
      </c>
      <c r="S959" s="251">
        <f>IF(R959="",1,(VLOOKUP(R959,LOOKUP!$A$3:$B$22,2,FALSE)))</f>
        <v>4</v>
      </c>
      <c r="T959" s="166">
        <f t="shared" si="28"/>
        <v>4</v>
      </c>
      <c r="U959" s="182">
        <v>42004</v>
      </c>
      <c r="V959" s="244" t="s">
        <v>342</v>
      </c>
      <c r="W959" s="251">
        <f>IF(V959="",1,(VLOOKUP(V959,LOOKUP!$A$22:$B$30,2,FALSE)))</f>
        <v>4</v>
      </c>
      <c r="X959" s="166">
        <f t="shared" si="29"/>
        <v>4</v>
      </c>
      <c r="Y959" s="266">
        <v>4.9279999999999999</v>
      </c>
      <c r="Z959" s="266"/>
      <c r="AA959" s="266">
        <v>4.9279999999999999</v>
      </c>
      <c r="AB959" s="266"/>
      <c r="AC959" s="266"/>
      <c r="AD959" s="266">
        <v>4.9279999999999999</v>
      </c>
      <c r="AE959" s="266">
        <v>0</v>
      </c>
      <c r="AF959" s="266">
        <v>0</v>
      </c>
      <c r="AG959" s="266" t="s">
        <v>329</v>
      </c>
      <c r="AH959" s="136" t="s">
        <v>7</v>
      </c>
      <c r="AI959" s="136">
        <v>2013</v>
      </c>
      <c r="AJ959" s="266"/>
      <c r="AK959" s="266"/>
      <c r="AL959" s="136" t="s">
        <v>336</v>
      </c>
      <c r="AM959" s="136" t="s">
        <v>336</v>
      </c>
      <c r="AN959" s="264" t="s">
        <v>3289</v>
      </c>
      <c r="AO959" s="144" t="s">
        <v>344</v>
      </c>
      <c r="AP959" s="136" t="s">
        <v>345</v>
      </c>
    </row>
    <row r="960" spans="1:42" s="4" customFormat="1" ht="30">
      <c r="A960" s="136" t="s">
        <v>335</v>
      </c>
      <c r="B960" s="136" t="s">
        <v>336</v>
      </c>
      <c r="C960" s="136" t="s">
        <v>362</v>
      </c>
      <c r="D960" s="136" t="s">
        <v>531</v>
      </c>
      <c r="E960" s="136"/>
      <c r="F960" s="136"/>
      <c r="G960" s="136" t="s">
        <v>532</v>
      </c>
      <c r="H960" s="136" t="s">
        <v>128</v>
      </c>
      <c r="I960" s="136" t="s">
        <v>436</v>
      </c>
      <c r="J960" s="136"/>
      <c r="K960" s="136"/>
      <c r="L960" s="136"/>
      <c r="M960" s="136"/>
      <c r="N960" s="211" t="s">
        <v>340</v>
      </c>
      <c r="O960" s="136"/>
      <c r="P960" s="136" t="s">
        <v>340</v>
      </c>
      <c r="Q960" s="182">
        <v>41275</v>
      </c>
      <c r="R960" s="182" t="s">
        <v>341</v>
      </c>
      <c r="S960" s="251">
        <f>IF(R960="",1,(VLOOKUP(R960,LOOKUP!$A$3:$B$22,2,FALSE)))</f>
        <v>4</v>
      </c>
      <c r="T960" s="166">
        <f t="shared" si="28"/>
        <v>4</v>
      </c>
      <c r="U960" s="182">
        <v>41639</v>
      </c>
      <c r="V960" s="244" t="s">
        <v>342</v>
      </c>
      <c r="W960" s="251">
        <f>IF(V960="",1,(VLOOKUP(V960,LOOKUP!$A$22:$B$30,2,FALSE)))</f>
        <v>4</v>
      </c>
      <c r="X960" s="166">
        <f t="shared" si="29"/>
        <v>4</v>
      </c>
      <c r="Y960" s="266">
        <v>23.45</v>
      </c>
      <c r="Z960" s="266"/>
      <c r="AA960" s="266">
        <v>21.75</v>
      </c>
      <c r="AB960" s="266"/>
      <c r="AC960" s="266"/>
      <c r="AD960" s="266">
        <v>21.75</v>
      </c>
      <c r="AE960" s="266">
        <v>1.7</v>
      </c>
      <c r="AF960" s="266">
        <v>0</v>
      </c>
      <c r="AG960" s="266" t="s">
        <v>329</v>
      </c>
      <c r="AH960" s="136" t="s">
        <v>7</v>
      </c>
      <c r="AI960" s="136">
        <v>2013</v>
      </c>
      <c r="AJ960" s="266"/>
      <c r="AK960" s="266"/>
      <c r="AL960" s="136" t="s">
        <v>336</v>
      </c>
      <c r="AM960" s="136" t="s">
        <v>336</v>
      </c>
      <c r="AN960" s="264" t="s">
        <v>3289</v>
      </c>
      <c r="AO960" s="144" t="s">
        <v>344</v>
      </c>
      <c r="AP960" s="136" t="s">
        <v>345</v>
      </c>
    </row>
    <row r="961" spans="1:42" s="4" customFormat="1" ht="30">
      <c r="A961" s="136" t="s">
        <v>335</v>
      </c>
      <c r="B961" s="136" t="s">
        <v>336</v>
      </c>
      <c r="C961" s="136" t="s">
        <v>362</v>
      </c>
      <c r="D961" s="136" t="s">
        <v>533</v>
      </c>
      <c r="E961" s="136"/>
      <c r="F961" s="136"/>
      <c r="G961" s="136" t="s">
        <v>534</v>
      </c>
      <c r="H961" s="136" t="s">
        <v>282</v>
      </c>
      <c r="I961" s="136" t="s">
        <v>499</v>
      </c>
      <c r="J961" s="136"/>
      <c r="K961" s="136"/>
      <c r="L961" s="136"/>
      <c r="M961" s="136"/>
      <c r="N961" s="211" t="s">
        <v>340</v>
      </c>
      <c r="O961" s="136"/>
      <c r="P961" s="136" t="s">
        <v>340</v>
      </c>
      <c r="Q961" s="182">
        <v>42005</v>
      </c>
      <c r="R961" s="182" t="s">
        <v>521</v>
      </c>
      <c r="S961" s="251">
        <f>IF(R961="",1,(VLOOKUP(R961,LOOKUP!$A$3:$B$22,2,FALSE)))</f>
        <v>4</v>
      </c>
      <c r="T961" s="166">
        <f t="shared" si="28"/>
        <v>4</v>
      </c>
      <c r="U961" s="182">
        <v>43100</v>
      </c>
      <c r="V961" s="244" t="s">
        <v>342</v>
      </c>
      <c r="W961" s="251">
        <f>IF(V961="",1,(VLOOKUP(V961,LOOKUP!$A$22:$B$30,2,FALSE)))</f>
        <v>4</v>
      </c>
      <c r="X961" s="166">
        <f t="shared" si="29"/>
        <v>4</v>
      </c>
      <c r="Y961" s="266">
        <v>20.45</v>
      </c>
      <c r="Z961" s="266"/>
      <c r="AA961" s="266">
        <v>20.45</v>
      </c>
      <c r="AB961" s="266"/>
      <c r="AC961" s="266"/>
      <c r="AD961" s="266">
        <v>20.45</v>
      </c>
      <c r="AE961" s="266">
        <v>0</v>
      </c>
      <c r="AF961" s="266">
        <v>0</v>
      </c>
      <c r="AG961" s="266" t="s">
        <v>329</v>
      </c>
      <c r="AH961" s="136" t="s">
        <v>372</v>
      </c>
      <c r="AI961" s="136">
        <v>2012</v>
      </c>
      <c r="AJ961" s="266"/>
      <c r="AK961" s="266"/>
      <c r="AL961" s="136" t="s">
        <v>336</v>
      </c>
      <c r="AM961" s="136" t="s">
        <v>336</v>
      </c>
      <c r="AN961" s="264" t="s">
        <v>3289</v>
      </c>
      <c r="AO961" s="144" t="s">
        <v>344</v>
      </c>
      <c r="AP961" s="136" t="s">
        <v>345</v>
      </c>
    </row>
    <row r="962" spans="1:42" s="4" customFormat="1" ht="30">
      <c r="A962" s="136" t="s">
        <v>335</v>
      </c>
      <c r="B962" s="136" t="s">
        <v>336</v>
      </c>
      <c r="C962" s="136" t="s">
        <v>362</v>
      </c>
      <c r="D962" s="136" t="s">
        <v>535</v>
      </c>
      <c r="E962" s="136"/>
      <c r="F962" s="136"/>
      <c r="G962" s="136" t="s">
        <v>536</v>
      </c>
      <c r="H962" s="136" t="s">
        <v>360</v>
      </c>
      <c r="I962" s="136" t="s">
        <v>361</v>
      </c>
      <c r="J962" s="136"/>
      <c r="K962" s="136"/>
      <c r="L962" s="136"/>
      <c r="M962" s="136"/>
      <c r="N962" s="211" t="s">
        <v>340</v>
      </c>
      <c r="O962" s="136"/>
      <c r="P962" s="136" t="s">
        <v>340</v>
      </c>
      <c r="Q962" s="182">
        <v>41640</v>
      </c>
      <c r="R962" s="182" t="s">
        <v>521</v>
      </c>
      <c r="S962" s="251">
        <f>IF(R962="",1,(VLOOKUP(R962,LOOKUP!$A$3:$B$22,2,FALSE)))</f>
        <v>4</v>
      </c>
      <c r="T962" s="166">
        <f t="shared" si="28"/>
        <v>4</v>
      </c>
      <c r="U962" s="182">
        <v>42369</v>
      </c>
      <c r="V962" s="244" t="s">
        <v>342</v>
      </c>
      <c r="W962" s="251">
        <f>IF(V962="",1,(VLOOKUP(V962,LOOKUP!$A$22:$B$30,2,FALSE)))</f>
        <v>4</v>
      </c>
      <c r="X962" s="166">
        <f t="shared" si="29"/>
        <v>4</v>
      </c>
      <c r="Y962" s="266">
        <v>9.23</v>
      </c>
      <c r="Z962" s="266"/>
      <c r="AA962" s="266">
        <v>9.23</v>
      </c>
      <c r="AB962" s="266"/>
      <c r="AC962" s="266"/>
      <c r="AD962" s="266">
        <v>9.23</v>
      </c>
      <c r="AE962" s="266">
        <v>0</v>
      </c>
      <c r="AF962" s="266">
        <v>0</v>
      </c>
      <c r="AG962" s="266" t="s">
        <v>329</v>
      </c>
      <c r="AH962" s="136" t="s">
        <v>372</v>
      </c>
      <c r="AI962" s="136">
        <v>2013</v>
      </c>
      <c r="AJ962" s="266"/>
      <c r="AK962" s="266"/>
      <c r="AL962" s="136" t="s">
        <v>336</v>
      </c>
      <c r="AM962" s="136" t="s">
        <v>336</v>
      </c>
      <c r="AN962" s="264" t="s">
        <v>3289</v>
      </c>
      <c r="AO962" s="144" t="s">
        <v>344</v>
      </c>
      <c r="AP962" s="136" t="s">
        <v>345</v>
      </c>
    </row>
    <row r="963" spans="1:42" s="4" customFormat="1" ht="30">
      <c r="A963" s="136" t="s">
        <v>335</v>
      </c>
      <c r="B963" s="136" t="s">
        <v>336</v>
      </c>
      <c r="C963" s="136" t="s">
        <v>362</v>
      </c>
      <c r="D963" s="136" t="s">
        <v>537</v>
      </c>
      <c r="E963" s="136"/>
      <c r="F963" s="136"/>
      <c r="G963" s="136" t="s">
        <v>538</v>
      </c>
      <c r="H963" s="136" t="s">
        <v>282</v>
      </c>
      <c r="I963" s="136" t="s">
        <v>301</v>
      </c>
      <c r="J963" s="136"/>
      <c r="K963" s="136"/>
      <c r="L963" s="136"/>
      <c r="M963" s="136"/>
      <c r="N963" s="211" t="s">
        <v>340</v>
      </c>
      <c r="O963" s="136"/>
      <c r="P963" s="136" t="s">
        <v>340</v>
      </c>
      <c r="Q963" s="182">
        <v>42005</v>
      </c>
      <c r="R963" s="182" t="s">
        <v>521</v>
      </c>
      <c r="S963" s="251">
        <f>IF(R963="",1,(VLOOKUP(R963,LOOKUP!$A$3:$B$22,2,FALSE)))</f>
        <v>4</v>
      </c>
      <c r="T963" s="166">
        <f t="shared" ref="T963:T1026" si="30">S963</f>
        <v>4</v>
      </c>
      <c r="U963" s="182">
        <v>43100</v>
      </c>
      <c r="V963" s="244" t="s">
        <v>342</v>
      </c>
      <c r="W963" s="251">
        <f>IF(V963="",1,(VLOOKUP(V963,LOOKUP!$A$22:$B$30,2,FALSE)))</f>
        <v>4</v>
      </c>
      <c r="X963" s="166">
        <f t="shared" ref="X963:X1026" si="31">W963</f>
        <v>4</v>
      </c>
      <c r="Y963" s="266">
        <v>27.385000000000002</v>
      </c>
      <c r="Z963" s="266"/>
      <c r="AA963" s="266">
        <v>0.4</v>
      </c>
      <c r="AB963" s="266"/>
      <c r="AC963" s="266"/>
      <c r="AD963" s="266">
        <v>0.4</v>
      </c>
      <c r="AE963" s="266">
        <v>26.984999999999999</v>
      </c>
      <c r="AF963" s="266">
        <v>0</v>
      </c>
      <c r="AG963" s="266" t="s">
        <v>464</v>
      </c>
      <c r="AH963" s="136" t="s">
        <v>372</v>
      </c>
      <c r="AI963" s="136">
        <v>2013</v>
      </c>
      <c r="AJ963" s="266"/>
      <c r="AK963" s="266"/>
      <c r="AL963" s="136" t="s">
        <v>336</v>
      </c>
      <c r="AM963" s="136" t="s">
        <v>336</v>
      </c>
      <c r="AN963" s="264" t="s">
        <v>3289</v>
      </c>
      <c r="AO963" s="144" t="s">
        <v>344</v>
      </c>
      <c r="AP963" s="136" t="s">
        <v>345</v>
      </c>
    </row>
    <row r="964" spans="1:42" s="4" customFormat="1" ht="30">
      <c r="A964" s="136" t="s">
        <v>335</v>
      </c>
      <c r="B964" s="136" t="s">
        <v>336</v>
      </c>
      <c r="C964" s="136" t="s">
        <v>362</v>
      </c>
      <c r="D964" s="136" t="s">
        <v>539</v>
      </c>
      <c r="E964" s="136"/>
      <c r="F964" s="136"/>
      <c r="G964" s="136" t="s">
        <v>540</v>
      </c>
      <c r="H964" s="136" t="s">
        <v>282</v>
      </c>
      <c r="I964" s="136" t="s">
        <v>480</v>
      </c>
      <c r="J964" s="136"/>
      <c r="K964" s="136"/>
      <c r="L964" s="136"/>
      <c r="M964" s="136"/>
      <c r="N964" s="211" t="s">
        <v>340</v>
      </c>
      <c r="O964" s="136"/>
      <c r="P964" s="136" t="s">
        <v>340</v>
      </c>
      <c r="Q964" s="182">
        <v>41640</v>
      </c>
      <c r="R964" s="182" t="s">
        <v>521</v>
      </c>
      <c r="S964" s="251">
        <f>IF(R964="",1,(VLOOKUP(R964,LOOKUP!$A$3:$B$22,2,FALSE)))</f>
        <v>4</v>
      </c>
      <c r="T964" s="166">
        <f t="shared" si="30"/>
        <v>4</v>
      </c>
      <c r="U964" s="182">
        <v>42369</v>
      </c>
      <c r="V964" s="244" t="s">
        <v>342</v>
      </c>
      <c r="W964" s="251">
        <f>IF(V964="",1,(VLOOKUP(V964,LOOKUP!$A$22:$B$30,2,FALSE)))</f>
        <v>4</v>
      </c>
      <c r="X964" s="166">
        <f t="shared" si="31"/>
        <v>4</v>
      </c>
      <c r="Y964" s="266">
        <v>4.282</v>
      </c>
      <c r="Z964" s="266"/>
      <c r="AA964" s="266">
        <v>4.282</v>
      </c>
      <c r="AB964" s="266"/>
      <c r="AC964" s="266"/>
      <c r="AD964" s="266">
        <v>4.282</v>
      </c>
      <c r="AE964" s="266">
        <v>0</v>
      </c>
      <c r="AF964" s="266">
        <v>0</v>
      </c>
      <c r="AG964" s="266" t="s">
        <v>329</v>
      </c>
      <c r="AH964" s="136" t="s">
        <v>372</v>
      </c>
      <c r="AI964" s="136">
        <v>2013</v>
      </c>
      <c r="AJ964" s="266"/>
      <c r="AK964" s="266"/>
      <c r="AL964" s="136" t="s">
        <v>336</v>
      </c>
      <c r="AM964" s="136" t="s">
        <v>336</v>
      </c>
      <c r="AN964" s="264" t="s">
        <v>3289</v>
      </c>
      <c r="AO964" s="144" t="s">
        <v>344</v>
      </c>
      <c r="AP964" s="136" t="s">
        <v>345</v>
      </c>
    </row>
    <row r="965" spans="1:42" s="4" customFormat="1" ht="30">
      <c r="A965" s="136" t="s">
        <v>335</v>
      </c>
      <c r="B965" s="136" t="s">
        <v>336</v>
      </c>
      <c r="C965" s="136" t="s">
        <v>362</v>
      </c>
      <c r="D965" s="136" t="s">
        <v>541</v>
      </c>
      <c r="E965" s="136"/>
      <c r="F965" s="136"/>
      <c r="G965" s="136" t="s">
        <v>542</v>
      </c>
      <c r="H965" s="136" t="s">
        <v>128</v>
      </c>
      <c r="I965" s="136" t="s">
        <v>436</v>
      </c>
      <c r="J965" s="136"/>
      <c r="K965" s="136"/>
      <c r="L965" s="136"/>
      <c r="M965" s="136"/>
      <c r="N965" s="211" t="s">
        <v>340</v>
      </c>
      <c r="O965" s="136"/>
      <c r="P965" s="136" t="s">
        <v>340</v>
      </c>
      <c r="Q965" s="182">
        <v>41275</v>
      </c>
      <c r="R965" s="182" t="s">
        <v>521</v>
      </c>
      <c r="S965" s="251">
        <f>IF(R965="",1,(VLOOKUP(R965,LOOKUP!$A$3:$B$22,2,FALSE)))</f>
        <v>4</v>
      </c>
      <c r="T965" s="166">
        <f t="shared" si="30"/>
        <v>4</v>
      </c>
      <c r="U965" s="182">
        <v>42004</v>
      </c>
      <c r="V965" s="244" t="s">
        <v>342</v>
      </c>
      <c r="W965" s="251">
        <f>IF(V965="",1,(VLOOKUP(V965,LOOKUP!$A$22:$B$30,2,FALSE)))</f>
        <v>4</v>
      </c>
      <c r="X965" s="166">
        <f t="shared" si="31"/>
        <v>4</v>
      </c>
      <c r="Y965" s="266">
        <v>5.53</v>
      </c>
      <c r="Z965" s="266"/>
      <c r="AA965" s="266">
        <v>5.53</v>
      </c>
      <c r="AB965" s="266"/>
      <c r="AC965" s="266"/>
      <c r="AD965" s="266">
        <v>5.53</v>
      </c>
      <c r="AE965" s="266">
        <v>0</v>
      </c>
      <c r="AF965" s="266">
        <v>0</v>
      </c>
      <c r="AG965" s="266" t="s">
        <v>329</v>
      </c>
      <c r="AH965" s="136" t="s">
        <v>372</v>
      </c>
      <c r="AI965" s="136">
        <v>2013</v>
      </c>
      <c r="AJ965" s="266"/>
      <c r="AK965" s="266"/>
      <c r="AL965" s="136" t="s">
        <v>336</v>
      </c>
      <c r="AM965" s="136" t="s">
        <v>336</v>
      </c>
      <c r="AN965" s="264" t="s">
        <v>3289</v>
      </c>
      <c r="AO965" s="144" t="s">
        <v>344</v>
      </c>
      <c r="AP965" s="136" t="s">
        <v>345</v>
      </c>
    </row>
    <row r="966" spans="1:42" s="4" customFormat="1" ht="30">
      <c r="A966" s="136" t="s">
        <v>335</v>
      </c>
      <c r="B966" s="136" t="s">
        <v>336</v>
      </c>
      <c r="C966" s="136" t="s">
        <v>362</v>
      </c>
      <c r="D966" s="136" t="s">
        <v>543</v>
      </c>
      <c r="E966" s="136"/>
      <c r="F966" s="136"/>
      <c r="G966" s="136" t="s">
        <v>544</v>
      </c>
      <c r="H966" s="136" t="s">
        <v>282</v>
      </c>
      <c r="I966" s="136" t="s">
        <v>485</v>
      </c>
      <c r="J966" s="136"/>
      <c r="K966" s="136"/>
      <c r="L966" s="136"/>
      <c r="M966" s="136"/>
      <c r="N966" s="211" t="s">
        <v>340</v>
      </c>
      <c r="O966" s="136"/>
      <c r="P966" s="136" t="s">
        <v>340</v>
      </c>
      <c r="Q966" s="182">
        <v>42005</v>
      </c>
      <c r="R966" s="182" t="s">
        <v>521</v>
      </c>
      <c r="S966" s="251">
        <f>IF(R966="",1,(VLOOKUP(R966,LOOKUP!$A$3:$B$22,2,FALSE)))</f>
        <v>4</v>
      </c>
      <c r="T966" s="166">
        <f t="shared" si="30"/>
        <v>4</v>
      </c>
      <c r="U966" s="182">
        <v>43100</v>
      </c>
      <c r="V966" s="244" t="s">
        <v>342</v>
      </c>
      <c r="W966" s="251">
        <f>IF(V966="",1,(VLOOKUP(V966,LOOKUP!$A$22:$B$30,2,FALSE)))</f>
        <v>4</v>
      </c>
      <c r="X966" s="166">
        <f t="shared" si="31"/>
        <v>4</v>
      </c>
      <c r="Y966" s="266">
        <v>16.722999999999999</v>
      </c>
      <c r="Z966" s="266"/>
      <c r="AA966" s="266">
        <v>1.504</v>
      </c>
      <c r="AB966" s="266"/>
      <c r="AC966" s="266"/>
      <c r="AD966" s="266">
        <v>1.504</v>
      </c>
      <c r="AE966" s="266">
        <v>15.218999999999999</v>
      </c>
      <c r="AF966" s="266">
        <v>0</v>
      </c>
      <c r="AG966" s="266" t="s">
        <v>329</v>
      </c>
      <c r="AH966" s="136" t="s">
        <v>372</v>
      </c>
      <c r="AI966" s="136">
        <v>2013</v>
      </c>
      <c r="AJ966" s="266"/>
      <c r="AK966" s="266"/>
      <c r="AL966" s="136" t="s">
        <v>336</v>
      </c>
      <c r="AM966" s="136" t="s">
        <v>336</v>
      </c>
      <c r="AN966" s="264" t="s">
        <v>3289</v>
      </c>
      <c r="AO966" s="144" t="s">
        <v>344</v>
      </c>
      <c r="AP966" s="136" t="s">
        <v>345</v>
      </c>
    </row>
    <row r="967" spans="1:42" s="4" customFormat="1" ht="30">
      <c r="A967" s="136" t="s">
        <v>335</v>
      </c>
      <c r="B967" s="136" t="s">
        <v>336</v>
      </c>
      <c r="C967" s="136" t="s">
        <v>362</v>
      </c>
      <c r="D967" s="136" t="s">
        <v>545</v>
      </c>
      <c r="E967" s="136"/>
      <c r="F967" s="136"/>
      <c r="G967" s="136" t="s">
        <v>546</v>
      </c>
      <c r="H967" s="136" t="s">
        <v>360</v>
      </c>
      <c r="I967" s="136" t="s">
        <v>407</v>
      </c>
      <c r="J967" s="136"/>
      <c r="K967" s="136"/>
      <c r="L967" s="136"/>
      <c r="M967" s="136"/>
      <c r="N967" s="211" t="s">
        <v>340</v>
      </c>
      <c r="O967" s="136"/>
      <c r="P967" s="136" t="s">
        <v>340</v>
      </c>
      <c r="Q967" s="182">
        <v>42370</v>
      </c>
      <c r="R967" s="182" t="s">
        <v>328</v>
      </c>
      <c r="S967" s="251">
        <f>IF(R967="",1,(VLOOKUP(R967,LOOKUP!$A$3:$B$22,2,FALSE)))</f>
        <v>3</v>
      </c>
      <c r="T967" s="166">
        <f t="shared" si="30"/>
        <v>3</v>
      </c>
      <c r="U967" s="182">
        <v>43465</v>
      </c>
      <c r="V967" s="244" t="s">
        <v>342</v>
      </c>
      <c r="W967" s="251">
        <f>IF(V967="",1,(VLOOKUP(V967,LOOKUP!$A$22:$B$30,2,FALSE)))</f>
        <v>4</v>
      </c>
      <c r="X967" s="166">
        <f t="shared" si="31"/>
        <v>4</v>
      </c>
      <c r="Y967" s="266">
        <v>6</v>
      </c>
      <c r="Z967" s="266"/>
      <c r="AA967" s="266">
        <v>0</v>
      </c>
      <c r="AB967" s="266"/>
      <c r="AC967" s="266"/>
      <c r="AD967" s="266">
        <v>0</v>
      </c>
      <c r="AE967" s="266">
        <v>6</v>
      </c>
      <c r="AF967" s="266">
        <v>0</v>
      </c>
      <c r="AG967" s="266" t="s">
        <v>329</v>
      </c>
      <c r="AH967" s="136" t="s">
        <v>372</v>
      </c>
      <c r="AI967" s="136">
        <v>2014</v>
      </c>
      <c r="AJ967" s="266"/>
      <c r="AK967" s="266"/>
      <c r="AL967" s="136" t="s">
        <v>336</v>
      </c>
      <c r="AM967" s="136" t="s">
        <v>336</v>
      </c>
      <c r="AN967" s="264" t="s">
        <v>3289</v>
      </c>
      <c r="AO967" s="144" t="s">
        <v>344</v>
      </c>
      <c r="AP967" s="136" t="s">
        <v>345</v>
      </c>
    </row>
    <row r="968" spans="1:42" s="4" customFormat="1" ht="30">
      <c r="A968" s="136" t="s">
        <v>335</v>
      </c>
      <c r="B968" s="136" t="s">
        <v>336</v>
      </c>
      <c r="C968" s="136" t="s">
        <v>362</v>
      </c>
      <c r="D968" s="136" t="s">
        <v>547</v>
      </c>
      <c r="E968" s="136"/>
      <c r="F968" s="136"/>
      <c r="G968" s="136" t="s">
        <v>548</v>
      </c>
      <c r="H968" s="136" t="s">
        <v>243</v>
      </c>
      <c r="I968" s="136" t="s">
        <v>264</v>
      </c>
      <c r="J968" s="136"/>
      <c r="K968" s="136"/>
      <c r="L968" s="136"/>
      <c r="M968" s="136"/>
      <c r="N968" s="211" t="s">
        <v>340</v>
      </c>
      <c r="O968" s="136"/>
      <c r="P968" s="136" t="s">
        <v>340</v>
      </c>
      <c r="Q968" s="182">
        <v>41640</v>
      </c>
      <c r="R968" s="182" t="s">
        <v>8</v>
      </c>
      <c r="S968" s="251">
        <f>IF(R968="",1,(VLOOKUP(R968,LOOKUP!$A$3:$B$22,2,FALSE)))</f>
        <v>4</v>
      </c>
      <c r="T968" s="166">
        <f t="shared" si="30"/>
        <v>4</v>
      </c>
      <c r="U968" s="182">
        <v>42369</v>
      </c>
      <c r="V968" s="244" t="s">
        <v>342</v>
      </c>
      <c r="W968" s="251">
        <f>IF(V968="",1,(VLOOKUP(V968,LOOKUP!$A$22:$B$30,2,FALSE)))</f>
        <v>4</v>
      </c>
      <c r="X968" s="166">
        <f t="shared" si="31"/>
        <v>4</v>
      </c>
      <c r="Y968" s="266">
        <v>4.37</v>
      </c>
      <c r="Z968" s="266"/>
      <c r="AA968" s="266">
        <v>4.37</v>
      </c>
      <c r="AB968" s="266"/>
      <c r="AC968" s="266"/>
      <c r="AD968" s="266">
        <v>4.37</v>
      </c>
      <c r="AE968" s="266">
        <v>0</v>
      </c>
      <c r="AF968" s="266">
        <v>0</v>
      </c>
      <c r="AG968" s="266" t="s">
        <v>329</v>
      </c>
      <c r="AH968" s="136" t="s">
        <v>372</v>
      </c>
      <c r="AI968" s="136">
        <v>2014</v>
      </c>
      <c r="AJ968" s="266"/>
      <c r="AK968" s="266"/>
      <c r="AL968" s="136" t="s">
        <v>336</v>
      </c>
      <c r="AM968" s="136" t="s">
        <v>336</v>
      </c>
      <c r="AN968" s="264" t="s">
        <v>3289</v>
      </c>
      <c r="AO968" s="144" t="s">
        <v>344</v>
      </c>
      <c r="AP968" s="136" t="s">
        <v>345</v>
      </c>
    </row>
    <row r="969" spans="1:42" s="4" customFormat="1" ht="30">
      <c r="A969" s="136" t="s">
        <v>335</v>
      </c>
      <c r="B969" s="136" t="s">
        <v>336</v>
      </c>
      <c r="C969" s="136" t="s">
        <v>362</v>
      </c>
      <c r="D969" s="136" t="s">
        <v>549</v>
      </c>
      <c r="E969" s="136"/>
      <c r="F969" s="136"/>
      <c r="G969" s="136" t="s">
        <v>550</v>
      </c>
      <c r="H969" s="136" t="s">
        <v>282</v>
      </c>
      <c r="I969" s="136" t="s">
        <v>301</v>
      </c>
      <c r="J969" s="136"/>
      <c r="K969" s="136"/>
      <c r="L969" s="136"/>
      <c r="M969" s="136"/>
      <c r="N969" s="211" t="s">
        <v>340</v>
      </c>
      <c r="O969" s="136"/>
      <c r="P969" s="136" t="s">
        <v>340</v>
      </c>
      <c r="Q969" s="182">
        <v>41640</v>
      </c>
      <c r="R969" s="182" t="s">
        <v>8</v>
      </c>
      <c r="S969" s="251">
        <f>IF(R969="",1,(VLOOKUP(R969,LOOKUP!$A$3:$B$22,2,FALSE)))</f>
        <v>4</v>
      </c>
      <c r="T969" s="166">
        <f t="shared" si="30"/>
        <v>4</v>
      </c>
      <c r="U969" s="182">
        <v>42369</v>
      </c>
      <c r="V969" s="244" t="s">
        <v>342</v>
      </c>
      <c r="W969" s="251">
        <f>IF(V969="",1,(VLOOKUP(V969,LOOKUP!$A$22:$B$30,2,FALSE)))</f>
        <v>4</v>
      </c>
      <c r="X969" s="166">
        <f t="shared" si="31"/>
        <v>4</v>
      </c>
      <c r="Y969" s="266">
        <v>0.87</v>
      </c>
      <c r="Z969" s="266"/>
      <c r="AA969" s="266">
        <v>0.87</v>
      </c>
      <c r="AB969" s="266"/>
      <c r="AC969" s="266"/>
      <c r="AD969" s="266">
        <v>0.87</v>
      </c>
      <c r="AE969" s="266">
        <v>0</v>
      </c>
      <c r="AF969" s="266">
        <v>0</v>
      </c>
      <c r="AG969" s="266" t="s">
        <v>329</v>
      </c>
      <c r="AH969" s="136" t="s">
        <v>372</v>
      </c>
      <c r="AI969" s="136">
        <v>2013</v>
      </c>
      <c r="AJ969" s="266"/>
      <c r="AK969" s="266"/>
      <c r="AL969" s="136" t="s">
        <v>336</v>
      </c>
      <c r="AM969" s="136" t="s">
        <v>336</v>
      </c>
      <c r="AN969" s="264" t="s">
        <v>3289</v>
      </c>
      <c r="AO969" s="144" t="s">
        <v>344</v>
      </c>
      <c r="AP969" s="136" t="s">
        <v>345</v>
      </c>
    </row>
    <row r="970" spans="1:42" s="4" customFormat="1" ht="30">
      <c r="A970" s="136" t="s">
        <v>335</v>
      </c>
      <c r="B970" s="136" t="s">
        <v>336</v>
      </c>
      <c r="C970" s="136" t="s">
        <v>362</v>
      </c>
      <c r="D970" s="136" t="s">
        <v>551</v>
      </c>
      <c r="E970" s="136"/>
      <c r="F970" s="136"/>
      <c r="G970" s="136" t="s">
        <v>552</v>
      </c>
      <c r="H970" s="136" t="s">
        <v>243</v>
      </c>
      <c r="I970" s="136" t="s">
        <v>264</v>
      </c>
      <c r="J970" s="136"/>
      <c r="K970" s="136"/>
      <c r="L970" s="136"/>
      <c r="M970" s="136"/>
      <c r="N970" s="211" t="s">
        <v>340</v>
      </c>
      <c r="O970" s="136"/>
      <c r="P970" s="136" t="s">
        <v>340</v>
      </c>
      <c r="Q970" s="182">
        <v>41640</v>
      </c>
      <c r="R970" s="182" t="s">
        <v>8</v>
      </c>
      <c r="S970" s="251">
        <f>IF(R970="",1,(VLOOKUP(R970,LOOKUP!$A$3:$B$22,2,FALSE)))</f>
        <v>4</v>
      </c>
      <c r="T970" s="166">
        <f t="shared" si="30"/>
        <v>4</v>
      </c>
      <c r="U970" s="182">
        <v>42369</v>
      </c>
      <c r="V970" s="244" t="s">
        <v>342</v>
      </c>
      <c r="W970" s="251">
        <f>IF(V970="",1,(VLOOKUP(V970,LOOKUP!$A$22:$B$30,2,FALSE)))</f>
        <v>4</v>
      </c>
      <c r="X970" s="166">
        <f t="shared" si="31"/>
        <v>4</v>
      </c>
      <c r="Y970" s="266">
        <v>4.8</v>
      </c>
      <c r="Z970" s="266"/>
      <c r="AA970" s="266">
        <v>4.8</v>
      </c>
      <c r="AB970" s="266"/>
      <c r="AC970" s="266"/>
      <c r="AD970" s="266">
        <v>4.8</v>
      </c>
      <c r="AE970" s="266">
        <v>0</v>
      </c>
      <c r="AF970" s="266">
        <v>0</v>
      </c>
      <c r="AG970" s="266" t="s">
        <v>329</v>
      </c>
      <c r="AH970" s="136" t="s">
        <v>372</v>
      </c>
      <c r="AI970" s="136">
        <v>2013</v>
      </c>
      <c r="AJ970" s="266"/>
      <c r="AK970" s="266"/>
      <c r="AL970" s="136" t="s">
        <v>336</v>
      </c>
      <c r="AM970" s="136" t="s">
        <v>336</v>
      </c>
      <c r="AN970" s="264" t="s">
        <v>3289</v>
      </c>
      <c r="AO970" s="144" t="s">
        <v>344</v>
      </c>
      <c r="AP970" s="136" t="s">
        <v>345</v>
      </c>
    </row>
    <row r="971" spans="1:42" s="4" customFormat="1" ht="30">
      <c r="A971" s="136" t="s">
        <v>335</v>
      </c>
      <c r="B971" s="136" t="s">
        <v>336</v>
      </c>
      <c r="C971" s="136" t="s">
        <v>362</v>
      </c>
      <c r="D971" s="136" t="s">
        <v>553</v>
      </c>
      <c r="E971" s="136"/>
      <c r="F971" s="136"/>
      <c r="G971" s="136" t="s">
        <v>554</v>
      </c>
      <c r="H971" s="136" t="s">
        <v>243</v>
      </c>
      <c r="I971" s="136" t="s">
        <v>264</v>
      </c>
      <c r="J971" s="136"/>
      <c r="K971" s="136"/>
      <c r="L971" s="136"/>
      <c r="M971" s="136"/>
      <c r="N971" s="211" t="s">
        <v>340</v>
      </c>
      <c r="O971" s="136"/>
      <c r="P971" s="136" t="s">
        <v>340</v>
      </c>
      <c r="Q971" s="182">
        <v>41640</v>
      </c>
      <c r="R971" s="182" t="s">
        <v>328</v>
      </c>
      <c r="S971" s="251">
        <f>IF(R971="",1,(VLOOKUP(R971,LOOKUP!$A$3:$B$22,2,FALSE)))</f>
        <v>3</v>
      </c>
      <c r="T971" s="166">
        <f t="shared" si="30"/>
        <v>3</v>
      </c>
      <c r="U971" s="182">
        <v>42369</v>
      </c>
      <c r="V971" s="244" t="s">
        <v>342</v>
      </c>
      <c r="W971" s="251">
        <f>IF(V971="",1,(VLOOKUP(V971,LOOKUP!$A$22:$B$30,2,FALSE)))</f>
        <v>4</v>
      </c>
      <c r="X971" s="166">
        <f t="shared" si="31"/>
        <v>4</v>
      </c>
      <c r="Y971" s="266">
        <v>1.8</v>
      </c>
      <c r="Z971" s="266"/>
      <c r="AA971" s="266">
        <v>7.1999999999999995E-2</v>
      </c>
      <c r="AB971" s="266"/>
      <c r="AC971" s="266"/>
      <c r="AD971" s="266">
        <v>7.1999999999999995E-2</v>
      </c>
      <c r="AE971" s="266">
        <v>1.728</v>
      </c>
      <c r="AF971" s="266">
        <v>0</v>
      </c>
      <c r="AG971" s="266" t="s">
        <v>329</v>
      </c>
      <c r="AH971" s="136" t="s">
        <v>372</v>
      </c>
      <c r="AI971" s="136">
        <v>2014</v>
      </c>
      <c r="AJ971" s="266"/>
      <c r="AK971" s="266"/>
      <c r="AL971" s="136" t="s">
        <v>336</v>
      </c>
      <c r="AM971" s="136" t="s">
        <v>336</v>
      </c>
      <c r="AN971" s="264" t="s">
        <v>3289</v>
      </c>
      <c r="AO971" s="144" t="s">
        <v>344</v>
      </c>
      <c r="AP971" s="136" t="s">
        <v>345</v>
      </c>
    </row>
    <row r="972" spans="1:42" s="4" customFormat="1" ht="30">
      <c r="A972" s="136" t="s">
        <v>335</v>
      </c>
      <c r="B972" s="136" t="s">
        <v>336</v>
      </c>
      <c r="C972" s="136" t="s">
        <v>362</v>
      </c>
      <c r="D972" s="136" t="s">
        <v>555</v>
      </c>
      <c r="E972" s="136"/>
      <c r="F972" s="136"/>
      <c r="G972" s="136" t="s">
        <v>556</v>
      </c>
      <c r="H972" s="136" t="s">
        <v>243</v>
      </c>
      <c r="I972" s="136" t="s">
        <v>264</v>
      </c>
      <c r="J972" s="136"/>
      <c r="K972" s="136"/>
      <c r="L972" s="136"/>
      <c r="M972" s="136"/>
      <c r="N972" s="211" t="s">
        <v>340</v>
      </c>
      <c r="O972" s="136"/>
      <c r="P972" s="136" t="s">
        <v>340</v>
      </c>
      <c r="Q972" s="182">
        <v>41640</v>
      </c>
      <c r="R972" s="182" t="s">
        <v>8</v>
      </c>
      <c r="S972" s="251">
        <f>IF(R972="",1,(VLOOKUP(R972,LOOKUP!$A$3:$B$22,2,FALSE)))</f>
        <v>4</v>
      </c>
      <c r="T972" s="166">
        <f t="shared" si="30"/>
        <v>4</v>
      </c>
      <c r="U972" s="182">
        <v>42735</v>
      </c>
      <c r="V972" s="244" t="s">
        <v>342</v>
      </c>
      <c r="W972" s="251">
        <f>IF(V972="",1,(VLOOKUP(V972,LOOKUP!$A$22:$B$30,2,FALSE)))</f>
        <v>4</v>
      </c>
      <c r="X972" s="166">
        <f t="shared" si="31"/>
        <v>4</v>
      </c>
      <c r="Y972" s="266">
        <v>4.8</v>
      </c>
      <c r="Z972" s="266"/>
      <c r="AA972" s="266">
        <v>4.8</v>
      </c>
      <c r="AB972" s="266"/>
      <c r="AC972" s="266"/>
      <c r="AD972" s="266">
        <v>4.8</v>
      </c>
      <c r="AE972" s="266">
        <v>0</v>
      </c>
      <c r="AF972" s="266">
        <v>0</v>
      </c>
      <c r="AG972" s="266" t="s">
        <v>329</v>
      </c>
      <c r="AH972" s="136" t="s">
        <v>372</v>
      </c>
      <c r="AI972" s="136">
        <v>2013</v>
      </c>
      <c r="AJ972" s="266"/>
      <c r="AK972" s="266"/>
      <c r="AL972" s="136" t="s">
        <v>336</v>
      </c>
      <c r="AM972" s="136" t="s">
        <v>336</v>
      </c>
      <c r="AN972" s="264" t="s">
        <v>3289</v>
      </c>
      <c r="AO972" s="144" t="s">
        <v>344</v>
      </c>
      <c r="AP972" s="136" t="s">
        <v>345</v>
      </c>
    </row>
    <row r="973" spans="1:42" s="4" customFormat="1" ht="30">
      <c r="A973" s="136" t="s">
        <v>335</v>
      </c>
      <c r="B973" s="136" t="s">
        <v>336</v>
      </c>
      <c r="C973" s="136" t="s">
        <v>362</v>
      </c>
      <c r="D973" s="136" t="s">
        <v>557</v>
      </c>
      <c r="E973" s="136"/>
      <c r="F973" s="136"/>
      <c r="G973" s="136" t="s">
        <v>558</v>
      </c>
      <c r="H973" s="136" t="s">
        <v>282</v>
      </c>
      <c r="I973" s="136" t="s">
        <v>301</v>
      </c>
      <c r="J973" s="136"/>
      <c r="K973" s="136"/>
      <c r="L973" s="136"/>
      <c r="M973" s="136"/>
      <c r="N973" s="211" t="s">
        <v>340</v>
      </c>
      <c r="O973" s="136"/>
      <c r="P973" s="136" t="s">
        <v>340</v>
      </c>
      <c r="Q973" s="182">
        <v>42005</v>
      </c>
      <c r="R973" s="182" t="s">
        <v>328</v>
      </c>
      <c r="S973" s="251">
        <f>IF(R973="",1,(VLOOKUP(R973,LOOKUP!$A$3:$B$22,2,FALSE)))</f>
        <v>3</v>
      </c>
      <c r="T973" s="166">
        <f t="shared" si="30"/>
        <v>3</v>
      </c>
      <c r="U973" s="182">
        <v>43100</v>
      </c>
      <c r="V973" s="244" t="s">
        <v>342</v>
      </c>
      <c r="W973" s="251">
        <f>IF(V973="",1,(VLOOKUP(V973,LOOKUP!$A$22:$B$30,2,FALSE)))</f>
        <v>4</v>
      </c>
      <c r="X973" s="166">
        <f t="shared" si="31"/>
        <v>4</v>
      </c>
      <c r="Y973" s="266">
        <v>5</v>
      </c>
      <c r="Z973" s="266"/>
      <c r="AA973" s="266">
        <v>0</v>
      </c>
      <c r="AB973" s="266"/>
      <c r="AC973" s="266"/>
      <c r="AD973" s="266">
        <v>0</v>
      </c>
      <c r="AE973" s="266">
        <v>5</v>
      </c>
      <c r="AF973" s="266">
        <v>0</v>
      </c>
      <c r="AG973" s="266" t="s">
        <v>464</v>
      </c>
      <c r="AH973" s="136" t="s">
        <v>372</v>
      </c>
      <c r="AI973" s="136">
        <v>2014</v>
      </c>
      <c r="AJ973" s="266"/>
      <c r="AK973" s="266"/>
      <c r="AL973" s="136" t="s">
        <v>336</v>
      </c>
      <c r="AM973" s="136" t="s">
        <v>336</v>
      </c>
      <c r="AN973" s="264" t="s">
        <v>3289</v>
      </c>
      <c r="AO973" s="144" t="s">
        <v>344</v>
      </c>
      <c r="AP973" s="136" t="s">
        <v>345</v>
      </c>
    </row>
    <row r="974" spans="1:42" s="4" customFormat="1" ht="30">
      <c r="A974" s="136" t="s">
        <v>335</v>
      </c>
      <c r="B974" s="136" t="s">
        <v>336</v>
      </c>
      <c r="C974" s="136" t="s">
        <v>362</v>
      </c>
      <c r="D974" s="136" t="s">
        <v>559</v>
      </c>
      <c r="E974" s="136"/>
      <c r="F974" s="136"/>
      <c r="G974" s="136" t="s">
        <v>560</v>
      </c>
      <c r="H974" s="136" t="s">
        <v>243</v>
      </c>
      <c r="I974" s="136" t="s">
        <v>264</v>
      </c>
      <c r="J974" s="136"/>
      <c r="K974" s="136"/>
      <c r="L974" s="136"/>
      <c r="M974" s="136"/>
      <c r="N974" s="211" t="s">
        <v>340</v>
      </c>
      <c r="O974" s="136"/>
      <c r="P974" s="136" t="s">
        <v>340</v>
      </c>
      <c r="Q974" s="182">
        <v>42005</v>
      </c>
      <c r="R974" s="182" t="s">
        <v>328</v>
      </c>
      <c r="S974" s="251">
        <f>IF(R974="",1,(VLOOKUP(R974,LOOKUP!$A$3:$B$22,2,FALSE)))</f>
        <v>3</v>
      </c>
      <c r="T974" s="166">
        <f t="shared" si="30"/>
        <v>3</v>
      </c>
      <c r="U974" s="182">
        <v>43100</v>
      </c>
      <c r="V974" s="244" t="s">
        <v>342</v>
      </c>
      <c r="W974" s="251">
        <f>IF(V974="",1,(VLOOKUP(V974,LOOKUP!$A$22:$B$30,2,FALSE)))</f>
        <v>4</v>
      </c>
      <c r="X974" s="166">
        <f t="shared" si="31"/>
        <v>4</v>
      </c>
      <c r="Y974" s="266">
        <v>4.8</v>
      </c>
      <c r="Z974" s="266"/>
      <c r="AA974" s="266">
        <v>0.192</v>
      </c>
      <c r="AB974" s="266"/>
      <c r="AC974" s="266"/>
      <c r="AD974" s="266">
        <v>0.192</v>
      </c>
      <c r="AE974" s="266">
        <v>4.6079999999999997</v>
      </c>
      <c r="AF974" s="266">
        <v>0</v>
      </c>
      <c r="AG974" s="266" t="s">
        <v>329</v>
      </c>
      <c r="AH974" s="136" t="s">
        <v>372</v>
      </c>
      <c r="AI974" s="136">
        <v>2014</v>
      </c>
      <c r="AJ974" s="266"/>
      <c r="AK974" s="266"/>
      <c r="AL974" s="136" t="s">
        <v>336</v>
      </c>
      <c r="AM974" s="136" t="s">
        <v>336</v>
      </c>
      <c r="AN974" s="264" t="s">
        <v>3289</v>
      </c>
      <c r="AO974" s="144" t="s">
        <v>344</v>
      </c>
      <c r="AP974" s="136" t="s">
        <v>345</v>
      </c>
    </row>
    <row r="975" spans="1:42" s="4" customFormat="1" ht="30">
      <c r="A975" s="136" t="s">
        <v>335</v>
      </c>
      <c r="B975" s="136" t="s">
        <v>336</v>
      </c>
      <c r="C975" s="136" t="s">
        <v>362</v>
      </c>
      <c r="D975" s="136" t="s">
        <v>561</v>
      </c>
      <c r="E975" s="136"/>
      <c r="F975" s="136"/>
      <c r="G975" s="136" t="s">
        <v>562</v>
      </c>
      <c r="H975" s="136" t="s">
        <v>243</v>
      </c>
      <c r="I975" s="136" t="s">
        <v>264</v>
      </c>
      <c r="J975" s="136"/>
      <c r="K975" s="136"/>
      <c r="L975" s="136"/>
      <c r="M975" s="136"/>
      <c r="N975" s="211" t="s">
        <v>340</v>
      </c>
      <c r="O975" s="136"/>
      <c r="P975" s="136" t="s">
        <v>340</v>
      </c>
      <c r="Q975" s="182">
        <v>42370</v>
      </c>
      <c r="R975" s="182" t="s">
        <v>328</v>
      </c>
      <c r="S975" s="251">
        <f>IF(R975="",1,(VLOOKUP(R975,LOOKUP!$A$3:$B$22,2,FALSE)))</f>
        <v>3</v>
      </c>
      <c r="T975" s="166">
        <f t="shared" si="30"/>
        <v>3</v>
      </c>
      <c r="U975" s="182">
        <v>43465</v>
      </c>
      <c r="V975" s="244" t="s">
        <v>342</v>
      </c>
      <c r="W975" s="251">
        <f>IF(V975="",1,(VLOOKUP(V975,LOOKUP!$A$22:$B$30,2,FALSE)))</f>
        <v>4</v>
      </c>
      <c r="X975" s="166">
        <f t="shared" si="31"/>
        <v>4</v>
      </c>
      <c r="Y975" s="266">
        <v>4.2</v>
      </c>
      <c r="Z975" s="266"/>
      <c r="AA975" s="266">
        <v>0</v>
      </c>
      <c r="AB975" s="266"/>
      <c r="AC975" s="266"/>
      <c r="AD975" s="266">
        <v>0</v>
      </c>
      <c r="AE975" s="266">
        <v>4.2</v>
      </c>
      <c r="AF975" s="266">
        <v>0</v>
      </c>
      <c r="AG975" s="266" t="s">
        <v>329</v>
      </c>
      <c r="AH975" s="136" t="s">
        <v>372</v>
      </c>
      <c r="AI975" s="136">
        <v>2015</v>
      </c>
      <c r="AJ975" s="266"/>
      <c r="AK975" s="266"/>
      <c r="AL975" s="136" t="s">
        <v>336</v>
      </c>
      <c r="AM975" s="136" t="s">
        <v>336</v>
      </c>
      <c r="AN975" s="264" t="s">
        <v>3289</v>
      </c>
      <c r="AO975" s="144" t="s">
        <v>344</v>
      </c>
      <c r="AP975" s="136" t="s">
        <v>345</v>
      </c>
    </row>
    <row r="976" spans="1:42" s="4" customFormat="1" ht="30">
      <c r="A976" s="136" t="s">
        <v>335</v>
      </c>
      <c r="B976" s="136" t="s">
        <v>336</v>
      </c>
      <c r="C976" s="136" t="s">
        <v>362</v>
      </c>
      <c r="D976" s="136" t="s">
        <v>563</v>
      </c>
      <c r="E976" s="136"/>
      <c r="F976" s="136"/>
      <c r="G976" s="136" t="s">
        <v>556</v>
      </c>
      <c r="H976" s="136" t="s">
        <v>243</v>
      </c>
      <c r="I976" s="136" t="s">
        <v>264</v>
      </c>
      <c r="J976" s="136"/>
      <c r="K976" s="136"/>
      <c r="L976" s="136"/>
      <c r="M976" s="136"/>
      <c r="N976" s="211" t="s">
        <v>340</v>
      </c>
      <c r="O976" s="136"/>
      <c r="P976" s="136" t="s">
        <v>340</v>
      </c>
      <c r="Q976" s="182">
        <v>42370</v>
      </c>
      <c r="R976" s="182" t="s">
        <v>328</v>
      </c>
      <c r="S976" s="251">
        <f>IF(R976="",1,(VLOOKUP(R976,LOOKUP!$A$3:$B$22,2,FALSE)))</f>
        <v>3</v>
      </c>
      <c r="T976" s="166">
        <f t="shared" si="30"/>
        <v>3</v>
      </c>
      <c r="U976" s="182">
        <v>43465</v>
      </c>
      <c r="V976" s="244" t="s">
        <v>342</v>
      </c>
      <c r="W976" s="251">
        <f>IF(V976="",1,(VLOOKUP(V976,LOOKUP!$A$22:$B$30,2,FALSE)))</f>
        <v>4</v>
      </c>
      <c r="X976" s="166">
        <f t="shared" si="31"/>
        <v>4</v>
      </c>
      <c r="Y976" s="266">
        <v>4.8</v>
      </c>
      <c r="Z976" s="266"/>
      <c r="AA976" s="266">
        <v>0</v>
      </c>
      <c r="AB976" s="266"/>
      <c r="AC976" s="266"/>
      <c r="AD976" s="266">
        <v>0</v>
      </c>
      <c r="AE976" s="266">
        <v>4.8</v>
      </c>
      <c r="AF976" s="266">
        <v>0</v>
      </c>
      <c r="AG976" s="266" t="s">
        <v>329</v>
      </c>
      <c r="AH976" s="136" t="s">
        <v>372</v>
      </c>
      <c r="AI976" s="136">
        <v>2015</v>
      </c>
      <c r="AJ976" s="266"/>
      <c r="AK976" s="266"/>
      <c r="AL976" s="136" t="s">
        <v>336</v>
      </c>
      <c r="AM976" s="136" t="s">
        <v>336</v>
      </c>
      <c r="AN976" s="264" t="s">
        <v>3289</v>
      </c>
      <c r="AO976" s="144" t="s">
        <v>344</v>
      </c>
      <c r="AP976" s="136" t="s">
        <v>345</v>
      </c>
    </row>
    <row r="977" spans="1:42" s="4" customFormat="1" ht="30">
      <c r="A977" s="136" t="s">
        <v>335</v>
      </c>
      <c r="B977" s="136" t="s">
        <v>336</v>
      </c>
      <c r="C977" s="136" t="s">
        <v>362</v>
      </c>
      <c r="D977" s="136" t="s">
        <v>564</v>
      </c>
      <c r="E977" s="136"/>
      <c r="F977" s="136"/>
      <c r="G977" s="136" t="s">
        <v>565</v>
      </c>
      <c r="H977" s="136" t="s">
        <v>243</v>
      </c>
      <c r="I977" s="136" t="s">
        <v>264</v>
      </c>
      <c r="J977" s="136"/>
      <c r="K977" s="136"/>
      <c r="L977" s="136"/>
      <c r="M977" s="136"/>
      <c r="N977" s="211" t="s">
        <v>340</v>
      </c>
      <c r="O977" s="136"/>
      <c r="P977" s="136" t="s">
        <v>340</v>
      </c>
      <c r="Q977" s="182">
        <v>42736</v>
      </c>
      <c r="R977" s="182" t="s">
        <v>328</v>
      </c>
      <c r="S977" s="251">
        <f>IF(R977="",1,(VLOOKUP(R977,LOOKUP!$A$3:$B$22,2,FALSE)))</f>
        <v>3</v>
      </c>
      <c r="T977" s="166">
        <f t="shared" si="30"/>
        <v>3</v>
      </c>
      <c r="U977" s="182">
        <v>43830</v>
      </c>
      <c r="V977" s="244" t="s">
        <v>342</v>
      </c>
      <c r="W977" s="251">
        <f>IF(V977="",1,(VLOOKUP(V977,LOOKUP!$A$22:$B$30,2,FALSE)))</f>
        <v>4</v>
      </c>
      <c r="X977" s="166">
        <f t="shared" si="31"/>
        <v>4</v>
      </c>
      <c r="Y977" s="266">
        <v>2.1</v>
      </c>
      <c r="Z977" s="266"/>
      <c r="AA977" s="266">
        <v>0</v>
      </c>
      <c r="AB977" s="266"/>
      <c r="AC977" s="266"/>
      <c r="AD977" s="266">
        <v>0</v>
      </c>
      <c r="AE977" s="266">
        <v>2.1</v>
      </c>
      <c r="AF977" s="266">
        <v>0</v>
      </c>
      <c r="AG977" s="266" t="s">
        <v>329</v>
      </c>
      <c r="AH977" s="136" t="s">
        <v>372</v>
      </c>
      <c r="AI977" s="136">
        <v>2016</v>
      </c>
      <c r="AJ977" s="266"/>
      <c r="AK977" s="266"/>
      <c r="AL977" s="136" t="s">
        <v>336</v>
      </c>
      <c r="AM977" s="136" t="s">
        <v>336</v>
      </c>
      <c r="AN977" s="264" t="s">
        <v>3289</v>
      </c>
      <c r="AO977" s="144" t="s">
        <v>344</v>
      </c>
      <c r="AP977" s="136" t="s">
        <v>345</v>
      </c>
    </row>
    <row r="978" spans="1:42" s="4" customFormat="1" ht="30">
      <c r="A978" s="136" t="s">
        <v>335</v>
      </c>
      <c r="B978" s="136" t="s">
        <v>336</v>
      </c>
      <c r="C978" s="136" t="s">
        <v>362</v>
      </c>
      <c r="D978" s="136" t="s">
        <v>566</v>
      </c>
      <c r="E978" s="136"/>
      <c r="F978" s="136"/>
      <c r="G978" s="136" t="s">
        <v>567</v>
      </c>
      <c r="H978" s="136" t="s">
        <v>243</v>
      </c>
      <c r="I978" s="136" t="s">
        <v>264</v>
      </c>
      <c r="J978" s="136"/>
      <c r="K978" s="136"/>
      <c r="L978" s="136"/>
      <c r="M978" s="136"/>
      <c r="N978" s="211" t="s">
        <v>340</v>
      </c>
      <c r="O978" s="136"/>
      <c r="P978" s="136" t="s">
        <v>340</v>
      </c>
      <c r="Q978" s="182">
        <v>42736</v>
      </c>
      <c r="R978" s="182" t="s">
        <v>328</v>
      </c>
      <c r="S978" s="251">
        <f>IF(R978="",1,(VLOOKUP(R978,LOOKUP!$A$3:$B$22,2,FALSE)))</f>
        <v>3</v>
      </c>
      <c r="T978" s="166">
        <f t="shared" si="30"/>
        <v>3</v>
      </c>
      <c r="U978" s="182">
        <v>43830</v>
      </c>
      <c r="V978" s="244" t="s">
        <v>342</v>
      </c>
      <c r="W978" s="251">
        <f>IF(V978="",1,(VLOOKUP(V978,LOOKUP!$A$22:$B$30,2,FALSE)))</f>
        <v>4</v>
      </c>
      <c r="X978" s="166">
        <f t="shared" si="31"/>
        <v>4</v>
      </c>
      <c r="Y978" s="266">
        <v>4.2</v>
      </c>
      <c r="Z978" s="266"/>
      <c r="AA978" s="266">
        <v>0</v>
      </c>
      <c r="AB978" s="266"/>
      <c r="AC978" s="266"/>
      <c r="AD978" s="266">
        <v>0</v>
      </c>
      <c r="AE978" s="266">
        <v>4.2</v>
      </c>
      <c r="AF978" s="266">
        <v>0</v>
      </c>
      <c r="AG978" s="266" t="s">
        <v>329</v>
      </c>
      <c r="AH978" s="136" t="s">
        <v>372</v>
      </c>
      <c r="AI978" s="136">
        <v>2016</v>
      </c>
      <c r="AJ978" s="266"/>
      <c r="AK978" s="266"/>
      <c r="AL978" s="136" t="s">
        <v>336</v>
      </c>
      <c r="AM978" s="136" t="s">
        <v>336</v>
      </c>
      <c r="AN978" s="264" t="s">
        <v>3289</v>
      </c>
      <c r="AO978" s="144" t="s">
        <v>344</v>
      </c>
      <c r="AP978" s="136" t="s">
        <v>345</v>
      </c>
    </row>
    <row r="979" spans="1:42" s="4" customFormat="1" ht="30">
      <c r="A979" s="136" t="s">
        <v>335</v>
      </c>
      <c r="B979" s="136" t="s">
        <v>336</v>
      </c>
      <c r="C979" s="136" t="s">
        <v>362</v>
      </c>
      <c r="D979" s="136" t="s">
        <v>568</v>
      </c>
      <c r="E979" s="136"/>
      <c r="F979" s="136"/>
      <c r="G979" s="136" t="s">
        <v>556</v>
      </c>
      <c r="H979" s="136" t="s">
        <v>243</v>
      </c>
      <c r="I979" s="136" t="s">
        <v>264</v>
      </c>
      <c r="J979" s="136"/>
      <c r="K979" s="136"/>
      <c r="L979" s="136"/>
      <c r="M979" s="136"/>
      <c r="N979" s="211" t="s">
        <v>340</v>
      </c>
      <c r="O979" s="136"/>
      <c r="P979" s="136" t="s">
        <v>340</v>
      </c>
      <c r="Q979" s="182">
        <v>42736</v>
      </c>
      <c r="R979" s="182" t="s">
        <v>328</v>
      </c>
      <c r="S979" s="251">
        <f>IF(R979="",1,(VLOOKUP(R979,LOOKUP!$A$3:$B$22,2,FALSE)))</f>
        <v>3</v>
      </c>
      <c r="T979" s="166">
        <f t="shared" si="30"/>
        <v>3</v>
      </c>
      <c r="U979" s="182">
        <v>43830</v>
      </c>
      <c r="V979" s="244" t="s">
        <v>342</v>
      </c>
      <c r="W979" s="251">
        <f>IF(V979="",1,(VLOOKUP(V979,LOOKUP!$A$22:$B$30,2,FALSE)))</f>
        <v>4</v>
      </c>
      <c r="X979" s="166">
        <f t="shared" si="31"/>
        <v>4</v>
      </c>
      <c r="Y979" s="266">
        <v>4.8</v>
      </c>
      <c r="Z979" s="266"/>
      <c r="AA979" s="266">
        <v>0</v>
      </c>
      <c r="AB979" s="266"/>
      <c r="AC979" s="266"/>
      <c r="AD979" s="266">
        <v>0</v>
      </c>
      <c r="AE979" s="266">
        <v>4.8</v>
      </c>
      <c r="AF979" s="266">
        <v>0</v>
      </c>
      <c r="AG979" s="266" t="s">
        <v>329</v>
      </c>
      <c r="AH979" s="136" t="s">
        <v>372</v>
      </c>
      <c r="AI979" s="136">
        <v>2016</v>
      </c>
      <c r="AJ979" s="266"/>
      <c r="AK979" s="266"/>
      <c r="AL979" s="136" t="s">
        <v>336</v>
      </c>
      <c r="AM979" s="136" t="s">
        <v>336</v>
      </c>
      <c r="AN979" s="264" t="s">
        <v>3289</v>
      </c>
      <c r="AO979" s="144" t="s">
        <v>344</v>
      </c>
      <c r="AP979" s="136" t="s">
        <v>345</v>
      </c>
    </row>
    <row r="980" spans="1:42" s="4" customFormat="1" ht="30">
      <c r="A980" s="136" t="s">
        <v>335</v>
      </c>
      <c r="B980" s="136" t="s">
        <v>336</v>
      </c>
      <c r="C980" s="136" t="s">
        <v>362</v>
      </c>
      <c r="D980" s="136" t="s">
        <v>569</v>
      </c>
      <c r="E980" s="136"/>
      <c r="F980" s="136"/>
      <c r="G980" s="136" t="s">
        <v>556</v>
      </c>
      <c r="H980" s="136" t="s">
        <v>243</v>
      </c>
      <c r="I980" s="136" t="s">
        <v>264</v>
      </c>
      <c r="J980" s="136"/>
      <c r="K980" s="136"/>
      <c r="L980" s="136"/>
      <c r="M980" s="136"/>
      <c r="N980" s="211" t="s">
        <v>340</v>
      </c>
      <c r="O980" s="136"/>
      <c r="P980" s="136" t="s">
        <v>340</v>
      </c>
      <c r="Q980" s="182">
        <v>43101</v>
      </c>
      <c r="R980" s="182" t="s">
        <v>328</v>
      </c>
      <c r="S980" s="251">
        <f>IF(R980="",1,(VLOOKUP(R980,LOOKUP!$A$3:$B$22,2,FALSE)))</f>
        <v>3</v>
      </c>
      <c r="T980" s="166">
        <f t="shared" si="30"/>
        <v>3</v>
      </c>
      <c r="U980" s="182">
        <v>44196</v>
      </c>
      <c r="V980" s="244" t="s">
        <v>342</v>
      </c>
      <c r="W980" s="251">
        <f>IF(V980="",1,(VLOOKUP(V980,LOOKUP!$A$22:$B$30,2,FALSE)))</f>
        <v>4</v>
      </c>
      <c r="X980" s="166">
        <f t="shared" si="31"/>
        <v>4</v>
      </c>
      <c r="Y980" s="266">
        <v>4.8</v>
      </c>
      <c r="Z980" s="266"/>
      <c r="AA980" s="266">
        <v>0</v>
      </c>
      <c r="AB980" s="266"/>
      <c r="AC980" s="266"/>
      <c r="AD980" s="266">
        <v>0</v>
      </c>
      <c r="AE980" s="266">
        <v>0</v>
      </c>
      <c r="AF980" s="266">
        <v>4.8</v>
      </c>
      <c r="AG980" s="266" t="s">
        <v>329</v>
      </c>
      <c r="AH980" s="136" t="s">
        <v>372</v>
      </c>
      <c r="AI980" s="136">
        <v>2017</v>
      </c>
      <c r="AJ980" s="266"/>
      <c r="AK980" s="266"/>
      <c r="AL980" s="136" t="s">
        <v>336</v>
      </c>
      <c r="AM980" s="136" t="s">
        <v>336</v>
      </c>
      <c r="AN980" s="264" t="s">
        <v>3289</v>
      </c>
      <c r="AO980" s="144" t="s">
        <v>344</v>
      </c>
      <c r="AP980" s="136" t="s">
        <v>345</v>
      </c>
    </row>
    <row r="981" spans="1:42" s="4" customFormat="1" ht="30">
      <c r="A981" s="136" t="s">
        <v>335</v>
      </c>
      <c r="B981" s="136" t="s">
        <v>336</v>
      </c>
      <c r="C981" s="136" t="s">
        <v>362</v>
      </c>
      <c r="D981" s="136" t="s">
        <v>570</v>
      </c>
      <c r="E981" s="136"/>
      <c r="F981" s="136"/>
      <c r="G981" s="136" t="s">
        <v>556</v>
      </c>
      <c r="H981" s="136" t="s">
        <v>243</v>
      </c>
      <c r="I981" s="136" t="s">
        <v>264</v>
      </c>
      <c r="J981" s="136"/>
      <c r="K981" s="136"/>
      <c r="L981" s="136"/>
      <c r="M981" s="136"/>
      <c r="N981" s="211" t="s">
        <v>340</v>
      </c>
      <c r="O981" s="136"/>
      <c r="P981" s="136" t="s">
        <v>340</v>
      </c>
      <c r="Q981" s="182">
        <v>43466</v>
      </c>
      <c r="R981" s="182" t="s">
        <v>328</v>
      </c>
      <c r="S981" s="251">
        <f>IF(R981="",1,(VLOOKUP(R981,LOOKUP!$A$3:$B$22,2,FALSE)))</f>
        <v>3</v>
      </c>
      <c r="T981" s="166">
        <f t="shared" si="30"/>
        <v>3</v>
      </c>
      <c r="U981" s="182">
        <v>44561</v>
      </c>
      <c r="V981" s="244" t="s">
        <v>342</v>
      </c>
      <c r="W981" s="251">
        <f>IF(V981="",1,(VLOOKUP(V981,LOOKUP!$A$22:$B$30,2,FALSE)))</f>
        <v>4</v>
      </c>
      <c r="X981" s="166">
        <f t="shared" si="31"/>
        <v>4</v>
      </c>
      <c r="Y981" s="266">
        <v>4.8</v>
      </c>
      <c r="Z981" s="266"/>
      <c r="AA981" s="266">
        <v>0</v>
      </c>
      <c r="AB981" s="266"/>
      <c r="AC981" s="266"/>
      <c r="AD981" s="266">
        <v>0</v>
      </c>
      <c r="AE981" s="266">
        <v>0.192</v>
      </c>
      <c r="AF981" s="266">
        <v>4.6079999999999997</v>
      </c>
      <c r="AG981" s="266" t="s">
        <v>329</v>
      </c>
      <c r="AH981" s="136" t="s">
        <v>372</v>
      </c>
      <c r="AI981" s="136">
        <v>2017</v>
      </c>
      <c r="AJ981" s="266"/>
      <c r="AK981" s="266"/>
      <c r="AL981" s="136" t="s">
        <v>336</v>
      </c>
      <c r="AM981" s="136" t="s">
        <v>336</v>
      </c>
      <c r="AN981" s="264" t="s">
        <v>3289</v>
      </c>
      <c r="AO981" s="144" t="s">
        <v>344</v>
      </c>
      <c r="AP981" s="136" t="s">
        <v>345</v>
      </c>
    </row>
    <row r="982" spans="1:42" s="4" customFormat="1" ht="30">
      <c r="A982" s="136" t="s">
        <v>335</v>
      </c>
      <c r="B982" s="136" t="s">
        <v>336</v>
      </c>
      <c r="C982" s="136" t="s">
        <v>362</v>
      </c>
      <c r="D982" s="136" t="s">
        <v>571</v>
      </c>
      <c r="E982" s="136"/>
      <c r="F982" s="136"/>
      <c r="G982" s="136" t="s">
        <v>572</v>
      </c>
      <c r="H982" s="136" t="s">
        <v>243</v>
      </c>
      <c r="I982" s="136" t="s">
        <v>264</v>
      </c>
      <c r="J982" s="136"/>
      <c r="K982" s="136"/>
      <c r="L982" s="136"/>
      <c r="M982" s="136"/>
      <c r="N982" s="211" t="s">
        <v>340</v>
      </c>
      <c r="O982" s="136"/>
      <c r="P982" s="136" t="s">
        <v>340</v>
      </c>
      <c r="Q982" s="182">
        <v>41275</v>
      </c>
      <c r="R982" s="182" t="s">
        <v>341</v>
      </c>
      <c r="S982" s="251">
        <f>IF(R982="",1,(VLOOKUP(R982,LOOKUP!$A$3:$B$22,2,FALSE)))</f>
        <v>4</v>
      </c>
      <c r="T982" s="166">
        <f t="shared" si="30"/>
        <v>4</v>
      </c>
      <c r="U982" s="182">
        <v>41639</v>
      </c>
      <c r="V982" s="244" t="s">
        <v>342</v>
      </c>
      <c r="W982" s="251">
        <f>IF(V982="",1,(VLOOKUP(V982,LOOKUP!$A$22:$B$30,2,FALSE)))</f>
        <v>4</v>
      </c>
      <c r="X982" s="166">
        <f t="shared" si="31"/>
        <v>4</v>
      </c>
      <c r="Y982" s="266">
        <v>0.76800000000000002</v>
      </c>
      <c r="Z982" s="266"/>
      <c r="AA982" s="266">
        <v>0.76800000000000002</v>
      </c>
      <c r="AB982" s="266"/>
      <c r="AC982" s="266"/>
      <c r="AD982" s="266">
        <v>0.76800000000000002</v>
      </c>
      <c r="AE982" s="266">
        <v>0</v>
      </c>
      <c r="AF982" s="266">
        <v>0</v>
      </c>
      <c r="AG982" s="266" t="s">
        <v>329</v>
      </c>
      <c r="AH982" s="136" t="s">
        <v>7</v>
      </c>
      <c r="AI982" s="136">
        <v>2013</v>
      </c>
      <c r="AJ982" s="266"/>
      <c r="AK982" s="266"/>
      <c r="AL982" s="136" t="s">
        <v>336</v>
      </c>
      <c r="AM982" s="136" t="s">
        <v>336</v>
      </c>
      <c r="AN982" s="264" t="s">
        <v>3289</v>
      </c>
      <c r="AO982" s="144" t="s">
        <v>344</v>
      </c>
      <c r="AP982" s="136" t="s">
        <v>345</v>
      </c>
    </row>
    <row r="983" spans="1:42" s="4" customFormat="1" ht="30">
      <c r="A983" s="136" t="s">
        <v>335</v>
      </c>
      <c r="B983" s="136" t="s">
        <v>336</v>
      </c>
      <c r="C983" s="136" t="s">
        <v>362</v>
      </c>
      <c r="D983" s="136" t="s">
        <v>573</v>
      </c>
      <c r="E983" s="136"/>
      <c r="F983" s="136"/>
      <c r="G983" s="136" t="s">
        <v>574</v>
      </c>
      <c r="H983" s="136" t="s">
        <v>243</v>
      </c>
      <c r="I983" s="136" t="s">
        <v>264</v>
      </c>
      <c r="J983" s="136"/>
      <c r="K983" s="136"/>
      <c r="L983" s="136"/>
      <c r="M983" s="136"/>
      <c r="N983" s="211" t="s">
        <v>340</v>
      </c>
      <c r="O983" s="136"/>
      <c r="P983" s="136" t="s">
        <v>340</v>
      </c>
      <c r="Q983" s="182">
        <v>41275</v>
      </c>
      <c r="R983" s="182" t="s">
        <v>8</v>
      </c>
      <c r="S983" s="251">
        <f>IF(R983="",1,(VLOOKUP(R983,LOOKUP!$A$3:$B$22,2,FALSE)))</f>
        <v>4</v>
      </c>
      <c r="T983" s="166">
        <f t="shared" si="30"/>
        <v>4</v>
      </c>
      <c r="U983" s="182">
        <v>42004</v>
      </c>
      <c r="V983" s="244" t="s">
        <v>342</v>
      </c>
      <c r="W983" s="251">
        <f>IF(V983="",1,(VLOOKUP(V983,LOOKUP!$A$22:$B$30,2,FALSE)))</f>
        <v>4</v>
      </c>
      <c r="X983" s="166">
        <f t="shared" si="31"/>
        <v>4</v>
      </c>
      <c r="Y983" s="266">
        <v>4.742</v>
      </c>
      <c r="Z983" s="266"/>
      <c r="AA983" s="266">
        <v>4.742</v>
      </c>
      <c r="AB983" s="266"/>
      <c r="AC983" s="266"/>
      <c r="AD983" s="266">
        <v>4.742</v>
      </c>
      <c r="AE983" s="266">
        <v>0</v>
      </c>
      <c r="AF983" s="266">
        <v>0</v>
      </c>
      <c r="AG983" s="266" t="s">
        <v>371</v>
      </c>
      <c r="AH983" s="136" t="s">
        <v>7</v>
      </c>
      <c r="AI983" s="136">
        <v>2013</v>
      </c>
      <c r="AJ983" s="266"/>
      <c r="AK983" s="266"/>
      <c r="AL983" s="136" t="s">
        <v>336</v>
      </c>
      <c r="AM983" s="136" t="s">
        <v>336</v>
      </c>
      <c r="AN983" s="264" t="s">
        <v>3289</v>
      </c>
      <c r="AO983" s="144" t="s">
        <v>344</v>
      </c>
      <c r="AP983" s="136" t="s">
        <v>345</v>
      </c>
    </row>
    <row r="984" spans="1:42" s="4" customFormat="1" ht="30">
      <c r="A984" s="136" t="s">
        <v>335</v>
      </c>
      <c r="B984" s="136" t="s">
        <v>336</v>
      </c>
      <c r="C984" s="136" t="s">
        <v>362</v>
      </c>
      <c r="D984" s="136" t="s">
        <v>575</v>
      </c>
      <c r="E984" s="136"/>
      <c r="F984" s="136"/>
      <c r="G984" s="136" t="s">
        <v>487</v>
      </c>
      <c r="H984" s="136" t="s">
        <v>576</v>
      </c>
      <c r="I984" s="136" t="s">
        <v>577</v>
      </c>
      <c r="J984" s="136"/>
      <c r="K984" s="136"/>
      <c r="L984" s="136"/>
      <c r="M984" s="136"/>
      <c r="N984" s="211" t="s">
        <v>340</v>
      </c>
      <c r="O984" s="136"/>
      <c r="P984" s="136" t="s">
        <v>340</v>
      </c>
      <c r="Q984" s="182">
        <v>41275</v>
      </c>
      <c r="R984" s="182" t="s">
        <v>8</v>
      </c>
      <c r="S984" s="251">
        <f>IF(R984="",1,(VLOOKUP(R984,LOOKUP!$A$3:$B$22,2,FALSE)))</f>
        <v>4</v>
      </c>
      <c r="T984" s="166">
        <f t="shared" si="30"/>
        <v>4</v>
      </c>
      <c r="U984" s="182">
        <v>42004</v>
      </c>
      <c r="V984" s="244" t="s">
        <v>342</v>
      </c>
      <c r="W984" s="251">
        <f>IF(V984="",1,(VLOOKUP(V984,LOOKUP!$A$22:$B$30,2,FALSE)))</f>
        <v>4</v>
      </c>
      <c r="X984" s="166">
        <f t="shared" si="31"/>
        <v>4</v>
      </c>
      <c r="Y984" s="266">
        <v>24.123000000000001</v>
      </c>
      <c r="Z984" s="266"/>
      <c r="AA984" s="266">
        <v>24.123000000000001</v>
      </c>
      <c r="AB984" s="266"/>
      <c r="AC984" s="266"/>
      <c r="AD984" s="266">
        <v>24.123000000000001</v>
      </c>
      <c r="AE984" s="266">
        <v>0</v>
      </c>
      <c r="AF984" s="266">
        <v>0</v>
      </c>
      <c r="AG984" s="266" t="s">
        <v>371</v>
      </c>
      <c r="AH984" s="136" t="s">
        <v>7</v>
      </c>
      <c r="AI984" s="136">
        <v>2013</v>
      </c>
      <c r="AJ984" s="266"/>
      <c r="AK984" s="266"/>
      <c r="AL984" s="136" t="s">
        <v>336</v>
      </c>
      <c r="AM984" s="136" t="s">
        <v>336</v>
      </c>
      <c r="AN984" s="264" t="s">
        <v>3289</v>
      </c>
      <c r="AO984" s="144" t="s">
        <v>344</v>
      </c>
      <c r="AP984" s="136" t="s">
        <v>345</v>
      </c>
    </row>
    <row r="985" spans="1:42" s="4" customFormat="1" ht="30">
      <c r="A985" s="136" t="s">
        <v>335</v>
      </c>
      <c r="B985" s="136" t="s">
        <v>336</v>
      </c>
      <c r="C985" s="136" t="s">
        <v>362</v>
      </c>
      <c r="D985" s="136" t="s">
        <v>578</v>
      </c>
      <c r="E985" s="136"/>
      <c r="F985" s="136"/>
      <c r="G985" s="136" t="s">
        <v>579</v>
      </c>
      <c r="H985" s="136" t="s">
        <v>360</v>
      </c>
      <c r="I985" s="136" t="s">
        <v>375</v>
      </c>
      <c r="J985" s="136"/>
      <c r="K985" s="136"/>
      <c r="L985" s="136"/>
      <c r="M985" s="136"/>
      <c r="N985" s="211" t="s">
        <v>340</v>
      </c>
      <c r="O985" s="136"/>
      <c r="P985" s="136" t="s">
        <v>340</v>
      </c>
      <c r="Q985" s="182">
        <v>41275</v>
      </c>
      <c r="R985" s="182" t="s">
        <v>8</v>
      </c>
      <c r="S985" s="251">
        <f>IF(R985="",1,(VLOOKUP(R985,LOOKUP!$A$3:$B$22,2,FALSE)))</f>
        <v>4</v>
      </c>
      <c r="T985" s="166">
        <f t="shared" si="30"/>
        <v>4</v>
      </c>
      <c r="U985" s="182">
        <v>42369</v>
      </c>
      <c r="V985" s="244" t="s">
        <v>342</v>
      </c>
      <c r="W985" s="251">
        <f>IF(V985="",1,(VLOOKUP(V985,LOOKUP!$A$22:$B$30,2,FALSE)))</f>
        <v>4</v>
      </c>
      <c r="X985" s="166">
        <f t="shared" si="31"/>
        <v>4</v>
      </c>
      <c r="Y985" s="266">
        <v>5.9559999999999995</v>
      </c>
      <c r="Z985" s="266"/>
      <c r="AA985" s="266">
        <v>5.9559999999999995</v>
      </c>
      <c r="AB985" s="266"/>
      <c r="AC985" s="266"/>
      <c r="AD985" s="266">
        <v>5.9559999999999995</v>
      </c>
      <c r="AE985" s="266">
        <v>0</v>
      </c>
      <c r="AF985" s="266">
        <v>0</v>
      </c>
      <c r="AG985" s="266" t="s">
        <v>329</v>
      </c>
      <c r="AH985" s="136" t="s">
        <v>372</v>
      </c>
      <c r="AI985" s="136">
        <v>2013</v>
      </c>
      <c r="AJ985" s="266"/>
      <c r="AK985" s="266"/>
      <c r="AL985" s="136" t="s">
        <v>336</v>
      </c>
      <c r="AM985" s="136" t="s">
        <v>336</v>
      </c>
      <c r="AN985" s="264" t="s">
        <v>3289</v>
      </c>
      <c r="AO985" s="144" t="s">
        <v>344</v>
      </c>
      <c r="AP985" s="136" t="s">
        <v>345</v>
      </c>
    </row>
    <row r="986" spans="1:42" s="4" customFormat="1" ht="30">
      <c r="A986" s="136" t="s">
        <v>335</v>
      </c>
      <c r="B986" s="136" t="s">
        <v>336</v>
      </c>
      <c r="C986" s="136" t="s">
        <v>362</v>
      </c>
      <c r="D986" s="136" t="s">
        <v>580</v>
      </c>
      <c r="E986" s="136"/>
      <c r="F986" s="136"/>
      <c r="G986" s="136" t="s">
        <v>581</v>
      </c>
      <c r="H986" s="136" t="s">
        <v>243</v>
      </c>
      <c r="I986" s="136" t="s">
        <v>353</v>
      </c>
      <c r="J986" s="136"/>
      <c r="K986" s="136"/>
      <c r="L986" s="136"/>
      <c r="M986" s="136"/>
      <c r="N986" s="211" t="s">
        <v>340</v>
      </c>
      <c r="O986" s="136"/>
      <c r="P986" s="136" t="s">
        <v>340</v>
      </c>
      <c r="Q986" s="182">
        <v>41275</v>
      </c>
      <c r="R986" s="182" t="s">
        <v>341</v>
      </c>
      <c r="S986" s="251">
        <f>IF(R986="",1,(VLOOKUP(R986,LOOKUP!$A$3:$B$22,2,FALSE)))</f>
        <v>4</v>
      </c>
      <c r="T986" s="166">
        <f t="shared" si="30"/>
        <v>4</v>
      </c>
      <c r="U986" s="182">
        <v>41639</v>
      </c>
      <c r="V986" s="244" t="s">
        <v>342</v>
      </c>
      <c r="W986" s="251">
        <f>IF(V986="",1,(VLOOKUP(V986,LOOKUP!$A$22:$B$30,2,FALSE)))</f>
        <v>4</v>
      </c>
      <c r="X986" s="166">
        <f t="shared" si="31"/>
        <v>4</v>
      </c>
      <c r="Y986" s="266">
        <v>8.0010000000000012</v>
      </c>
      <c r="Z986" s="266"/>
      <c r="AA986" s="266">
        <v>8.0010000000000012</v>
      </c>
      <c r="AB986" s="266"/>
      <c r="AC986" s="266"/>
      <c r="AD986" s="266">
        <v>8.0010000000000012</v>
      </c>
      <c r="AE986" s="266">
        <v>0</v>
      </c>
      <c r="AF986" s="266">
        <v>0</v>
      </c>
      <c r="AG986" s="266" t="s">
        <v>329</v>
      </c>
      <c r="AH986" s="136" t="s">
        <v>7</v>
      </c>
      <c r="AI986" s="136">
        <v>2013</v>
      </c>
      <c r="AJ986" s="266"/>
      <c r="AK986" s="266"/>
      <c r="AL986" s="136" t="s">
        <v>336</v>
      </c>
      <c r="AM986" s="136" t="s">
        <v>336</v>
      </c>
      <c r="AN986" s="264" t="s">
        <v>3289</v>
      </c>
      <c r="AO986" s="144" t="s">
        <v>344</v>
      </c>
      <c r="AP986" s="136" t="s">
        <v>345</v>
      </c>
    </row>
    <row r="987" spans="1:42" s="4" customFormat="1" ht="30">
      <c r="A987" s="136" t="s">
        <v>335</v>
      </c>
      <c r="B987" s="136" t="s">
        <v>336</v>
      </c>
      <c r="C987" s="136" t="s">
        <v>362</v>
      </c>
      <c r="D987" s="136" t="s">
        <v>582</v>
      </c>
      <c r="E987" s="136"/>
      <c r="F987" s="136"/>
      <c r="G987" s="136" t="s">
        <v>583</v>
      </c>
      <c r="H987" s="136" t="s">
        <v>109</v>
      </c>
      <c r="I987" s="136" t="s">
        <v>584</v>
      </c>
      <c r="J987" s="136"/>
      <c r="K987" s="136"/>
      <c r="L987" s="136"/>
      <c r="M987" s="136"/>
      <c r="N987" s="211" t="s">
        <v>340</v>
      </c>
      <c r="O987" s="136"/>
      <c r="P987" s="136" t="s">
        <v>340</v>
      </c>
      <c r="Q987" s="182">
        <v>41275</v>
      </c>
      <c r="R987" s="182" t="s">
        <v>8</v>
      </c>
      <c r="S987" s="251">
        <f>IF(R987="",1,(VLOOKUP(R987,LOOKUP!$A$3:$B$22,2,FALSE)))</f>
        <v>4</v>
      </c>
      <c r="T987" s="166">
        <f t="shared" si="30"/>
        <v>4</v>
      </c>
      <c r="U987" s="182">
        <v>42004</v>
      </c>
      <c r="V987" s="244" t="s">
        <v>342</v>
      </c>
      <c r="W987" s="251">
        <f>IF(V987="",1,(VLOOKUP(V987,LOOKUP!$A$22:$B$30,2,FALSE)))</f>
        <v>4</v>
      </c>
      <c r="X987" s="166">
        <f t="shared" si="31"/>
        <v>4</v>
      </c>
      <c r="Y987" s="266">
        <v>13</v>
      </c>
      <c r="Z987" s="266"/>
      <c r="AA987" s="266">
        <v>13</v>
      </c>
      <c r="AB987" s="266"/>
      <c r="AC987" s="266"/>
      <c r="AD987" s="266">
        <v>13</v>
      </c>
      <c r="AE987" s="266">
        <v>0</v>
      </c>
      <c r="AF987" s="266">
        <v>0</v>
      </c>
      <c r="AG987" s="266" t="s">
        <v>371</v>
      </c>
      <c r="AH987" s="136" t="s">
        <v>372</v>
      </c>
      <c r="AI987" s="136">
        <v>2013</v>
      </c>
      <c r="AJ987" s="266"/>
      <c r="AK987" s="266"/>
      <c r="AL987" s="136" t="s">
        <v>336</v>
      </c>
      <c r="AM987" s="136" t="s">
        <v>336</v>
      </c>
      <c r="AN987" s="264" t="s">
        <v>3289</v>
      </c>
      <c r="AO987" s="144" t="s">
        <v>344</v>
      </c>
      <c r="AP987" s="136" t="s">
        <v>345</v>
      </c>
    </row>
    <row r="988" spans="1:42" s="4" customFormat="1" ht="30">
      <c r="A988" s="136" t="s">
        <v>335</v>
      </c>
      <c r="B988" s="136" t="s">
        <v>336</v>
      </c>
      <c r="C988" s="136" t="s">
        <v>362</v>
      </c>
      <c r="D988" s="136" t="s">
        <v>585</v>
      </c>
      <c r="E988" s="136"/>
      <c r="F988" s="136"/>
      <c r="G988" s="136" t="s">
        <v>583</v>
      </c>
      <c r="H988" s="136" t="s">
        <v>718</v>
      </c>
      <c r="I988" s="136"/>
      <c r="J988" s="136"/>
      <c r="K988" s="136"/>
      <c r="L988" s="136"/>
      <c r="M988" s="136"/>
      <c r="N988" s="211" t="s">
        <v>340</v>
      </c>
      <c r="O988" s="136"/>
      <c r="P988" s="136" t="s">
        <v>340</v>
      </c>
      <c r="Q988" s="182">
        <v>42005</v>
      </c>
      <c r="R988" s="182" t="s">
        <v>328</v>
      </c>
      <c r="S988" s="251">
        <f>IF(R988="",1,(VLOOKUP(R988,LOOKUP!$A$3:$B$22,2,FALSE)))</f>
        <v>3</v>
      </c>
      <c r="T988" s="166">
        <f t="shared" si="30"/>
        <v>3</v>
      </c>
      <c r="U988" s="182">
        <v>43830</v>
      </c>
      <c r="V988" s="244" t="s">
        <v>468</v>
      </c>
      <c r="W988" s="251">
        <f>IF(V988="",1,(VLOOKUP(V988,LOOKUP!$A$22:$B$30,2,FALSE)))</f>
        <v>2</v>
      </c>
      <c r="X988" s="166">
        <f t="shared" si="31"/>
        <v>2</v>
      </c>
      <c r="Y988" s="266">
        <v>9.75</v>
      </c>
      <c r="Z988" s="266"/>
      <c r="AA988" s="266">
        <v>9.75</v>
      </c>
      <c r="AB988" s="266"/>
      <c r="AC988" s="266"/>
      <c r="AD988" s="266">
        <v>9.75</v>
      </c>
      <c r="AE988" s="266">
        <v>0</v>
      </c>
      <c r="AF988" s="266">
        <v>0</v>
      </c>
      <c r="AG988" s="266" t="s">
        <v>329</v>
      </c>
      <c r="AH988" s="136" t="s">
        <v>372</v>
      </c>
      <c r="AI988" s="136">
        <v>2013</v>
      </c>
      <c r="AJ988" s="266"/>
      <c r="AK988" s="266"/>
      <c r="AL988" s="136" t="s">
        <v>336</v>
      </c>
      <c r="AM988" s="136" t="s">
        <v>336</v>
      </c>
      <c r="AN988" s="264" t="s">
        <v>3289</v>
      </c>
      <c r="AO988" s="144" t="s">
        <v>344</v>
      </c>
      <c r="AP988" s="136" t="s">
        <v>345</v>
      </c>
    </row>
    <row r="989" spans="1:42" s="4" customFormat="1" ht="30">
      <c r="A989" s="136" t="s">
        <v>335</v>
      </c>
      <c r="B989" s="136" t="s">
        <v>336</v>
      </c>
      <c r="C989" s="136" t="s">
        <v>362</v>
      </c>
      <c r="D989" s="136" t="s">
        <v>586</v>
      </c>
      <c r="E989" s="136"/>
      <c r="F989" s="136"/>
      <c r="G989" s="136" t="s">
        <v>587</v>
      </c>
      <c r="H989" s="136" t="s">
        <v>243</v>
      </c>
      <c r="I989" s="136" t="s">
        <v>264</v>
      </c>
      <c r="J989" s="136"/>
      <c r="K989" s="136"/>
      <c r="L989" s="136"/>
      <c r="M989" s="136"/>
      <c r="N989" s="211" t="s">
        <v>340</v>
      </c>
      <c r="O989" s="136"/>
      <c r="P989" s="136" t="s">
        <v>340</v>
      </c>
      <c r="Q989" s="182">
        <v>43831</v>
      </c>
      <c r="R989" s="182" t="s">
        <v>328</v>
      </c>
      <c r="S989" s="251">
        <f>IF(R989="",1,(VLOOKUP(R989,LOOKUP!$A$3:$B$22,2,FALSE)))</f>
        <v>3</v>
      </c>
      <c r="T989" s="166">
        <f t="shared" si="30"/>
        <v>3</v>
      </c>
      <c r="U989" s="182">
        <v>44926</v>
      </c>
      <c r="V989" s="244" t="s">
        <v>342</v>
      </c>
      <c r="W989" s="251">
        <f>IF(V989="",1,(VLOOKUP(V989,LOOKUP!$A$22:$B$30,2,FALSE)))</f>
        <v>4</v>
      </c>
      <c r="X989" s="166">
        <f t="shared" si="31"/>
        <v>4</v>
      </c>
      <c r="Y989" s="266">
        <v>42.5</v>
      </c>
      <c r="Z989" s="266"/>
      <c r="AA989" s="266">
        <v>0</v>
      </c>
      <c r="AB989" s="266"/>
      <c r="AC989" s="266"/>
      <c r="AD989" s="266">
        <v>0</v>
      </c>
      <c r="AE989" s="266">
        <v>2.5</v>
      </c>
      <c r="AF989" s="266">
        <v>40</v>
      </c>
      <c r="AG989" s="266" t="s">
        <v>329</v>
      </c>
      <c r="AH989" s="136" t="s">
        <v>372</v>
      </c>
      <c r="AI989" s="136">
        <v>2015</v>
      </c>
      <c r="AJ989" s="266"/>
      <c r="AK989" s="266"/>
      <c r="AL989" s="136" t="s">
        <v>336</v>
      </c>
      <c r="AM989" s="136" t="s">
        <v>336</v>
      </c>
      <c r="AN989" s="264" t="s">
        <v>3289</v>
      </c>
      <c r="AO989" s="144" t="s">
        <v>344</v>
      </c>
      <c r="AP989" s="136" t="s">
        <v>345</v>
      </c>
    </row>
    <row r="990" spans="1:42" s="4" customFormat="1" ht="30">
      <c r="A990" s="136" t="s">
        <v>335</v>
      </c>
      <c r="B990" s="136" t="s">
        <v>336</v>
      </c>
      <c r="C990" s="136" t="s">
        <v>362</v>
      </c>
      <c r="D990" s="136" t="s">
        <v>588</v>
      </c>
      <c r="E990" s="136"/>
      <c r="F990" s="136"/>
      <c r="G990" s="136" t="s">
        <v>589</v>
      </c>
      <c r="H990" s="136" t="s">
        <v>128</v>
      </c>
      <c r="I990" s="136" t="s">
        <v>590</v>
      </c>
      <c r="J990" s="136"/>
      <c r="K990" s="136"/>
      <c r="L990" s="136"/>
      <c r="M990" s="136"/>
      <c r="N990" s="211" t="s">
        <v>340</v>
      </c>
      <c r="O990" s="136"/>
      <c r="P990" s="136" t="s">
        <v>340</v>
      </c>
      <c r="Q990" s="182">
        <v>42736</v>
      </c>
      <c r="R990" s="182" t="s">
        <v>328</v>
      </c>
      <c r="S990" s="251">
        <f>IF(R990="",1,(VLOOKUP(R990,LOOKUP!$A$3:$B$22,2,FALSE)))</f>
        <v>3</v>
      </c>
      <c r="T990" s="166">
        <f t="shared" si="30"/>
        <v>3</v>
      </c>
      <c r="U990" s="182">
        <v>43465</v>
      </c>
      <c r="V990" s="244" t="s">
        <v>342</v>
      </c>
      <c r="W990" s="251">
        <f>IF(V990="",1,(VLOOKUP(V990,LOOKUP!$A$22:$B$30,2,FALSE)))</f>
        <v>4</v>
      </c>
      <c r="X990" s="166">
        <f t="shared" si="31"/>
        <v>4</v>
      </c>
      <c r="Y990" s="266">
        <v>6.45</v>
      </c>
      <c r="Z990" s="266"/>
      <c r="AA990" s="266">
        <v>2.4500000000000002</v>
      </c>
      <c r="AB990" s="266"/>
      <c r="AC990" s="266"/>
      <c r="AD990" s="266">
        <v>2.4500000000000002</v>
      </c>
      <c r="AE990" s="266">
        <v>4</v>
      </c>
      <c r="AF990" s="266">
        <v>0</v>
      </c>
      <c r="AG990" s="266" t="s">
        <v>329</v>
      </c>
      <c r="AH990" s="136" t="s">
        <v>372</v>
      </c>
      <c r="AI990" s="136">
        <v>2016</v>
      </c>
      <c r="AJ990" s="266"/>
      <c r="AK990" s="266"/>
      <c r="AL990" s="136" t="s">
        <v>336</v>
      </c>
      <c r="AM990" s="136" t="s">
        <v>336</v>
      </c>
      <c r="AN990" s="264" t="s">
        <v>3289</v>
      </c>
      <c r="AO990" s="144" t="s">
        <v>344</v>
      </c>
      <c r="AP990" s="136" t="s">
        <v>345</v>
      </c>
    </row>
    <row r="991" spans="1:42" s="4" customFormat="1" ht="30">
      <c r="A991" s="136" t="s">
        <v>335</v>
      </c>
      <c r="B991" s="136" t="s">
        <v>336</v>
      </c>
      <c r="C991" s="136" t="s">
        <v>362</v>
      </c>
      <c r="D991" s="136" t="s">
        <v>591</v>
      </c>
      <c r="E991" s="136"/>
      <c r="F991" s="136"/>
      <c r="G991" s="136" t="s">
        <v>592</v>
      </c>
      <c r="H991" s="136" t="s">
        <v>128</v>
      </c>
      <c r="I991" s="136" t="s">
        <v>590</v>
      </c>
      <c r="J991" s="136"/>
      <c r="K991" s="136"/>
      <c r="L991" s="136"/>
      <c r="M991" s="136"/>
      <c r="N991" s="211" t="s">
        <v>340</v>
      </c>
      <c r="O991" s="136"/>
      <c r="P991" s="136" t="s">
        <v>340</v>
      </c>
      <c r="Q991" s="182">
        <v>42005</v>
      </c>
      <c r="R991" s="182" t="s">
        <v>8</v>
      </c>
      <c r="S991" s="251">
        <f>IF(R991="",1,(VLOOKUP(R991,LOOKUP!$A$3:$B$22,2,FALSE)))</f>
        <v>4</v>
      </c>
      <c r="T991" s="166">
        <f t="shared" si="30"/>
        <v>4</v>
      </c>
      <c r="U991" s="182">
        <v>42735</v>
      </c>
      <c r="V991" s="244" t="s">
        <v>468</v>
      </c>
      <c r="W991" s="251">
        <f>IF(V991="",1,(VLOOKUP(V991,LOOKUP!$A$22:$B$30,2,FALSE)))</f>
        <v>2</v>
      </c>
      <c r="X991" s="166">
        <f t="shared" si="31"/>
        <v>2</v>
      </c>
      <c r="Y991" s="266">
        <v>1.9350000000000001</v>
      </c>
      <c r="Z991" s="266"/>
      <c r="AA991" s="266">
        <v>0.16700000000000001</v>
      </c>
      <c r="AB991" s="266"/>
      <c r="AC991" s="266"/>
      <c r="AD991" s="266">
        <v>0.16700000000000001</v>
      </c>
      <c r="AE991" s="266">
        <v>1.768</v>
      </c>
      <c r="AF991" s="266">
        <v>0</v>
      </c>
      <c r="AG991" s="266" t="s">
        <v>329</v>
      </c>
      <c r="AH991" s="136" t="s">
        <v>372</v>
      </c>
      <c r="AI991" s="136">
        <v>2014</v>
      </c>
      <c r="AJ991" s="266"/>
      <c r="AK991" s="266"/>
      <c r="AL991" s="136" t="s">
        <v>336</v>
      </c>
      <c r="AM991" s="136" t="s">
        <v>336</v>
      </c>
      <c r="AN991" s="264" t="s">
        <v>3289</v>
      </c>
      <c r="AO991" s="144" t="s">
        <v>344</v>
      </c>
      <c r="AP991" s="136" t="s">
        <v>345</v>
      </c>
    </row>
    <row r="992" spans="1:42" s="4" customFormat="1" ht="30">
      <c r="A992" s="136" t="s">
        <v>335</v>
      </c>
      <c r="B992" s="136" t="s">
        <v>336</v>
      </c>
      <c r="C992" s="136" t="s">
        <v>362</v>
      </c>
      <c r="D992" s="136" t="s">
        <v>593</v>
      </c>
      <c r="E992" s="136"/>
      <c r="F992" s="136"/>
      <c r="G992" s="136" t="s">
        <v>594</v>
      </c>
      <c r="H992" s="136" t="s">
        <v>282</v>
      </c>
      <c r="I992" s="136" t="s">
        <v>595</v>
      </c>
      <c r="J992" s="136"/>
      <c r="K992" s="136"/>
      <c r="L992" s="136"/>
      <c r="M992" s="136"/>
      <c r="N992" s="211" t="s">
        <v>340</v>
      </c>
      <c r="O992" s="136"/>
      <c r="P992" s="136" t="s">
        <v>340</v>
      </c>
      <c r="Q992" s="182">
        <v>41640</v>
      </c>
      <c r="R992" s="182" t="s">
        <v>8</v>
      </c>
      <c r="S992" s="251">
        <f>IF(R992="",1,(VLOOKUP(R992,LOOKUP!$A$3:$B$22,2,FALSE)))</f>
        <v>4</v>
      </c>
      <c r="T992" s="166">
        <f t="shared" si="30"/>
        <v>4</v>
      </c>
      <c r="U992" s="182">
        <v>42369</v>
      </c>
      <c r="V992" s="244" t="s">
        <v>342</v>
      </c>
      <c r="W992" s="251">
        <f>IF(V992="",1,(VLOOKUP(V992,LOOKUP!$A$22:$B$30,2,FALSE)))</f>
        <v>4</v>
      </c>
      <c r="X992" s="166">
        <f t="shared" si="31"/>
        <v>4</v>
      </c>
      <c r="Y992" s="266">
        <v>4.54</v>
      </c>
      <c r="Z992" s="266"/>
      <c r="AA992" s="266">
        <v>4.54</v>
      </c>
      <c r="AB992" s="266"/>
      <c r="AC992" s="266"/>
      <c r="AD992" s="266">
        <v>4.54</v>
      </c>
      <c r="AE992" s="266">
        <v>0</v>
      </c>
      <c r="AF992" s="266">
        <v>0</v>
      </c>
      <c r="AG992" s="266" t="s">
        <v>371</v>
      </c>
      <c r="AH992" s="136" t="s">
        <v>372</v>
      </c>
      <c r="AI992" s="136">
        <v>2013</v>
      </c>
      <c r="AJ992" s="266"/>
      <c r="AK992" s="266"/>
      <c r="AL992" s="136" t="s">
        <v>336</v>
      </c>
      <c r="AM992" s="136" t="s">
        <v>336</v>
      </c>
      <c r="AN992" s="264" t="s">
        <v>3289</v>
      </c>
      <c r="AO992" s="144" t="s">
        <v>344</v>
      </c>
      <c r="AP992" s="136" t="s">
        <v>345</v>
      </c>
    </row>
    <row r="993" spans="1:42" s="4" customFormat="1" ht="30">
      <c r="A993" s="136" t="s">
        <v>335</v>
      </c>
      <c r="B993" s="136" t="s">
        <v>336</v>
      </c>
      <c r="C993" s="136" t="s">
        <v>362</v>
      </c>
      <c r="D993" s="136" t="s">
        <v>596</v>
      </c>
      <c r="E993" s="136"/>
      <c r="F993" s="136"/>
      <c r="G993" s="136" t="s">
        <v>597</v>
      </c>
      <c r="H993" s="136" t="s">
        <v>282</v>
      </c>
      <c r="I993" s="136" t="s">
        <v>301</v>
      </c>
      <c r="J993" s="136"/>
      <c r="K993" s="136"/>
      <c r="L993" s="136"/>
      <c r="M993" s="136"/>
      <c r="N993" s="211" t="s">
        <v>340</v>
      </c>
      <c r="O993" s="136"/>
      <c r="P993" s="136" t="s">
        <v>340</v>
      </c>
      <c r="Q993" s="182">
        <v>41640</v>
      </c>
      <c r="R993" s="182" t="s">
        <v>8</v>
      </c>
      <c r="S993" s="251">
        <f>IF(R993="",1,(VLOOKUP(R993,LOOKUP!$A$3:$B$22,2,FALSE)))</f>
        <v>4</v>
      </c>
      <c r="T993" s="166">
        <f t="shared" si="30"/>
        <v>4</v>
      </c>
      <c r="U993" s="182">
        <v>42735</v>
      </c>
      <c r="V993" s="244" t="s">
        <v>342</v>
      </c>
      <c r="W993" s="251">
        <f>IF(V993="",1,(VLOOKUP(V993,LOOKUP!$A$22:$B$30,2,FALSE)))</f>
        <v>4</v>
      </c>
      <c r="X993" s="166">
        <f t="shared" si="31"/>
        <v>4</v>
      </c>
      <c r="Y993" s="266">
        <v>0</v>
      </c>
      <c r="Z993" s="266"/>
      <c r="AA993" s="266">
        <v>0</v>
      </c>
      <c r="AB993" s="266"/>
      <c r="AC993" s="266"/>
      <c r="AD993" s="266">
        <v>0</v>
      </c>
      <c r="AE993" s="266">
        <v>0</v>
      </c>
      <c r="AF993" s="266">
        <v>0</v>
      </c>
      <c r="AG993" s="266" t="s">
        <v>371</v>
      </c>
      <c r="AH993" s="136" t="s">
        <v>372</v>
      </c>
      <c r="AI993" s="136">
        <v>2013</v>
      </c>
      <c r="AJ993" s="266"/>
      <c r="AK993" s="266"/>
      <c r="AL993" s="136" t="s">
        <v>336</v>
      </c>
      <c r="AM993" s="136" t="s">
        <v>336</v>
      </c>
      <c r="AN993" s="264" t="s">
        <v>3289</v>
      </c>
      <c r="AO993" s="144" t="s">
        <v>344</v>
      </c>
      <c r="AP993" s="136" t="s">
        <v>345</v>
      </c>
    </row>
    <row r="994" spans="1:42" s="4" customFormat="1" ht="30">
      <c r="A994" s="136" t="s">
        <v>335</v>
      </c>
      <c r="B994" s="136" t="s">
        <v>336</v>
      </c>
      <c r="C994" s="136" t="s">
        <v>362</v>
      </c>
      <c r="D994" s="136" t="s">
        <v>598</v>
      </c>
      <c r="E994" s="136"/>
      <c r="F994" s="136"/>
      <c r="G994" s="136" t="s">
        <v>599</v>
      </c>
      <c r="H994" s="136" t="s">
        <v>243</v>
      </c>
      <c r="I994" s="136" t="s">
        <v>264</v>
      </c>
      <c r="J994" s="136"/>
      <c r="K994" s="136"/>
      <c r="L994" s="136"/>
      <c r="M994" s="136"/>
      <c r="N994" s="211" t="s">
        <v>340</v>
      </c>
      <c r="O994" s="136"/>
      <c r="P994" s="136" t="s">
        <v>340</v>
      </c>
      <c r="Q994" s="182">
        <v>41275</v>
      </c>
      <c r="R994" s="182" t="s">
        <v>8</v>
      </c>
      <c r="S994" s="251">
        <f>IF(R994="",1,(VLOOKUP(R994,LOOKUP!$A$3:$B$22,2,FALSE)))</f>
        <v>4</v>
      </c>
      <c r="T994" s="166">
        <f t="shared" si="30"/>
        <v>4</v>
      </c>
      <c r="U994" s="182">
        <v>42004</v>
      </c>
      <c r="V994" s="244" t="s">
        <v>342</v>
      </c>
      <c r="W994" s="251">
        <f>IF(V994="",1,(VLOOKUP(V994,LOOKUP!$A$22:$B$30,2,FALSE)))</f>
        <v>4</v>
      </c>
      <c r="X994" s="166">
        <f t="shared" si="31"/>
        <v>4</v>
      </c>
      <c r="Y994" s="266">
        <v>3.153</v>
      </c>
      <c r="Z994" s="266"/>
      <c r="AA994" s="266">
        <v>3.153</v>
      </c>
      <c r="AB994" s="266"/>
      <c r="AC994" s="266"/>
      <c r="AD994" s="266">
        <v>3.153</v>
      </c>
      <c r="AE994" s="266">
        <v>0</v>
      </c>
      <c r="AF994" s="266">
        <v>0</v>
      </c>
      <c r="AG994" s="266" t="s">
        <v>329</v>
      </c>
      <c r="AH994" s="136" t="s">
        <v>7</v>
      </c>
      <c r="AI994" s="136">
        <v>2013</v>
      </c>
      <c r="AJ994" s="266"/>
      <c r="AK994" s="266"/>
      <c r="AL994" s="136" t="s">
        <v>336</v>
      </c>
      <c r="AM994" s="136" t="s">
        <v>336</v>
      </c>
      <c r="AN994" s="264" t="s">
        <v>3289</v>
      </c>
      <c r="AO994" s="144" t="s">
        <v>344</v>
      </c>
      <c r="AP994" s="136" t="s">
        <v>345</v>
      </c>
    </row>
    <row r="995" spans="1:42" s="4" customFormat="1" ht="30">
      <c r="A995" s="136" t="s">
        <v>335</v>
      </c>
      <c r="B995" s="136" t="s">
        <v>336</v>
      </c>
      <c r="C995" s="136" t="s">
        <v>362</v>
      </c>
      <c r="D995" s="136" t="s">
        <v>600</v>
      </c>
      <c r="E995" s="136"/>
      <c r="F995" s="136"/>
      <c r="G995" s="136" t="s">
        <v>601</v>
      </c>
      <c r="H995" s="136" t="s">
        <v>360</v>
      </c>
      <c r="I995" s="136" t="s">
        <v>361</v>
      </c>
      <c r="J995" s="136"/>
      <c r="K995" s="136"/>
      <c r="L995" s="136"/>
      <c r="M995" s="136"/>
      <c r="N995" s="211" t="s">
        <v>340</v>
      </c>
      <c r="O995" s="136"/>
      <c r="P995" s="136" t="s">
        <v>340</v>
      </c>
      <c r="Q995" s="182">
        <v>42736</v>
      </c>
      <c r="R995" s="182" t="s">
        <v>328</v>
      </c>
      <c r="S995" s="251">
        <f>IF(R995="",1,(VLOOKUP(R995,LOOKUP!$A$3:$B$22,2,FALSE)))</f>
        <v>3</v>
      </c>
      <c r="T995" s="166">
        <f t="shared" si="30"/>
        <v>3</v>
      </c>
      <c r="U995" s="182">
        <v>43830</v>
      </c>
      <c r="V995" s="244" t="s">
        <v>342</v>
      </c>
      <c r="W995" s="251">
        <f>IF(V995="",1,(VLOOKUP(V995,LOOKUP!$A$22:$B$30,2,FALSE)))</f>
        <v>4</v>
      </c>
      <c r="X995" s="166">
        <f t="shared" si="31"/>
        <v>4</v>
      </c>
      <c r="Y995" s="266">
        <v>0</v>
      </c>
      <c r="Z995" s="266"/>
      <c r="AA995" s="266">
        <v>0</v>
      </c>
      <c r="AB995" s="266"/>
      <c r="AC995" s="266"/>
      <c r="AD995" s="266">
        <v>0</v>
      </c>
      <c r="AE995" s="266">
        <v>0</v>
      </c>
      <c r="AF995" s="266">
        <v>0</v>
      </c>
      <c r="AG995" s="266" t="s">
        <v>371</v>
      </c>
      <c r="AH995" s="136" t="s">
        <v>372</v>
      </c>
      <c r="AI995" s="136">
        <v>2016</v>
      </c>
      <c r="AJ995" s="266"/>
      <c r="AK995" s="266"/>
      <c r="AL995" s="136" t="s">
        <v>336</v>
      </c>
      <c r="AM995" s="136" t="s">
        <v>336</v>
      </c>
      <c r="AN995" s="264" t="s">
        <v>3289</v>
      </c>
      <c r="AO995" s="144" t="s">
        <v>344</v>
      </c>
      <c r="AP995" s="136" t="s">
        <v>345</v>
      </c>
    </row>
    <row r="996" spans="1:42" s="4" customFormat="1" ht="30">
      <c r="A996" s="136" t="s">
        <v>335</v>
      </c>
      <c r="B996" s="136" t="s">
        <v>336</v>
      </c>
      <c r="C996" s="136" t="s">
        <v>362</v>
      </c>
      <c r="D996" s="136" t="s">
        <v>602</v>
      </c>
      <c r="E996" s="136"/>
      <c r="F996" s="136"/>
      <c r="G996" s="136" t="s">
        <v>463</v>
      </c>
      <c r="H996" s="136" t="s">
        <v>282</v>
      </c>
      <c r="I996" s="136" t="s">
        <v>492</v>
      </c>
      <c r="J996" s="136"/>
      <c r="K996" s="136"/>
      <c r="L996" s="136"/>
      <c r="M996" s="136"/>
      <c r="N996" s="211" t="s">
        <v>340</v>
      </c>
      <c r="O996" s="136"/>
      <c r="P996" s="136" t="s">
        <v>340</v>
      </c>
      <c r="Q996" s="182">
        <v>41640</v>
      </c>
      <c r="R996" s="182" t="s">
        <v>328</v>
      </c>
      <c r="S996" s="251">
        <f>IF(R996="",1,(VLOOKUP(R996,LOOKUP!$A$3:$B$22,2,FALSE)))</f>
        <v>3</v>
      </c>
      <c r="T996" s="166">
        <f t="shared" si="30"/>
        <v>3</v>
      </c>
      <c r="U996" s="182">
        <v>42369</v>
      </c>
      <c r="V996" s="244" t="s">
        <v>342</v>
      </c>
      <c r="W996" s="251">
        <f>IF(V996="",1,(VLOOKUP(V996,LOOKUP!$A$22:$B$30,2,FALSE)))</f>
        <v>4</v>
      </c>
      <c r="X996" s="166">
        <f t="shared" si="31"/>
        <v>4</v>
      </c>
      <c r="Y996" s="266">
        <v>4.3330000000000002</v>
      </c>
      <c r="Z996" s="266"/>
      <c r="AA996" s="266">
        <v>4.3040000000000003</v>
      </c>
      <c r="AB996" s="266"/>
      <c r="AC996" s="266"/>
      <c r="AD996" s="266">
        <v>4.3040000000000003</v>
      </c>
      <c r="AE996" s="266">
        <v>2.9000000000000001E-2</v>
      </c>
      <c r="AF996" s="266">
        <v>0</v>
      </c>
      <c r="AG996" s="266" t="s">
        <v>371</v>
      </c>
      <c r="AH996" s="136" t="s">
        <v>372</v>
      </c>
      <c r="AI996" s="136">
        <v>2013</v>
      </c>
      <c r="AJ996" s="266"/>
      <c r="AK996" s="266"/>
      <c r="AL996" s="136" t="s">
        <v>336</v>
      </c>
      <c r="AM996" s="136" t="s">
        <v>336</v>
      </c>
      <c r="AN996" s="264" t="s">
        <v>3289</v>
      </c>
      <c r="AO996" s="144" t="s">
        <v>344</v>
      </c>
      <c r="AP996" s="136" t="s">
        <v>345</v>
      </c>
    </row>
    <row r="997" spans="1:42" s="4" customFormat="1" ht="30">
      <c r="A997" s="136" t="s">
        <v>335</v>
      </c>
      <c r="B997" s="136" t="s">
        <v>336</v>
      </c>
      <c r="C997" s="136" t="s">
        <v>362</v>
      </c>
      <c r="D997" s="136" t="s">
        <v>603</v>
      </c>
      <c r="E997" s="136"/>
      <c r="F997" s="136"/>
      <c r="G997" s="136" t="s">
        <v>604</v>
      </c>
      <c r="H997" s="136" t="s">
        <v>360</v>
      </c>
      <c r="I997" s="136" t="s">
        <v>407</v>
      </c>
      <c r="J997" s="136"/>
      <c r="K997" s="136"/>
      <c r="L997" s="136"/>
      <c r="M997" s="136"/>
      <c r="N997" s="211" t="s">
        <v>340</v>
      </c>
      <c r="O997" s="136"/>
      <c r="P997" s="136" t="s">
        <v>340</v>
      </c>
      <c r="Q997" s="182">
        <v>43466</v>
      </c>
      <c r="R997" s="182" t="s">
        <v>328</v>
      </c>
      <c r="S997" s="251">
        <f>IF(R997="",1,(VLOOKUP(R997,LOOKUP!$A$3:$B$22,2,FALSE)))</f>
        <v>3</v>
      </c>
      <c r="T997" s="166">
        <f t="shared" si="30"/>
        <v>3</v>
      </c>
      <c r="U997" s="182">
        <v>44561</v>
      </c>
      <c r="V997" s="244" t="s">
        <v>342</v>
      </c>
      <c r="W997" s="251">
        <f>IF(V997="",1,(VLOOKUP(V997,LOOKUP!$A$22:$B$30,2,FALSE)))</f>
        <v>4</v>
      </c>
      <c r="X997" s="166">
        <f t="shared" si="31"/>
        <v>4</v>
      </c>
      <c r="Y997" s="266">
        <v>10.8</v>
      </c>
      <c r="Z997" s="266"/>
      <c r="AA997" s="266">
        <v>3.2</v>
      </c>
      <c r="AB997" s="266"/>
      <c r="AC997" s="266"/>
      <c r="AD997" s="266">
        <v>3.2</v>
      </c>
      <c r="AE997" s="266">
        <v>7.6</v>
      </c>
      <c r="AF997" s="266">
        <v>0</v>
      </c>
      <c r="AG997" s="266" t="s">
        <v>371</v>
      </c>
      <c r="AH997" s="136" t="s">
        <v>372</v>
      </c>
      <c r="AI997" s="136">
        <v>2018</v>
      </c>
      <c r="AJ997" s="266"/>
      <c r="AK997" s="266"/>
      <c r="AL997" s="136" t="s">
        <v>336</v>
      </c>
      <c r="AM997" s="136" t="s">
        <v>336</v>
      </c>
      <c r="AN997" s="264" t="s">
        <v>3289</v>
      </c>
      <c r="AO997" s="144" t="s">
        <v>344</v>
      </c>
      <c r="AP997" s="136" t="s">
        <v>345</v>
      </c>
    </row>
    <row r="998" spans="1:42" s="4" customFormat="1" ht="30">
      <c r="A998" s="136" t="s">
        <v>335</v>
      </c>
      <c r="B998" s="136" t="s">
        <v>336</v>
      </c>
      <c r="C998" s="136" t="s">
        <v>362</v>
      </c>
      <c r="D998" s="136" t="s">
        <v>605</v>
      </c>
      <c r="E998" s="136"/>
      <c r="F998" s="136"/>
      <c r="G998" s="136" t="s">
        <v>606</v>
      </c>
      <c r="H998" s="136" t="s">
        <v>243</v>
      </c>
      <c r="I998" s="136" t="s">
        <v>264</v>
      </c>
      <c r="J998" s="136"/>
      <c r="K998" s="136"/>
      <c r="L998" s="136"/>
      <c r="M998" s="136"/>
      <c r="N998" s="211" t="s">
        <v>340</v>
      </c>
      <c r="O998" s="136"/>
      <c r="P998" s="136" t="s">
        <v>340</v>
      </c>
      <c r="Q998" s="182">
        <v>43466</v>
      </c>
      <c r="R998" s="182" t="s">
        <v>328</v>
      </c>
      <c r="S998" s="251">
        <f>IF(R998="",1,(VLOOKUP(R998,LOOKUP!$A$3:$B$22,2,FALSE)))</f>
        <v>3</v>
      </c>
      <c r="T998" s="166">
        <f t="shared" si="30"/>
        <v>3</v>
      </c>
      <c r="U998" s="182">
        <v>42004</v>
      </c>
      <c r="V998" s="244" t="s">
        <v>342</v>
      </c>
      <c r="W998" s="251">
        <f>IF(V998="",1,(VLOOKUP(V998,LOOKUP!$A$22:$B$30,2,FALSE)))</f>
        <v>4</v>
      </c>
      <c r="X998" s="166">
        <f t="shared" si="31"/>
        <v>4</v>
      </c>
      <c r="Y998" s="266">
        <v>2.2000000000000002</v>
      </c>
      <c r="Z998" s="266"/>
      <c r="AA998" s="266">
        <v>0.1</v>
      </c>
      <c r="AB998" s="266"/>
      <c r="AC998" s="266"/>
      <c r="AD998" s="266">
        <v>0.1</v>
      </c>
      <c r="AE998" s="266">
        <v>2.1</v>
      </c>
      <c r="AF998" s="266">
        <v>0</v>
      </c>
      <c r="AG998" s="266" t="s">
        <v>371</v>
      </c>
      <c r="AH998" s="136" t="s">
        <v>7</v>
      </c>
      <c r="AI998" s="136">
        <v>2013</v>
      </c>
      <c r="AJ998" s="266"/>
      <c r="AK998" s="266"/>
      <c r="AL998" s="136" t="s">
        <v>336</v>
      </c>
      <c r="AM998" s="136" t="s">
        <v>336</v>
      </c>
      <c r="AN998" s="264" t="s">
        <v>3289</v>
      </c>
      <c r="AO998" s="144" t="s">
        <v>344</v>
      </c>
      <c r="AP998" s="136" t="s">
        <v>345</v>
      </c>
    </row>
    <row r="999" spans="1:42" s="4" customFormat="1" ht="30">
      <c r="A999" s="136" t="s">
        <v>335</v>
      </c>
      <c r="B999" s="136" t="s">
        <v>336</v>
      </c>
      <c r="C999" s="136" t="s">
        <v>362</v>
      </c>
      <c r="D999" s="136" t="s">
        <v>607</v>
      </c>
      <c r="E999" s="136"/>
      <c r="F999" s="136"/>
      <c r="G999" s="136" t="s">
        <v>608</v>
      </c>
      <c r="H999" s="136" t="s">
        <v>157</v>
      </c>
      <c r="I999" s="136" t="s">
        <v>609</v>
      </c>
      <c r="J999" s="136"/>
      <c r="K999" s="136"/>
      <c r="L999" s="136"/>
      <c r="M999" s="136"/>
      <c r="N999" s="211" t="s">
        <v>340</v>
      </c>
      <c r="O999" s="136"/>
      <c r="P999" s="136" t="s">
        <v>340</v>
      </c>
      <c r="Q999" s="182">
        <v>41640</v>
      </c>
      <c r="R999" s="182" t="s">
        <v>328</v>
      </c>
      <c r="S999" s="251">
        <f>IF(R999="",1,(VLOOKUP(R999,LOOKUP!$A$3:$B$22,2,FALSE)))</f>
        <v>3</v>
      </c>
      <c r="T999" s="166">
        <f t="shared" si="30"/>
        <v>3</v>
      </c>
      <c r="U999" s="182">
        <v>42369</v>
      </c>
      <c r="V999" s="244" t="s">
        <v>342</v>
      </c>
      <c r="W999" s="251">
        <f>IF(V999="",1,(VLOOKUP(V999,LOOKUP!$A$22:$B$30,2,FALSE)))</f>
        <v>4</v>
      </c>
      <c r="X999" s="166">
        <f t="shared" si="31"/>
        <v>4</v>
      </c>
      <c r="Y999" s="266">
        <v>7.6819999999999995</v>
      </c>
      <c r="Z999" s="266"/>
      <c r="AA999" s="266">
        <v>7.6819999999999995</v>
      </c>
      <c r="AB999" s="266"/>
      <c r="AC999" s="266"/>
      <c r="AD999" s="266">
        <v>7.6819999999999995</v>
      </c>
      <c r="AE999" s="266">
        <v>0</v>
      </c>
      <c r="AF999" s="266">
        <v>0</v>
      </c>
      <c r="AG999" s="266" t="s">
        <v>371</v>
      </c>
      <c r="AH999" s="136" t="s">
        <v>372</v>
      </c>
      <c r="AI999" s="136">
        <v>2013</v>
      </c>
      <c r="AJ999" s="266"/>
      <c r="AK999" s="266"/>
      <c r="AL999" s="136" t="s">
        <v>336</v>
      </c>
      <c r="AM999" s="136" t="s">
        <v>336</v>
      </c>
      <c r="AN999" s="264" t="s">
        <v>3289</v>
      </c>
      <c r="AO999" s="144" t="s">
        <v>344</v>
      </c>
      <c r="AP999" s="136" t="s">
        <v>345</v>
      </c>
    </row>
    <row r="1000" spans="1:42" s="4" customFormat="1" ht="30">
      <c r="A1000" s="136" t="s">
        <v>335</v>
      </c>
      <c r="B1000" s="136" t="s">
        <v>336</v>
      </c>
      <c r="C1000" s="136" t="s">
        <v>362</v>
      </c>
      <c r="D1000" s="136" t="s">
        <v>610</v>
      </c>
      <c r="E1000" s="136"/>
      <c r="F1000" s="136"/>
      <c r="G1000" s="136" t="s">
        <v>463</v>
      </c>
      <c r="H1000" s="136" t="s">
        <v>33</v>
      </c>
      <c r="I1000" s="136" t="s">
        <v>611</v>
      </c>
      <c r="J1000" s="136"/>
      <c r="K1000" s="136"/>
      <c r="L1000" s="136"/>
      <c r="M1000" s="136"/>
      <c r="N1000" s="211" t="s">
        <v>340</v>
      </c>
      <c r="O1000" s="136"/>
      <c r="P1000" s="136" t="s">
        <v>340</v>
      </c>
      <c r="Q1000" s="182">
        <v>41275</v>
      </c>
      <c r="R1000" s="182" t="s">
        <v>8</v>
      </c>
      <c r="S1000" s="251">
        <f>IF(R1000="",1,(VLOOKUP(R1000,LOOKUP!$A$3:$B$22,2,FALSE)))</f>
        <v>4</v>
      </c>
      <c r="T1000" s="166">
        <f t="shared" si="30"/>
        <v>4</v>
      </c>
      <c r="U1000" s="182">
        <v>42004</v>
      </c>
      <c r="V1000" s="244" t="s">
        <v>342</v>
      </c>
      <c r="W1000" s="251">
        <f>IF(V1000="",1,(VLOOKUP(V1000,LOOKUP!$A$22:$B$30,2,FALSE)))</f>
        <v>4</v>
      </c>
      <c r="X1000" s="166">
        <f t="shared" si="31"/>
        <v>4</v>
      </c>
      <c r="Y1000" s="266">
        <v>11.504000000000001</v>
      </c>
      <c r="Z1000" s="266"/>
      <c r="AA1000" s="266">
        <v>11.504000000000001</v>
      </c>
      <c r="AB1000" s="266"/>
      <c r="AC1000" s="266"/>
      <c r="AD1000" s="266">
        <v>11.504000000000001</v>
      </c>
      <c r="AE1000" s="266">
        <v>0</v>
      </c>
      <c r="AF1000" s="266">
        <v>0</v>
      </c>
      <c r="AG1000" s="266" t="s">
        <v>329</v>
      </c>
      <c r="AH1000" s="136" t="s">
        <v>372</v>
      </c>
      <c r="AI1000" s="136">
        <v>2012</v>
      </c>
      <c r="AJ1000" s="266"/>
      <c r="AK1000" s="266"/>
      <c r="AL1000" s="136" t="s">
        <v>336</v>
      </c>
      <c r="AM1000" s="136" t="s">
        <v>336</v>
      </c>
      <c r="AN1000" s="264" t="s">
        <v>3289</v>
      </c>
      <c r="AO1000" s="144" t="s">
        <v>344</v>
      </c>
      <c r="AP1000" s="136" t="s">
        <v>345</v>
      </c>
    </row>
    <row r="1001" spans="1:42" s="4" customFormat="1" ht="30">
      <c r="A1001" s="136" t="s">
        <v>335</v>
      </c>
      <c r="B1001" s="136" t="s">
        <v>336</v>
      </c>
      <c r="C1001" s="136" t="s">
        <v>362</v>
      </c>
      <c r="D1001" s="136" t="s">
        <v>612</v>
      </c>
      <c r="E1001" s="136"/>
      <c r="F1001" s="136"/>
      <c r="G1001" s="136" t="s">
        <v>613</v>
      </c>
      <c r="H1001" s="136" t="s">
        <v>360</v>
      </c>
      <c r="I1001" s="136" t="s">
        <v>361</v>
      </c>
      <c r="J1001" s="136"/>
      <c r="K1001" s="136"/>
      <c r="L1001" s="136"/>
      <c r="M1001" s="136"/>
      <c r="N1001" s="211" t="s">
        <v>340</v>
      </c>
      <c r="O1001" s="136"/>
      <c r="P1001" s="136" t="s">
        <v>340</v>
      </c>
      <c r="Q1001" s="182">
        <v>42005</v>
      </c>
      <c r="R1001" s="182" t="s">
        <v>328</v>
      </c>
      <c r="S1001" s="251">
        <f>IF(R1001="",1,(VLOOKUP(R1001,LOOKUP!$A$3:$B$22,2,FALSE)))</f>
        <v>3</v>
      </c>
      <c r="T1001" s="166">
        <f t="shared" si="30"/>
        <v>3</v>
      </c>
      <c r="U1001" s="182">
        <v>43100</v>
      </c>
      <c r="V1001" s="244" t="s">
        <v>342</v>
      </c>
      <c r="W1001" s="251">
        <f>IF(V1001="",1,(VLOOKUP(V1001,LOOKUP!$A$22:$B$30,2,FALSE)))</f>
        <v>4</v>
      </c>
      <c r="X1001" s="166">
        <f t="shared" si="31"/>
        <v>4</v>
      </c>
      <c r="Y1001" s="266">
        <v>15.7</v>
      </c>
      <c r="Z1001" s="266"/>
      <c r="AA1001" s="266">
        <v>0</v>
      </c>
      <c r="AB1001" s="266"/>
      <c r="AC1001" s="266"/>
      <c r="AD1001" s="266">
        <v>0</v>
      </c>
      <c r="AE1001" s="266">
        <v>15.7</v>
      </c>
      <c r="AF1001" s="266">
        <v>0</v>
      </c>
      <c r="AG1001" s="266" t="s">
        <v>371</v>
      </c>
      <c r="AH1001" s="136" t="s">
        <v>372</v>
      </c>
      <c r="AI1001" s="136">
        <v>2015</v>
      </c>
      <c r="AJ1001" s="266"/>
      <c r="AK1001" s="266"/>
      <c r="AL1001" s="136" t="s">
        <v>336</v>
      </c>
      <c r="AM1001" s="136" t="s">
        <v>336</v>
      </c>
      <c r="AN1001" s="264" t="s">
        <v>3289</v>
      </c>
      <c r="AO1001" s="144" t="s">
        <v>344</v>
      </c>
      <c r="AP1001" s="136" t="s">
        <v>345</v>
      </c>
    </row>
    <row r="1002" spans="1:42" s="4" customFormat="1" ht="30">
      <c r="A1002" s="136" t="s">
        <v>335</v>
      </c>
      <c r="B1002" s="136" t="s">
        <v>336</v>
      </c>
      <c r="C1002" s="136" t="s">
        <v>362</v>
      </c>
      <c r="D1002" s="136" t="s">
        <v>614</v>
      </c>
      <c r="E1002" s="136"/>
      <c r="F1002" s="136"/>
      <c r="G1002" s="136" t="s">
        <v>615</v>
      </c>
      <c r="H1002" s="136" t="s">
        <v>282</v>
      </c>
      <c r="I1002" s="136" t="s">
        <v>616</v>
      </c>
      <c r="J1002" s="136"/>
      <c r="K1002" s="136"/>
      <c r="L1002" s="136"/>
      <c r="M1002" s="136"/>
      <c r="N1002" s="211" t="s">
        <v>340</v>
      </c>
      <c r="O1002" s="136"/>
      <c r="P1002" s="136" t="s">
        <v>340</v>
      </c>
      <c r="Q1002" s="182">
        <v>41640</v>
      </c>
      <c r="R1002" s="182" t="s">
        <v>8</v>
      </c>
      <c r="S1002" s="251">
        <f>IF(R1002="",1,(VLOOKUP(R1002,LOOKUP!$A$3:$B$22,2,FALSE)))</f>
        <v>4</v>
      </c>
      <c r="T1002" s="166">
        <f t="shared" si="30"/>
        <v>4</v>
      </c>
      <c r="U1002" s="182">
        <v>42369</v>
      </c>
      <c r="V1002" s="244" t="s">
        <v>342</v>
      </c>
      <c r="W1002" s="251">
        <f>IF(V1002="",1,(VLOOKUP(V1002,LOOKUP!$A$22:$B$30,2,FALSE)))</f>
        <v>4</v>
      </c>
      <c r="X1002" s="166">
        <f t="shared" si="31"/>
        <v>4</v>
      </c>
      <c r="Y1002" s="266">
        <v>8.9930000000000003</v>
      </c>
      <c r="Z1002" s="266"/>
      <c r="AA1002" s="266">
        <v>8.9930000000000003</v>
      </c>
      <c r="AB1002" s="266"/>
      <c r="AC1002" s="266"/>
      <c r="AD1002" s="266">
        <v>8.9930000000000003</v>
      </c>
      <c r="AE1002" s="266">
        <v>0</v>
      </c>
      <c r="AF1002" s="266">
        <v>0</v>
      </c>
      <c r="AG1002" s="266" t="s">
        <v>371</v>
      </c>
      <c r="AH1002" s="136" t="s">
        <v>372</v>
      </c>
      <c r="AI1002" s="136">
        <v>2013</v>
      </c>
      <c r="AJ1002" s="266"/>
      <c r="AK1002" s="266"/>
      <c r="AL1002" s="136" t="s">
        <v>336</v>
      </c>
      <c r="AM1002" s="136" t="s">
        <v>336</v>
      </c>
      <c r="AN1002" s="264" t="s">
        <v>3289</v>
      </c>
      <c r="AO1002" s="144" t="s">
        <v>344</v>
      </c>
      <c r="AP1002" s="136" t="s">
        <v>345</v>
      </c>
    </row>
    <row r="1003" spans="1:42" s="4" customFormat="1" ht="30">
      <c r="A1003" s="136" t="s">
        <v>335</v>
      </c>
      <c r="B1003" s="136" t="s">
        <v>336</v>
      </c>
      <c r="C1003" s="136" t="s">
        <v>362</v>
      </c>
      <c r="D1003" s="136" t="s">
        <v>617</v>
      </c>
      <c r="E1003" s="136"/>
      <c r="F1003" s="136"/>
      <c r="G1003" s="136" t="s">
        <v>618</v>
      </c>
      <c r="H1003" s="136" t="s">
        <v>282</v>
      </c>
      <c r="I1003" s="136" t="s">
        <v>301</v>
      </c>
      <c r="J1003" s="136"/>
      <c r="K1003" s="136"/>
      <c r="L1003" s="136"/>
      <c r="M1003" s="136"/>
      <c r="N1003" s="211" t="s">
        <v>340</v>
      </c>
      <c r="O1003" s="136"/>
      <c r="P1003" s="136" t="s">
        <v>340</v>
      </c>
      <c r="Q1003" s="182">
        <v>41640</v>
      </c>
      <c r="R1003" s="182" t="s">
        <v>8</v>
      </c>
      <c r="S1003" s="251">
        <f>IF(R1003="",1,(VLOOKUP(R1003,LOOKUP!$A$3:$B$22,2,FALSE)))</f>
        <v>4</v>
      </c>
      <c r="T1003" s="166">
        <f t="shared" si="30"/>
        <v>4</v>
      </c>
      <c r="U1003" s="182">
        <v>42369</v>
      </c>
      <c r="V1003" s="244" t="s">
        <v>342</v>
      </c>
      <c r="W1003" s="251">
        <f>IF(V1003="",1,(VLOOKUP(V1003,LOOKUP!$A$22:$B$30,2,FALSE)))</f>
        <v>4</v>
      </c>
      <c r="X1003" s="166">
        <f t="shared" si="31"/>
        <v>4</v>
      </c>
      <c r="Y1003" s="266">
        <v>3.25</v>
      </c>
      <c r="Z1003" s="266"/>
      <c r="AA1003" s="266">
        <v>0</v>
      </c>
      <c r="AB1003" s="266"/>
      <c r="AC1003" s="266"/>
      <c r="AD1003" s="266">
        <v>0</v>
      </c>
      <c r="AE1003" s="266">
        <v>3.25</v>
      </c>
      <c r="AF1003" s="266">
        <v>0</v>
      </c>
      <c r="AG1003" s="266" t="s">
        <v>371</v>
      </c>
      <c r="AH1003" s="136" t="s">
        <v>372</v>
      </c>
      <c r="AI1003" s="136">
        <v>2013</v>
      </c>
      <c r="AJ1003" s="266"/>
      <c r="AK1003" s="266"/>
      <c r="AL1003" s="136" t="s">
        <v>336</v>
      </c>
      <c r="AM1003" s="136" t="s">
        <v>336</v>
      </c>
      <c r="AN1003" s="264" t="s">
        <v>3289</v>
      </c>
      <c r="AO1003" s="144" t="s">
        <v>344</v>
      </c>
      <c r="AP1003" s="136" t="s">
        <v>345</v>
      </c>
    </row>
    <row r="1004" spans="1:42" s="4" customFormat="1" ht="30">
      <c r="A1004" s="136" t="s">
        <v>335</v>
      </c>
      <c r="B1004" s="136" t="s">
        <v>336</v>
      </c>
      <c r="C1004" s="136" t="s">
        <v>362</v>
      </c>
      <c r="D1004" s="136" t="s">
        <v>619</v>
      </c>
      <c r="E1004" s="136"/>
      <c r="F1004" s="136"/>
      <c r="G1004" s="136" t="s">
        <v>620</v>
      </c>
      <c r="H1004" s="136" t="s">
        <v>3</v>
      </c>
      <c r="I1004" s="136" t="s">
        <v>621</v>
      </c>
      <c r="J1004" s="136"/>
      <c r="K1004" s="136"/>
      <c r="L1004" s="136"/>
      <c r="M1004" s="136"/>
      <c r="N1004" s="211" t="s">
        <v>340</v>
      </c>
      <c r="O1004" s="136"/>
      <c r="P1004" s="136" t="s">
        <v>340</v>
      </c>
      <c r="Q1004" s="182">
        <v>42005</v>
      </c>
      <c r="R1004" s="182" t="s">
        <v>8</v>
      </c>
      <c r="S1004" s="251">
        <f>IF(R1004="",1,(VLOOKUP(R1004,LOOKUP!$A$3:$B$22,2,FALSE)))</f>
        <v>4</v>
      </c>
      <c r="T1004" s="166">
        <f t="shared" si="30"/>
        <v>4</v>
      </c>
      <c r="U1004" s="182">
        <v>43100</v>
      </c>
      <c r="V1004" s="244" t="s">
        <v>342</v>
      </c>
      <c r="W1004" s="251">
        <f>IF(V1004="",1,(VLOOKUP(V1004,LOOKUP!$A$22:$B$30,2,FALSE)))</f>
        <v>4</v>
      </c>
      <c r="X1004" s="166">
        <f t="shared" si="31"/>
        <v>4</v>
      </c>
      <c r="Y1004" s="266">
        <v>70.662000000000006</v>
      </c>
      <c r="Z1004" s="266"/>
      <c r="AA1004" s="266">
        <v>31.661999999999999</v>
      </c>
      <c r="AB1004" s="266"/>
      <c r="AC1004" s="266"/>
      <c r="AD1004" s="266">
        <v>31.661999999999999</v>
      </c>
      <c r="AE1004" s="266">
        <v>39</v>
      </c>
      <c r="AF1004" s="266">
        <v>0</v>
      </c>
      <c r="AG1004" s="266" t="s">
        <v>371</v>
      </c>
      <c r="AH1004" s="136" t="s">
        <v>372</v>
      </c>
      <c r="AI1004" s="136">
        <v>2014</v>
      </c>
      <c r="AJ1004" s="266"/>
      <c r="AK1004" s="266"/>
      <c r="AL1004" s="136" t="s">
        <v>336</v>
      </c>
      <c r="AM1004" s="136" t="s">
        <v>336</v>
      </c>
      <c r="AN1004" s="264" t="s">
        <v>3289</v>
      </c>
      <c r="AO1004" s="144" t="s">
        <v>344</v>
      </c>
      <c r="AP1004" s="136" t="s">
        <v>345</v>
      </c>
    </row>
    <row r="1005" spans="1:42" s="4" customFormat="1" ht="30">
      <c r="A1005" s="136" t="s">
        <v>335</v>
      </c>
      <c r="B1005" s="136" t="s">
        <v>336</v>
      </c>
      <c r="C1005" s="136" t="s">
        <v>362</v>
      </c>
      <c r="D1005" s="136" t="s">
        <v>622</v>
      </c>
      <c r="E1005" s="136"/>
      <c r="F1005" s="136"/>
      <c r="G1005" s="136" t="s">
        <v>623</v>
      </c>
      <c r="H1005" s="136" t="s">
        <v>282</v>
      </c>
      <c r="I1005" s="136" t="s">
        <v>616</v>
      </c>
      <c r="J1005" s="136"/>
      <c r="K1005" s="136"/>
      <c r="L1005" s="136"/>
      <c r="M1005" s="136"/>
      <c r="N1005" s="211" t="s">
        <v>340</v>
      </c>
      <c r="O1005" s="136"/>
      <c r="P1005" s="136" t="s">
        <v>340</v>
      </c>
      <c r="Q1005" s="182">
        <v>41275</v>
      </c>
      <c r="R1005" s="182" t="s">
        <v>341</v>
      </c>
      <c r="S1005" s="251">
        <f>IF(R1005="",1,(VLOOKUP(R1005,LOOKUP!$A$3:$B$22,2,FALSE)))</f>
        <v>4</v>
      </c>
      <c r="T1005" s="166">
        <f t="shared" si="30"/>
        <v>4</v>
      </c>
      <c r="U1005" s="182">
        <v>42004</v>
      </c>
      <c r="V1005" s="244" t="s">
        <v>342</v>
      </c>
      <c r="W1005" s="251">
        <f>IF(V1005="",1,(VLOOKUP(V1005,LOOKUP!$A$22:$B$30,2,FALSE)))</f>
        <v>4</v>
      </c>
      <c r="X1005" s="166">
        <f t="shared" si="31"/>
        <v>4</v>
      </c>
      <c r="Y1005" s="266">
        <v>5.3079999999999998</v>
      </c>
      <c r="Z1005" s="266"/>
      <c r="AA1005" s="266">
        <v>5.3079999999999998</v>
      </c>
      <c r="AB1005" s="266"/>
      <c r="AC1005" s="266"/>
      <c r="AD1005" s="266">
        <v>5.3079999999999998</v>
      </c>
      <c r="AE1005" s="266">
        <v>0</v>
      </c>
      <c r="AF1005" s="266">
        <v>0</v>
      </c>
      <c r="AG1005" s="266" t="s">
        <v>329</v>
      </c>
      <c r="AH1005" s="136" t="s">
        <v>7</v>
      </c>
      <c r="AI1005" s="136">
        <v>2013</v>
      </c>
      <c r="AJ1005" s="266"/>
      <c r="AK1005" s="266"/>
      <c r="AL1005" s="136" t="s">
        <v>336</v>
      </c>
      <c r="AM1005" s="136" t="s">
        <v>336</v>
      </c>
      <c r="AN1005" s="264" t="s">
        <v>3289</v>
      </c>
      <c r="AO1005" s="144" t="s">
        <v>344</v>
      </c>
      <c r="AP1005" s="136" t="s">
        <v>345</v>
      </c>
    </row>
    <row r="1006" spans="1:42" s="4" customFormat="1" ht="30">
      <c r="A1006" s="136" t="s">
        <v>335</v>
      </c>
      <c r="B1006" s="136" t="s">
        <v>336</v>
      </c>
      <c r="C1006" s="136" t="s">
        <v>362</v>
      </c>
      <c r="D1006" s="136" t="s">
        <v>624</v>
      </c>
      <c r="E1006" s="136"/>
      <c r="F1006" s="136"/>
      <c r="G1006" s="136" t="s">
        <v>625</v>
      </c>
      <c r="H1006" s="136" t="s">
        <v>282</v>
      </c>
      <c r="I1006" s="136" t="s">
        <v>492</v>
      </c>
      <c r="J1006" s="136"/>
      <c r="K1006" s="136"/>
      <c r="L1006" s="136"/>
      <c r="M1006" s="136"/>
      <c r="N1006" s="211" t="s">
        <v>340</v>
      </c>
      <c r="O1006" s="136"/>
      <c r="P1006" s="136" t="s">
        <v>340</v>
      </c>
      <c r="Q1006" s="182">
        <v>42005</v>
      </c>
      <c r="R1006" s="182" t="s">
        <v>328</v>
      </c>
      <c r="S1006" s="251">
        <f>IF(R1006="",1,(VLOOKUP(R1006,LOOKUP!$A$3:$B$22,2,FALSE)))</f>
        <v>3</v>
      </c>
      <c r="T1006" s="166">
        <f t="shared" si="30"/>
        <v>3</v>
      </c>
      <c r="U1006" s="182">
        <v>43100</v>
      </c>
      <c r="V1006" s="244" t="s">
        <v>342</v>
      </c>
      <c r="W1006" s="251">
        <f>IF(V1006="",1,(VLOOKUP(V1006,LOOKUP!$A$22:$B$30,2,FALSE)))</f>
        <v>4</v>
      </c>
      <c r="X1006" s="166">
        <f t="shared" si="31"/>
        <v>4</v>
      </c>
      <c r="Y1006" s="266">
        <v>5.0999999999999996</v>
      </c>
      <c r="Z1006" s="266"/>
      <c r="AA1006" s="266">
        <v>0.85</v>
      </c>
      <c r="AB1006" s="266"/>
      <c r="AC1006" s="266"/>
      <c r="AD1006" s="266">
        <v>0.85</v>
      </c>
      <c r="AE1006" s="266">
        <v>0</v>
      </c>
      <c r="AF1006" s="266">
        <v>4.25</v>
      </c>
      <c r="AG1006" s="266" t="s">
        <v>371</v>
      </c>
      <c r="AH1006" s="136" t="s">
        <v>372</v>
      </c>
      <c r="AI1006" s="136">
        <v>2014</v>
      </c>
      <c r="AJ1006" s="266"/>
      <c r="AK1006" s="266"/>
      <c r="AL1006" s="136" t="s">
        <v>336</v>
      </c>
      <c r="AM1006" s="136" t="s">
        <v>336</v>
      </c>
      <c r="AN1006" s="264" t="s">
        <v>3289</v>
      </c>
      <c r="AO1006" s="144" t="s">
        <v>344</v>
      </c>
      <c r="AP1006" s="136" t="s">
        <v>345</v>
      </c>
    </row>
    <row r="1007" spans="1:42" s="4" customFormat="1" ht="30">
      <c r="A1007" s="136" t="s">
        <v>335</v>
      </c>
      <c r="B1007" s="136" t="s">
        <v>336</v>
      </c>
      <c r="C1007" s="136" t="s">
        <v>362</v>
      </c>
      <c r="D1007" s="136" t="s">
        <v>626</v>
      </c>
      <c r="E1007" s="136"/>
      <c r="F1007" s="136"/>
      <c r="G1007" s="136" t="s">
        <v>627</v>
      </c>
      <c r="H1007" s="136" t="s">
        <v>109</v>
      </c>
      <c r="I1007" s="136" t="s">
        <v>584</v>
      </c>
      <c r="J1007" s="136"/>
      <c r="K1007" s="136"/>
      <c r="L1007" s="136"/>
      <c r="M1007" s="136"/>
      <c r="N1007" s="211" t="s">
        <v>340</v>
      </c>
      <c r="O1007" s="136"/>
      <c r="P1007" s="136" t="s">
        <v>340</v>
      </c>
      <c r="Q1007" s="182">
        <v>41640</v>
      </c>
      <c r="R1007" s="182" t="s">
        <v>328</v>
      </c>
      <c r="S1007" s="251">
        <f>IF(R1007="",1,(VLOOKUP(R1007,LOOKUP!$A$3:$B$22,2,FALSE)))</f>
        <v>3</v>
      </c>
      <c r="T1007" s="166">
        <f t="shared" si="30"/>
        <v>3</v>
      </c>
      <c r="U1007" s="182">
        <v>42369</v>
      </c>
      <c r="V1007" s="244" t="s">
        <v>342</v>
      </c>
      <c r="W1007" s="251">
        <f>IF(V1007="",1,(VLOOKUP(V1007,LOOKUP!$A$22:$B$30,2,FALSE)))</f>
        <v>4</v>
      </c>
      <c r="X1007" s="166">
        <f t="shared" si="31"/>
        <v>4</v>
      </c>
      <c r="Y1007" s="266">
        <v>8.6999999999999993</v>
      </c>
      <c r="Z1007" s="266"/>
      <c r="AA1007" s="266">
        <v>8.6999999999999993</v>
      </c>
      <c r="AB1007" s="266"/>
      <c r="AC1007" s="266"/>
      <c r="AD1007" s="266">
        <v>8.6999999999999993</v>
      </c>
      <c r="AE1007" s="266">
        <v>0</v>
      </c>
      <c r="AF1007" s="266">
        <v>0</v>
      </c>
      <c r="AG1007" s="266" t="s">
        <v>371</v>
      </c>
      <c r="AH1007" s="136" t="s">
        <v>372</v>
      </c>
      <c r="AI1007" s="136">
        <v>2013</v>
      </c>
      <c r="AJ1007" s="266"/>
      <c r="AK1007" s="266"/>
      <c r="AL1007" s="136" t="s">
        <v>336</v>
      </c>
      <c r="AM1007" s="136" t="s">
        <v>336</v>
      </c>
      <c r="AN1007" s="264" t="s">
        <v>3289</v>
      </c>
      <c r="AO1007" s="144" t="s">
        <v>344</v>
      </c>
      <c r="AP1007" s="136" t="s">
        <v>345</v>
      </c>
    </row>
    <row r="1008" spans="1:42" s="4" customFormat="1" ht="30">
      <c r="A1008" s="136" t="s">
        <v>335</v>
      </c>
      <c r="B1008" s="136" t="s">
        <v>336</v>
      </c>
      <c r="C1008" s="136" t="s">
        <v>362</v>
      </c>
      <c r="D1008" s="136" t="s">
        <v>628</v>
      </c>
      <c r="E1008" s="136"/>
      <c r="F1008" s="136"/>
      <c r="G1008" s="136" t="s">
        <v>629</v>
      </c>
      <c r="H1008" s="136" t="s">
        <v>109</v>
      </c>
      <c r="I1008" s="136" t="s">
        <v>584</v>
      </c>
      <c r="J1008" s="136"/>
      <c r="K1008" s="136"/>
      <c r="L1008" s="136"/>
      <c r="M1008" s="136"/>
      <c r="N1008" s="211" t="s">
        <v>340</v>
      </c>
      <c r="O1008" s="136"/>
      <c r="P1008" s="136" t="s">
        <v>340</v>
      </c>
      <c r="Q1008" s="182">
        <v>41275</v>
      </c>
      <c r="R1008" s="182" t="s">
        <v>8</v>
      </c>
      <c r="S1008" s="251">
        <f>IF(R1008="",1,(VLOOKUP(R1008,LOOKUP!$A$3:$B$22,2,FALSE)))</f>
        <v>4</v>
      </c>
      <c r="T1008" s="166">
        <f t="shared" si="30"/>
        <v>4</v>
      </c>
      <c r="U1008" s="182">
        <v>42369</v>
      </c>
      <c r="V1008" s="244" t="s">
        <v>342</v>
      </c>
      <c r="W1008" s="251">
        <f>IF(V1008="",1,(VLOOKUP(V1008,LOOKUP!$A$22:$B$30,2,FALSE)))</f>
        <v>4</v>
      </c>
      <c r="X1008" s="166">
        <f t="shared" si="31"/>
        <v>4</v>
      </c>
      <c r="Y1008" s="266">
        <v>4.8609999999999998</v>
      </c>
      <c r="Z1008" s="266"/>
      <c r="AA1008" s="266">
        <v>4.8609999999999998</v>
      </c>
      <c r="AB1008" s="266"/>
      <c r="AC1008" s="266"/>
      <c r="AD1008" s="266">
        <v>4.8609999999999998</v>
      </c>
      <c r="AE1008" s="266">
        <v>0</v>
      </c>
      <c r="AF1008" s="266">
        <v>0</v>
      </c>
      <c r="AG1008" s="266" t="s">
        <v>371</v>
      </c>
      <c r="AH1008" s="136" t="s">
        <v>372</v>
      </c>
      <c r="AI1008" s="136">
        <v>2013</v>
      </c>
      <c r="AJ1008" s="266"/>
      <c r="AK1008" s="266"/>
      <c r="AL1008" s="136" t="s">
        <v>336</v>
      </c>
      <c r="AM1008" s="136" t="s">
        <v>336</v>
      </c>
      <c r="AN1008" s="264" t="s">
        <v>3289</v>
      </c>
      <c r="AO1008" s="144" t="s">
        <v>344</v>
      </c>
      <c r="AP1008" s="136" t="s">
        <v>345</v>
      </c>
    </row>
    <row r="1009" spans="1:42" s="4" customFormat="1" ht="30">
      <c r="A1009" s="136" t="s">
        <v>335</v>
      </c>
      <c r="B1009" s="136" t="s">
        <v>336</v>
      </c>
      <c r="C1009" s="136" t="s">
        <v>362</v>
      </c>
      <c r="D1009" s="136" t="s">
        <v>630</v>
      </c>
      <c r="E1009" s="136"/>
      <c r="F1009" s="136"/>
      <c r="G1009" s="136" t="s">
        <v>631</v>
      </c>
      <c r="H1009" s="136" t="s">
        <v>109</v>
      </c>
      <c r="I1009" s="136" t="s">
        <v>584</v>
      </c>
      <c r="J1009" s="136"/>
      <c r="K1009" s="136"/>
      <c r="L1009" s="136"/>
      <c r="M1009" s="136"/>
      <c r="N1009" s="211" t="s">
        <v>340</v>
      </c>
      <c r="O1009" s="136"/>
      <c r="P1009" s="136" t="s">
        <v>340</v>
      </c>
      <c r="Q1009" s="182">
        <v>41275</v>
      </c>
      <c r="R1009" s="182" t="s">
        <v>8</v>
      </c>
      <c r="S1009" s="251">
        <f>IF(R1009="",1,(VLOOKUP(R1009,LOOKUP!$A$3:$B$22,2,FALSE)))</f>
        <v>4</v>
      </c>
      <c r="T1009" s="166">
        <f t="shared" si="30"/>
        <v>4</v>
      </c>
      <c r="U1009" s="182">
        <v>42369</v>
      </c>
      <c r="V1009" s="244" t="s">
        <v>342</v>
      </c>
      <c r="W1009" s="251">
        <f>IF(V1009="",1,(VLOOKUP(V1009,LOOKUP!$A$22:$B$30,2,FALSE)))</f>
        <v>4</v>
      </c>
      <c r="X1009" s="166">
        <f t="shared" si="31"/>
        <v>4</v>
      </c>
      <c r="Y1009" s="266">
        <v>3.4470000000000001</v>
      </c>
      <c r="Z1009" s="266"/>
      <c r="AA1009" s="266">
        <v>3.4470000000000001</v>
      </c>
      <c r="AB1009" s="266"/>
      <c r="AC1009" s="266"/>
      <c r="AD1009" s="266">
        <v>3.4470000000000001</v>
      </c>
      <c r="AE1009" s="266">
        <v>0</v>
      </c>
      <c r="AF1009" s="266">
        <v>0</v>
      </c>
      <c r="AG1009" s="266" t="s">
        <v>371</v>
      </c>
      <c r="AH1009" s="136" t="s">
        <v>372</v>
      </c>
      <c r="AI1009" s="136">
        <v>2013</v>
      </c>
      <c r="AJ1009" s="266"/>
      <c r="AK1009" s="266"/>
      <c r="AL1009" s="136" t="s">
        <v>336</v>
      </c>
      <c r="AM1009" s="136" t="s">
        <v>336</v>
      </c>
      <c r="AN1009" s="264" t="s">
        <v>3289</v>
      </c>
      <c r="AO1009" s="144" t="s">
        <v>344</v>
      </c>
      <c r="AP1009" s="136" t="s">
        <v>345</v>
      </c>
    </row>
    <row r="1010" spans="1:42" s="4" customFormat="1" ht="30">
      <c r="A1010" s="136" t="s">
        <v>335</v>
      </c>
      <c r="B1010" s="136" t="s">
        <v>336</v>
      </c>
      <c r="C1010" s="136" t="s">
        <v>362</v>
      </c>
      <c r="D1010" s="136" t="s">
        <v>632</v>
      </c>
      <c r="E1010" s="136"/>
      <c r="F1010" s="136"/>
      <c r="G1010" s="136" t="s">
        <v>633</v>
      </c>
      <c r="H1010" s="136" t="s">
        <v>243</v>
      </c>
      <c r="I1010" s="136" t="s">
        <v>353</v>
      </c>
      <c r="J1010" s="136"/>
      <c r="K1010" s="136"/>
      <c r="L1010" s="136"/>
      <c r="M1010" s="136"/>
      <c r="N1010" s="211" t="s">
        <v>340</v>
      </c>
      <c r="O1010" s="136"/>
      <c r="P1010" s="136" t="s">
        <v>340</v>
      </c>
      <c r="Q1010" s="182">
        <v>41275</v>
      </c>
      <c r="R1010" s="182" t="s">
        <v>8</v>
      </c>
      <c r="S1010" s="251">
        <f>IF(R1010="",1,(VLOOKUP(R1010,LOOKUP!$A$3:$B$22,2,FALSE)))</f>
        <v>4</v>
      </c>
      <c r="T1010" s="166">
        <f t="shared" si="30"/>
        <v>4</v>
      </c>
      <c r="U1010" s="182">
        <v>42735</v>
      </c>
      <c r="V1010" s="244" t="s">
        <v>342</v>
      </c>
      <c r="W1010" s="251">
        <f>IF(V1010="",1,(VLOOKUP(V1010,LOOKUP!$A$22:$B$30,2,FALSE)))</f>
        <v>4</v>
      </c>
      <c r="X1010" s="166">
        <f t="shared" si="31"/>
        <v>4</v>
      </c>
      <c r="Y1010" s="266">
        <v>29.026</v>
      </c>
      <c r="Z1010" s="266"/>
      <c r="AA1010" s="266">
        <v>29.026</v>
      </c>
      <c r="AB1010" s="266"/>
      <c r="AC1010" s="266"/>
      <c r="AD1010" s="266">
        <v>29.026</v>
      </c>
      <c r="AE1010" s="266">
        <v>0</v>
      </c>
      <c r="AF1010" s="266">
        <v>0</v>
      </c>
      <c r="AG1010" s="266" t="s">
        <v>371</v>
      </c>
      <c r="AH1010" s="136" t="s">
        <v>372</v>
      </c>
      <c r="AI1010" s="136">
        <v>2013</v>
      </c>
      <c r="AJ1010" s="266"/>
      <c r="AK1010" s="266"/>
      <c r="AL1010" s="136" t="s">
        <v>336</v>
      </c>
      <c r="AM1010" s="136" t="s">
        <v>336</v>
      </c>
      <c r="AN1010" s="264" t="s">
        <v>3289</v>
      </c>
      <c r="AO1010" s="144" t="s">
        <v>344</v>
      </c>
      <c r="AP1010" s="136" t="s">
        <v>345</v>
      </c>
    </row>
    <row r="1011" spans="1:42" s="4" customFormat="1" ht="30">
      <c r="A1011" s="136" t="s">
        <v>335</v>
      </c>
      <c r="B1011" s="136" t="s">
        <v>336</v>
      </c>
      <c r="C1011" s="136" t="s">
        <v>362</v>
      </c>
      <c r="D1011" s="136" t="s">
        <v>634</v>
      </c>
      <c r="E1011" s="136"/>
      <c r="F1011" s="136"/>
      <c r="G1011" s="136" t="s">
        <v>635</v>
      </c>
      <c r="H1011" s="136" t="s">
        <v>243</v>
      </c>
      <c r="I1011" s="136" t="s">
        <v>264</v>
      </c>
      <c r="J1011" s="136"/>
      <c r="K1011" s="136"/>
      <c r="L1011" s="136"/>
      <c r="M1011" s="136"/>
      <c r="N1011" s="211" t="s">
        <v>340</v>
      </c>
      <c r="O1011" s="136"/>
      <c r="P1011" s="136" t="s">
        <v>340</v>
      </c>
      <c r="Q1011" s="182">
        <v>41275</v>
      </c>
      <c r="R1011" s="182" t="s">
        <v>8</v>
      </c>
      <c r="S1011" s="251">
        <f>IF(R1011="",1,(VLOOKUP(R1011,LOOKUP!$A$3:$B$22,2,FALSE)))</f>
        <v>4</v>
      </c>
      <c r="T1011" s="166">
        <f t="shared" si="30"/>
        <v>4</v>
      </c>
      <c r="U1011" s="182">
        <v>42004</v>
      </c>
      <c r="V1011" s="244" t="s">
        <v>342</v>
      </c>
      <c r="W1011" s="251">
        <f>IF(V1011="",1,(VLOOKUP(V1011,LOOKUP!$A$22:$B$30,2,FALSE)))</f>
        <v>4</v>
      </c>
      <c r="X1011" s="166">
        <f t="shared" si="31"/>
        <v>4</v>
      </c>
      <c r="Y1011" s="266">
        <v>2.4300000000000002</v>
      </c>
      <c r="Z1011" s="266"/>
      <c r="AA1011" s="266">
        <v>2.4300000000000002</v>
      </c>
      <c r="AB1011" s="266"/>
      <c r="AC1011" s="266"/>
      <c r="AD1011" s="266">
        <v>2.4300000000000002</v>
      </c>
      <c r="AE1011" s="266">
        <v>0</v>
      </c>
      <c r="AF1011" s="266">
        <v>0</v>
      </c>
      <c r="AG1011" s="266" t="s">
        <v>329</v>
      </c>
      <c r="AH1011" s="136" t="s">
        <v>7</v>
      </c>
      <c r="AI1011" s="136">
        <v>2012</v>
      </c>
      <c r="AJ1011" s="266"/>
      <c r="AK1011" s="266"/>
      <c r="AL1011" s="136" t="s">
        <v>336</v>
      </c>
      <c r="AM1011" s="136" t="s">
        <v>336</v>
      </c>
      <c r="AN1011" s="264" t="s">
        <v>3289</v>
      </c>
      <c r="AO1011" s="144" t="s">
        <v>344</v>
      </c>
      <c r="AP1011" s="136" t="s">
        <v>345</v>
      </c>
    </row>
    <row r="1012" spans="1:42" s="4" customFormat="1" ht="30">
      <c r="A1012" s="136" t="s">
        <v>335</v>
      </c>
      <c r="B1012" s="136" t="s">
        <v>336</v>
      </c>
      <c r="C1012" s="136" t="s">
        <v>362</v>
      </c>
      <c r="D1012" s="136" t="s">
        <v>636</v>
      </c>
      <c r="E1012" s="136"/>
      <c r="F1012" s="136"/>
      <c r="G1012" s="136" t="s">
        <v>637</v>
      </c>
      <c r="H1012" s="136" t="s">
        <v>282</v>
      </c>
      <c r="I1012" s="136" t="s">
        <v>301</v>
      </c>
      <c r="J1012" s="136"/>
      <c r="K1012" s="136"/>
      <c r="L1012" s="136"/>
      <c r="M1012" s="136"/>
      <c r="N1012" s="211" t="s">
        <v>340</v>
      </c>
      <c r="O1012" s="136"/>
      <c r="P1012" s="136" t="s">
        <v>340</v>
      </c>
      <c r="Q1012" s="182">
        <v>41275</v>
      </c>
      <c r="R1012" s="182" t="s">
        <v>328</v>
      </c>
      <c r="S1012" s="251">
        <f>IF(R1012="",1,(VLOOKUP(R1012,LOOKUP!$A$3:$B$22,2,FALSE)))</f>
        <v>3</v>
      </c>
      <c r="T1012" s="166">
        <f t="shared" si="30"/>
        <v>3</v>
      </c>
      <c r="U1012" s="182">
        <v>42369</v>
      </c>
      <c r="V1012" s="244" t="s">
        <v>342</v>
      </c>
      <c r="W1012" s="251">
        <f>IF(V1012="",1,(VLOOKUP(V1012,LOOKUP!$A$22:$B$30,2,FALSE)))</f>
        <v>4</v>
      </c>
      <c r="X1012" s="166">
        <f t="shared" si="31"/>
        <v>4</v>
      </c>
      <c r="Y1012" s="266">
        <v>3</v>
      </c>
      <c r="Z1012" s="266"/>
      <c r="AA1012" s="266">
        <v>0</v>
      </c>
      <c r="AB1012" s="266"/>
      <c r="AC1012" s="266"/>
      <c r="AD1012" s="266">
        <v>0</v>
      </c>
      <c r="AE1012" s="266">
        <v>3</v>
      </c>
      <c r="AF1012" s="266">
        <v>0</v>
      </c>
      <c r="AG1012" s="266" t="s">
        <v>371</v>
      </c>
      <c r="AH1012" s="136" t="s">
        <v>372</v>
      </c>
      <c r="AI1012" s="136">
        <v>2013</v>
      </c>
      <c r="AJ1012" s="266"/>
      <c r="AK1012" s="266"/>
      <c r="AL1012" s="136" t="s">
        <v>336</v>
      </c>
      <c r="AM1012" s="136" t="s">
        <v>336</v>
      </c>
      <c r="AN1012" s="264" t="s">
        <v>3289</v>
      </c>
      <c r="AO1012" s="144" t="s">
        <v>344</v>
      </c>
      <c r="AP1012" s="136" t="s">
        <v>345</v>
      </c>
    </row>
    <row r="1013" spans="1:42" s="4" customFormat="1" ht="30">
      <c r="A1013" s="136" t="s">
        <v>335</v>
      </c>
      <c r="B1013" s="136" t="s">
        <v>336</v>
      </c>
      <c r="C1013" s="136" t="s">
        <v>362</v>
      </c>
      <c r="D1013" s="136" t="s">
        <v>638</v>
      </c>
      <c r="E1013" s="136"/>
      <c r="F1013" s="136"/>
      <c r="G1013" s="136" t="s">
        <v>639</v>
      </c>
      <c r="H1013" s="136" t="s">
        <v>243</v>
      </c>
      <c r="I1013" s="136" t="s">
        <v>264</v>
      </c>
      <c r="J1013" s="136"/>
      <c r="K1013" s="136"/>
      <c r="L1013" s="136"/>
      <c r="M1013" s="136"/>
      <c r="N1013" s="211" t="s">
        <v>340</v>
      </c>
      <c r="O1013" s="136"/>
      <c r="P1013" s="136" t="s">
        <v>340</v>
      </c>
      <c r="Q1013" s="182">
        <v>41275</v>
      </c>
      <c r="R1013" s="182" t="s">
        <v>328</v>
      </c>
      <c r="S1013" s="251">
        <f>IF(R1013="",1,(VLOOKUP(R1013,LOOKUP!$A$3:$B$22,2,FALSE)))</f>
        <v>3</v>
      </c>
      <c r="T1013" s="166">
        <f t="shared" si="30"/>
        <v>3</v>
      </c>
      <c r="U1013" s="182">
        <v>42369</v>
      </c>
      <c r="V1013" s="244" t="s">
        <v>342</v>
      </c>
      <c r="W1013" s="251">
        <f>IF(V1013="",1,(VLOOKUP(V1013,LOOKUP!$A$22:$B$30,2,FALSE)))</f>
        <v>4</v>
      </c>
      <c r="X1013" s="166">
        <f t="shared" si="31"/>
        <v>4</v>
      </c>
      <c r="Y1013" s="266">
        <v>1.55</v>
      </c>
      <c r="Z1013" s="266"/>
      <c r="AA1013" s="266">
        <v>1.55</v>
      </c>
      <c r="AB1013" s="266"/>
      <c r="AC1013" s="266"/>
      <c r="AD1013" s="266">
        <v>1.55</v>
      </c>
      <c r="AE1013" s="266">
        <v>0</v>
      </c>
      <c r="AF1013" s="266">
        <v>0</v>
      </c>
      <c r="AG1013" s="266" t="s">
        <v>371</v>
      </c>
      <c r="AH1013" s="136" t="s">
        <v>372</v>
      </c>
      <c r="AI1013" s="136">
        <v>2013</v>
      </c>
      <c r="AJ1013" s="266"/>
      <c r="AK1013" s="266"/>
      <c r="AL1013" s="136" t="s">
        <v>336</v>
      </c>
      <c r="AM1013" s="136" t="s">
        <v>336</v>
      </c>
      <c r="AN1013" s="264" t="s">
        <v>3289</v>
      </c>
      <c r="AO1013" s="144" t="s">
        <v>344</v>
      </c>
      <c r="AP1013" s="136" t="s">
        <v>345</v>
      </c>
    </row>
    <row r="1014" spans="1:42" s="4" customFormat="1" ht="30">
      <c r="A1014" s="136" t="s">
        <v>335</v>
      </c>
      <c r="B1014" s="136" t="s">
        <v>336</v>
      </c>
      <c r="C1014" s="136" t="s">
        <v>362</v>
      </c>
      <c r="D1014" s="136" t="s">
        <v>640</v>
      </c>
      <c r="E1014" s="136"/>
      <c r="F1014" s="136"/>
      <c r="G1014" s="136" t="s">
        <v>641</v>
      </c>
      <c r="H1014" s="136" t="s">
        <v>282</v>
      </c>
      <c r="I1014" s="136" t="s">
        <v>301</v>
      </c>
      <c r="J1014" s="136"/>
      <c r="K1014" s="136"/>
      <c r="L1014" s="136"/>
      <c r="M1014" s="136"/>
      <c r="N1014" s="211" t="s">
        <v>340</v>
      </c>
      <c r="O1014" s="136"/>
      <c r="P1014" s="136" t="s">
        <v>340</v>
      </c>
      <c r="Q1014" s="182">
        <v>41640</v>
      </c>
      <c r="R1014" s="182" t="s">
        <v>328</v>
      </c>
      <c r="S1014" s="251">
        <f>IF(R1014="",1,(VLOOKUP(R1014,LOOKUP!$A$3:$B$22,2,FALSE)))</f>
        <v>3</v>
      </c>
      <c r="T1014" s="166">
        <f t="shared" si="30"/>
        <v>3</v>
      </c>
      <c r="U1014" s="182">
        <v>42735</v>
      </c>
      <c r="V1014" s="244" t="s">
        <v>342</v>
      </c>
      <c r="W1014" s="251">
        <f>IF(V1014="",1,(VLOOKUP(V1014,LOOKUP!$A$22:$B$30,2,FALSE)))</f>
        <v>4</v>
      </c>
      <c r="X1014" s="166">
        <f t="shared" si="31"/>
        <v>4</v>
      </c>
      <c r="Y1014" s="266">
        <v>1</v>
      </c>
      <c r="Z1014" s="266"/>
      <c r="AA1014" s="266">
        <v>0</v>
      </c>
      <c r="AB1014" s="266"/>
      <c r="AC1014" s="266"/>
      <c r="AD1014" s="266">
        <v>0</v>
      </c>
      <c r="AE1014" s="266">
        <v>1</v>
      </c>
      <c r="AF1014" s="266">
        <v>0</v>
      </c>
      <c r="AG1014" s="266" t="s">
        <v>371</v>
      </c>
      <c r="AH1014" s="136" t="s">
        <v>372</v>
      </c>
      <c r="AI1014" s="136">
        <v>2014</v>
      </c>
      <c r="AJ1014" s="266"/>
      <c r="AK1014" s="266"/>
      <c r="AL1014" s="136" t="s">
        <v>336</v>
      </c>
      <c r="AM1014" s="136" t="s">
        <v>336</v>
      </c>
      <c r="AN1014" s="264" t="s">
        <v>3289</v>
      </c>
      <c r="AO1014" s="144" t="s">
        <v>344</v>
      </c>
      <c r="AP1014" s="136" t="s">
        <v>345</v>
      </c>
    </row>
    <row r="1015" spans="1:42" s="4" customFormat="1" ht="30">
      <c r="A1015" s="136" t="s">
        <v>335</v>
      </c>
      <c r="B1015" s="136" t="s">
        <v>336</v>
      </c>
      <c r="C1015" s="136" t="s">
        <v>362</v>
      </c>
      <c r="D1015" s="136" t="s">
        <v>642</v>
      </c>
      <c r="E1015" s="136"/>
      <c r="F1015" s="136"/>
      <c r="G1015" s="136" t="s">
        <v>643</v>
      </c>
      <c r="H1015" s="136" t="s">
        <v>157</v>
      </c>
      <c r="I1015" s="136" t="s">
        <v>609</v>
      </c>
      <c r="J1015" s="136"/>
      <c r="K1015" s="136"/>
      <c r="L1015" s="136"/>
      <c r="M1015" s="136"/>
      <c r="N1015" s="211" t="s">
        <v>340</v>
      </c>
      <c r="O1015" s="136"/>
      <c r="P1015" s="136" t="s">
        <v>340</v>
      </c>
      <c r="Q1015" s="182">
        <v>41640</v>
      </c>
      <c r="R1015" s="182" t="s">
        <v>328</v>
      </c>
      <c r="S1015" s="251">
        <f>IF(R1015="",1,(VLOOKUP(R1015,LOOKUP!$A$3:$B$22,2,FALSE)))</f>
        <v>3</v>
      </c>
      <c r="T1015" s="166">
        <f t="shared" si="30"/>
        <v>3</v>
      </c>
      <c r="U1015" s="182">
        <v>42004</v>
      </c>
      <c r="V1015" s="244" t="s">
        <v>468</v>
      </c>
      <c r="W1015" s="251">
        <f>IF(V1015="",1,(VLOOKUP(V1015,LOOKUP!$A$22:$B$30,2,FALSE)))</f>
        <v>2</v>
      </c>
      <c r="X1015" s="166">
        <f t="shared" si="31"/>
        <v>2</v>
      </c>
      <c r="Y1015" s="266">
        <v>8.59</v>
      </c>
      <c r="Z1015" s="266"/>
      <c r="AA1015" s="266">
        <v>8.59</v>
      </c>
      <c r="AB1015" s="266"/>
      <c r="AC1015" s="266"/>
      <c r="AD1015" s="266">
        <v>8.59</v>
      </c>
      <c r="AE1015" s="266">
        <v>0</v>
      </c>
      <c r="AF1015" s="266">
        <v>0</v>
      </c>
      <c r="AG1015" s="266" t="s">
        <v>329</v>
      </c>
      <c r="AH1015" s="136" t="s">
        <v>7</v>
      </c>
      <c r="AI1015" s="136">
        <v>2013</v>
      </c>
      <c r="AJ1015" s="266"/>
      <c r="AK1015" s="266"/>
      <c r="AL1015" s="136" t="s">
        <v>336</v>
      </c>
      <c r="AM1015" s="136" t="s">
        <v>336</v>
      </c>
      <c r="AN1015" s="264" t="s">
        <v>3289</v>
      </c>
      <c r="AO1015" s="144" t="s">
        <v>344</v>
      </c>
      <c r="AP1015" s="136" t="s">
        <v>345</v>
      </c>
    </row>
    <row r="1016" spans="1:42" s="4" customFormat="1" ht="30">
      <c r="A1016" s="136" t="s">
        <v>335</v>
      </c>
      <c r="B1016" s="136" t="s">
        <v>336</v>
      </c>
      <c r="C1016" s="136" t="s">
        <v>362</v>
      </c>
      <c r="D1016" s="136" t="s">
        <v>644</v>
      </c>
      <c r="E1016" s="136"/>
      <c r="F1016" s="136"/>
      <c r="G1016" s="136" t="s">
        <v>645</v>
      </c>
      <c r="H1016" s="136" t="s">
        <v>360</v>
      </c>
      <c r="I1016" s="136" t="s">
        <v>407</v>
      </c>
      <c r="J1016" s="136"/>
      <c r="K1016" s="136"/>
      <c r="L1016" s="136"/>
      <c r="M1016" s="136"/>
      <c r="N1016" s="211" t="s">
        <v>340</v>
      </c>
      <c r="O1016" s="136"/>
      <c r="P1016" s="136" t="s">
        <v>340</v>
      </c>
      <c r="Q1016" s="182">
        <v>41640</v>
      </c>
      <c r="R1016" s="182" t="s">
        <v>8</v>
      </c>
      <c r="S1016" s="251">
        <f>IF(R1016="",1,(VLOOKUP(R1016,LOOKUP!$A$3:$B$22,2,FALSE)))</f>
        <v>4</v>
      </c>
      <c r="T1016" s="166">
        <f t="shared" si="30"/>
        <v>4</v>
      </c>
      <c r="U1016" s="182">
        <v>42369</v>
      </c>
      <c r="V1016" s="244" t="s">
        <v>468</v>
      </c>
      <c r="W1016" s="251">
        <f>IF(V1016="",1,(VLOOKUP(V1016,LOOKUP!$A$22:$B$30,2,FALSE)))</f>
        <v>2</v>
      </c>
      <c r="X1016" s="166">
        <f t="shared" si="31"/>
        <v>2</v>
      </c>
      <c r="Y1016" s="266">
        <v>1.2</v>
      </c>
      <c r="Z1016" s="266"/>
      <c r="AA1016" s="266">
        <v>1.2</v>
      </c>
      <c r="AB1016" s="266"/>
      <c r="AC1016" s="266"/>
      <c r="AD1016" s="266">
        <v>1.2</v>
      </c>
      <c r="AE1016" s="266">
        <v>0</v>
      </c>
      <c r="AF1016" s="266">
        <v>0</v>
      </c>
      <c r="AG1016" s="266" t="s">
        <v>371</v>
      </c>
      <c r="AH1016" s="136" t="s">
        <v>372</v>
      </c>
      <c r="AI1016" s="136">
        <v>2013</v>
      </c>
      <c r="AJ1016" s="266"/>
      <c r="AK1016" s="266"/>
      <c r="AL1016" s="136" t="s">
        <v>336</v>
      </c>
      <c r="AM1016" s="136" t="s">
        <v>336</v>
      </c>
      <c r="AN1016" s="264" t="s">
        <v>3289</v>
      </c>
      <c r="AO1016" s="144" t="s">
        <v>344</v>
      </c>
      <c r="AP1016" s="136" t="s">
        <v>345</v>
      </c>
    </row>
    <row r="1017" spans="1:42" s="4" customFormat="1" ht="30">
      <c r="A1017" s="136" t="s">
        <v>335</v>
      </c>
      <c r="B1017" s="136" t="s">
        <v>336</v>
      </c>
      <c r="C1017" s="136" t="s">
        <v>362</v>
      </c>
      <c r="D1017" s="136" t="s">
        <v>646</v>
      </c>
      <c r="E1017" s="136"/>
      <c r="F1017" s="136"/>
      <c r="G1017" s="136" t="s">
        <v>647</v>
      </c>
      <c r="H1017" s="136" t="s">
        <v>109</v>
      </c>
      <c r="I1017" s="136" t="s">
        <v>444</v>
      </c>
      <c r="J1017" s="136"/>
      <c r="K1017" s="136"/>
      <c r="L1017" s="136"/>
      <c r="M1017" s="136"/>
      <c r="N1017" s="211" t="s">
        <v>340</v>
      </c>
      <c r="O1017" s="136"/>
      <c r="P1017" s="136" t="s">
        <v>340</v>
      </c>
      <c r="Q1017" s="182">
        <v>41275</v>
      </c>
      <c r="R1017" s="182" t="s">
        <v>328</v>
      </c>
      <c r="S1017" s="251">
        <f>IF(R1017="",1,(VLOOKUP(R1017,LOOKUP!$A$3:$B$22,2,FALSE)))</f>
        <v>3</v>
      </c>
      <c r="T1017" s="166">
        <f t="shared" si="30"/>
        <v>3</v>
      </c>
      <c r="U1017" s="182">
        <v>42004</v>
      </c>
      <c r="V1017" s="244" t="s">
        <v>342</v>
      </c>
      <c r="W1017" s="251">
        <f>IF(V1017="",1,(VLOOKUP(V1017,LOOKUP!$A$22:$B$30,2,FALSE)))</f>
        <v>4</v>
      </c>
      <c r="X1017" s="166">
        <f t="shared" si="31"/>
        <v>4</v>
      </c>
      <c r="Y1017" s="266">
        <v>0</v>
      </c>
      <c r="Z1017" s="266"/>
      <c r="AA1017" s="266">
        <v>0</v>
      </c>
      <c r="AB1017" s="266"/>
      <c r="AC1017" s="266"/>
      <c r="AD1017" s="266">
        <v>0</v>
      </c>
      <c r="AE1017" s="266">
        <v>0</v>
      </c>
      <c r="AF1017" s="266">
        <v>0</v>
      </c>
      <c r="AG1017" s="266" t="s">
        <v>329</v>
      </c>
      <c r="AH1017" s="136" t="s">
        <v>7</v>
      </c>
      <c r="AI1017" s="136">
        <v>2013</v>
      </c>
      <c r="AJ1017" s="266"/>
      <c r="AK1017" s="266"/>
      <c r="AL1017" s="136" t="s">
        <v>336</v>
      </c>
      <c r="AM1017" s="136" t="s">
        <v>336</v>
      </c>
      <c r="AN1017" s="264" t="s">
        <v>3289</v>
      </c>
      <c r="AO1017" s="144" t="s">
        <v>344</v>
      </c>
      <c r="AP1017" s="136" t="s">
        <v>345</v>
      </c>
    </row>
    <row r="1018" spans="1:42" s="4" customFormat="1" ht="30">
      <c r="A1018" s="136" t="s">
        <v>335</v>
      </c>
      <c r="B1018" s="136" t="s">
        <v>336</v>
      </c>
      <c r="C1018" s="136" t="s">
        <v>362</v>
      </c>
      <c r="D1018" s="136" t="s">
        <v>648</v>
      </c>
      <c r="E1018" s="136"/>
      <c r="F1018" s="136"/>
      <c r="G1018" s="136" t="s">
        <v>649</v>
      </c>
      <c r="H1018" s="136" t="s">
        <v>576</v>
      </c>
      <c r="I1018" s="136" t="s">
        <v>577</v>
      </c>
      <c r="J1018" s="136"/>
      <c r="K1018" s="136"/>
      <c r="L1018" s="136"/>
      <c r="M1018" s="136"/>
      <c r="N1018" s="211" t="s">
        <v>340</v>
      </c>
      <c r="O1018" s="136"/>
      <c r="P1018" s="136" t="s">
        <v>340</v>
      </c>
      <c r="Q1018" s="182">
        <v>41640</v>
      </c>
      <c r="R1018" s="182" t="s">
        <v>328</v>
      </c>
      <c r="S1018" s="251">
        <f>IF(R1018="",1,(VLOOKUP(R1018,LOOKUP!$A$3:$B$22,2,FALSE)))</f>
        <v>3</v>
      </c>
      <c r="T1018" s="166">
        <f t="shared" si="30"/>
        <v>3</v>
      </c>
      <c r="U1018" s="182">
        <v>42369</v>
      </c>
      <c r="V1018" s="244" t="s">
        <v>468</v>
      </c>
      <c r="W1018" s="251">
        <f>IF(V1018="",1,(VLOOKUP(V1018,LOOKUP!$A$22:$B$30,2,FALSE)))</f>
        <v>2</v>
      </c>
      <c r="X1018" s="166">
        <f t="shared" si="31"/>
        <v>2</v>
      </c>
      <c r="Y1018" s="266">
        <v>10.958</v>
      </c>
      <c r="Z1018" s="266"/>
      <c r="AA1018" s="266">
        <v>10.958</v>
      </c>
      <c r="AB1018" s="266"/>
      <c r="AC1018" s="266"/>
      <c r="AD1018" s="266">
        <v>10.958</v>
      </c>
      <c r="AE1018" s="266">
        <v>0</v>
      </c>
      <c r="AF1018" s="266">
        <v>0</v>
      </c>
      <c r="AG1018" s="266" t="s">
        <v>371</v>
      </c>
      <c r="AH1018" s="136" t="s">
        <v>372</v>
      </c>
      <c r="AI1018" s="136">
        <v>2013</v>
      </c>
      <c r="AJ1018" s="266"/>
      <c r="AK1018" s="266"/>
      <c r="AL1018" s="136" t="s">
        <v>336</v>
      </c>
      <c r="AM1018" s="136" t="s">
        <v>336</v>
      </c>
      <c r="AN1018" s="264" t="s">
        <v>3289</v>
      </c>
      <c r="AO1018" s="144" t="s">
        <v>344</v>
      </c>
      <c r="AP1018" s="136" t="s">
        <v>345</v>
      </c>
    </row>
    <row r="1019" spans="1:42" s="4" customFormat="1" ht="30">
      <c r="A1019" s="136" t="s">
        <v>335</v>
      </c>
      <c r="B1019" s="136" t="s">
        <v>336</v>
      </c>
      <c r="C1019" s="136" t="s">
        <v>362</v>
      </c>
      <c r="D1019" s="136" t="s">
        <v>650</v>
      </c>
      <c r="E1019" s="136"/>
      <c r="F1019" s="136"/>
      <c r="G1019" s="136" t="s">
        <v>651</v>
      </c>
      <c r="H1019" s="136" t="s">
        <v>576</v>
      </c>
      <c r="I1019" s="136" t="s">
        <v>652</v>
      </c>
      <c r="J1019" s="136"/>
      <c r="K1019" s="136"/>
      <c r="L1019" s="136"/>
      <c r="M1019" s="136"/>
      <c r="N1019" s="211" t="s">
        <v>340</v>
      </c>
      <c r="O1019" s="136"/>
      <c r="P1019" s="136" t="s">
        <v>340</v>
      </c>
      <c r="Q1019" s="182">
        <v>41640</v>
      </c>
      <c r="R1019" s="182" t="s">
        <v>328</v>
      </c>
      <c r="S1019" s="251">
        <f>IF(R1019="",1,(VLOOKUP(R1019,LOOKUP!$A$3:$B$22,2,FALSE)))</f>
        <v>3</v>
      </c>
      <c r="T1019" s="166">
        <f t="shared" si="30"/>
        <v>3</v>
      </c>
      <c r="U1019" s="182">
        <v>42369</v>
      </c>
      <c r="V1019" s="244" t="s">
        <v>342</v>
      </c>
      <c r="W1019" s="251">
        <f>IF(V1019="",1,(VLOOKUP(V1019,LOOKUP!$A$22:$B$30,2,FALSE)))</f>
        <v>4</v>
      </c>
      <c r="X1019" s="166">
        <f t="shared" si="31"/>
        <v>4</v>
      </c>
      <c r="Y1019" s="266">
        <v>6.92</v>
      </c>
      <c r="Z1019" s="266"/>
      <c r="AA1019" s="266">
        <v>6.92</v>
      </c>
      <c r="AB1019" s="266"/>
      <c r="AC1019" s="266"/>
      <c r="AD1019" s="266">
        <v>6.92</v>
      </c>
      <c r="AE1019" s="266">
        <v>0</v>
      </c>
      <c r="AF1019" s="266">
        <v>0</v>
      </c>
      <c r="AG1019" s="266" t="s">
        <v>371</v>
      </c>
      <c r="AH1019" s="136" t="s">
        <v>372</v>
      </c>
      <c r="AI1019" s="136">
        <v>2013</v>
      </c>
      <c r="AJ1019" s="266"/>
      <c r="AK1019" s="266"/>
      <c r="AL1019" s="136" t="s">
        <v>336</v>
      </c>
      <c r="AM1019" s="136" t="s">
        <v>336</v>
      </c>
      <c r="AN1019" s="264" t="s">
        <v>3289</v>
      </c>
      <c r="AO1019" s="144" t="s">
        <v>344</v>
      </c>
      <c r="AP1019" s="136" t="s">
        <v>345</v>
      </c>
    </row>
    <row r="1020" spans="1:42" s="4" customFormat="1" ht="30">
      <c r="A1020" s="136" t="s">
        <v>335</v>
      </c>
      <c r="B1020" s="136" t="s">
        <v>336</v>
      </c>
      <c r="C1020" s="136" t="s">
        <v>362</v>
      </c>
      <c r="D1020" s="136" t="s">
        <v>653</v>
      </c>
      <c r="E1020" s="136"/>
      <c r="F1020" s="136"/>
      <c r="G1020" s="136" t="s">
        <v>654</v>
      </c>
      <c r="H1020" s="136" t="s">
        <v>109</v>
      </c>
      <c r="I1020" s="136" t="s">
        <v>122</v>
      </c>
      <c r="J1020" s="136"/>
      <c r="K1020" s="136"/>
      <c r="L1020" s="136"/>
      <c r="M1020" s="136"/>
      <c r="N1020" s="211" t="s">
        <v>340</v>
      </c>
      <c r="O1020" s="136"/>
      <c r="P1020" s="136" t="s">
        <v>340</v>
      </c>
      <c r="Q1020" s="182">
        <v>41640</v>
      </c>
      <c r="R1020" s="182" t="s">
        <v>8</v>
      </c>
      <c r="S1020" s="251">
        <f>IF(R1020="",1,(VLOOKUP(R1020,LOOKUP!$A$3:$B$22,2,FALSE)))</f>
        <v>4</v>
      </c>
      <c r="T1020" s="166">
        <f t="shared" si="30"/>
        <v>4</v>
      </c>
      <c r="U1020" s="182">
        <v>42369</v>
      </c>
      <c r="V1020" s="244" t="s">
        <v>468</v>
      </c>
      <c r="W1020" s="251">
        <f>IF(V1020="",1,(VLOOKUP(V1020,LOOKUP!$A$22:$B$30,2,FALSE)))</f>
        <v>2</v>
      </c>
      <c r="X1020" s="166">
        <f t="shared" si="31"/>
        <v>2</v>
      </c>
      <c r="Y1020" s="266">
        <v>5.49</v>
      </c>
      <c r="Z1020" s="266"/>
      <c r="AA1020" s="266">
        <v>5.49</v>
      </c>
      <c r="AB1020" s="266"/>
      <c r="AC1020" s="266"/>
      <c r="AD1020" s="266">
        <v>5.49</v>
      </c>
      <c r="AE1020" s="266">
        <v>0</v>
      </c>
      <c r="AF1020" s="266">
        <v>0</v>
      </c>
      <c r="AG1020" s="266" t="s">
        <v>371</v>
      </c>
      <c r="AH1020" s="136" t="s">
        <v>372</v>
      </c>
      <c r="AI1020" s="136">
        <v>2013</v>
      </c>
      <c r="AJ1020" s="266"/>
      <c r="AK1020" s="266"/>
      <c r="AL1020" s="136" t="s">
        <v>336</v>
      </c>
      <c r="AM1020" s="136" t="s">
        <v>336</v>
      </c>
      <c r="AN1020" s="264" t="s">
        <v>3289</v>
      </c>
      <c r="AO1020" s="144" t="s">
        <v>344</v>
      </c>
      <c r="AP1020" s="136" t="s">
        <v>345</v>
      </c>
    </row>
    <row r="1021" spans="1:42" s="4" customFormat="1" ht="30">
      <c r="A1021" s="136" t="s">
        <v>335</v>
      </c>
      <c r="B1021" s="136" t="s">
        <v>336</v>
      </c>
      <c r="C1021" s="136" t="s">
        <v>362</v>
      </c>
      <c r="D1021" s="136" t="s">
        <v>655</v>
      </c>
      <c r="E1021" s="136"/>
      <c r="F1021" s="136"/>
      <c r="G1021" s="136" t="s">
        <v>656</v>
      </c>
      <c r="H1021" s="136" t="s">
        <v>243</v>
      </c>
      <c r="I1021" s="136" t="s">
        <v>264</v>
      </c>
      <c r="J1021" s="136"/>
      <c r="K1021" s="136"/>
      <c r="L1021" s="136"/>
      <c r="M1021" s="136"/>
      <c r="N1021" s="211" t="s">
        <v>340</v>
      </c>
      <c r="O1021" s="136"/>
      <c r="P1021" s="136" t="s">
        <v>340</v>
      </c>
      <c r="Q1021" s="182">
        <v>41640</v>
      </c>
      <c r="R1021" s="182" t="s">
        <v>8</v>
      </c>
      <c r="S1021" s="251">
        <f>IF(R1021="",1,(VLOOKUP(R1021,LOOKUP!$A$3:$B$22,2,FALSE)))</f>
        <v>4</v>
      </c>
      <c r="T1021" s="166">
        <f t="shared" si="30"/>
        <v>4</v>
      </c>
      <c r="U1021" s="182">
        <v>42369</v>
      </c>
      <c r="V1021" s="244" t="s">
        <v>342</v>
      </c>
      <c r="W1021" s="251">
        <f>IF(V1021="",1,(VLOOKUP(V1021,LOOKUP!$A$22:$B$30,2,FALSE)))</f>
        <v>4</v>
      </c>
      <c r="X1021" s="166">
        <f t="shared" si="31"/>
        <v>4</v>
      </c>
      <c r="Y1021" s="266">
        <v>3</v>
      </c>
      <c r="Z1021" s="266"/>
      <c r="AA1021" s="266">
        <v>3</v>
      </c>
      <c r="AB1021" s="266"/>
      <c r="AC1021" s="266"/>
      <c r="AD1021" s="266">
        <v>3</v>
      </c>
      <c r="AE1021" s="266">
        <v>0</v>
      </c>
      <c r="AF1021" s="266">
        <v>0</v>
      </c>
      <c r="AG1021" s="266" t="s">
        <v>371</v>
      </c>
      <c r="AH1021" s="136" t="s">
        <v>372</v>
      </c>
      <c r="AI1021" s="136">
        <v>2013</v>
      </c>
      <c r="AJ1021" s="266"/>
      <c r="AK1021" s="266"/>
      <c r="AL1021" s="136" t="s">
        <v>336</v>
      </c>
      <c r="AM1021" s="136" t="s">
        <v>336</v>
      </c>
      <c r="AN1021" s="264" t="s">
        <v>3289</v>
      </c>
      <c r="AO1021" s="144" t="s">
        <v>344</v>
      </c>
      <c r="AP1021" s="136" t="s">
        <v>345</v>
      </c>
    </row>
    <row r="1022" spans="1:42" s="4" customFormat="1" ht="30">
      <c r="A1022" s="136" t="s">
        <v>335</v>
      </c>
      <c r="B1022" s="136" t="s">
        <v>336</v>
      </c>
      <c r="C1022" s="136" t="s">
        <v>362</v>
      </c>
      <c r="D1022" s="136" t="s">
        <v>657</v>
      </c>
      <c r="E1022" s="136"/>
      <c r="F1022" s="136"/>
      <c r="G1022" s="136" t="s">
        <v>658</v>
      </c>
      <c r="H1022" s="136" t="s">
        <v>243</v>
      </c>
      <c r="I1022" s="136" t="s">
        <v>264</v>
      </c>
      <c r="J1022" s="136"/>
      <c r="K1022" s="136"/>
      <c r="L1022" s="136"/>
      <c r="M1022" s="136"/>
      <c r="N1022" s="211" t="s">
        <v>340</v>
      </c>
      <c r="O1022" s="136"/>
      <c r="P1022" s="136" t="s">
        <v>340</v>
      </c>
      <c r="Q1022" s="182">
        <v>43101</v>
      </c>
      <c r="R1022" s="182" t="s">
        <v>328</v>
      </c>
      <c r="S1022" s="251">
        <f>IF(R1022="",1,(VLOOKUP(R1022,LOOKUP!$A$3:$B$22,2,FALSE)))</f>
        <v>3</v>
      </c>
      <c r="T1022" s="166">
        <f t="shared" si="30"/>
        <v>3</v>
      </c>
      <c r="U1022" s="182">
        <v>44196</v>
      </c>
      <c r="V1022" s="244" t="s">
        <v>342</v>
      </c>
      <c r="W1022" s="251">
        <f>IF(V1022="",1,(VLOOKUP(V1022,LOOKUP!$A$22:$B$30,2,FALSE)))</f>
        <v>4</v>
      </c>
      <c r="X1022" s="166">
        <f t="shared" si="31"/>
        <v>4</v>
      </c>
      <c r="Y1022" s="266">
        <v>0</v>
      </c>
      <c r="Z1022" s="266"/>
      <c r="AA1022" s="266">
        <v>0</v>
      </c>
      <c r="AB1022" s="266"/>
      <c r="AC1022" s="266"/>
      <c r="AD1022" s="266">
        <v>0</v>
      </c>
      <c r="AE1022" s="266">
        <v>0</v>
      </c>
      <c r="AF1022" s="266">
        <v>0</v>
      </c>
      <c r="AG1022" s="266" t="s">
        <v>371</v>
      </c>
      <c r="AH1022" s="136" t="s">
        <v>372</v>
      </c>
      <c r="AI1022" s="136">
        <v>2017</v>
      </c>
      <c r="AJ1022" s="266"/>
      <c r="AK1022" s="266"/>
      <c r="AL1022" s="136" t="s">
        <v>336</v>
      </c>
      <c r="AM1022" s="136" t="s">
        <v>336</v>
      </c>
      <c r="AN1022" s="264" t="s">
        <v>3289</v>
      </c>
      <c r="AO1022" s="144" t="s">
        <v>344</v>
      </c>
      <c r="AP1022" s="136" t="s">
        <v>345</v>
      </c>
    </row>
    <row r="1023" spans="1:42" s="4" customFormat="1" ht="30">
      <c r="A1023" s="136" t="s">
        <v>335</v>
      </c>
      <c r="B1023" s="136" t="s">
        <v>336</v>
      </c>
      <c r="C1023" s="136" t="s">
        <v>362</v>
      </c>
      <c r="D1023" s="136" t="s">
        <v>659</v>
      </c>
      <c r="E1023" s="136"/>
      <c r="F1023" s="136"/>
      <c r="G1023" s="136" t="s">
        <v>660</v>
      </c>
      <c r="H1023" s="136" t="s">
        <v>243</v>
      </c>
      <c r="I1023" s="136" t="s">
        <v>264</v>
      </c>
      <c r="J1023" s="136"/>
      <c r="K1023" s="136"/>
      <c r="L1023" s="136"/>
      <c r="M1023" s="136"/>
      <c r="N1023" s="211" t="s">
        <v>340</v>
      </c>
      <c r="O1023" s="136"/>
      <c r="P1023" s="136" t="s">
        <v>340</v>
      </c>
      <c r="Q1023" s="182">
        <v>42370</v>
      </c>
      <c r="R1023" s="182" t="s">
        <v>8</v>
      </c>
      <c r="S1023" s="251">
        <f>IF(R1023="",1,(VLOOKUP(R1023,LOOKUP!$A$3:$B$22,2,FALSE)))</f>
        <v>4</v>
      </c>
      <c r="T1023" s="166">
        <f t="shared" si="30"/>
        <v>4</v>
      </c>
      <c r="U1023" s="182">
        <v>43100</v>
      </c>
      <c r="V1023" s="244" t="s">
        <v>342</v>
      </c>
      <c r="W1023" s="251">
        <f>IF(V1023="",1,(VLOOKUP(V1023,LOOKUP!$A$22:$B$30,2,FALSE)))</f>
        <v>4</v>
      </c>
      <c r="X1023" s="166">
        <f t="shared" si="31"/>
        <v>4</v>
      </c>
      <c r="Y1023" s="266">
        <v>1.05</v>
      </c>
      <c r="Z1023" s="266"/>
      <c r="AA1023" s="266">
        <v>1.05</v>
      </c>
      <c r="AB1023" s="266"/>
      <c r="AC1023" s="266"/>
      <c r="AD1023" s="266">
        <v>1.05</v>
      </c>
      <c r="AE1023" s="266">
        <v>0</v>
      </c>
      <c r="AF1023" s="266">
        <v>0</v>
      </c>
      <c r="AG1023" s="266" t="s">
        <v>371</v>
      </c>
      <c r="AH1023" s="136" t="s">
        <v>372</v>
      </c>
      <c r="AI1023" s="136">
        <v>2015</v>
      </c>
      <c r="AJ1023" s="266"/>
      <c r="AK1023" s="266"/>
      <c r="AL1023" s="136" t="s">
        <v>336</v>
      </c>
      <c r="AM1023" s="136" t="s">
        <v>336</v>
      </c>
      <c r="AN1023" s="264" t="s">
        <v>3289</v>
      </c>
      <c r="AO1023" s="144" t="s">
        <v>344</v>
      </c>
      <c r="AP1023" s="136" t="s">
        <v>345</v>
      </c>
    </row>
    <row r="1024" spans="1:42" s="4" customFormat="1" ht="30">
      <c r="A1024" s="136" t="s">
        <v>335</v>
      </c>
      <c r="B1024" s="136" t="s">
        <v>336</v>
      </c>
      <c r="C1024" s="136" t="s">
        <v>362</v>
      </c>
      <c r="D1024" s="136" t="s">
        <v>661</v>
      </c>
      <c r="E1024" s="136"/>
      <c r="F1024" s="136"/>
      <c r="G1024" s="136" t="s">
        <v>662</v>
      </c>
      <c r="H1024" s="136" t="s">
        <v>282</v>
      </c>
      <c r="I1024" s="136" t="s">
        <v>663</v>
      </c>
      <c r="J1024" s="136"/>
      <c r="K1024" s="136"/>
      <c r="L1024" s="136"/>
      <c r="M1024" s="136"/>
      <c r="N1024" s="211" t="s">
        <v>340</v>
      </c>
      <c r="O1024" s="136"/>
      <c r="P1024" s="136" t="s">
        <v>340</v>
      </c>
      <c r="Q1024" s="182">
        <v>41640</v>
      </c>
      <c r="R1024" s="182" t="s">
        <v>328</v>
      </c>
      <c r="S1024" s="251">
        <f>IF(R1024="",1,(VLOOKUP(R1024,LOOKUP!$A$3:$B$22,2,FALSE)))</f>
        <v>3</v>
      </c>
      <c r="T1024" s="166">
        <f t="shared" si="30"/>
        <v>3</v>
      </c>
      <c r="U1024" s="182">
        <v>43100</v>
      </c>
      <c r="V1024" s="244" t="s">
        <v>342</v>
      </c>
      <c r="W1024" s="251">
        <f>IF(V1024="",1,(VLOOKUP(V1024,LOOKUP!$A$22:$B$30,2,FALSE)))</f>
        <v>4</v>
      </c>
      <c r="X1024" s="166">
        <f t="shared" si="31"/>
        <v>4</v>
      </c>
      <c r="Y1024" s="266">
        <v>48.575000000000003</v>
      </c>
      <c r="Z1024" s="266"/>
      <c r="AA1024" s="266">
        <v>27.074999999999999</v>
      </c>
      <c r="AB1024" s="266"/>
      <c r="AC1024" s="266"/>
      <c r="AD1024" s="266">
        <v>27.074999999999999</v>
      </c>
      <c r="AE1024" s="266">
        <v>21.5</v>
      </c>
      <c r="AF1024" s="266">
        <v>0</v>
      </c>
      <c r="AG1024" s="266" t="s">
        <v>464</v>
      </c>
      <c r="AH1024" s="136" t="s">
        <v>372</v>
      </c>
      <c r="AI1024" s="136">
        <v>2013</v>
      </c>
      <c r="AJ1024" s="266"/>
      <c r="AK1024" s="266"/>
      <c r="AL1024" s="136" t="s">
        <v>336</v>
      </c>
      <c r="AM1024" s="136" t="s">
        <v>336</v>
      </c>
      <c r="AN1024" s="264" t="s">
        <v>3289</v>
      </c>
      <c r="AO1024" s="144" t="s">
        <v>344</v>
      </c>
      <c r="AP1024" s="136" t="s">
        <v>345</v>
      </c>
    </row>
    <row r="1025" spans="1:42" s="4" customFormat="1" ht="30">
      <c r="A1025" s="136" t="s">
        <v>335</v>
      </c>
      <c r="B1025" s="136" t="s">
        <v>336</v>
      </c>
      <c r="C1025" s="136" t="s">
        <v>362</v>
      </c>
      <c r="D1025" s="136" t="s">
        <v>664</v>
      </c>
      <c r="E1025" s="136"/>
      <c r="F1025" s="136"/>
      <c r="G1025" s="136" t="s">
        <v>662</v>
      </c>
      <c r="H1025" s="136" t="s">
        <v>282</v>
      </c>
      <c r="I1025" s="136" t="s">
        <v>663</v>
      </c>
      <c r="J1025" s="136"/>
      <c r="K1025" s="136"/>
      <c r="L1025" s="136"/>
      <c r="M1025" s="136"/>
      <c r="N1025" s="211" t="s">
        <v>340</v>
      </c>
      <c r="O1025" s="136"/>
      <c r="P1025" s="136" t="s">
        <v>340</v>
      </c>
      <c r="Q1025" s="182">
        <v>41640</v>
      </c>
      <c r="R1025" s="182" t="s">
        <v>328</v>
      </c>
      <c r="S1025" s="251">
        <f>IF(R1025="",1,(VLOOKUP(R1025,LOOKUP!$A$3:$B$22,2,FALSE)))</f>
        <v>3</v>
      </c>
      <c r="T1025" s="166">
        <f t="shared" si="30"/>
        <v>3</v>
      </c>
      <c r="U1025" s="182">
        <v>43100</v>
      </c>
      <c r="V1025" s="244" t="s">
        <v>342</v>
      </c>
      <c r="W1025" s="251">
        <f>IF(V1025="",1,(VLOOKUP(V1025,LOOKUP!$A$22:$B$30,2,FALSE)))</f>
        <v>4</v>
      </c>
      <c r="X1025" s="166">
        <f t="shared" si="31"/>
        <v>4</v>
      </c>
      <c r="Y1025" s="266">
        <v>55.924999999999997</v>
      </c>
      <c r="Z1025" s="266"/>
      <c r="AA1025" s="266">
        <v>33.35</v>
      </c>
      <c r="AB1025" s="266"/>
      <c r="AC1025" s="266"/>
      <c r="AD1025" s="266">
        <v>33.35</v>
      </c>
      <c r="AE1025" s="266">
        <v>22.574999999999999</v>
      </c>
      <c r="AF1025" s="266">
        <v>0</v>
      </c>
      <c r="AG1025" s="266" t="s">
        <v>464</v>
      </c>
      <c r="AH1025" s="136" t="s">
        <v>372</v>
      </c>
      <c r="AI1025" s="136">
        <v>2013</v>
      </c>
      <c r="AJ1025" s="266"/>
      <c r="AK1025" s="266"/>
      <c r="AL1025" s="136" t="s">
        <v>336</v>
      </c>
      <c r="AM1025" s="136" t="s">
        <v>336</v>
      </c>
      <c r="AN1025" s="264" t="s">
        <v>3289</v>
      </c>
      <c r="AO1025" s="144" t="s">
        <v>344</v>
      </c>
      <c r="AP1025" s="136" t="s">
        <v>345</v>
      </c>
    </row>
    <row r="1026" spans="1:42" s="4" customFormat="1" ht="30">
      <c r="A1026" s="136" t="s">
        <v>335</v>
      </c>
      <c r="B1026" s="136" t="s">
        <v>336</v>
      </c>
      <c r="C1026" s="136" t="s">
        <v>362</v>
      </c>
      <c r="D1026" s="136" t="s">
        <v>665</v>
      </c>
      <c r="E1026" s="136"/>
      <c r="F1026" s="136"/>
      <c r="G1026" s="136" t="s">
        <v>662</v>
      </c>
      <c r="H1026" s="136" t="s">
        <v>243</v>
      </c>
      <c r="I1026" s="136" t="s">
        <v>666</v>
      </c>
      <c r="J1026" s="136"/>
      <c r="K1026" s="136"/>
      <c r="L1026" s="136"/>
      <c r="M1026" s="136"/>
      <c r="N1026" s="211" t="s">
        <v>340</v>
      </c>
      <c r="O1026" s="136"/>
      <c r="P1026" s="136" t="s">
        <v>340</v>
      </c>
      <c r="Q1026" s="182">
        <v>41640</v>
      </c>
      <c r="R1026" s="182" t="s">
        <v>328</v>
      </c>
      <c r="S1026" s="251">
        <f>IF(R1026="",1,(VLOOKUP(R1026,LOOKUP!$A$3:$B$22,2,FALSE)))</f>
        <v>3</v>
      </c>
      <c r="T1026" s="166">
        <f t="shared" si="30"/>
        <v>3</v>
      </c>
      <c r="U1026" s="182">
        <v>43100</v>
      </c>
      <c r="V1026" s="244" t="s">
        <v>342</v>
      </c>
      <c r="W1026" s="251">
        <f>IF(V1026="",1,(VLOOKUP(V1026,LOOKUP!$A$22:$B$30,2,FALSE)))</f>
        <v>4</v>
      </c>
      <c r="X1026" s="166">
        <f t="shared" si="31"/>
        <v>4</v>
      </c>
      <c r="Y1026" s="266">
        <v>10.525</v>
      </c>
      <c r="Z1026" s="266"/>
      <c r="AA1026" s="266">
        <v>7.3</v>
      </c>
      <c r="AB1026" s="266"/>
      <c r="AC1026" s="266"/>
      <c r="AD1026" s="266">
        <v>7.3</v>
      </c>
      <c r="AE1026" s="266">
        <v>3.2250000000000001</v>
      </c>
      <c r="AF1026" s="266">
        <v>0</v>
      </c>
      <c r="AG1026" s="266" t="s">
        <v>464</v>
      </c>
      <c r="AH1026" s="136" t="s">
        <v>372</v>
      </c>
      <c r="AI1026" s="136">
        <v>2013</v>
      </c>
      <c r="AJ1026" s="266"/>
      <c r="AK1026" s="266"/>
      <c r="AL1026" s="136" t="s">
        <v>336</v>
      </c>
      <c r="AM1026" s="136" t="s">
        <v>336</v>
      </c>
      <c r="AN1026" s="264" t="s">
        <v>3289</v>
      </c>
      <c r="AO1026" s="144" t="s">
        <v>344</v>
      </c>
      <c r="AP1026" s="136" t="s">
        <v>345</v>
      </c>
    </row>
    <row r="1027" spans="1:42" s="4" customFormat="1" ht="30">
      <c r="A1027" s="136" t="s">
        <v>335</v>
      </c>
      <c r="B1027" s="136" t="s">
        <v>336</v>
      </c>
      <c r="C1027" s="136" t="s">
        <v>362</v>
      </c>
      <c r="D1027" s="136" t="s">
        <v>667</v>
      </c>
      <c r="E1027" s="136"/>
      <c r="F1027" s="136"/>
      <c r="G1027" s="136" t="s">
        <v>662</v>
      </c>
      <c r="H1027" s="136" t="s">
        <v>718</v>
      </c>
      <c r="I1027" s="136"/>
      <c r="J1027" s="136"/>
      <c r="K1027" s="136"/>
      <c r="L1027" s="136"/>
      <c r="M1027" s="136"/>
      <c r="N1027" s="211" t="s">
        <v>340</v>
      </c>
      <c r="O1027" s="136"/>
      <c r="P1027" s="136" t="s">
        <v>340</v>
      </c>
      <c r="Q1027" s="182">
        <v>41640</v>
      </c>
      <c r="R1027" s="182" t="s">
        <v>328</v>
      </c>
      <c r="S1027" s="251">
        <f>IF(R1027="",1,(VLOOKUP(R1027,LOOKUP!$A$3:$B$22,2,FALSE)))</f>
        <v>3</v>
      </c>
      <c r="T1027" s="166">
        <f t="shared" ref="T1027:T1090" si="32">S1027</f>
        <v>3</v>
      </c>
      <c r="U1027" s="182">
        <v>43465</v>
      </c>
      <c r="V1027" s="244" t="s">
        <v>342</v>
      </c>
      <c r="W1027" s="251">
        <f>IF(V1027="",1,(VLOOKUP(V1027,LOOKUP!$A$22:$B$30,2,FALSE)))</f>
        <v>4</v>
      </c>
      <c r="X1027" s="166">
        <f t="shared" ref="X1027:X1090" si="33">W1027</f>
        <v>4</v>
      </c>
      <c r="Y1027" s="266">
        <v>184.125</v>
      </c>
      <c r="Z1027" s="266"/>
      <c r="AA1027" s="266">
        <v>74.7</v>
      </c>
      <c r="AB1027" s="266"/>
      <c r="AC1027" s="266"/>
      <c r="AD1027" s="266">
        <v>74.7</v>
      </c>
      <c r="AE1027" s="266">
        <v>109.425</v>
      </c>
      <c r="AF1027" s="266">
        <v>0</v>
      </c>
      <c r="AG1027" s="266" t="s">
        <v>464</v>
      </c>
      <c r="AH1027" s="136" t="s">
        <v>372</v>
      </c>
      <c r="AI1027" s="136">
        <v>2013</v>
      </c>
      <c r="AJ1027" s="266"/>
      <c r="AK1027" s="266"/>
      <c r="AL1027" s="136" t="s">
        <v>336</v>
      </c>
      <c r="AM1027" s="136" t="s">
        <v>336</v>
      </c>
      <c r="AN1027" s="264" t="s">
        <v>3289</v>
      </c>
      <c r="AO1027" s="144" t="s">
        <v>344</v>
      </c>
      <c r="AP1027" s="136" t="s">
        <v>345</v>
      </c>
    </row>
    <row r="1028" spans="1:42" s="4" customFormat="1" ht="30">
      <c r="A1028" s="136" t="s">
        <v>335</v>
      </c>
      <c r="B1028" s="136" t="s">
        <v>336</v>
      </c>
      <c r="C1028" s="136" t="s">
        <v>362</v>
      </c>
      <c r="D1028" s="136" t="s">
        <v>661</v>
      </c>
      <c r="E1028" s="136"/>
      <c r="F1028" s="136"/>
      <c r="G1028" s="136" t="s">
        <v>662</v>
      </c>
      <c r="H1028" s="136" t="s">
        <v>282</v>
      </c>
      <c r="I1028" s="136" t="s">
        <v>663</v>
      </c>
      <c r="J1028" s="136"/>
      <c r="K1028" s="136"/>
      <c r="L1028" s="136"/>
      <c r="M1028" s="136"/>
      <c r="N1028" s="211" t="s">
        <v>340</v>
      </c>
      <c r="O1028" s="136"/>
      <c r="P1028" s="136" t="s">
        <v>340</v>
      </c>
      <c r="Q1028" s="182">
        <v>42005</v>
      </c>
      <c r="R1028" s="182" t="s">
        <v>328</v>
      </c>
      <c r="S1028" s="251">
        <f>IF(R1028="",1,(VLOOKUP(R1028,LOOKUP!$A$3:$B$22,2,FALSE)))</f>
        <v>3</v>
      </c>
      <c r="T1028" s="166">
        <f t="shared" si="32"/>
        <v>3</v>
      </c>
      <c r="U1028" s="182">
        <v>44196</v>
      </c>
      <c r="V1028" s="244" t="s">
        <v>342</v>
      </c>
      <c r="W1028" s="251">
        <f>IF(V1028="",1,(VLOOKUP(V1028,LOOKUP!$A$22:$B$30,2,FALSE)))</f>
        <v>4</v>
      </c>
      <c r="X1028" s="166">
        <f t="shared" si="33"/>
        <v>4</v>
      </c>
      <c r="Y1028" s="266">
        <v>509.8</v>
      </c>
      <c r="Z1028" s="266"/>
      <c r="AA1028" s="266">
        <v>54.6</v>
      </c>
      <c r="AB1028" s="266"/>
      <c r="AC1028" s="266"/>
      <c r="AD1028" s="266">
        <v>54.6</v>
      </c>
      <c r="AE1028" s="266">
        <v>455.2</v>
      </c>
      <c r="AF1028" s="266">
        <v>0</v>
      </c>
      <c r="AG1028" s="266" t="s">
        <v>464</v>
      </c>
      <c r="AH1028" s="136" t="s">
        <v>372</v>
      </c>
      <c r="AI1028" s="136">
        <v>2013</v>
      </c>
      <c r="AJ1028" s="266"/>
      <c r="AK1028" s="266"/>
      <c r="AL1028" s="136" t="s">
        <v>336</v>
      </c>
      <c r="AM1028" s="136" t="s">
        <v>336</v>
      </c>
      <c r="AN1028" s="264" t="s">
        <v>3289</v>
      </c>
      <c r="AO1028" s="144" t="s">
        <v>344</v>
      </c>
      <c r="AP1028" s="136" t="s">
        <v>345</v>
      </c>
    </row>
    <row r="1029" spans="1:42" s="4" customFormat="1" ht="30">
      <c r="A1029" s="136" t="s">
        <v>335</v>
      </c>
      <c r="B1029" s="136" t="s">
        <v>336</v>
      </c>
      <c r="C1029" s="136" t="s">
        <v>362</v>
      </c>
      <c r="D1029" s="136" t="s">
        <v>668</v>
      </c>
      <c r="E1029" s="136"/>
      <c r="F1029" s="136"/>
      <c r="G1029" s="136" t="s">
        <v>662</v>
      </c>
      <c r="H1029" s="136" t="s">
        <v>360</v>
      </c>
      <c r="I1029" s="136"/>
      <c r="J1029" s="136"/>
      <c r="K1029" s="136"/>
      <c r="L1029" s="136"/>
      <c r="M1029" s="136"/>
      <c r="N1029" s="211" t="s">
        <v>340</v>
      </c>
      <c r="O1029" s="136"/>
      <c r="P1029" s="136" t="s">
        <v>340</v>
      </c>
      <c r="Q1029" s="182">
        <v>41640</v>
      </c>
      <c r="R1029" s="182" t="s">
        <v>328</v>
      </c>
      <c r="S1029" s="251">
        <f>IF(R1029="",1,(VLOOKUP(R1029,LOOKUP!$A$3:$B$22,2,FALSE)))</f>
        <v>3</v>
      </c>
      <c r="T1029" s="166">
        <f t="shared" si="32"/>
        <v>3</v>
      </c>
      <c r="U1029" s="182">
        <v>43830</v>
      </c>
      <c r="V1029" s="244" t="s">
        <v>342</v>
      </c>
      <c r="W1029" s="251">
        <f>IF(V1029="",1,(VLOOKUP(V1029,LOOKUP!$A$22:$B$30,2,FALSE)))</f>
        <v>4</v>
      </c>
      <c r="X1029" s="166">
        <f t="shared" si="33"/>
        <v>4</v>
      </c>
      <c r="Y1029" s="266">
        <v>100.875</v>
      </c>
      <c r="Z1029" s="266"/>
      <c r="AA1029" s="266">
        <v>19.725000000000001</v>
      </c>
      <c r="AB1029" s="266"/>
      <c r="AC1029" s="266"/>
      <c r="AD1029" s="266">
        <v>19.725000000000001</v>
      </c>
      <c r="AE1029" s="266">
        <v>81.150000000000006</v>
      </c>
      <c r="AF1029" s="266">
        <v>0</v>
      </c>
      <c r="AG1029" s="266" t="s">
        <v>464</v>
      </c>
      <c r="AH1029" s="136" t="s">
        <v>372</v>
      </c>
      <c r="AI1029" s="136">
        <v>2013</v>
      </c>
      <c r="AJ1029" s="266"/>
      <c r="AK1029" s="266"/>
      <c r="AL1029" s="136" t="s">
        <v>336</v>
      </c>
      <c r="AM1029" s="136" t="s">
        <v>336</v>
      </c>
      <c r="AN1029" s="264" t="s">
        <v>3289</v>
      </c>
      <c r="AO1029" s="144" t="s">
        <v>344</v>
      </c>
      <c r="AP1029" s="136" t="s">
        <v>345</v>
      </c>
    </row>
    <row r="1030" spans="1:42" s="4" customFormat="1" ht="30">
      <c r="A1030" s="136" t="s">
        <v>335</v>
      </c>
      <c r="B1030" s="136" t="s">
        <v>336</v>
      </c>
      <c r="C1030" s="136" t="s">
        <v>362</v>
      </c>
      <c r="D1030" s="136" t="s">
        <v>669</v>
      </c>
      <c r="E1030" s="136"/>
      <c r="F1030" s="136"/>
      <c r="G1030" s="136" t="s">
        <v>662</v>
      </c>
      <c r="H1030" s="136" t="s">
        <v>3</v>
      </c>
      <c r="I1030" s="136"/>
      <c r="J1030" s="136"/>
      <c r="K1030" s="136"/>
      <c r="L1030" s="136"/>
      <c r="M1030" s="136"/>
      <c r="N1030" s="211" t="s">
        <v>340</v>
      </c>
      <c r="O1030" s="136"/>
      <c r="P1030" s="136" t="s">
        <v>340</v>
      </c>
      <c r="Q1030" s="182">
        <v>41640</v>
      </c>
      <c r="R1030" s="182" t="s">
        <v>328</v>
      </c>
      <c r="S1030" s="251">
        <f>IF(R1030="",1,(VLOOKUP(R1030,LOOKUP!$A$3:$B$22,2,FALSE)))</f>
        <v>3</v>
      </c>
      <c r="T1030" s="166">
        <f t="shared" si="32"/>
        <v>3</v>
      </c>
      <c r="U1030" s="182">
        <v>43465</v>
      </c>
      <c r="V1030" s="244" t="s">
        <v>342</v>
      </c>
      <c r="W1030" s="251">
        <f>IF(V1030="",1,(VLOOKUP(V1030,LOOKUP!$A$22:$B$30,2,FALSE)))</f>
        <v>4</v>
      </c>
      <c r="X1030" s="166">
        <f t="shared" si="33"/>
        <v>4</v>
      </c>
      <c r="Y1030" s="266">
        <v>72.875</v>
      </c>
      <c r="Z1030" s="266"/>
      <c r="AA1030" s="266">
        <v>21.65</v>
      </c>
      <c r="AB1030" s="266"/>
      <c r="AC1030" s="266"/>
      <c r="AD1030" s="266">
        <v>21.65</v>
      </c>
      <c r="AE1030" s="266">
        <v>51.225000000000001</v>
      </c>
      <c r="AF1030" s="266">
        <v>0</v>
      </c>
      <c r="AG1030" s="266" t="s">
        <v>464</v>
      </c>
      <c r="AH1030" s="136" t="s">
        <v>372</v>
      </c>
      <c r="AI1030" s="136">
        <v>2013</v>
      </c>
      <c r="AJ1030" s="266"/>
      <c r="AK1030" s="266"/>
      <c r="AL1030" s="136" t="s">
        <v>336</v>
      </c>
      <c r="AM1030" s="136" t="s">
        <v>336</v>
      </c>
      <c r="AN1030" s="264" t="s">
        <v>3289</v>
      </c>
      <c r="AO1030" s="144" t="s">
        <v>344</v>
      </c>
      <c r="AP1030" s="136" t="s">
        <v>345</v>
      </c>
    </row>
    <row r="1031" spans="1:42" s="4" customFormat="1" ht="30">
      <c r="A1031" s="136" t="s">
        <v>335</v>
      </c>
      <c r="B1031" s="136" t="s">
        <v>336</v>
      </c>
      <c r="C1031" s="136" t="s">
        <v>362</v>
      </c>
      <c r="D1031" s="136" t="s">
        <v>670</v>
      </c>
      <c r="E1031" s="136"/>
      <c r="F1031" s="136"/>
      <c r="G1031" s="136" t="s">
        <v>662</v>
      </c>
      <c r="H1031" s="136" t="s">
        <v>243</v>
      </c>
      <c r="I1031" s="136" t="s">
        <v>671</v>
      </c>
      <c r="J1031" s="136"/>
      <c r="K1031" s="136"/>
      <c r="L1031" s="136"/>
      <c r="M1031" s="136"/>
      <c r="N1031" s="211" t="s">
        <v>340</v>
      </c>
      <c r="O1031" s="136"/>
      <c r="P1031" s="136" t="s">
        <v>340</v>
      </c>
      <c r="Q1031" s="182">
        <v>41640</v>
      </c>
      <c r="R1031" s="182" t="s">
        <v>328</v>
      </c>
      <c r="S1031" s="251">
        <f>IF(R1031="",1,(VLOOKUP(R1031,LOOKUP!$A$3:$B$22,2,FALSE)))</f>
        <v>3</v>
      </c>
      <c r="T1031" s="166">
        <f t="shared" si="32"/>
        <v>3</v>
      </c>
      <c r="U1031" s="182">
        <v>43830</v>
      </c>
      <c r="V1031" s="244" t="s">
        <v>342</v>
      </c>
      <c r="W1031" s="251">
        <f>IF(V1031="",1,(VLOOKUP(V1031,LOOKUP!$A$22:$B$30,2,FALSE)))</f>
        <v>4</v>
      </c>
      <c r="X1031" s="166">
        <f t="shared" si="33"/>
        <v>4</v>
      </c>
      <c r="Y1031" s="266">
        <v>99.525000000000006</v>
      </c>
      <c r="Z1031" s="266"/>
      <c r="AA1031" s="266">
        <v>30.225000000000001</v>
      </c>
      <c r="AB1031" s="266"/>
      <c r="AC1031" s="266"/>
      <c r="AD1031" s="266">
        <v>30.225000000000001</v>
      </c>
      <c r="AE1031" s="266">
        <v>69.3</v>
      </c>
      <c r="AF1031" s="266">
        <v>0</v>
      </c>
      <c r="AG1031" s="266" t="s">
        <v>464</v>
      </c>
      <c r="AH1031" s="136" t="s">
        <v>372</v>
      </c>
      <c r="AI1031" s="136">
        <v>2013</v>
      </c>
      <c r="AJ1031" s="266"/>
      <c r="AK1031" s="266"/>
      <c r="AL1031" s="136" t="s">
        <v>336</v>
      </c>
      <c r="AM1031" s="136" t="s">
        <v>336</v>
      </c>
      <c r="AN1031" s="264" t="s">
        <v>3289</v>
      </c>
      <c r="AO1031" s="144" t="s">
        <v>344</v>
      </c>
      <c r="AP1031" s="136" t="s">
        <v>345</v>
      </c>
    </row>
    <row r="1032" spans="1:42" s="4" customFormat="1" ht="30">
      <c r="A1032" s="136" t="s">
        <v>335</v>
      </c>
      <c r="B1032" s="136" t="s">
        <v>336</v>
      </c>
      <c r="C1032" s="136" t="s">
        <v>362</v>
      </c>
      <c r="D1032" s="136" t="s">
        <v>672</v>
      </c>
      <c r="E1032" s="136"/>
      <c r="F1032" s="136"/>
      <c r="G1032" s="136" t="s">
        <v>662</v>
      </c>
      <c r="H1032" s="136" t="s">
        <v>109</v>
      </c>
      <c r="I1032" s="136"/>
      <c r="J1032" s="136"/>
      <c r="K1032" s="136"/>
      <c r="L1032" s="136"/>
      <c r="M1032" s="136"/>
      <c r="N1032" s="211" t="s">
        <v>340</v>
      </c>
      <c r="O1032" s="136"/>
      <c r="P1032" s="136" t="s">
        <v>340</v>
      </c>
      <c r="Q1032" s="182">
        <v>41640</v>
      </c>
      <c r="R1032" s="182" t="s">
        <v>328</v>
      </c>
      <c r="S1032" s="251">
        <f>IF(R1032="",1,(VLOOKUP(R1032,LOOKUP!$A$3:$B$22,2,FALSE)))</f>
        <v>3</v>
      </c>
      <c r="T1032" s="166">
        <f t="shared" si="32"/>
        <v>3</v>
      </c>
      <c r="U1032" s="182">
        <v>43830</v>
      </c>
      <c r="V1032" s="244" t="s">
        <v>342</v>
      </c>
      <c r="W1032" s="251">
        <f>IF(V1032="",1,(VLOOKUP(V1032,LOOKUP!$A$22:$B$30,2,FALSE)))</f>
        <v>4</v>
      </c>
      <c r="X1032" s="166">
        <f t="shared" si="33"/>
        <v>4</v>
      </c>
      <c r="Y1032" s="266">
        <v>166.72499999999999</v>
      </c>
      <c r="Z1032" s="266"/>
      <c r="AA1032" s="266">
        <v>61.05</v>
      </c>
      <c r="AB1032" s="266"/>
      <c r="AC1032" s="266"/>
      <c r="AD1032" s="266">
        <v>61.05</v>
      </c>
      <c r="AE1032" s="266">
        <v>105.675</v>
      </c>
      <c r="AF1032" s="266">
        <v>0</v>
      </c>
      <c r="AG1032" s="266" t="s">
        <v>464</v>
      </c>
      <c r="AH1032" s="136" t="s">
        <v>372</v>
      </c>
      <c r="AI1032" s="136">
        <v>2013</v>
      </c>
      <c r="AJ1032" s="266"/>
      <c r="AK1032" s="266"/>
      <c r="AL1032" s="136" t="s">
        <v>336</v>
      </c>
      <c r="AM1032" s="136" t="s">
        <v>336</v>
      </c>
      <c r="AN1032" s="264" t="s">
        <v>3289</v>
      </c>
      <c r="AO1032" s="144" t="s">
        <v>344</v>
      </c>
      <c r="AP1032" s="136" t="s">
        <v>345</v>
      </c>
    </row>
    <row r="1033" spans="1:42" s="4" customFormat="1" ht="30">
      <c r="A1033" s="136" t="s">
        <v>335</v>
      </c>
      <c r="B1033" s="136" t="s">
        <v>336</v>
      </c>
      <c r="C1033" s="136" t="s">
        <v>362</v>
      </c>
      <c r="D1033" s="136" t="s">
        <v>661</v>
      </c>
      <c r="E1033" s="136"/>
      <c r="F1033" s="136"/>
      <c r="G1033" s="136" t="s">
        <v>673</v>
      </c>
      <c r="H1033" s="136" t="s">
        <v>282</v>
      </c>
      <c r="I1033" s="136" t="s">
        <v>663</v>
      </c>
      <c r="J1033" s="136"/>
      <c r="K1033" s="136"/>
      <c r="L1033" s="136"/>
      <c r="M1033" s="136"/>
      <c r="N1033" s="211" t="s">
        <v>340</v>
      </c>
      <c r="O1033" s="136"/>
      <c r="P1033" s="136" t="s">
        <v>340</v>
      </c>
      <c r="Q1033" s="182">
        <v>41640</v>
      </c>
      <c r="R1033" s="182" t="s">
        <v>328</v>
      </c>
      <c r="S1033" s="251">
        <f>IF(R1033="",1,(VLOOKUP(R1033,LOOKUP!$A$3:$B$22,2,FALSE)))</f>
        <v>3</v>
      </c>
      <c r="T1033" s="166">
        <f t="shared" si="32"/>
        <v>3</v>
      </c>
      <c r="U1033" s="182">
        <v>44196</v>
      </c>
      <c r="V1033" s="244" t="s">
        <v>342</v>
      </c>
      <c r="W1033" s="251">
        <f>IF(V1033="",1,(VLOOKUP(V1033,LOOKUP!$A$22:$B$30,2,FALSE)))</f>
        <v>4</v>
      </c>
      <c r="X1033" s="166">
        <f t="shared" si="33"/>
        <v>4</v>
      </c>
      <c r="Y1033" s="266">
        <v>281.95</v>
      </c>
      <c r="Z1033" s="266"/>
      <c r="AA1033" s="266">
        <v>86.85</v>
      </c>
      <c r="AB1033" s="266"/>
      <c r="AC1033" s="266"/>
      <c r="AD1033" s="266">
        <v>86.85</v>
      </c>
      <c r="AE1033" s="266">
        <v>195.1</v>
      </c>
      <c r="AF1033" s="266">
        <v>0</v>
      </c>
      <c r="AG1033" s="266" t="s">
        <v>464</v>
      </c>
      <c r="AH1033" s="136" t="s">
        <v>372</v>
      </c>
      <c r="AI1033" s="136">
        <v>2013</v>
      </c>
      <c r="AJ1033" s="266"/>
      <c r="AK1033" s="266"/>
      <c r="AL1033" s="136" t="s">
        <v>336</v>
      </c>
      <c r="AM1033" s="136" t="s">
        <v>336</v>
      </c>
      <c r="AN1033" s="264" t="s">
        <v>3289</v>
      </c>
      <c r="AO1033" s="144" t="s">
        <v>344</v>
      </c>
      <c r="AP1033" s="136" t="s">
        <v>345</v>
      </c>
    </row>
    <row r="1034" spans="1:42" s="4" customFormat="1" ht="30">
      <c r="A1034" s="136" t="s">
        <v>335</v>
      </c>
      <c r="B1034" s="136" t="s">
        <v>336</v>
      </c>
      <c r="C1034" s="136" t="s">
        <v>362</v>
      </c>
      <c r="D1034" s="136" t="s">
        <v>674</v>
      </c>
      <c r="E1034" s="136"/>
      <c r="F1034" s="136"/>
      <c r="G1034" s="136" t="s">
        <v>662</v>
      </c>
      <c r="H1034" s="136" t="s">
        <v>576</v>
      </c>
      <c r="I1034" s="136"/>
      <c r="J1034" s="136"/>
      <c r="K1034" s="136"/>
      <c r="L1034" s="136"/>
      <c r="M1034" s="136"/>
      <c r="N1034" s="211" t="s">
        <v>340</v>
      </c>
      <c r="O1034" s="136"/>
      <c r="P1034" s="136" t="s">
        <v>340</v>
      </c>
      <c r="Q1034" s="182">
        <v>42736</v>
      </c>
      <c r="R1034" s="182" t="s">
        <v>328</v>
      </c>
      <c r="S1034" s="251">
        <f>IF(R1034="",1,(VLOOKUP(R1034,LOOKUP!$A$3:$B$22,2,FALSE)))</f>
        <v>3</v>
      </c>
      <c r="T1034" s="166">
        <f t="shared" si="32"/>
        <v>3</v>
      </c>
      <c r="U1034" s="182">
        <v>44196</v>
      </c>
      <c r="V1034" s="244" t="s">
        <v>342</v>
      </c>
      <c r="W1034" s="251">
        <f>IF(V1034="",1,(VLOOKUP(V1034,LOOKUP!$A$22:$B$30,2,FALSE)))</f>
        <v>4</v>
      </c>
      <c r="X1034" s="166">
        <f t="shared" si="33"/>
        <v>4</v>
      </c>
      <c r="Y1034" s="266">
        <v>113.75</v>
      </c>
      <c r="Z1034" s="266"/>
      <c r="AA1034" s="266">
        <v>0</v>
      </c>
      <c r="AB1034" s="266"/>
      <c r="AC1034" s="266"/>
      <c r="AD1034" s="266">
        <v>0</v>
      </c>
      <c r="AE1034" s="266">
        <v>113.75</v>
      </c>
      <c r="AF1034" s="266">
        <v>0</v>
      </c>
      <c r="AG1034" s="266" t="s">
        <v>464</v>
      </c>
      <c r="AH1034" s="136" t="s">
        <v>372</v>
      </c>
      <c r="AI1034" s="136">
        <v>2013</v>
      </c>
      <c r="AJ1034" s="266"/>
      <c r="AK1034" s="266"/>
      <c r="AL1034" s="136" t="s">
        <v>336</v>
      </c>
      <c r="AM1034" s="136" t="s">
        <v>336</v>
      </c>
      <c r="AN1034" s="264" t="s">
        <v>3289</v>
      </c>
      <c r="AO1034" s="144" t="s">
        <v>344</v>
      </c>
      <c r="AP1034" s="136" t="s">
        <v>345</v>
      </c>
    </row>
    <row r="1035" spans="1:42" s="4" customFormat="1" ht="30">
      <c r="A1035" s="136" t="s">
        <v>335</v>
      </c>
      <c r="B1035" s="136" t="s">
        <v>336</v>
      </c>
      <c r="C1035" s="136" t="s">
        <v>362</v>
      </c>
      <c r="D1035" s="136" t="s">
        <v>667</v>
      </c>
      <c r="E1035" s="136"/>
      <c r="F1035" s="136"/>
      <c r="G1035" s="136" t="s">
        <v>675</v>
      </c>
      <c r="H1035" s="136" t="s">
        <v>718</v>
      </c>
      <c r="I1035" s="136"/>
      <c r="J1035" s="136"/>
      <c r="K1035" s="136"/>
      <c r="L1035" s="136"/>
      <c r="M1035" s="136"/>
      <c r="N1035" s="211" t="s">
        <v>340</v>
      </c>
      <c r="O1035" s="136"/>
      <c r="P1035" s="136" t="s">
        <v>340</v>
      </c>
      <c r="Q1035" s="182">
        <v>42736</v>
      </c>
      <c r="R1035" s="182" t="s">
        <v>328</v>
      </c>
      <c r="S1035" s="251">
        <f>IF(R1035="",1,(VLOOKUP(R1035,LOOKUP!$A$3:$B$22,2,FALSE)))</f>
        <v>3</v>
      </c>
      <c r="T1035" s="166">
        <f t="shared" si="32"/>
        <v>3</v>
      </c>
      <c r="U1035" s="182">
        <v>44196</v>
      </c>
      <c r="V1035" s="244" t="s">
        <v>342</v>
      </c>
      <c r="W1035" s="251">
        <f>IF(V1035="",1,(VLOOKUP(V1035,LOOKUP!$A$22:$B$30,2,FALSE)))</f>
        <v>4</v>
      </c>
      <c r="X1035" s="166">
        <f t="shared" si="33"/>
        <v>4</v>
      </c>
      <c r="Y1035" s="266">
        <v>180.5</v>
      </c>
      <c r="Z1035" s="266"/>
      <c r="AA1035" s="266">
        <v>0</v>
      </c>
      <c r="AB1035" s="266"/>
      <c r="AC1035" s="266"/>
      <c r="AD1035" s="266">
        <v>0</v>
      </c>
      <c r="AE1035" s="266">
        <v>180.5</v>
      </c>
      <c r="AF1035" s="266">
        <v>0</v>
      </c>
      <c r="AG1035" s="266" t="s">
        <v>464</v>
      </c>
      <c r="AH1035" s="136" t="s">
        <v>372</v>
      </c>
      <c r="AI1035" s="136">
        <v>2013</v>
      </c>
      <c r="AJ1035" s="266"/>
      <c r="AK1035" s="266"/>
      <c r="AL1035" s="136" t="s">
        <v>336</v>
      </c>
      <c r="AM1035" s="136" t="s">
        <v>336</v>
      </c>
      <c r="AN1035" s="264" t="s">
        <v>3289</v>
      </c>
      <c r="AO1035" s="144" t="s">
        <v>344</v>
      </c>
      <c r="AP1035" s="136" t="s">
        <v>345</v>
      </c>
    </row>
    <row r="1036" spans="1:42" s="4" customFormat="1">
      <c r="A1036" s="149" t="s">
        <v>1877</v>
      </c>
      <c r="B1036" s="149" t="s">
        <v>1877</v>
      </c>
      <c r="C1036" s="96" t="s">
        <v>3263</v>
      </c>
      <c r="D1036" s="149" t="s">
        <v>1878</v>
      </c>
      <c r="E1036" s="149"/>
      <c r="F1036" s="149"/>
      <c r="G1036" s="149" t="s">
        <v>1879</v>
      </c>
      <c r="H1036" s="149" t="s">
        <v>282</v>
      </c>
      <c r="I1036" s="149"/>
      <c r="J1036" s="96" t="s">
        <v>3263</v>
      </c>
      <c r="K1036" s="149"/>
      <c r="L1036" s="149"/>
      <c r="M1036" s="149"/>
      <c r="N1036" s="211" t="s">
        <v>340</v>
      </c>
      <c r="O1036" s="149"/>
      <c r="P1036" s="149" t="s">
        <v>340</v>
      </c>
      <c r="Q1036" s="233">
        <v>41275</v>
      </c>
      <c r="R1036" s="149"/>
      <c r="S1036" s="251">
        <f>IF(R1036="",1,(VLOOKUP(R1036,LOOKUP!$A$3:$B$22,2,FALSE)))</f>
        <v>1</v>
      </c>
      <c r="T1036" s="166">
        <f t="shared" si="32"/>
        <v>1</v>
      </c>
      <c r="U1036" s="233">
        <v>42735</v>
      </c>
      <c r="V1036" s="149"/>
      <c r="W1036" s="251">
        <f>IF(V1036="",1,(VLOOKUP(V1036,LOOKUP!$A$22:$B$30,2,FALSE)))</f>
        <v>1</v>
      </c>
      <c r="X1036" s="166">
        <f t="shared" si="33"/>
        <v>1</v>
      </c>
      <c r="Y1036" s="202"/>
      <c r="Z1036" s="149"/>
      <c r="AA1036" s="202">
        <v>1.5</v>
      </c>
      <c r="AB1036" s="202">
        <v>1.5</v>
      </c>
      <c r="AC1036" s="202">
        <v>1</v>
      </c>
      <c r="AD1036" s="202">
        <v>4</v>
      </c>
      <c r="AE1036" s="202"/>
      <c r="AF1036" s="202"/>
      <c r="AG1036" s="149"/>
      <c r="AH1036" s="149"/>
      <c r="AI1036" s="240"/>
      <c r="AJ1036" s="149"/>
      <c r="AK1036" s="245"/>
      <c r="AL1036" s="253" t="s">
        <v>1106</v>
      </c>
      <c r="AM1036" s="149"/>
      <c r="AN1036" s="264" t="s">
        <v>3289</v>
      </c>
      <c r="AO1036" s="149"/>
      <c r="AP1036" s="149"/>
    </row>
    <row r="1037" spans="1:42" s="4" customFormat="1">
      <c r="A1037" s="149" t="s">
        <v>1877</v>
      </c>
      <c r="B1037" s="149" t="s">
        <v>1877</v>
      </c>
      <c r="C1037" s="96" t="s">
        <v>3263</v>
      </c>
      <c r="D1037" s="149" t="s">
        <v>1880</v>
      </c>
      <c r="E1037" s="149"/>
      <c r="F1037" s="149"/>
      <c r="G1037" s="149" t="s">
        <v>1879</v>
      </c>
      <c r="H1037" s="149" t="s">
        <v>282</v>
      </c>
      <c r="I1037" s="149"/>
      <c r="J1037" s="96" t="s">
        <v>3263</v>
      </c>
      <c r="K1037" s="149"/>
      <c r="L1037" s="149"/>
      <c r="M1037" s="149"/>
      <c r="N1037" s="211" t="s">
        <v>340</v>
      </c>
      <c r="O1037" s="149"/>
      <c r="P1037" s="149" t="s">
        <v>340</v>
      </c>
      <c r="Q1037" s="233">
        <v>41275</v>
      </c>
      <c r="R1037" s="149"/>
      <c r="S1037" s="251">
        <f>IF(R1037="",1,(VLOOKUP(R1037,LOOKUP!$A$3:$B$22,2,FALSE)))</f>
        <v>1</v>
      </c>
      <c r="T1037" s="166">
        <f t="shared" si="32"/>
        <v>1</v>
      </c>
      <c r="U1037" s="233">
        <v>42735</v>
      </c>
      <c r="V1037" s="149"/>
      <c r="W1037" s="251">
        <f>IF(V1037="",1,(VLOOKUP(V1037,LOOKUP!$A$22:$B$30,2,FALSE)))</f>
        <v>1</v>
      </c>
      <c r="X1037" s="166">
        <f t="shared" si="33"/>
        <v>1</v>
      </c>
      <c r="Y1037" s="202"/>
      <c r="Z1037" s="149"/>
      <c r="AA1037" s="202">
        <v>2.9</v>
      </c>
      <c r="AB1037" s="202">
        <v>2.9</v>
      </c>
      <c r="AC1037" s="202">
        <v>1.75</v>
      </c>
      <c r="AD1037" s="202">
        <v>7.55</v>
      </c>
      <c r="AE1037" s="202"/>
      <c r="AF1037" s="202"/>
      <c r="AG1037" s="149"/>
      <c r="AH1037" s="149"/>
      <c r="AI1037" s="240"/>
      <c r="AJ1037" s="149"/>
      <c r="AK1037" s="245"/>
      <c r="AL1037" s="253" t="s">
        <v>1106</v>
      </c>
      <c r="AM1037" s="149"/>
      <c r="AN1037" s="264" t="s">
        <v>3289</v>
      </c>
      <c r="AO1037" s="149"/>
      <c r="AP1037" s="149"/>
    </row>
    <row r="1038" spans="1:42" s="4" customFormat="1">
      <c r="A1038" s="149" t="s">
        <v>1877</v>
      </c>
      <c r="B1038" s="149" t="s">
        <v>1877</v>
      </c>
      <c r="C1038" s="96" t="s">
        <v>3263</v>
      </c>
      <c r="D1038" s="149" t="s">
        <v>1881</v>
      </c>
      <c r="E1038" s="149"/>
      <c r="F1038" s="149"/>
      <c r="G1038" s="149" t="s">
        <v>1882</v>
      </c>
      <c r="H1038" s="149" t="s">
        <v>282</v>
      </c>
      <c r="I1038" s="149"/>
      <c r="J1038" s="96" t="s">
        <v>3263</v>
      </c>
      <c r="K1038" s="149"/>
      <c r="L1038" s="149"/>
      <c r="M1038" s="149"/>
      <c r="N1038" s="211" t="s">
        <v>340</v>
      </c>
      <c r="O1038" s="149"/>
      <c r="P1038" s="149" t="s">
        <v>340</v>
      </c>
      <c r="Q1038" s="233">
        <v>41275</v>
      </c>
      <c r="R1038" s="149"/>
      <c r="S1038" s="251">
        <f>IF(R1038="",1,(VLOOKUP(R1038,LOOKUP!$A$3:$B$22,2,FALSE)))</f>
        <v>1</v>
      </c>
      <c r="T1038" s="166">
        <f t="shared" si="32"/>
        <v>1</v>
      </c>
      <c r="U1038" s="233">
        <v>42735</v>
      </c>
      <c r="V1038" s="149"/>
      <c r="W1038" s="251">
        <f>IF(V1038="",1,(VLOOKUP(V1038,LOOKUP!$A$22:$B$30,2,FALSE)))</f>
        <v>1</v>
      </c>
      <c r="X1038" s="166">
        <f t="shared" si="33"/>
        <v>1</v>
      </c>
      <c r="Y1038" s="202"/>
      <c r="Z1038" s="149"/>
      <c r="AA1038" s="202">
        <v>2.42</v>
      </c>
      <c r="AB1038" s="202">
        <v>1.7</v>
      </c>
      <c r="AC1038" s="202">
        <v>1.7</v>
      </c>
      <c r="AD1038" s="202">
        <v>5.82</v>
      </c>
      <c r="AE1038" s="202"/>
      <c r="AF1038" s="202"/>
      <c r="AG1038" s="149"/>
      <c r="AH1038" s="149"/>
      <c r="AI1038" s="240"/>
      <c r="AJ1038" s="149"/>
      <c r="AK1038" s="245"/>
      <c r="AL1038" s="253" t="s">
        <v>1106</v>
      </c>
      <c r="AM1038" s="149"/>
      <c r="AN1038" s="264" t="s">
        <v>3289</v>
      </c>
      <c r="AO1038" s="149"/>
      <c r="AP1038" s="149"/>
    </row>
    <row r="1039" spans="1:42" s="4" customFormat="1">
      <c r="A1039" s="136" t="s">
        <v>1877</v>
      </c>
      <c r="B1039" s="136" t="s">
        <v>1877</v>
      </c>
      <c r="C1039" s="136" t="s">
        <v>1883</v>
      </c>
      <c r="D1039" s="136" t="s">
        <v>1878</v>
      </c>
      <c r="E1039" s="136"/>
      <c r="F1039" s="136">
        <v>45</v>
      </c>
      <c r="G1039" s="136" t="s">
        <v>1884</v>
      </c>
      <c r="H1039" s="136" t="s">
        <v>157</v>
      </c>
      <c r="I1039" s="136"/>
      <c r="J1039" s="136" t="s">
        <v>1883</v>
      </c>
      <c r="K1039" s="136"/>
      <c r="L1039" s="136"/>
      <c r="M1039" s="136"/>
      <c r="N1039" s="211" t="s">
        <v>340</v>
      </c>
      <c r="O1039" s="136"/>
      <c r="P1039" s="136" t="s">
        <v>340</v>
      </c>
      <c r="Q1039" s="233">
        <v>41275</v>
      </c>
      <c r="R1039" s="136"/>
      <c r="S1039" s="251">
        <f>IF(R1039="",1,(VLOOKUP(R1039,LOOKUP!$A$3:$B$22,2,FALSE)))</f>
        <v>1</v>
      </c>
      <c r="T1039" s="166">
        <f t="shared" si="32"/>
        <v>1</v>
      </c>
      <c r="U1039" s="233">
        <v>42735</v>
      </c>
      <c r="V1039" s="136"/>
      <c r="W1039" s="251">
        <f>IF(V1039="",1,(VLOOKUP(V1039,LOOKUP!$A$22:$B$30,2,FALSE)))</f>
        <v>1</v>
      </c>
      <c r="X1039" s="166">
        <f t="shared" si="33"/>
        <v>1</v>
      </c>
      <c r="Y1039" s="202"/>
      <c r="Z1039" s="136"/>
      <c r="AA1039" s="202">
        <v>0.98</v>
      </c>
      <c r="AB1039" s="202">
        <v>0.82</v>
      </c>
      <c r="AC1039" s="202">
        <v>0.35</v>
      </c>
      <c r="AD1039" s="202">
        <v>2.15</v>
      </c>
      <c r="AE1039" s="202"/>
      <c r="AF1039" s="136"/>
      <c r="AG1039" s="136"/>
      <c r="AH1039" s="136"/>
      <c r="AI1039" s="240"/>
      <c r="AJ1039" s="136"/>
      <c r="AK1039" s="245"/>
      <c r="AL1039" s="136" t="s">
        <v>1106</v>
      </c>
      <c r="AM1039" s="136"/>
      <c r="AN1039" s="264" t="s">
        <v>3289</v>
      </c>
      <c r="AO1039" s="136"/>
      <c r="AP1039" s="136"/>
    </row>
    <row r="1040" spans="1:42" s="4" customFormat="1">
      <c r="A1040" s="136" t="s">
        <v>1877</v>
      </c>
      <c r="B1040" s="136" t="s">
        <v>1877</v>
      </c>
      <c r="C1040" s="136" t="s">
        <v>1883</v>
      </c>
      <c r="D1040" s="136" t="s">
        <v>1880</v>
      </c>
      <c r="E1040" s="136"/>
      <c r="F1040" s="136"/>
      <c r="G1040" s="136" t="s">
        <v>2320</v>
      </c>
      <c r="H1040" s="136" t="s">
        <v>157</v>
      </c>
      <c r="I1040" s="136"/>
      <c r="J1040" s="136" t="s">
        <v>1883</v>
      </c>
      <c r="K1040" s="136"/>
      <c r="L1040" s="136"/>
      <c r="M1040" s="136"/>
      <c r="N1040" s="136"/>
      <c r="O1040" s="136"/>
      <c r="P1040" s="136"/>
      <c r="Q1040" s="233">
        <v>41640</v>
      </c>
      <c r="R1040" s="136"/>
      <c r="S1040" s="251">
        <f>IF(R1040="",1,(VLOOKUP(R1040,LOOKUP!$A$3:$B$22,2,FALSE)))</f>
        <v>1</v>
      </c>
      <c r="T1040" s="166">
        <f t="shared" si="32"/>
        <v>1</v>
      </c>
      <c r="U1040" s="240"/>
      <c r="V1040" s="136"/>
      <c r="W1040" s="251">
        <f>IF(V1040="",1,(VLOOKUP(V1040,LOOKUP!$A$22:$B$30,2,FALSE)))</f>
        <v>1</v>
      </c>
      <c r="X1040" s="166">
        <f t="shared" si="33"/>
        <v>1</v>
      </c>
      <c r="Y1040" s="202"/>
      <c r="Z1040" s="136"/>
      <c r="AA1040" s="202"/>
      <c r="AB1040" s="202">
        <v>0</v>
      </c>
      <c r="AC1040" s="202">
        <v>1</v>
      </c>
      <c r="AD1040" s="202">
        <v>1</v>
      </c>
      <c r="AE1040" s="202">
        <v>8</v>
      </c>
      <c r="AF1040" s="136"/>
      <c r="AG1040" s="136"/>
      <c r="AH1040" s="136"/>
      <c r="AI1040" s="240"/>
      <c r="AJ1040" s="136"/>
      <c r="AK1040" s="245"/>
      <c r="AL1040" s="136"/>
      <c r="AM1040" s="136"/>
      <c r="AN1040" s="264" t="s">
        <v>3289</v>
      </c>
      <c r="AO1040" s="136"/>
      <c r="AP1040" s="136"/>
    </row>
    <row r="1041" spans="1:42" s="4" customFormat="1">
      <c r="A1041" s="136" t="s">
        <v>1877</v>
      </c>
      <c r="B1041" s="136" t="s">
        <v>1877</v>
      </c>
      <c r="C1041" s="136" t="s">
        <v>1883</v>
      </c>
      <c r="D1041" s="136" t="s">
        <v>1881</v>
      </c>
      <c r="E1041" s="136"/>
      <c r="F1041" s="136"/>
      <c r="G1041" s="136" t="s">
        <v>1885</v>
      </c>
      <c r="H1041" s="136" t="s">
        <v>157</v>
      </c>
      <c r="I1041" s="136"/>
      <c r="J1041" s="136" t="s">
        <v>1883</v>
      </c>
      <c r="K1041" s="136"/>
      <c r="L1041" s="136"/>
      <c r="M1041" s="136"/>
      <c r="N1041" s="211" t="s">
        <v>340</v>
      </c>
      <c r="O1041" s="136"/>
      <c r="P1041" s="136" t="s">
        <v>340</v>
      </c>
      <c r="Q1041" s="233">
        <v>41275</v>
      </c>
      <c r="R1041" s="136"/>
      <c r="S1041" s="251">
        <f>IF(R1041="",1,(VLOOKUP(R1041,LOOKUP!$A$3:$B$22,2,FALSE)))</f>
        <v>1</v>
      </c>
      <c r="T1041" s="166">
        <f t="shared" si="32"/>
        <v>1</v>
      </c>
      <c r="U1041" s="233">
        <v>42735</v>
      </c>
      <c r="V1041" s="136"/>
      <c r="W1041" s="251">
        <f>IF(V1041="",1,(VLOOKUP(V1041,LOOKUP!$A$22:$B$30,2,FALSE)))</f>
        <v>1</v>
      </c>
      <c r="X1041" s="166">
        <f t="shared" si="33"/>
        <v>1</v>
      </c>
      <c r="Y1041" s="202"/>
      <c r="Z1041" s="136"/>
      <c r="AA1041" s="202">
        <v>0.3695</v>
      </c>
      <c r="AB1041" s="202">
        <v>0.33500000000000002</v>
      </c>
      <c r="AC1041" s="202">
        <v>0.34</v>
      </c>
      <c r="AD1041" s="202">
        <v>1.0445</v>
      </c>
      <c r="AE1041" s="202"/>
      <c r="AF1041" s="136"/>
      <c r="AG1041" s="136"/>
      <c r="AH1041" s="136"/>
      <c r="AI1041" s="240"/>
      <c r="AJ1041" s="136"/>
      <c r="AK1041" s="245"/>
      <c r="AL1041" s="136" t="s">
        <v>1106</v>
      </c>
      <c r="AM1041" s="136"/>
      <c r="AN1041" s="264" t="s">
        <v>3289</v>
      </c>
      <c r="AO1041" s="136"/>
      <c r="AP1041" s="136"/>
    </row>
    <row r="1042" spans="1:42" s="4" customFormat="1">
      <c r="A1042" s="114" t="s">
        <v>1877</v>
      </c>
      <c r="B1042" s="114" t="s">
        <v>1877</v>
      </c>
      <c r="C1042" s="114" t="s">
        <v>1886</v>
      </c>
      <c r="D1042" s="114" t="s">
        <v>1878</v>
      </c>
      <c r="E1042" s="114" t="s">
        <v>1887</v>
      </c>
      <c r="F1042" s="114">
        <v>32</v>
      </c>
      <c r="G1042" s="114" t="s">
        <v>1887</v>
      </c>
      <c r="H1042" s="114" t="s">
        <v>718</v>
      </c>
      <c r="I1042" s="114"/>
      <c r="J1042" s="114"/>
      <c r="K1042" s="114"/>
      <c r="L1042" s="114"/>
      <c r="M1042" s="114"/>
      <c r="N1042" s="211" t="s">
        <v>340</v>
      </c>
      <c r="O1042" s="114"/>
      <c r="P1042" s="114" t="s">
        <v>340</v>
      </c>
      <c r="Q1042" s="233">
        <v>41275</v>
      </c>
      <c r="R1042" s="246" t="s">
        <v>341</v>
      </c>
      <c r="S1042" s="251">
        <f>IF(R1042="",1,(VLOOKUP(R1042,LOOKUP!$A$3:$B$22,2,FALSE)))</f>
        <v>4</v>
      </c>
      <c r="T1042" s="166">
        <f t="shared" si="32"/>
        <v>4</v>
      </c>
      <c r="U1042" s="221">
        <v>41729</v>
      </c>
      <c r="V1042" s="246" t="s">
        <v>342</v>
      </c>
      <c r="W1042" s="251">
        <f>IF(V1042="",1,(VLOOKUP(V1042,LOOKUP!$A$22:$B$30,2,FALSE)))</f>
        <v>4</v>
      </c>
      <c r="X1042" s="166">
        <f t="shared" si="33"/>
        <v>4</v>
      </c>
      <c r="Y1042" s="202">
        <v>0</v>
      </c>
      <c r="Z1042" s="114"/>
      <c r="AA1042" s="202">
        <v>3.3</v>
      </c>
      <c r="AB1042" s="202">
        <v>1.75</v>
      </c>
      <c r="AC1042" s="202">
        <v>1.55</v>
      </c>
      <c r="AD1042" s="202">
        <v>6.6</v>
      </c>
      <c r="AE1042" s="202"/>
      <c r="AF1042" s="114"/>
      <c r="AG1042" s="114" t="s">
        <v>1888</v>
      </c>
      <c r="AH1042" s="114" t="s">
        <v>7</v>
      </c>
      <c r="AI1042" s="145">
        <v>41729</v>
      </c>
      <c r="AJ1042" s="114" t="s">
        <v>709</v>
      </c>
      <c r="AK1042" s="209"/>
      <c r="AL1042" s="114" t="s">
        <v>1889</v>
      </c>
      <c r="AM1042" s="114"/>
      <c r="AN1042" s="264" t="s">
        <v>3289</v>
      </c>
      <c r="AO1042" s="114"/>
      <c r="AP1042" s="114" t="s">
        <v>1890</v>
      </c>
    </row>
    <row r="1043" spans="1:42" s="4" customFormat="1">
      <c r="A1043" s="114" t="s">
        <v>1877</v>
      </c>
      <c r="B1043" s="114" t="s">
        <v>1877</v>
      </c>
      <c r="C1043" s="114" t="s">
        <v>1886</v>
      </c>
      <c r="D1043" s="114" t="s">
        <v>1880</v>
      </c>
      <c r="E1043" s="114" t="s">
        <v>1891</v>
      </c>
      <c r="F1043" s="114">
        <v>1</v>
      </c>
      <c r="G1043" s="114" t="s">
        <v>1892</v>
      </c>
      <c r="H1043" s="114" t="s">
        <v>179</v>
      </c>
      <c r="I1043" s="114" t="s">
        <v>179</v>
      </c>
      <c r="J1043" s="114" t="s">
        <v>1893</v>
      </c>
      <c r="K1043" s="114"/>
      <c r="L1043" s="114"/>
      <c r="M1043" s="114"/>
      <c r="N1043" s="211" t="s">
        <v>340</v>
      </c>
      <c r="O1043" s="114"/>
      <c r="P1043" s="114" t="s">
        <v>340</v>
      </c>
      <c r="Q1043" s="233">
        <v>41640</v>
      </c>
      <c r="R1043" s="246" t="s">
        <v>333</v>
      </c>
      <c r="S1043" s="251">
        <f>IF(R1043="",1,(VLOOKUP(R1043,LOOKUP!$A$3:$B$22,2,FALSE)))</f>
        <v>2</v>
      </c>
      <c r="T1043" s="166">
        <f t="shared" si="32"/>
        <v>2</v>
      </c>
      <c r="U1043" s="228"/>
      <c r="V1043" s="114" t="s">
        <v>342</v>
      </c>
      <c r="W1043" s="251">
        <f>IF(V1043="",1,(VLOOKUP(V1043,LOOKUP!$A$22:$B$30,2,FALSE)))</f>
        <v>4</v>
      </c>
      <c r="X1043" s="166">
        <f t="shared" si="33"/>
        <v>4</v>
      </c>
      <c r="Y1043" s="202">
        <v>0</v>
      </c>
      <c r="Z1043" s="114"/>
      <c r="AA1043" s="202"/>
      <c r="AB1043" s="202">
        <v>4</v>
      </c>
      <c r="AC1043" s="202">
        <v>0</v>
      </c>
      <c r="AD1043" s="202">
        <v>4</v>
      </c>
      <c r="AE1043" s="202"/>
      <c r="AF1043" s="114"/>
      <c r="AG1043" s="131" t="s">
        <v>1154</v>
      </c>
      <c r="AH1043" s="114" t="s">
        <v>372</v>
      </c>
      <c r="AI1043" s="145"/>
      <c r="AJ1043" s="114" t="s">
        <v>1894</v>
      </c>
      <c r="AK1043" s="209"/>
      <c r="AL1043" s="114" t="s">
        <v>1895</v>
      </c>
      <c r="AM1043" s="114"/>
      <c r="AN1043" s="264" t="s">
        <v>3289</v>
      </c>
      <c r="AO1043" s="114"/>
      <c r="AP1043" s="114"/>
    </row>
    <row r="1044" spans="1:42" s="4" customFormat="1">
      <c r="A1044" s="114" t="s">
        <v>1877</v>
      </c>
      <c r="B1044" s="114" t="s">
        <v>1877</v>
      </c>
      <c r="C1044" s="114" t="s">
        <v>1886</v>
      </c>
      <c r="D1044" s="114" t="s">
        <v>1880</v>
      </c>
      <c r="E1044" s="114" t="s">
        <v>1896</v>
      </c>
      <c r="F1044" s="114">
        <v>1</v>
      </c>
      <c r="G1044" s="114" t="s">
        <v>1896</v>
      </c>
      <c r="H1044" s="114" t="s">
        <v>179</v>
      </c>
      <c r="I1044" s="114" t="s">
        <v>179</v>
      </c>
      <c r="J1044" s="114" t="s">
        <v>1893</v>
      </c>
      <c r="K1044" s="114"/>
      <c r="L1044" s="114"/>
      <c r="M1044" s="114"/>
      <c r="N1044" s="211" t="s">
        <v>340</v>
      </c>
      <c r="O1044" s="114"/>
      <c r="P1044" s="114" t="s">
        <v>340</v>
      </c>
      <c r="Q1044" s="233">
        <v>41640</v>
      </c>
      <c r="R1044" s="246" t="s">
        <v>328</v>
      </c>
      <c r="S1044" s="251">
        <f>IF(R1044="",1,(VLOOKUP(R1044,LOOKUP!$A$3:$B$22,2,FALSE)))</f>
        <v>3</v>
      </c>
      <c r="T1044" s="166">
        <f t="shared" si="32"/>
        <v>3</v>
      </c>
      <c r="U1044" s="221"/>
      <c r="V1044" s="114" t="s">
        <v>342</v>
      </c>
      <c r="W1044" s="251">
        <f>IF(V1044="",1,(VLOOKUP(V1044,LOOKUP!$A$22:$B$30,2,FALSE)))</f>
        <v>4</v>
      </c>
      <c r="X1044" s="166">
        <f t="shared" si="33"/>
        <v>4</v>
      </c>
      <c r="Y1044" s="202">
        <v>0</v>
      </c>
      <c r="Z1044" s="114"/>
      <c r="AA1044" s="202"/>
      <c r="AB1044" s="202">
        <v>0.4</v>
      </c>
      <c r="AC1044" s="202">
        <v>1.6</v>
      </c>
      <c r="AD1044" s="202">
        <v>2</v>
      </c>
      <c r="AE1044" s="202"/>
      <c r="AF1044" s="114"/>
      <c r="AG1044" s="131" t="s">
        <v>1154</v>
      </c>
      <c r="AH1044" s="114" t="s">
        <v>372</v>
      </c>
      <c r="AI1044" s="145"/>
      <c r="AJ1044" s="114" t="s">
        <v>1897</v>
      </c>
      <c r="AK1044" s="209"/>
      <c r="AL1044" s="114" t="s">
        <v>1895</v>
      </c>
      <c r="AM1044" s="114"/>
      <c r="AN1044" s="264" t="s">
        <v>3289</v>
      </c>
      <c r="AO1044" s="114"/>
      <c r="AP1044" s="114"/>
    </row>
    <row r="1045" spans="1:42" s="4" customFormat="1">
      <c r="A1045" s="114" t="s">
        <v>1877</v>
      </c>
      <c r="B1045" s="114" t="s">
        <v>1877</v>
      </c>
      <c r="C1045" s="114" t="s">
        <v>1886</v>
      </c>
      <c r="D1045" s="114" t="s">
        <v>1881</v>
      </c>
      <c r="E1045" s="114" t="s">
        <v>1898</v>
      </c>
      <c r="F1045" s="114"/>
      <c r="G1045" s="114" t="s">
        <v>1898</v>
      </c>
      <c r="H1045" s="114" t="s">
        <v>718</v>
      </c>
      <c r="I1045" s="114"/>
      <c r="J1045" s="114"/>
      <c r="K1045" s="114"/>
      <c r="L1045" s="114"/>
      <c r="M1045" s="114"/>
      <c r="N1045" s="211" t="s">
        <v>340</v>
      </c>
      <c r="O1045" s="114"/>
      <c r="P1045" s="114" t="s">
        <v>340</v>
      </c>
      <c r="Q1045" s="233">
        <v>41275</v>
      </c>
      <c r="R1045" s="246" t="s">
        <v>341</v>
      </c>
      <c r="S1045" s="251">
        <f>IF(R1045="",1,(VLOOKUP(R1045,LOOKUP!$A$3:$B$22,2,FALSE)))</f>
        <v>4</v>
      </c>
      <c r="T1045" s="166">
        <f t="shared" si="32"/>
        <v>4</v>
      </c>
      <c r="U1045" s="221">
        <v>41729</v>
      </c>
      <c r="V1045" s="114" t="s">
        <v>342</v>
      </c>
      <c r="W1045" s="251">
        <f>IF(V1045="",1,(VLOOKUP(V1045,LOOKUP!$A$22:$B$30,2,FALSE)))</f>
        <v>4</v>
      </c>
      <c r="X1045" s="166">
        <f t="shared" si="33"/>
        <v>4</v>
      </c>
      <c r="Y1045" s="202">
        <v>0</v>
      </c>
      <c r="Z1045" s="114"/>
      <c r="AA1045" s="202">
        <v>1.7</v>
      </c>
      <c r="AB1045" s="202">
        <v>1.7</v>
      </c>
      <c r="AC1045" s="202">
        <v>1.7</v>
      </c>
      <c r="AD1045" s="202">
        <v>5.0999999999999996</v>
      </c>
      <c r="AE1045" s="202"/>
      <c r="AF1045" s="114"/>
      <c r="AG1045" s="114" t="s">
        <v>1888</v>
      </c>
      <c r="AH1045" s="114" t="s">
        <v>7</v>
      </c>
      <c r="AI1045" s="145">
        <v>41729</v>
      </c>
      <c r="AJ1045" s="114" t="s">
        <v>709</v>
      </c>
      <c r="AK1045" s="209"/>
      <c r="AL1045" s="114" t="s">
        <v>1889</v>
      </c>
      <c r="AM1045" s="114"/>
      <c r="AN1045" s="264" t="s">
        <v>3289</v>
      </c>
      <c r="AO1045" s="114"/>
      <c r="AP1045" s="114" t="s">
        <v>1899</v>
      </c>
    </row>
    <row r="1046" spans="1:42" s="4" customFormat="1" ht="45">
      <c r="A1046" s="136" t="s">
        <v>1877</v>
      </c>
      <c r="B1046" s="136" t="s">
        <v>1877</v>
      </c>
      <c r="C1046" s="136" t="s">
        <v>1900</v>
      </c>
      <c r="D1046" s="136" t="s">
        <v>1878</v>
      </c>
      <c r="E1046" s="136"/>
      <c r="F1046" s="136">
        <v>11</v>
      </c>
      <c r="G1046" s="150" t="s">
        <v>3264</v>
      </c>
      <c r="H1046" s="136" t="s">
        <v>157</v>
      </c>
      <c r="I1046" s="136"/>
      <c r="J1046" s="136" t="s">
        <v>161</v>
      </c>
      <c r="K1046" s="136"/>
      <c r="L1046" s="136"/>
      <c r="M1046" s="136"/>
      <c r="N1046" s="211" t="s">
        <v>340</v>
      </c>
      <c r="O1046" s="136"/>
      <c r="P1046" s="136" t="s">
        <v>340</v>
      </c>
      <c r="Q1046" s="233">
        <v>41275</v>
      </c>
      <c r="R1046" s="136" t="s">
        <v>341</v>
      </c>
      <c r="S1046" s="251">
        <f>IF(R1046="",1,(VLOOKUP(R1046,LOOKUP!$A$3:$B$22,2,FALSE)))</f>
        <v>4</v>
      </c>
      <c r="T1046" s="166">
        <f t="shared" si="32"/>
        <v>4</v>
      </c>
      <c r="U1046" s="233">
        <v>42735</v>
      </c>
      <c r="V1046" s="136" t="s">
        <v>342</v>
      </c>
      <c r="W1046" s="251">
        <f>IF(V1046="",1,(VLOOKUP(V1046,LOOKUP!$A$22:$B$30,2,FALSE)))</f>
        <v>4</v>
      </c>
      <c r="X1046" s="166">
        <f t="shared" si="33"/>
        <v>4</v>
      </c>
      <c r="Y1046" s="202">
        <v>1.022</v>
      </c>
      <c r="Z1046" s="136"/>
      <c r="AA1046" s="202">
        <v>1.022</v>
      </c>
      <c r="AB1046" s="202">
        <v>0.7</v>
      </c>
      <c r="AC1046" s="202">
        <v>0.7</v>
      </c>
      <c r="AD1046" s="202">
        <v>2.4219999999999997</v>
      </c>
      <c r="AE1046" s="202">
        <v>2.8</v>
      </c>
      <c r="AF1046" s="202">
        <v>0.7</v>
      </c>
      <c r="AG1046" s="136" t="s">
        <v>1901</v>
      </c>
      <c r="AH1046" s="136" t="s">
        <v>372</v>
      </c>
      <c r="AI1046" s="240">
        <v>41275</v>
      </c>
      <c r="AJ1046" s="136" t="s">
        <v>709</v>
      </c>
      <c r="AK1046" s="245"/>
      <c r="AL1046" s="136" t="s">
        <v>1902</v>
      </c>
      <c r="AM1046" s="136"/>
      <c r="AN1046" s="264" t="s">
        <v>3289</v>
      </c>
      <c r="AO1046" s="136" t="s">
        <v>1903</v>
      </c>
      <c r="AP1046" s="136" t="s">
        <v>2914</v>
      </c>
    </row>
    <row r="1047" spans="1:42" s="4" customFormat="1" ht="45">
      <c r="A1047" s="136" t="s">
        <v>1877</v>
      </c>
      <c r="B1047" s="136" t="s">
        <v>1877</v>
      </c>
      <c r="C1047" s="136" t="s">
        <v>1900</v>
      </c>
      <c r="D1047" s="136" t="s">
        <v>1880</v>
      </c>
      <c r="E1047" s="136"/>
      <c r="F1047" s="136">
        <v>1</v>
      </c>
      <c r="G1047" s="136" t="s">
        <v>1904</v>
      </c>
      <c r="H1047" s="136" t="s">
        <v>157</v>
      </c>
      <c r="I1047" s="136"/>
      <c r="J1047" s="136" t="s">
        <v>161</v>
      </c>
      <c r="K1047" s="136"/>
      <c r="L1047" s="136"/>
      <c r="M1047" s="136"/>
      <c r="N1047" s="211" t="s">
        <v>340</v>
      </c>
      <c r="O1047" s="136"/>
      <c r="P1047" s="136" t="s">
        <v>340</v>
      </c>
      <c r="Q1047" s="233">
        <v>41275</v>
      </c>
      <c r="R1047" s="136" t="s">
        <v>341</v>
      </c>
      <c r="S1047" s="251">
        <f>IF(R1047="",1,(VLOOKUP(R1047,LOOKUP!$A$3:$B$22,2,FALSE)))</f>
        <v>4</v>
      </c>
      <c r="T1047" s="166">
        <f t="shared" si="32"/>
        <v>4</v>
      </c>
      <c r="U1047" s="233">
        <v>42735</v>
      </c>
      <c r="V1047" s="136" t="s">
        <v>342</v>
      </c>
      <c r="W1047" s="251">
        <f>IF(V1047="",1,(VLOOKUP(V1047,LOOKUP!$A$22:$B$30,2,FALSE)))</f>
        <v>4</v>
      </c>
      <c r="X1047" s="166">
        <f t="shared" si="33"/>
        <v>4</v>
      </c>
      <c r="Y1047" s="202">
        <v>0.33</v>
      </c>
      <c r="Z1047" s="136"/>
      <c r="AA1047" s="202">
        <v>0.33</v>
      </c>
      <c r="AB1047" s="202"/>
      <c r="AC1047" s="202"/>
      <c r="AD1047" s="202">
        <v>0.33</v>
      </c>
      <c r="AE1047" s="202"/>
      <c r="AF1047" s="202"/>
      <c r="AG1047" s="136" t="s">
        <v>1901</v>
      </c>
      <c r="AH1047" s="136" t="s">
        <v>372</v>
      </c>
      <c r="AI1047" s="240">
        <v>41275</v>
      </c>
      <c r="AJ1047" s="136"/>
      <c r="AK1047" s="245"/>
      <c r="AL1047" s="136" t="s">
        <v>1905</v>
      </c>
      <c r="AM1047" s="136"/>
      <c r="AN1047" s="264" t="s">
        <v>3289</v>
      </c>
      <c r="AO1047" s="136" t="s">
        <v>1903</v>
      </c>
      <c r="AP1047" s="136"/>
    </row>
    <row r="1048" spans="1:42" s="4" customFormat="1" ht="45">
      <c r="A1048" s="136" t="s">
        <v>1877</v>
      </c>
      <c r="B1048" s="136" t="s">
        <v>1877</v>
      </c>
      <c r="C1048" s="136" t="s">
        <v>1900</v>
      </c>
      <c r="D1048" s="136" t="s">
        <v>1881</v>
      </c>
      <c r="E1048" s="136"/>
      <c r="F1048" s="136"/>
      <c r="G1048" s="136" t="s">
        <v>1898</v>
      </c>
      <c r="H1048" s="136" t="s">
        <v>157</v>
      </c>
      <c r="I1048" s="136"/>
      <c r="J1048" s="136" t="s">
        <v>161</v>
      </c>
      <c r="K1048" s="136" t="s">
        <v>1906</v>
      </c>
      <c r="L1048" s="136"/>
      <c r="M1048" s="136"/>
      <c r="N1048" s="211" t="s">
        <v>340</v>
      </c>
      <c r="O1048" s="136"/>
      <c r="P1048" s="136" t="s">
        <v>340</v>
      </c>
      <c r="Q1048" s="233">
        <v>41275</v>
      </c>
      <c r="R1048" s="136" t="s">
        <v>341</v>
      </c>
      <c r="S1048" s="251">
        <f>IF(R1048="",1,(VLOOKUP(R1048,LOOKUP!$A$3:$B$22,2,FALSE)))</f>
        <v>4</v>
      </c>
      <c r="T1048" s="166">
        <f t="shared" si="32"/>
        <v>4</v>
      </c>
      <c r="U1048" s="233">
        <v>42735</v>
      </c>
      <c r="V1048" s="136" t="s">
        <v>342</v>
      </c>
      <c r="W1048" s="251">
        <f>IF(V1048="",1,(VLOOKUP(V1048,LOOKUP!$A$22:$B$30,2,FALSE)))</f>
        <v>4</v>
      </c>
      <c r="X1048" s="166">
        <f t="shared" si="33"/>
        <v>4</v>
      </c>
      <c r="Y1048" s="202">
        <v>0</v>
      </c>
      <c r="Z1048" s="136"/>
      <c r="AA1048" s="202">
        <v>0.4</v>
      </c>
      <c r="AB1048" s="202">
        <v>0.4</v>
      </c>
      <c r="AC1048" s="202">
        <v>0.4</v>
      </c>
      <c r="AD1048" s="202">
        <v>1.2000000000000002</v>
      </c>
      <c r="AE1048" s="202"/>
      <c r="AF1048" s="202"/>
      <c r="AG1048" s="136" t="s">
        <v>1901</v>
      </c>
      <c r="AH1048" s="136" t="s">
        <v>372</v>
      </c>
      <c r="AI1048" s="240">
        <v>41275</v>
      </c>
      <c r="AJ1048" s="136"/>
      <c r="AK1048" s="245"/>
      <c r="AL1048" s="136" t="s">
        <v>1902</v>
      </c>
      <c r="AM1048" s="136"/>
      <c r="AN1048" s="264" t="s">
        <v>3289</v>
      </c>
      <c r="AO1048" s="136" t="s">
        <v>1907</v>
      </c>
      <c r="AP1048" s="136"/>
    </row>
    <row r="1049" spans="1:42" s="4" customFormat="1" ht="45">
      <c r="A1049" s="226" t="s">
        <v>1877</v>
      </c>
      <c r="B1049" s="226" t="s">
        <v>1877</v>
      </c>
      <c r="C1049" s="226" t="s">
        <v>1908</v>
      </c>
      <c r="D1049" s="226" t="s">
        <v>1909</v>
      </c>
      <c r="E1049" s="226"/>
      <c r="F1049" s="226"/>
      <c r="G1049" s="226"/>
      <c r="H1049" s="226" t="s">
        <v>33</v>
      </c>
      <c r="I1049" s="226"/>
      <c r="J1049" s="226" t="s">
        <v>42</v>
      </c>
      <c r="K1049" s="226" t="s">
        <v>1910</v>
      </c>
      <c r="L1049" s="226"/>
      <c r="M1049" s="226"/>
      <c r="N1049" s="211" t="s">
        <v>340</v>
      </c>
      <c r="O1049" s="226" t="s">
        <v>342</v>
      </c>
      <c r="P1049" s="226" t="s">
        <v>340</v>
      </c>
      <c r="Q1049" s="195">
        <v>41640</v>
      </c>
      <c r="R1049" s="226"/>
      <c r="S1049" s="251">
        <f>IF(R1049="",1,(VLOOKUP(R1049,LOOKUP!$A$3:$B$22,2,FALSE)))</f>
        <v>1</v>
      </c>
      <c r="T1049" s="166">
        <f t="shared" si="32"/>
        <v>1</v>
      </c>
      <c r="U1049" s="195">
        <v>42369</v>
      </c>
      <c r="V1049" s="226"/>
      <c r="W1049" s="251">
        <f>IF(V1049="",1,(VLOOKUP(V1049,LOOKUP!$A$22:$B$30,2,FALSE)))</f>
        <v>1</v>
      </c>
      <c r="X1049" s="166">
        <f t="shared" si="33"/>
        <v>1</v>
      </c>
      <c r="Y1049" s="202"/>
      <c r="Z1049" s="226"/>
      <c r="AA1049" s="202">
        <v>0</v>
      </c>
      <c r="AB1049" s="202">
        <v>1.7</v>
      </c>
      <c r="AC1049" s="202">
        <v>0</v>
      </c>
      <c r="AD1049" s="202">
        <v>1.7</v>
      </c>
      <c r="AE1049" s="202">
        <v>2</v>
      </c>
      <c r="AF1049" s="202"/>
      <c r="AG1049" s="136" t="s">
        <v>1901</v>
      </c>
      <c r="AH1049" s="226"/>
      <c r="AI1049" s="226"/>
      <c r="AJ1049" s="226" t="s">
        <v>1911</v>
      </c>
      <c r="AK1049" s="226" t="s">
        <v>1912</v>
      </c>
      <c r="AL1049" s="226" t="s">
        <v>1913</v>
      </c>
      <c r="AM1049" s="226" t="s">
        <v>1914</v>
      </c>
      <c r="AN1049" s="264" t="s">
        <v>3289</v>
      </c>
      <c r="AO1049" s="226" t="s">
        <v>1915</v>
      </c>
      <c r="AP1049" s="226" t="s">
        <v>1916</v>
      </c>
    </row>
    <row r="1050" spans="1:42" s="4" customFormat="1" ht="45">
      <c r="A1050" s="226" t="s">
        <v>1877</v>
      </c>
      <c r="B1050" s="226" t="s">
        <v>1877</v>
      </c>
      <c r="C1050" s="226" t="s">
        <v>1908</v>
      </c>
      <c r="D1050" s="226" t="s">
        <v>1917</v>
      </c>
      <c r="E1050" s="226" t="s">
        <v>315</v>
      </c>
      <c r="F1050" s="226">
        <v>2</v>
      </c>
      <c r="G1050" s="226" t="s">
        <v>1918</v>
      </c>
      <c r="H1050" s="226" t="s">
        <v>33</v>
      </c>
      <c r="I1050" s="226"/>
      <c r="J1050" s="226" t="s">
        <v>42</v>
      </c>
      <c r="K1050" s="226" t="s">
        <v>1910</v>
      </c>
      <c r="L1050" s="226"/>
      <c r="M1050" s="226"/>
      <c r="N1050" s="211" t="s">
        <v>340</v>
      </c>
      <c r="O1050" s="226" t="s">
        <v>342</v>
      </c>
      <c r="P1050" s="226" t="s">
        <v>340</v>
      </c>
      <c r="Q1050" s="195">
        <v>41365</v>
      </c>
      <c r="R1050" s="226" t="s">
        <v>341</v>
      </c>
      <c r="S1050" s="251">
        <f>IF(R1050="",1,(VLOOKUP(R1050,LOOKUP!$A$3:$B$22,2,FALSE)))</f>
        <v>4</v>
      </c>
      <c r="T1050" s="166">
        <f t="shared" si="32"/>
        <v>4</v>
      </c>
      <c r="U1050" s="233">
        <v>42735</v>
      </c>
      <c r="V1050" s="226" t="s">
        <v>342</v>
      </c>
      <c r="W1050" s="251">
        <f>IF(V1050="",1,(VLOOKUP(V1050,LOOKUP!$A$22:$B$30,2,FALSE)))</f>
        <v>4</v>
      </c>
      <c r="X1050" s="166">
        <f t="shared" si="33"/>
        <v>4</v>
      </c>
      <c r="Y1050" s="202">
        <v>0.21199999999999999</v>
      </c>
      <c r="Z1050" s="226"/>
      <c r="AA1050" s="202">
        <v>0.21199999999999999</v>
      </c>
      <c r="AB1050" s="202">
        <v>0.85</v>
      </c>
      <c r="AC1050" s="202">
        <v>0.5</v>
      </c>
      <c r="AD1050" s="202">
        <v>1.5620000000000001</v>
      </c>
      <c r="AE1050" s="202">
        <v>2</v>
      </c>
      <c r="AF1050" s="202"/>
      <c r="AG1050" s="136" t="s">
        <v>1901</v>
      </c>
      <c r="AH1050" s="226"/>
      <c r="AI1050" s="226"/>
      <c r="AJ1050" s="226" t="s">
        <v>1911</v>
      </c>
      <c r="AK1050" s="226" t="s">
        <v>1912</v>
      </c>
      <c r="AL1050" s="226" t="s">
        <v>1913</v>
      </c>
      <c r="AM1050" s="226" t="s">
        <v>1914</v>
      </c>
      <c r="AN1050" s="264" t="s">
        <v>3289</v>
      </c>
      <c r="AO1050" s="226" t="s">
        <v>1915</v>
      </c>
      <c r="AP1050" s="226" t="s">
        <v>1890</v>
      </c>
    </row>
    <row r="1051" spans="1:42" s="4" customFormat="1" ht="45">
      <c r="A1051" s="226" t="s">
        <v>1877</v>
      </c>
      <c r="B1051" s="226" t="s">
        <v>1877</v>
      </c>
      <c r="C1051" s="226" t="s">
        <v>1908</v>
      </c>
      <c r="D1051" s="226" t="s">
        <v>1881</v>
      </c>
      <c r="E1051" s="226" t="s">
        <v>315</v>
      </c>
      <c r="F1051" s="226">
        <v>1</v>
      </c>
      <c r="G1051" s="226" t="s">
        <v>1919</v>
      </c>
      <c r="H1051" s="226" t="s">
        <v>33</v>
      </c>
      <c r="I1051" s="226"/>
      <c r="J1051" s="226" t="s">
        <v>42</v>
      </c>
      <c r="K1051" s="226" t="s">
        <v>1910</v>
      </c>
      <c r="L1051" s="226"/>
      <c r="M1051" s="226"/>
      <c r="N1051" s="211" t="s">
        <v>340</v>
      </c>
      <c r="O1051" s="226" t="s">
        <v>342</v>
      </c>
      <c r="P1051" s="226" t="s">
        <v>340</v>
      </c>
      <c r="Q1051" s="195">
        <v>41365</v>
      </c>
      <c r="R1051" s="226" t="s">
        <v>341</v>
      </c>
      <c r="S1051" s="251">
        <f>IF(R1051="",1,(VLOOKUP(R1051,LOOKUP!$A$3:$B$22,2,FALSE)))</f>
        <v>4</v>
      </c>
      <c r="T1051" s="166">
        <f t="shared" si="32"/>
        <v>4</v>
      </c>
      <c r="U1051" s="233">
        <v>42735</v>
      </c>
      <c r="V1051" s="226" t="s">
        <v>342</v>
      </c>
      <c r="W1051" s="251">
        <f>IF(V1051="",1,(VLOOKUP(V1051,LOOKUP!$A$22:$B$30,2,FALSE)))</f>
        <v>4</v>
      </c>
      <c r="X1051" s="166">
        <f t="shared" si="33"/>
        <v>4</v>
      </c>
      <c r="Y1051" s="202">
        <v>0.93899999999999995</v>
      </c>
      <c r="Z1051" s="226"/>
      <c r="AA1051" s="202">
        <v>0.93899999999999995</v>
      </c>
      <c r="AB1051" s="202">
        <v>0.98599999999999999</v>
      </c>
      <c r="AC1051" s="202">
        <v>1.036</v>
      </c>
      <c r="AD1051" s="202">
        <v>2.9609999999999999</v>
      </c>
      <c r="AE1051" s="202">
        <v>4.6840000000000002</v>
      </c>
      <c r="AF1051" s="202"/>
      <c r="AG1051" s="136" t="s">
        <v>1901</v>
      </c>
      <c r="AH1051" s="226"/>
      <c r="AI1051" s="226"/>
      <c r="AJ1051" s="226" t="s">
        <v>709</v>
      </c>
      <c r="AK1051" s="226" t="s">
        <v>1912</v>
      </c>
      <c r="AL1051" s="226" t="s">
        <v>1913</v>
      </c>
      <c r="AM1051" s="226" t="s">
        <v>1914</v>
      </c>
      <c r="AN1051" s="264" t="s">
        <v>3289</v>
      </c>
      <c r="AO1051" s="226" t="s">
        <v>1915</v>
      </c>
      <c r="AP1051" s="226" t="s">
        <v>1899</v>
      </c>
    </row>
    <row r="1052" spans="1:42" s="4" customFormat="1" ht="45">
      <c r="A1052" s="149" t="s">
        <v>1877</v>
      </c>
      <c r="B1052" s="149" t="s">
        <v>1877</v>
      </c>
      <c r="C1052" s="149" t="s">
        <v>1920</v>
      </c>
      <c r="D1052" s="149" t="s">
        <v>1878</v>
      </c>
      <c r="E1052" s="149"/>
      <c r="F1052" s="149"/>
      <c r="G1052" s="149" t="s">
        <v>1921</v>
      </c>
      <c r="H1052" s="149" t="s">
        <v>179</v>
      </c>
      <c r="I1052" s="149" t="s">
        <v>179</v>
      </c>
      <c r="J1052" s="149" t="s">
        <v>1893</v>
      </c>
      <c r="K1052" s="149"/>
      <c r="L1052" s="149"/>
      <c r="M1052" s="149"/>
      <c r="N1052" s="149"/>
      <c r="O1052" s="149"/>
      <c r="P1052" s="149"/>
      <c r="Q1052" s="233">
        <v>41275</v>
      </c>
      <c r="R1052" s="149"/>
      <c r="S1052" s="251">
        <f>IF(R1052="",1,(VLOOKUP(R1052,LOOKUP!$A$3:$B$22,2,FALSE)))</f>
        <v>1</v>
      </c>
      <c r="T1052" s="166">
        <f t="shared" si="32"/>
        <v>1</v>
      </c>
      <c r="U1052" s="233">
        <v>42735</v>
      </c>
      <c r="V1052" s="149"/>
      <c r="W1052" s="251">
        <f>IF(V1052="",1,(VLOOKUP(V1052,LOOKUP!$A$22:$B$30,2,FALSE)))</f>
        <v>1</v>
      </c>
      <c r="X1052" s="166">
        <f t="shared" si="33"/>
        <v>1</v>
      </c>
      <c r="Y1052" s="202"/>
      <c r="Z1052" s="149"/>
      <c r="AA1052" s="202">
        <v>0.3</v>
      </c>
      <c r="AB1052" s="202">
        <v>0.3</v>
      </c>
      <c r="AC1052" s="202">
        <v>0.35</v>
      </c>
      <c r="AD1052" s="202">
        <v>0.64999999999999991</v>
      </c>
      <c r="AE1052" s="202"/>
      <c r="AF1052" s="202"/>
      <c r="AG1052" s="136" t="s">
        <v>1901</v>
      </c>
      <c r="AH1052" s="149"/>
      <c r="AI1052" s="240"/>
      <c r="AJ1052" s="149"/>
      <c r="AK1052" s="245"/>
      <c r="AL1052" s="253" t="s">
        <v>1106</v>
      </c>
      <c r="AM1052" s="149"/>
      <c r="AN1052" s="264" t="s">
        <v>3289</v>
      </c>
      <c r="AO1052" s="149"/>
      <c r="AP1052" s="149"/>
    </row>
    <row r="1053" spans="1:42" s="4" customFormat="1">
      <c r="A1053" s="149" t="s">
        <v>1877</v>
      </c>
      <c r="B1053" s="149" t="s">
        <v>1877</v>
      </c>
      <c r="C1053" s="149" t="s">
        <v>1920</v>
      </c>
      <c r="D1053" s="149" t="s">
        <v>1880</v>
      </c>
      <c r="E1053" s="149"/>
      <c r="F1053" s="149"/>
      <c r="G1053" s="149"/>
      <c r="H1053" s="149" t="s">
        <v>179</v>
      </c>
      <c r="I1053" s="149" t="s">
        <v>179</v>
      </c>
      <c r="J1053" s="149"/>
      <c r="K1053" s="149"/>
      <c r="L1053" s="149"/>
      <c r="M1053" s="149"/>
      <c r="N1053" s="149"/>
      <c r="O1053" s="149"/>
      <c r="P1053" s="149"/>
      <c r="Q1053" s="233">
        <v>41275</v>
      </c>
      <c r="R1053" s="149"/>
      <c r="S1053" s="251">
        <f>IF(R1053="",1,(VLOOKUP(R1053,LOOKUP!$A$3:$B$22,2,FALSE)))</f>
        <v>1</v>
      </c>
      <c r="T1053" s="166">
        <f t="shared" si="32"/>
        <v>1</v>
      </c>
      <c r="U1053" s="233"/>
      <c r="V1053" s="149"/>
      <c r="W1053" s="251">
        <f>IF(V1053="",1,(VLOOKUP(V1053,LOOKUP!$A$22:$B$30,2,FALSE)))</f>
        <v>1</v>
      </c>
      <c r="X1053" s="166">
        <f t="shared" si="33"/>
        <v>1</v>
      </c>
      <c r="Y1053" s="202"/>
      <c r="Z1053" s="149"/>
      <c r="AA1053" s="202"/>
      <c r="AB1053" s="202"/>
      <c r="AC1053" s="202"/>
      <c r="AD1053" s="202"/>
      <c r="AE1053" s="202"/>
      <c r="AF1053" s="202"/>
      <c r="AG1053" s="149"/>
      <c r="AH1053" s="149"/>
      <c r="AI1053" s="240"/>
      <c r="AJ1053" s="149"/>
      <c r="AK1053" s="245"/>
      <c r="AL1053" s="253"/>
      <c r="AM1053" s="149"/>
      <c r="AN1053" s="264" t="s">
        <v>3289</v>
      </c>
      <c r="AO1053" s="149"/>
      <c r="AP1053" s="149"/>
    </row>
    <row r="1054" spans="1:42" s="4" customFormat="1">
      <c r="A1054" s="149" t="s">
        <v>1877</v>
      </c>
      <c r="B1054" s="149" t="s">
        <v>1877</v>
      </c>
      <c r="C1054" s="149" t="s">
        <v>1920</v>
      </c>
      <c r="D1054" s="149" t="s">
        <v>1881</v>
      </c>
      <c r="E1054" s="149"/>
      <c r="F1054" s="149"/>
      <c r="G1054" s="149" t="s">
        <v>1922</v>
      </c>
      <c r="H1054" s="149" t="s">
        <v>179</v>
      </c>
      <c r="I1054" s="149" t="s">
        <v>179</v>
      </c>
      <c r="J1054" s="149" t="s">
        <v>1893</v>
      </c>
      <c r="K1054" s="149"/>
      <c r="L1054" s="149"/>
      <c r="M1054" s="149"/>
      <c r="N1054" s="149"/>
      <c r="O1054" s="149"/>
      <c r="P1054" s="149"/>
      <c r="Q1054" s="233">
        <v>41275</v>
      </c>
      <c r="R1054" s="149"/>
      <c r="S1054" s="251">
        <f>IF(R1054="",1,(VLOOKUP(R1054,LOOKUP!$A$3:$B$22,2,FALSE)))</f>
        <v>1</v>
      </c>
      <c r="T1054" s="166">
        <f t="shared" si="32"/>
        <v>1</v>
      </c>
      <c r="U1054" s="233">
        <v>42735</v>
      </c>
      <c r="V1054" s="149"/>
      <c r="W1054" s="251">
        <f>IF(V1054="",1,(VLOOKUP(V1054,LOOKUP!$A$22:$B$30,2,FALSE)))</f>
        <v>1</v>
      </c>
      <c r="X1054" s="166">
        <f t="shared" si="33"/>
        <v>1</v>
      </c>
      <c r="Y1054" s="202"/>
      <c r="Z1054" s="149"/>
      <c r="AA1054" s="202">
        <v>0.45</v>
      </c>
      <c r="AB1054" s="202">
        <v>0.45</v>
      </c>
      <c r="AC1054" s="202">
        <v>0.5</v>
      </c>
      <c r="AD1054" s="202">
        <v>0.95</v>
      </c>
      <c r="AE1054" s="202"/>
      <c r="AF1054" s="202"/>
      <c r="AG1054" s="149"/>
      <c r="AH1054" s="149"/>
      <c r="AI1054" s="240"/>
      <c r="AJ1054" s="149"/>
      <c r="AK1054" s="245"/>
      <c r="AL1054" s="253" t="s">
        <v>1106</v>
      </c>
      <c r="AM1054" s="149"/>
      <c r="AN1054" s="264" t="s">
        <v>3289</v>
      </c>
      <c r="AO1054" s="149"/>
      <c r="AP1054" s="149"/>
    </row>
    <row r="1055" spans="1:42" s="4" customFormat="1" ht="45">
      <c r="A1055" s="136" t="s">
        <v>1877</v>
      </c>
      <c r="B1055" s="136" t="s">
        <v>1877</v>
      </c>
      <c r="C1055" s="136" t="s">
        <v>1923</v>
      </c>
      <c r="D1055" s="136" t="s">
        <v>1878</v>
      </c>
      <c r="E1055" s="136" t="s">
        <v>1924</v>
      </c>
      <c r="F1055" s="136">
        <v>3</v>
      </c>
      <c r="G1055" s="136" t="s">
        <v>1924</v>
      </c>
      <c r="H1055" s="136" t="s">
        <v>3</v>
      </c>
      <c r="I1055" s="136" t="s">
        <v>1925</v>
      </c>
      <c r="J1055" s="136" t="s">
        <v>1925</v>
      </c>
      <c r="K1055" s="136" t="s">
        <v>1926</v>
      </c>
      <c r="L1055" s="136"/>
      <c r="M1055" s="136"/>
      <c r="N1055" s="211" t="s">
        <v>340</v>
      </c>
      <c r="O1055" s="136" t="s">
        <v>342</v>
      </c>
      <c r="P1055" s="136" t="s">
        <v>340</v>
      </c>
      <c r="Q1055" s="253">
        <v>41487</v>
      </c>
      <c r="R1055" s="136" t="s">
        <v>328</v>
      </c>
      <c r="S1055" s="251">
        <f>IF(R1055="",1,(VLOOKUP(R1055,LOOKUP!$A$3:$B$22,2,FALSE)))</f>
        <v>3</v>
      </c>
      <c r="T1055" s="166">
        <f t="shared" si="32"/>
        <v>3</v>
      </c>
      <c r="U1055" s="115">
        <v>42004</v>
      </c>
      <c r="V1055" s="136" t="s">
        <v>342</v>
      </c>
      <c r="W1055" s="251">
        <f>IF(V1055="",1,(VLOOKUP(V1055,LOOKUP!$A$22:$B$30,2,FALSE)))</f>
        <v>4</v>
      </c>
      <c r="X1055" s="166">
        <f t="shared" si="33"/>
        <v>4</v>
      </c>
      <c r="Y1055" s="202">
        <v>4.8000000000000001E-2</v>
      </c>
      <c r="Z1055" s="136"/>
      <c r="AA1055" s="202">
        <v>0.16</v>
      </c>
      <c r="AB1055" s="202">
        <v>0.16</v>
      </c>
      <c r="AC1055" s="202">
        <v>0.16</v>
      </c>
      <c r="AD1055" s="202">
        <v>0.48</v>
      </c>
      <c r="AE1055" s="202"/>
      <c r="AF1055" s="202"/>
      <c r="AG1055" s="136" t="s">
        <v>1901</v>
      </c>
      <c r="AH1055" s="136"/>
      <c r="AI1055" s="240"/>
      <c r="AJ1055" s="136" t="s">
        <v>709</v>
      </c>
      <c r="AK1055" s="245">
        <v>42824</v>
      </c>
      <c r="AL1055" s="136" t="s">
        <v>1927</v>
      </c>
      <c r="AM1055" s="136" t="s">
        <v>1928</v>
      </c>
      <c r="AN1055" s="136" t="s">
        <v>1929</v>
      </c>
      <c r="AO1055" s="136" t="s">
        <v>1930</v>
      </c>
      <c r="AP1055" s="136"/>
    </row>
    <row r="1056" spans="1:42" s="4" customFormat="1" ht="45">
      <c r="A1056" s="136" t="s">
        <v>1877</v>
      </c>
      <c r="B1056" s="136" t="s">
        <v>1877</v>
      </c>
      <c r="C1056" s="136" t="s">
        <v>1923</v>
      </c>
      <c r="D1056" s="136" t="s">
        <v>1880</v>
      </c>
      <c r="E1056" s="136" t="s">
        <v>1931</v>
      </c>
      <c r="F1056" s="136">
        <v>1</v>
      </c>
      <c r="G1056" s="136" t="s">
        <v>1931</v>
      </c>
      <c r="H1056" s="136" t="s">
        <v>3</v>
      </c>
      <c r="I1056" s="136" t="s">
        <v>1925</v>
      </c>
      <c r="J1056" s="136" t="s">
        <v>1925</v>
      </c>
      <c r="K1056" s="136" t="s">
        <v>1926</v>
      </c>
      <c r="L1056" s="136"/>
      <c r="M1056" s="136"/>
      <c r="N1056" s="211" t="s">
        <v>340</v>
      </c>
      <c r="O1056" s="136" t="s">
        <v>342</v>
      </c>
      <c r="P1056" s="136" t="s">
        <v>340</v>
      </c>
      <c r="Q1056" s="233">
        <v>41487</v>
      </c>
      <c r="R1056" s="136" t="s">
        <v>328</v>
      </c>
      <c r="S1056" s="251">
        <f>IF(R1056="",1,(VLOOKUP(R1056,LOOKUP!$A$3:$B$22,2,FALSE)))</f>
        <v>3</v>
      </c>
      <c r="T1056" s="166">
        <f t="shared" si="32"/>
        <v>3</v>
      </c>
      <c r="U1056" s="233">
        <v>42307</v>
      </c>
      <c r="V1056" s="136" t="s">
        <v>342</v>
      </c>
      <c r="W1056" s="251">
        <f>IF(V1056="",1,(VLOOKUP(V1056,LOOKUP!$A$22:$B$30,2,FALSE)))</f>
        <v>4</v>
      </c>
      <c r="X1056" s="166">
        <f t="shared" si="33"/>
        <v>4</v>
      </c>
      <c r="Y1056" s="202">
        <v>15</v>
      </c>
      <c r="Z1056" s="136"/>
      <c r="AA1056" s="202"/>
      <c r="AB1056" s="202"/>
      <c r="AC1056" s="202"/>
      <c r="AD1056" s="202"/>
      <c r="AE1056" s="202"/>
      <c r="AF1056" s="202"/>
      <c r="AG1056" s="136" t="s">
        <v>1901</v>
      </c>
      <c r="AH1056" s="136"/>
      <c r="AI1056" s="240"/>
      <c r="AJ1056" s="136" t="s">
        <v>709</v>
      </c>
      <c r="AK1056" s="245">
        <v>42824</v>
      </c>
      <c r="AL1056" s="136" t="s">
        <v>1927</v>
      </c>
      <c r="AM1056" s="136" t="s">
        <v>1928</v>
      </c>
      <c r="AN1056" s="136" t="s">
        <v>1929</v>
      </c>
      <c r="AO1056" s="136" t="s">
        <v>1930</v>
      </c>
      <c r="AP1056" s="136"/>
    </row>
    <row r="1057" spans="1:42" s="4" customFormat="1" ht="45">
      <c r="A1057" s="136" t="s">
        <v>1877</v>
      </c>
      <c r="B1057" s="136" t="s">
        <v>1877</v>
      </c>
      <c r="C1057" s="136" t="s">
        <v>1923</v>
      </c>
      <c r="D1057" s="136" t="s">
        <v>1881</v>
      </c>
      <c r="E1057" s="136" t="s">
        <v>1932</v>
      </c>
      <c r="F1057" s="136"/>
      <c r="G1057" s="136" t="s">
        <v>1932</v>
      </c>
      <c r="H1057" s="136" t="s">
        <v>3</v>
      </c>
      <c r="I1057" s="136" t="s">
        <v>1925</v>
      </c>
      <c r="J1057" s="136" t="s">
        <v>1925</v>
      </c>
      <c r="K1057" s="136" t="s">
        <v>1926</v>
      </c>
      <c r="L1057" s="136"/>
      <c r="M1057" s="136"/>
      <c r="N1057" s="211" t="s">
        <v>340</v>
      </c>
      <c r="O1057" s="136" t="s">
        <v>342</v>
      </c>
      <c r="P1057" s="136" t="s">
        <v>340</v>
      </c>
      <c r="Q1057" s="253">
        <v>41487</v>
      </c>
      <c r="R1057" s="136" t="s">
        <v>328</v>
      </c>
      <c r="S1057" s="251">
        <f>IF(R1057="",1,(VLOOKUP(R1057,LOOKUP!$A$3:$B$22,2,FALSE)))</f>
        <v>3</v>
      </c>
      <c r="T1057" s="166">
        <f t="shared" si="32"/>
        <v>3</v>
      </c>
      <c r="U1057" s="115">
        <v>42004</v>
      </c>
      <c r="V1057" s="136" t="s">
        <v>342</v>
      </c>
      <c r="W1057" s="251">
        <f>IF(V1057="",1,(VLOOKUP(V1057,LOOKUP!$A$22:$B$30,2,FALSE)))</f>
        <v>4</v>
      </c>
      <c r="X1057" s="166">
        <f t="shared" si="33"/>
        <v>4</v>
      </c>
      <c r="Y1057" s="202">
        <v>1.47</v>
      </c>
      <c r="Z1057" s="136"/>
      <c r="AA1057" s="202">
        <v>0.49</v>
      </c>
      <c r="AB1057" s="202">
        <v>0.49</v>
      </c>
      <c r="AC1057" s="202">
        <v>0.49</v>
      </c>
      <c r="AD1057" s="202">
        <v>1.47</v>
      </c>
      <c r="AE1057" s="202"/>
      <c r="AF1057" s="202"/>
      <c r="AG1057" s="136" t="s">
        <v>1901</v>
      </c>
      <c r="AH1057" s="136"/>
      <c r="AI1057" s="240"/>
      <c r="AJ1057" s="136" t="s">
        <v>709</v>
      </c>
      <c r="AK1057" s="245">
        <v>42824</v>
      </c>
      <c r="AL1057" s="136" t="s">
        <v>1927</v>
      </c>
      <c r="AM1057" s="136" t="s">
        <v>1928</v>
      </c>
      <c r="AN1057" s="136" t="s">
        <v>1929</v>
      </c>
      <c r="AO1057" s="136" t="s">
        <v>1930</v>
      </c>
      <c r="AP1057" s="136"/>
    </row>
    <row r="1058" spans="1:42" s="4" customFormat="1" ht="45">
      <c r="A1058" s="136" t="s">
        <v>1877</v>
      </c>
      <c r="B1058" s="136" t="s">
        <v>1877</v>
      </c>
      <c r="C1058" s="136" t="s">
        <v>1923</v>
      </c>
      <c r="D1058" s="136" t="s">
        <v>1880</v>
      </c>
      <c r="E1058" s="136" t="s">
        <v>1933</v>
      </c>
      <c r="F1058" s="136"/>
      <c r="G1058" s="136" t="s">
        <v>1933</v>
      </c>
      <c r="H1058" s="136" t="s">
        <v>3</v>
      </c>
      <c r="I1058" s="136" t="s">
        <v>1925</v>
      </c>
      <c r="J1058" s="136" t="s">
        <v>1925</v>
      </c>
      <c r="K1058" s="136" t="s">
        <v>1926</v>
      </c>
      <c r="L1058" s="136"/>
      <c r="M1058" s="136"/>
      <c r="N1058" s="211" t="s">
        <v>340</v>
      </c>
      <c r="O1058" s="136" t="s">
        <v>342</v>
      </c>
      <c r="P1058" s="136" t="s">
        <v>340</v>
      </c>
      <c r="Q1058" s="233">
        <v>42461</v>
      </c>
      <c r="R1058" s="136" t="s">
        <v>328</v>
      </c>
      <c r="S1058" s="251">
        <f>IF(R1058="",1,(VLOOKUP(R1058,LOOKUP!$A$3:$B$22,2,FALSE)))</f>
        <v>3</v>
      </c>
      <c r="T1058" s="166">
        <f t="shared" si="32"/>
        <v>3</v>
      </c>
      <c r="U1058" s="233">
        <v>43891</v>
      </c>
      <c r="V1058" s="136"/>
      <c r="W1058" s="251">
        <f>IF(V1058="",1,(VLOOKUP(V1058,LOOKUP!$A$22:$B$30,2,FALSE)))</f>
        <v>1</v>
      </c>
      <c r="X1058" s="166">
        <f t="shared" si="33"/>
        <v>1</v>
      </c>
      <c r="Y1058" s="202">
        <v>5</v>
      </c>
      <c r="Z1058" s="136"/>
      <c r="AA1058" s="202"/>
      <c r="AB1058" s="202"/>
      <c r="AC1058" s="202"/>
      <c r="AD1058" s="202"/>
      <c r="AE1058" s="202">
        <v>5</v>
      </c>
      <c r="AF1058" s="202">
        <v>5</v>
      </c>
      <c r="AG1058" s="136" t="s">
        <v>1901</v>
      </c>
      <c r="AH1058" s="136"/>
      <c r="AI1058" s="240"/>
      <c r="AJ1058" s="136" t="s">
        <v>709</v>
      </c>
      <c r="AK1058" s="245">
        <v>42824</v>
      </c>
      <c r="AL1058" s="136" t="s">
        <v>1927</v>
      </c>
      <c r="AM1058" s="136" t="s">
        <v>1928</v>
      </c>
      <c r="AN1058" s="136" t="s">
        <v>1929</v>
      </c>
      <c r="AO1058" s="136" t="s">
        <v>1930</v>
      </c>
      <c r="AP1058" s="136" t="s">
        <v>1890</v>
      </c>
    </row>
    <row r="1059" spans="1:42" s="4" customFormat="1">
      <c r="A1059" s="149" t="s">
        <v>1877</v>
      </c>
      <c r="B1059" s="149" t="s">
        <v>1877</v>
      </c>
      <c r="C1059" s="149" t="s">
        <v>46</v>
      </c>
      <c r="D1059" s="149" t="s">
        <v>1878</v>
      </c>
      <c r="E1059" s="149"/>
      <c r="F1059" s="149"/>
      <c r="G1059" s="149" t="s">
        <v>1935</v>
      </c>
      <c r="H1059" s="149" t="s">
        <v>33</v>
      </c>
      <c r="I1059" s="149"/>
      <c r="J1059" s="149" t="s">
        <v>46</v>
      </c>
      <c r="K1059" s="149"/>
      <c r="L1059" s="149"/>
      <c r="M1059" s="149"/>
      <c r="N1059" s="211" t="s">
        <v>340</v>
      </c>
      <c r="O1059" s="149"/>
      <c r="P1059" s="149" t="s">
        <v>340</v>
      </c>
      <c r="Q1059" s="233">
        <v>41275</v>
      </c>
      <c r="R1059" s="155" t="s">
        <v>328</v>
      </c>
      <c r="S1059" s="251">
        <f>IF(R1059="",1,(VLOOKUP(R1059,LOOKUP!$A$3:$B$22,2,FALSE)))</f>
        <v>3</v>
      </c>
      <c r="T1059" s="166">
        <f t="shared" si="32"/>
        <v>3</v>
      </c>
      <c r="U1059" s="233">
        <v>42004</v>
      </c>
      <c r="V1059" s="149" t="s">
        <v>342</v>
      </c>
      <c r="W1059" s="251">
        <f>IF(V1059="",1,(VLOOKUP(V1059,LOOKUP!$A$22:$B$30,2,FALSE)))</f>
        <v>4</v>
      </c>
      <c r="X1059" s="166">
        <f t="shared" si="33"/>
        <v>4</v>
      </c>
      <c r="Y1059" s="202"/>
      <c r="Z1059" s="149"/>
      <c r="AA1059" s="202">
        <v>0.2</v>
      </c>
      <c r="AB1059" s="202">
        <v>0.05</v>
      </c>
      <c r="AC1059" s="202"/>
      <c r="AD1059" s="202">
        <v>0.25</v>
      </c>
      <c r="AE1059" s="202"/>
      <c r="AF1059" s="202"/>
      <c r="AG1059" s="149" t="s">
        <v>726</v>
      </c>
      <c r="AH1059" s="149"/>
      <c r="AI1059" s="240">
        <v>41275</v>
      </c>
      <c r="AJ1059" s="149"/>
      <c r="AK1059" s="245"/>
      <c r="AL1059" s="253" t="s">
        <v>1936</v>
      </c>
      <c r="AM1059" s="149" t="s">
        <v>1937</v>
      </c>
      <c r="AN1059" s="264" t="s">
        <v>3289</v>
      </c>
      <c r="AO1059" s="149" t="s">
        <v>1938</v>
      </c>
      <c r="AP1059" s="149"/>
    </row>
    <row r="1060" spans="1:42" s="4" customFormat="1">
      <c r="A1060" s="149" t="s">
        <v>1877</v>
      </c>
      <c r="B1060" s="149" t="s">
        <v>1877</v>
      </c>
      <c r="C1060" s="149" t="s">
        <v>46</v>
      </c>
      <c r="D1060" s="149" t="s">
        <v>1878</v>
      </c>
      <c r="E1060" s="149"/>
      <c r="F1060" s="149"/>
      <c r="G1060" s="149" t="s">
        <v>1939</v>
      </c>
      <c r="H1060" s="149" t="s">
        <v>33</v>
      </c>
      <c r="I1060" s="149" t="s">
        <v>1940</v>
      </c>
      <c r="J1060" s="149" t="s">
        <v>46</v>
      </c>
      <c r="K1060" s="149"/>
      <c r="L1060" s="149"/>
      <c r="M1060" s="149"/>
      <c r="N1060" s="211" t="s">
        <v>340</v>
      </c>
      <c r="O1060" s="149"/>
      <c r="P1060" s="149" t="s">
        <v>340</v>
      </c>
      <c r="Q1060" s="233">
        <v>41275</v>
      </c>
      <c r="R1060" s="155" t="s">
        <v>328</v>
      </c>
      <c r="S1060" s="251">
        <f>IF(R1060="",1,(VLOOKUP(R1060,LOOKUP!$A$3:$B$22,2,FALSE)))</f>
        <v>3</v>
      </c>
      <c r="T1060" s="166">
        <f t="shared" si="32"/>
        <v>3</v>
      </c>
      <c r="U1060" s="233">
        <v>42004</v>
      </c>
      <c r="V1060" s="149" t="s">
        <v>342</v>
      </c>
      <c r="W1060" s="251">
        <f>IF(V1060="",1,(VLOOKUP(V1060,LOOKUP!$A$22:$B$30,2,FALSE)))</f>
        <v>4</v>
      </c>
      <c r="X1060" s="166">
        <f t="shared" si="33"/>
        <v>4</v>
      </c>
      <c r="Y1060" s="202"/>
      <c r="Z1060" s="149"/>
      <c r="AA1060" s="202">
        <v>0.125</v>
      </c>
      <c r="AB1060" s="202">
        <v>2.5000000000000001E-2</v>
      </c>
      <c r="AC1060" s="202"/>
      <c r="AD1060" s="202">
        <v>0.13</v>
      </c>
      <c r="AE1060" s="202"/>
      <c r="AF1060" s="202"/>
      <c r="AG1060" s="149" t="s">
        <v>726</v>
      </c>
      <c r="AH1060" s="149"/>
      <c r="AI1060" s="240">
        <v>41275</v>
      </c>
      <c r="AJ1060" s="149"/>
      <c r="AK1060" s="245"/>
      <c r="AL1060" s="253" t="s">
        <v>1936</v>
      </c>
      <c r="AM1060" s="149" t="s">
        <v>1937</v>
      </c>
      <c r="AN1060" s="264" t="s">
        <v>3289</v>
      </c>
      <c r="AO1060" s="149" t="s">
        <v>1938</v>
      </c>
      <c r="AP1060" s="149"/>
    </row>
    <row r="1061" spans="1:42" s="4" customFormat="1">
      <c r="A1061" s="149" t="s">
        <v>1877</v>
      </c>
      <c r="B1061" s="149" t="s">
        <v>1877</v>
      </c>
      <c r="C1061" s="149" t="s">
        <v>46</v>
      </c>
      <c r="D1061" s="149" t="s">
        <v>1880</v>
      </c>
      <c r="E1061" s="149"/>
      <c r="F1061" s="149"/>
      <c r="G1061" s="149" t="s">
        <v>1941</v>
      </c>
      <c r="H1061" s="149" t="s">
        <v>33</v>
      </c>
      <c r="I1061" s="149"/>
      <c r="J1061" s="149" t="s">
        <v>46</v>
      </c>
      <c r="K1061" s="149"/>
      <c r="L1061" s="149"/>
      <c r="M1061" s="149"/>
      <c r="N1061" s="211" t="s">
        <v>340</v>
      </c>
      <c r="O1061" s="149"/>
      <c r="P1061" s="149" t="s">
        <v>340</v>
      </c>
      <c r="Q1061" s="233">
        <v>41275</v>
      </c>
      <c r="R1061" s="155" t="s">
        <v>341</v>
      </c>
      <c r="S1061" s="251">
        <f>IF(R1061="",1,(VLOOKUP(R1061,LOOKUP!$A$3:$B$22,2,FALSE)))</f>
        <v>4</v>
      </c>
      <c r="T1061" s="166">
        <f t="shared" si="32"/>
        <v>4</v>
      </c>
      <c r="U1061" s="233">
        <v>42369</v>
      </c>
      <c r="V1061" s="149" t="s">
        <v>342</v>
      </c>
      <c r="W1061" s="251">
        <f>IF(V1061="",1,(VLOOKUP(V1061,LOOKUP!$A$22:$B$30,2,FALSE)))</f>
        <v>4</v>
      </c>
      <c r="X1061" s="166">
        <f t="shared" si="33"/>
        <v>4</v>
      </c>
      <c r="Y1061" s="202"/>
      <c r="Z1061" s="149"/>
      <c r="AA1061" s="202">
        <v>4.5</v>
      </c>
      <c r="AB1061" s="202">
        <v>3</v>
      </c>
      <c r="AC1061" s="202"/>
      <c r="AD1061" s="202">
        <v>7.5</v>
      </c>
      <c r="AE1061" s="202"/>
      <c r="AF1061" s="202"/>
      <c r="AG1061" s="149" t="s">
        <v>1942</v>
      </c>
      <c r="AH1061" s="149"/>
      <c r="AI1061" s="240">
        <v>41066</v>
      </c>
      <c r="AJ1061" s="149"/>
      <c r="AK1061" s="245"/>
      <c r="AL1061" s="253" t="s">
        <v>1936</v>
      </c>
      <c r="AM1061" s="149" t="s">
        <v>1937</v>
      </c>
      <c r="AN1061" s="264" t="s">
        <v>3289</v>
      </c>
      <c r="AO1061" s="149" t="s">
        <v>1938</v>
      </c>
      <c r="AP1061" s="149"/>
    </row>
    <row r="1062" spans="1:42" s="4" customFormat="1">
      <c r="A1062" s="149" t="s">
        <v>1877</v>
      </c>
      <c r="B1062" s="149" t="s">
        <v>1877</v>
      </c>
      <c r="C1062" s="136" t="s">
        <v>112</v>
      </c>
      <c r="D1062" s="136" t="s">
        <v>1878</v>
      </c>
      <c r="E1062" s="136" t="s">
        <v>1943</v>
      </c>
      <c r="F1062" s="136"/>
      <c r="G1062" s="150" t="s">
        <v>1955</v>
      </c>
      <c r="H1062" s="136" t="s">
        <v>109</v>
      </c>
      <c r="I1062" s="136"/>
      <c r="J1062" s="136" t="s">
        <v>112</v>
      </c>
      <c r="K1062" s="136"/>
      <c r="L1062" s="136"/>
      <c r="M1062" s="136"/>
      <c r="N1062" s="211" t="s">
        <v>340</v>
      </c>
      <c r="O1062" s="136"/>
      <c r="P1062" s="136" t="s">
        <v>340</v>
      </c>
      <c r="Q1062" s="233">
        <v>41275</v>
      </c>
      <c r="R1062" s="136" t="s">
        <v>341</v>
      </c>
      <c r="S1062" s="251">
        <f>IF(R1062="",1,(VLOOKUP(R1062,LOOKUP!$A$3:$B$22,2,FALSE)))</f>
        <v>4</v>
      </c>
      <c r="T1062" s="166">
        <f t="shared" si="32"/>
        <v>4</v>
      </c>
      <c r="U1062" s="233">
        <v>42735</v>
      </c>
      <c r="V1062" s="136"/>
      <c r="W1062" s="251">
        <f>IF(V1062="",1,(VLOOKUP(V1062,LOOKUP!$A$22:$B$30,2,FALSE)))</f>
        <v>1</v>
      </c>
      <c r="X1062" s="166">
        <f t="shared" si="33"/>
        <v>1</v>
      </c>
      <c r="Y1062" s="202"/>
      <c r="Z1062" s="136"/>
      <c r="AA1062" s="202">
        <v>0.59099999999999997</v>
      </c>
      <c r="AB1062" s="202">
        <v>0.40500000000000003</v>
      </c>
      <c r="AC1062" s="202">
        <v>0.40500000000000003</v>
      </c>
      <c r="AD1062" s="202">
        <v>1.401</v>
      </c>
      <c r="AE1062" s="202">
        <v>0.40500000000000003</v>
      </c>
      <c r="AF1062" s="202"/>
      <c r="AG1062" s="136"/>
      <c r="AH1062" s="136"/>
      <c r="AI1062" s="240">
        <v>41066</v>
      </c>
      <c r="AJ1062" s="136"/>
      <c r="AK1062" s="245"/>
      <c r="AL1062" s="136" t="s">
        <v>1936</v>
      </c>
      <c r="AM1062" s="260" t="s">
        <v>1944</v>
      </c>
      <c r="AN1062" s="264" t="s">
        <v>3289</v>
      </c>
      <c r="AO1062" s="136" t="s">
        <v>1945</v>
      </c>
      <c r="AP1062" s="136" t="s">
        <v>1946</v>
      </c>
    </row>
    <row r="1063" spans="1:42" s="4" customFormat="1">
      <c r="A1063" s="149" t="s">
        <v>1877</v>
      </c>
      <c r="B1063" s="149" t="s">
        <v>1877</v>
      </c>
      <c r="C1063" s="136" t="s">
        <v>112</v>
      </c>
      <c r="D1063" s="136" t="s">
        <v>1878</v>
      </c>
      <c r="E1063" s="136" t="s">
        <v>1947</v>
      </c>
      <c r="F1063" s="136"/>
      <c r="G1063" s="136" t="s">
        <v>1948</v>
      </c>
      <c r="H1063" s="136" t="s">
        <v>109</v>
      </c>
      <c r="I1063" s="136" t="s">
        <v>1949</v>
      </c>
      <c r="J1063" s="136" t="s">
        <v>112</v>
      </c>
      <c r="K1063" s="136" t="s">
        <v>1950</v>
      </c>
      <c r="L1063" s="136"/>
      <c r="M1063" s="136"/>
      <c r="N1063" s="211" t="s">
        <v>340</v>
      </c>
      <c r="O1063" s="136"/>
      <c r="P1063" s="136" t="s">
        <v>340</v>
      </c>
      <c r="Q1063" s="233">
        <v>41275</v>
      </c>
      <c r="R1063" s="136" t="s">
        <v>8</v>
      </c>
      <c r="S1063" s="251">
        <f>IF(R1063="",1,(VLOOKUP(R1063,LOOKUP!$A$3:$B$22,2,FALSE)))</f>
        <v>4</v>
      </c>
      <c r="T1063" s="166">
        <f t="shared" si="32"/>
        <v>4</v>
      </c>
      <c r="U1063" s="233">
        <v>42004</v>
      </c>
      <c r="V1063" s="136"/>
      <c r="W1063" s="251">
        <f>IF(V1063="",1,(VLOOKUP(V1063,LOOKUP!$A$22:$B$30,2,FALSE)))</f>
        <v>1</v>
      </c>
      <c r="X1063" s="166">
        <f t="shared" si="33"/>
        <v>1</v>
      </c>
      <c r="Y1063" s="202"/>
      <c r="Z1063" s="136"/>
      <c r="AA1063" s="202">
        <v>0.45600000000000002</v>
      </c>
      <c r="AB1063" s="202">
        <v>0</v>
      </c>
      <c r="AC1063" s="202">
        <v>0</v>
      </c>
      <c r="AD1063" s="202">
        <v>0.45600000000000002</v>
      </c>
      <c r="AE1063" s="202"/>
      <c r="AF1063" s="202"/>
      <c r="AG1063" s="136"/>
      <c r="AH1063" s="136"/>
      <c r="AI1063" s="240">
        <v>41065</v>
      </c>
      <c r="AJ1063" s="136"/>
      <c r="AK1063" s="245"/>
      <c r="AL1063" s="136" t="s">
        <v>1936</v>
      </c>
      <c r="AM1063" s="260" t="s">
        <v>1944</v>
      </c>
      <c r="AN1063" s="264" t="s">
        <v>3289</v>
      </c>
      <c r="AO1063" s="136" t="s">
        <v>1945</v>
      </c>
      <c r="AP1063" s="136" t="s">
        <v>1946</v>
      </c>
    </row>
    <row r="1064" spans="1:42" s="4" customFormat="1">
      <c r="A1064" s="149" t="s">
        <v>1877</v>
      </c>
      <c r="B1064" s="149" t="s">
        <v>1877</v>
      </c>
      <c r="C1064" s="136" t="s">
        <v>112</v>
      </c>
      <c r="D1064" s="136" t="s">
        <v>1878</v>
      </c>
      <c r="E1064" s="136" t="s">
        <v>1951</v>
      </c>
      <c r="F1064" s="136"/>
      <c r="G1064" s="136" t="s">
        <v>1952</v>
      </c>
      <c r="H1064" s="136" t="s">
        <v>109</v>
      </c>
      <c r="I1064" s="136" t="s">
        <v>1953</v>
      </c>
      <c r="J1064" s="136" t="s">
        <v>112</v>
      </c>
      <c r="K1064" s="136"/>
      <c r="L1064" s="136"/>
      <c r="M1064" s="136"/>
      <c r="N1064" s="211" t="s">
        <v>340</v>
      </c>
      <c r="O1064" s="136"/>
      <c r="P1064" s="136" t="s">
        <v>340</v>
      </c>
      <c r="Q1064" s="233">
        <v>41275</v>
      </c>
      <c r="R1064" s="136" t="s">
        <v>341</v>
      </c>
      <c r="S1064" s="251">
        <f>IF(R1064="",1,(VLOOKUP(R1064,LOOKUP!$A$3:$B$22,2,FALSE)))</f>
        <v>4</v>
      </c>
      <c r="T1064" s="166">
        <f t="shared" si="32"/>
        <v>4</v>
      </c>
      <c r="U1064" s="233">
        <v>42004</v>
      </c>
      <c r="V1064" s="136"/>
      <c r="W1064" s="251">
        <f>IF(V1064="",1,(VLOOKUP(V1064,LOOKUP!$A$22:$B$30,2,FALSE)))</f>
        <v>1</v>
      </c>
      <c r="X1064" s="166">
        <f t="shared" si="33"/>
        <v>1</v>
      </c>
      <c r="Y1064" s="202"/>
      <c r="Z1064" s="136"/>
      <c r="AA1064" s="202">
        <v>0.28000000000000003</v>
      </c>
      <c r="AB1064" s="202">
        <v>0</v>
      </c>
      <c r="AC1064" s="202">
        <v>0</v>
      </c>
      <c r="AD1064" s="202">
        <v>0.28000000000000003</v>
      </c>
      <c r="AE1064" s="202"/>
      <c r="AF1064" s="202"/>
      <c r="AG1064" s="136"/>
      <c r="AH1064" s="136"/>
      <c r="AI1064" s="240">
        <v>41065</v>
      </c>
      <c r="AJ1064" s="136"/>
      <c r="AK1064" s="245"/>
      <c r="AL1064" s="136" t="s">
        <v>1936</v>
      </c>
      <c r="AM1064" s="260" t="s">
        <v>1944</v>
      </c>
      <c r="AN1064" s="264" t="s">
        <v>3289</v>
      </c>
      <c r="AO1064" s="136" t="s">
        <v>1945</v>
      </c>
      <c r="AP1064" s="136" t="s">
        <v>1946</v>
      </c>
    </row>
    <row r="1065" spans="1:42" s="4" customFormat="1">
      <c r="A1065" s="149" t="s">
        <v>1877</v>
      </c>
      <c r="B1065" s="149" t="s">
        <v>1877</v>
      </c>
      <c r="C1065" s="136" t="s">
        <v>112</v>
      </c>
      <c r="D1065" s="136" t="s">
        <v>1878</v>
      </c>
      <c r="E1065" s="136" t="s">
        <v>1954</v>
      </c>
      <c r="F1065" s="136"/>
      <c r="G1065" s="136" t="s">
        <v>1955</v>
      </c>
      <c r="H1065" s="136" t="s">
        <v>109</v>
      </c>
      <c r="I1065" s="136" t="s">
        <v>110</v>
      </c>
      <c r="J1065" s="136" t="s">
        <v>112</v>
      </c>
      <c r="K1065" s="136"/>
      <c r="L1065" s="136"/>
      <c r="M1065" s="136"/>
      <c r="N1065" s="211" t="s">
        <v>340</v>
      </c>
      <c r="O1065" s="136"/>
      <c r="P1065" s="136" t="s">
        <v>340</v>
      </c>
      <c r="Q1065" s="233">
        <v>41275</v>
      </c>
      <c r="R1065" s="136" t="s">
        <v>328</v>
      </c>
      <c r="S1065" s="251">
        <f>IF(R1065="",1,(VLOOKUP(R1065,LOOKUP!$A$3:$B$22,2,FALSE)))</f>
        <v>3</v>
      </c>
      <c r="T1065" s="166">
        <f t="shared" si="32"/>
        <v>3</v>
      </c>
      <c r="U1065" s="233">
        <v>42004</v>
      </c>
      <c r="V1065" s="136"/>
      <c r="W1065" s="251">
        <f>IF(V1065="",1,(VLOOKUP(V1065,LOOKUP!$A$22:$B$30,2,FALSE)))</f>
        <v>1</v>
      </c>
      <c r="X1065" s="166">
        <f t="shared" si="33"/>
        <v>1</v>
      </c>
      <c r="Y1065" s="202"/>
      <c r="Z1065" s="136"/>
      <c r="AA1065" s="202">
        <v>0.25800000000000001</v>
      </c>
      <c r="AB1065" s="202">
        <v>0</v>
      </c>
      <c r="AC1065" s="202">
        <v>0</v>
      </c>
      <c r="AD1065" s="202">
        <v>0.25800000000000001</v>
      </c>
      <c r="AE1065" s="202"/>
      <c r="AF1065" s="202"/>
      <c r="AG1065" s="136"/>
      <c r="AH1065" s="136"/>
      <c r="AI1065" s="240">
        <v>41065</v>
      </c>
      <c r="AJ1065" s="136"/>
      <c r="AK1065" s="245"/>
      <c r="AL1065" s="136" t="s">
        <v>1936</v>
      </c>
      <c r="AM1065" s="260" t="s">
        <v>1944</v>
      </c>
      <c r="AN1065" s="264" t="s">
        <v>3289</v>
      </c>
      <c r="AO1065" s="136" t="s">
        <v>1945</v>
      </c>
      <c r="AP1065" s="136" t="s">
        <v>1946</v>
      </c>
    </row>
    <row r="1066" spans="1:42" s="4" customFormat="1">
      <c r="A1066" s="149" t="s">
        <v>1877</v>
      </c>
      <c r="B1066" s="149" t="s">
        <v>1877</v>
      </c>
      <c r="C1066" s="136" t="s">
        <v>112</v>
      </c>
      <c r="D1066" s="136" t="s">
        <v>1878</v>
      </c>
      <c r="E1066" s="136" t="s">
        <v>1956</v>
      </c>
      <c r="F1066" s="136"/>
      <c r="G1066" s="136" t="s">
        <v>1955</v>
      </c>
      <c r="H1066" s="136" t="s">
        <v>109</v>
      </c>
      <c r="I1066" s="136"/>
      <c r="J1066" s="136" t="s">
        <v>112</v>
      </c>
      <c r="K1066" s="136"/>
      <c r="L1066" s="136"/>
      <c r="M1066" s="136"/>
      <c r="N1066" s="211" t="s">
        <v>340</v>
      </c>
      <c r="O1066" s="136"/>
      <c r="P1066" s="136" t="s">
        <v>340</v>
      </c>
      <c r="Q1066" s="233">
        <v>41275</v>
      </c>
      <c r="R1066" s="136" t="s">
        <v>341</v>
      </c>
      <c r="S1066" s="251">
        <f>IF(R1066="",1,(VLOOKUP(R1066,LOOKUP!$A$3:$B$22,2,FALSE)))</f>
        <v>4</v>
      </c>
      <c r="T1066" s="166">
        <f t="shared" si="32"/>
        <v>4</v>
      </c>
      <c r="U1066" s="240"/>
      <c r="V1066" s="136"/>
      <c r="W1066" s="251">
        <f>IF(V1066="",1,(VLOOKUP(V1066,LOOKUP!$A$22:$B$30,2,FALSE)))</f>
        <v>1</v>
      </c>
      <c r="X1066" s="166">
        <f t="shared" si="33"/>
        <v>1</v>
      </c>
      <c r="Y1066" s="202"/>
      <c r="Z1066" s="136"/>
      <c r="AA1066" s="202">
        <v>0</v>
      </c>
      <c r="AB1066" s="202">
        <v>0.2</v>
      </c>
      <c r="AC1066" s="202">
        <v>0.2</v>
      </c>
      <c r="AD1066" s="202">
        <v>0.4</v>
      </c>
      <c r="AE1066" s="202">
        <v>0.2</v>
      </c>
      <c r="AF1066" s="202"/>
      <c r="AG1066" s="136"/>
      <c r="AH1066" s="136"/>
      <c r="AI1066" s="240">
        <v>41066</v>
      </c>
      <c r="AJ1066" s="136"/>
      <c r="AK1066" s="245"/>
      <c r="AL1066" s="136" t="s">
        <v>1936</v>
      </c>
      <c r="AM1066" s="260" t="s">
        <v>1944</v>
      </c>
      <c r="AN1066" s="264" t="s">
        <v>3289</v>
      </c>
      <c r="AO1066" s="136" t="s">
        <v>1945</v>
      </c>
      <c r="AP1066" s="136" t="s">
        <v>1946</v>
      </c>
    </row>
    <row r="1067" spans="1:42" s="4" customFormat="1">
      <c r="A1067" s="149" t="s">
        <v>1877</v>
      </c>
      <c r="B1067" s="149" t="s">
        <v>1877</v>
      </c>
      <c r="C1067" s="136" t="s">
        <v>112</v>
      </c>
      <c r="D1067" s="136" t="s">
        <v>1880</v>
      </c>
      <c r="E1067" s="136" t="s">
        <v>1957</v>
      </c>
      <c r="F1067" s="136"/>
      <c r="G1067" s="136" t="s">
        <v>1958</v>
      </c>
      <c r="H1067" s="136" t="s">
        <v>109</v>
      </c>
      <c r="I1067" s="136" t="s">
        <v>1949</v>
      </c>
      <c r="J1067" s="136" t="s">
        <v>112</v>
      </c>
      <c r="K1067" s="136" t="s">
        <v>1950</v>
      </c>
      <c r="L1067" s="136"/>
      <c r="M1067" s="136"/>
      <c r="N1067" s="211" t="s">
        <v>340</v>
      </c>
      <c r="O1067" s="136"/>
      <c r="P1067" s="136" t="s">
        <v>340</v>
      </c>
      <c r="Q1067" s="233">
        <v>41944</v>
      </c>
      <c r="R1067" s="136" t="s">
        <v>328</v>
      </c>
      <c r="S1067" s="251">
        <f>IF(R1067="",1,(VLOOKUP(R1067,LOOKUP!$A$3:$B$22,2,FALSE)))</f>
        <v>3</v>
      </c>
      <c r="T1067" s="166">
        <f t="shared" si="32"/>
        <v>3</v>
      </c>
      <c r="U1067" s="155">
        <v>42369</v>
      </c>
      <c r="V1067" s="136" t="s">
        <v>342</v>
      </c>
      <c r="W1067" s="251">
        <f>IF(V1067="",1,(VLOOKUP(V1067,LOOKUP!$A$22:$B$30,2,FALSE)))</f>
        <v>4</v>
      </c>
      <c r="X1067" s="166">
        <f t="shared" si="33"/>
        <v>4</v>
      </c>
      <c r="Y1067" s="202"/>
      <c r="Z1067" s="136"/>
      <c r="AA1067" s="202">
        <v>0.1</v>
      </c>
      <c r="AB1067" s="202">
        <v>1.48</v>
      </c>
      <c r="AC1067" s="202">
        <v>3.42</v>
      </c>
      <c r="AD1067" s="202">
        <v>5</v>
      </c>
      <c r="AE1067" s="202"/>
      <c r="AF1067" s="202"/>
      <c r="AG1067" s="136" t="s">
        <v>726</v>
      </c>
      <c r="AH1067" s="136"/>
      <c r="AI1067" s="240"/>
      <c r="AJ1067" s="136"/>
      <c r="AK1067" s="245"/>
      <c r="AL1067" s="136" t="s">
        <v>1936</v>
      </c>
      <c r="AM1067" s="260" t="s">
        <v>1944</v>
      </c>
      <c r="AN1067" s="264" t="s">
        <v>3289</v>
      </c>
      <c r="AO1067" s="136" t="s">
        <v>1945</v>
      </c>
      <c r="AP1067" s="136" t="s">
        <v>1959</v>
      </c>
    </row>
    <row r="1068" spans="1:42" s="4" customFormat="1">
      <c r="A1068" s="149" t="s">
        <v>1877</v>
      </c>
      <c r="B1068" s="149" t="s">
        <v>1877</v>
      </c>
      <c r="C1068" s="136" t="s">
        <v>112</v>
      </c>
      <c r="D1068" s="136" t="s">
        <v>1881</v>
      </c>
      <c r="E1068" s="136"/>
      <c r="F1068" s="136"/>
      <c r="G1068" s="136" t="s">
        <v>1960</v>
      </c>
      <c r="H1068" s="136" t="s">
        <v>109</v>
      </c>
      <c r="I1068" s="136"/>
      <c r="J1068" s="136" t="s">
        <v>112</v>
      </c>
      <c r="K1068" s="136"/>
      <c r="L1068" s="136"/>
      <c r="M1068" s="136"/>
      <c r="N1068" s="211" t="s">
        <v>340</v>
      </c>
      <c r="O1068" s="136"/>
      <c r="P1068" s="136" t="s">
        <v>340</v>
      </c>
      <c r="Q1068" s="233">
        <v>41275</v>
      </c>
      <c r="R1068" s="136" t="s">
        <v>341</v>
      </c>
      <c r="S1068" s="251">
        <f>IF(R1068="",1,(VLOOKUP(R1068,LOOKUP!$A$3:$B$22,2,FALSE)))</f>
        <v>4</v>
      </c>
      <c r="T1068" s="166">
        <f t="shared" si="32"/>
        <v>4</v>
      </c>
      <c r="U1068" s="233">
        <v>42735</v>
      </c>
      <c r="V1068" s="136"/>
      <c r="W1068" s="251">
        <f>IF(V1068="",1,(VLOOKUP(V1068,LOOKUP!$A$22:$B$30,2,FALSE)))</f>
        <v>1</v>
      </c>
      <c r="X1068" s="166">
        <f t="shared" si="33"/>
        <v>1</v>
      </c>
      <c r="Y1068" s="202"/>
      <c r="Z1068" s="136"/>
      <c r="AA1068" s="202">
        <v>0.5</v>
      </c>
      <c r="AB1068" s="202">
        <v>0.5</v>
      </c>
      <c r="AC1068" s="202">
        <v>0.5</v>
      </c>
      <c r="AD1068" s="202">
        <v>1.5</v>
      </c>
      <c r="AE1068" s="202"/>
      <c r="AF1068" s="202"/>
      <c r="AG1068" s="136"/>
      <c r="AH1068" s="136"/>
      <c r="AI1068" s="240">
        <v>41066</v>
      </c>
      <c r="AJ1068" s="136"/>
      <c r="AK1068" s="245"/>
      <c r="AL1068" s="136" t="s">
        <v>1936</v>
      </c>
      <c r="AM1068" s="260" t="s">
        <v>1944</v>
      </c>
      <c r="AN1068" s="264" t="s">
        <v>3289</v>
      </c>
      <c r="AO1068" s="136"/>
      <c r="AP1068" s="136"/>
    </row>
    <row r="1069" spans="1:42" s="4" customFormat="1" ht="45">
      <c r="A1069" s="149" t="s">
        <v>1877</v>
      </c>
      <c r="B1069" s="149" t="s">
        <v>1877</v>
      </c>
      <c r="C1069" s="149" t="s">
        <v>1961</v>
      </c>
      <c r="D1069" s="149" t="s">
        <v>1962</v>
      </c>
      <c r="E1069" s="149"/>
      <c r="F1069" s="149"/>
      <c r="G1069" s="149" t="s">
        <v>1896</v>
      </c>
      <c r="H1069" s="149" t="s">
        <v>282</v>
      </c>
      <c r="I1069" s="149" t="s">
        <v>1020</v>
      </c>
      <c r="J1069" s="149" t="s">
        <v>291</v>
      </c>
      <c r="K1069" s="149"/>
      <c r="L1069" s="149"/>
      <c r="M1069" s="149"/>
      <c r="N1069" s="211" t="s">
        <v>340</v>
      </c>
      <c r="O1069" s="149"/>
      <c r="P1069" s="149" t="s">
        <v>340</v>
      </c>
      <c r="Q1069" s="233">
        <v>41275</v>
      </c>
      <c r="R1069" s="149" t="s">
        <v>341</v>
      </c>
      <c r="S1069" s="251">
        <f>IF(R1069="",1,(VLOOKUP(R1069,LOOKUP!$A$3:$B$22,2,FALSE)))</f>
        <v>4</v>
      </c>
      <c r="T1069" s="166">
        <f t="shared" si="32"/>
        <v>4</v>
      </c>
      <c r="U1069" s="233">
        <v>42004</v>
      </c>
      <c r="V1069" s="149"/>
      <c r="W1069" s="251">
        <f>IF(V1069="",1,(VLOOKUP(V1069,LOOKUP!$A$22:$B$30,2,FALSE)))</f>
        <v>1</v>
      </c>
      <c r="X1069" s="166">
        <f t="shared" si="33"/>
        <v>1</v>
      </c>
      <c r="Y1069" s="202"/>
      <c r="Z1069" s="149"/>
      <c r="AA1069" s="202">
        <v>0.97499999999999998</v>
      </c>
      <c r="AB1069" s="202"/>
      <c r="AC1069" s="202"/>
      <c r="AD1069" s="202">
        <v>0.97499999999999998</v>
      </c>
      <c r="AE1069" s="202"/>
      <c r="AF1069" s="202"/>
      <c r="AG1069" s="149"/>
      <c r="AH1069" s="149"/>
      <c r="AI1069" s="240" t="s">
        <v>749</v>
      </c>
      <c r="AJ1069" s="149"/>
      <c r="AK1069" s="245"/>
      <c r="AL1069" s="253" t="s">
        <v>1963</v>
      </c>
      <c r="AM1069" s="149" t="s">
        <v>1964</v>
      </c>
      <c r="AN1069" s="264" t="s">
        <v>3289</v>
      </c>
      <c r="AO1069" s="149" t="s">
        <v>1965</v>
      </c>
      <c r="AP1069" s="149"/>
    </row>
    <row r="1070" spans="1:42" s="4" customFormat="1" ht="45">
      <c r="A1070" s="149" t="s">
        <v>1877</v>
      </c>
      <c r="B1070" s="149" t="s">
        <v>1877</v>
      </c>
      <c r="C1070" s="149" t="s">
        <v>1961</v>
      </c>
      <c r="D1070" s="149" t="s">
        <v>1966</v>
      </c>
      <c r="E1070" s="149"/>
      <c r="F1070" s="149"/>
      <c r="G1070" s="149" t="s">
        <v>1896</v>
      </c>
      <c r="H1070" s="149" t="s">
        <v>282</v>
      </c>
      <c r="I1070" s="149" t="s">
        <v>1967</v>
      </c>
      <c r="J1070" s="149" t="s">
        <v>291</v>
      </c>
      <c r="K1070" s="149"/>
      <c r="L1070" s="149"/>
      <c r="M1070" s="149"/>
      <c r="N1070" s="211" t="s">
        <v>340</v>
      </c>
      <c r="O1070" s="149"/>
      <c r="P1070" s="149" t="s">
        <v>340</v>
      </c>
      <c r="Q1070" s="233">
        <v>41275</v>
      </c>
      <c r="R1070" s="149" t="s">
        <v>328</v>
      </c>
      <c r="S1070" s="251">
        <f>IF(R1070="",1,(VLOOKUP(R1070,LOOKUP!$A$3:$B$22,2,FALSE)))</f>
        <v>3</v>
      </c>
      <c r="T1070" s="166">
        <f t="shared" si="32"/>
        <v>3</v>
      </c>
      <c r="U1070" s="233">
        <v>42004</v>
      </c>
      <c r="V1070" s="149"/>
      <c r="W1070" s="251">
        <f>IF(V1070="",1,(VLOOKUP(V1070,LOOKUP!$A$22:$B$30,2,FALSE)))</f>
        <v>1</v>
      </c>
      <c r="X1070" s="166">
        <f t="shared" si="33"/>
        <v>1</v>
      </c>
      <c r="Y1070" s="202"/>
      <c r="Z1070" s="149"/>
      <c r="AA1070" s="202">
        <v>0.105</v>
      </c>
      <c r="AB1070" s="202"/>
      <c r="AC1070" s="202"/>
      <c r="AD1070" s="202">
        <v>0.105</v>
      </c>
      <c r="AE1070" s="202"/>
      <c r="AF1070" s="202"/>
      <c r="AG1070" s="149"/>
      <c r="AH1070" s="149"/>
      <c r="AI1070" s="240" t="s">
        <v>749</v>
      </c>
      <c r="AJ1070" s="149"/>
      <c r="AK1070" s="245"/>
      <c r="AL1070" s="253" t="s">
        <v>1963</v>
      </c>
      <c r="AM1070" s="149" t="s">
        <v>1964</v>
      </c>
      <c r="AN1070" s="264" t="s">
        <v>3289</v>
      </c>
      <c r="AO1070" s="149" t="s">
        <v>1965</v>
      </c>
      <c r="AP1070" s="149"/>
    </row>
    <row r="1071" spans="1:42" s="4" customFormat="1" ht="45">
      <c r="A1071" s="149" t="s">
        <v>1877</v>
      </c>
      <c r="B1071" s="149" t="s">
        <v>1877</v>
      </c>
      <c r="C1071" s="149" t="s">
        <v>1961</v>
      </c>
      <c r="D1071" s="149" t="s">
        <v>1968</v>
      </c>
      <c r="E1071" s="149"/>
      <c r="F1071" s="149"/>
      <c r="G1071" s="149" t="s">
        <v>1896</v>
      </c>
      <c r="H1071" s="149" t="s">
        <v>282</v>
      </c>
      <c r="I1071" s="149" t="s">
        <v>480</v>
      </c>
      <c r="J1071" s="149" t="s">
        <v>291</v>
      </c>
      <c r="K1071" s="149"/>
      <c r="L1071" s="149"/>
      <c r="M1071" s="149"/>
      <c r="N1071" s="211" t="s">
        <v>340</v>
      </c>
      <c r="O1071" s="149"/>
      <c r="P1071" s="149" t="s">
        <v>340</v>
      </c>
      <c r="Q1071" s="233">
        <v>41275</v>
      </c>
      <c r="R1071" s="149" t="s">
        <v>328</v>
      </c>
      <c r="S1071" s="251">
        <f>IF(R1071="",1,(VLOOKUP(R1071,LOOKUP!$A$3:$B$22,2,FALSE)))</f>
        <v>3</v>
      </c>
      <c r="T1071" s="166">
        <f t="shared" si="32"/>
        <v>3</v>
      </c>
      <c r="U1071" s="233">
        <v>42004</v>
      </c>
      <c r="V1071" s="149"/>
      <c r="W1071" s="251">
        <f>IF(V1071="",1,(VLOOKUP(V1071,LOOKUP!$A$22:$B$30,2,FALSE)))</f>
        <v>1</v>
      </c>
      <c r="X1071" s="166">
        <f t="shared" si="33"/>
        <v>1</v>
      </c>
      <c r="Y1071" s="202"/>
      <c r="Z1071" s="149"/>
      <c r="AA1071" s="202">
        <v>0.16800000000000001</v>
      </c>
      <c r="AB1071" s="202"/>
      <c r="AC1071" s="202"/>
      <c r="AD1071" s="202">
        <v>0.16800000000000001</v>
      </c>
      <c r="AE1071" s="202"/>
      <c r="AF1071" s="202"/>
      <c r="AG1071" s="149"/>
      <c r="AH1071" s="149"/>
      <c r="AI1071" s="240" t="s">
        <v>749</v>
      </c>
      <c r="AJ1071" s="149"/>
      <c r="AK1071" s="245"/>
      <c r="AL1071" s="253" t="s">
        <v>1963</v>
      </c>
      <c r="AM1071" s="149" t="s">
        <v>1964</v>
      </c>
      <c r="AN1071" s="264" t="s">
        <v>3289</v>
      </c>
      <c r="AO1071" s="149" t="s">
        <v>1965</v>
      </c>
      <c r="AP1071" s="149"/>
    </row>
    <row r="1072" spans="1:42" s="4" customFormat="1" ht="45">
      <c r="A1072" s="149" t="s">
        <v>1877</v>
      </c>
      <c r="B1072" s="149" t="s">
        <v>1877</v>
      </c>
      <c r="C1072" s="149" t="s">
        <v>1961</v>
      </c>
      <c r="D1072" s="149" t="s">
        <v>1969</v>
      </c>
      <c r="E1072" s="149"/>
      <c r="F1072" s="149"/>
      <c r="G1072" s="149" t="s">
        <v>1896</v>
      </c>
      <c r="H1072" s="149" t="s">
        <v>282</v>
      </c>
      <c r="I1072" s="149" t="s">
        <v>480</v>
      </c>
      <c r="J1072" s="149" t="s">
        <v>291</v>
      </c>
      <c r="K1072" s="149"/>
      <c r="L1072" s="149"/>
      <c r="M1072" s="149"/>
      <c r="N1072" s="211" t="s">
        <v>340</v>
      </c>
      <c r="O1072" s="149"/>
      <c r="P1072" s="149" t="s">
        <v>340</v>
      </c>
      <c r="Q1072" s="233">
        <v>42005</v>
      </c>
      <c r="R1072" s="149" t="s">
        <v>328</v>
      </c>
      <c r="S1072" s="251">
        <f>IF(R1072="",1,(VLOOKUP(R1072,LOOKUP!$A$3:$B$22,2,FALSE)))</f>
        <v>3</v>
      </c>
      <c r="T1072" s="166">
        <f t="shared" si="32"/>
        <v>3</v>
      </c>
      <c r="U1072" s="233">
        <v>43100</v>
      </c>
      <c r="V1072" s="149"/>
      <c r="W1072" s="251">
        <f>IF(V1072="",1,(VLOOKUP(V1072,LOOKUP!$A$22:$B$30,2,FALSE)))</f>
        <v>1</v>
      </c>
      <c r="X1072" s="166">
        <f t="shared" si="33"/>
        <v>1</v>
      </c>
      <c r="Y1072" s="202"/>
      <c r="Z1072" s="149"/>
      <c r="AA1072" s="202"/>
      <c r="AB1072" s="202"/>
      <c r="AC1072" s="202"/>
      <c r="AD1072" s="202">
        <v>0</v>
      </c>
      <c r="AE1072" s="202">
        <v>0.5</v>
      </c>
      <c r="AF1072" s="202"/>
      <c r="AG1072" s="149"/>
      <c r="AH1072" s="149"/>
      <c r="AI1072" s="240" t="s">
        <v>749</v>
      </c>
      <c r="AJ1072" s="149"/>
      <c r="AK1072" s="245"/>
      <c r="AL1072" s="253" t="s">
        <v>1963</v>
      </c>
      <c r="AM1072" s="149" t="s">
        <v>1964</v>
      </c>
      <c r="AN1072" s="264" t="s">
        <v>3289</v>
      </c>
      <c r="AO1072" s="149" t="s">
        <v>1965</v>
      </c>
      <c r="AP1072" s="149"/>
    </row>
    <row r="1073" spans="1:42" s="4" customFormat="1" ht="45">
      <c r="A1073" s="149" t="s">
        <v>1877</v>
      </c>
      <c r="B1073" s="149" t="s">
        <v>1877</v>
      </c>
      <c r="C1073" s="149" t="s">
        <v>1961</v>
      </c>
      <c r="D1073" s="149" t="s">
        <v>1970</v>
      </c>
      <c r="E1073" s="149"/>
      <c r="F1073" s="149"/>
      <c r="G1073" s="149" t="s">
        <v>1896</v>
      </c>
      <c r="H1073" s="149" t="s">
        <v>282</v>
      </c>
      <c r="I1073" s="149" t="s">
        <v>1971</v>
      </c>
      <c r="J1073" s="149" t="s">
        <v>291</v>
      </c>
      <c r="K1073" s="149"/>
      <c r="L1073" s="149"/>
      <c r="M1073" s="149"/>
      <c r="N1073" s="211" t="s">
        <v>340</v>
      </c>
      <c r="O1073" s="149"/>
      <c r="P1073" s="149" t="s">
        <v>340</v>
      </c>
      <c r="Q1073" s="233">
        <v>42370</v>
      </c>
      <c r="R1073" s="149" t="s">
        <v>328</v>
      </c>
      <c r="S1073" s="251">
        <f>IF(R1073="",1,(VLOOKUP(R1073,LOOKUP!$A$3:$B$22,2,FALSE)))</f>
        <v>3</v>
      </c>
      <c r="T1073" s="166">
        <f t="shared" si="32"/>
        <v>3</v>
      </c>
      <c r="U1073" s="233">
        <v>43100</v>
      </c>
      <c r="V1073" s="149"/>
      <c r="W1073" s="251">
        <f>IF(V1073="",1,(VLOOKUP(V1073,LOOKUP!$A$22:$B$30,2,FALSE)))</f>
        <v>1</v>
      </c>
      <c r="X1073" s="166">
        <f t="shared" si="33"/>
        <v>1</v>
      </c>
      <c r="Y1073" s="202"/>
      <c r="Z1073" s="149"/>
      <c r="AA1073" s="202"/>
      <c r="AB1073" s="202"/>
      <c r="AC1073" s="202"/>
      <c r="AD1073" s="202">
        <v>0</v>
      </c>
      <c r="AE1073" s="202">
        <v>0.2</v>
      </c>
      <c r="AF1073" s="202"/>
      <c r="AG1073" s="149"/>
      <c r="AH1073" s="149"/>
      <c r="AI1073" s="240" t="s">
        <v>749</v>
      </c>
      <c r="AJ1073" s="149"/>
      <c r="AK1073" s="245"/>
      <c r="AL1073" s="253" t="s">
        <v>1963</v>
      </c>
      <c r="AM1073" s="149" t="s">
        <v>1964</v>
      </c>
      <c r="AN1073" s="264" t="s">
        <v>3289</v>
      </c>
      <c r="AO1073" s="149" t="s">
        <v>1965</v>
      </c>
      <c r="AP1073" s="149"/>
    </row>
    <row r="1074" spans="1:42" s="4" customFormat="1" ht="45">
      <c r="A1074" s="149" t="s">
        <v>1877</v>
      </c>
      <c r="B1074" s="149" t="s">
        <v>1877</v>
      </c>
      <c r="C1074" s="149" t="s">
        <v>1961</v>
      </c>
      <c r="D1074" s="149" t="s">
        <v>1972</v>
      </c>
      <c r="E1074" s="149"/>
      <c r="F1074" s="149"/>
      <c r="G1074" s="149" t="s">
        <v>1896</v>
      </c>
      <c r="H1074" s="149" t="s">
        <v>282</v>
      </c>
      <c r="I1074" s="149" t="s">
        <v>1973</v>
      </c>
      <c r="J1074" s="149" t="s">
        <v>291</v>
      </c>
      <c r="K1074" s="149"/>
      <c r="L1074" s="149"/>
      <c r="M1074" s="149"/>
      <c r="N1074" s="211" t="s">
        <v>340</v>
      </c>
      <c r="O1074" s="149"/>
      <c r="P1074" s="149" t="s">
        <v>340</v>
      </c>
      <c r="Q1074" s="233">
        <v>41275</v>
      </c>
      <c r="R1074" s="149" t="s">
        <v>328</v>
      </c>
      <c r="S1074" s="251">
        <f>IF(R1074="",1,(VLOOKUP(R1074,LOOKUP!$A$3:$B$22,2,FALSE)))</f>
        <v>3</v>
      </c>
      <c r="T1074" s="166">
        <f t="shared" si="32"/>
        <v>3</v>
      </c>
      <c r="U1074" s="233">
        <v>42004</v>
      </c>
      <c r="V1074" s="149"/>
      <c r="W1074" s="251">
        <f>IF(V1074="",1,(VLOOKUP(V1074,LOOKUP!$A$22:$B$30,2,FALSE)))</f>
        <v>1</v>
      </c>
      <c r="X1074" s="166">
        <f t="shared" si="33"/>
        <v>1</v>
      </c>
      <c r="Y1074" s="202"/>
      <c r="Z1074" s="149"/>
      <c r="AA1074" s="202">
        <v>5.1999999999999998E-2</v>
      </c>
      <c r="AB1074" s="202"/>
      <c r="AC1074" s="202"/>
      <c r="AD1074" s="202">
        <v>5.1999999999999998E-2</v>
      </c>
      <c r="AE1074" s="202"/>
      <c r="AF1074" s="202"/>
      <c r="AG1074" s="149"/>
      <c r="AH1074" s="149"/>
      <c r="AI1074" s="240" t="s">
        <v>749</v>
      </c>
      <c r="AJ1074" s="149"/>
      <c r="AK1074" s="245"/>
      <c r="AL1074" s="253" t="s">
        <v>1963</v>
      </c>
      <c r="AM1074" s="149" t="s">
        <v>1964</v>
      </c>
      <c r="AN1074" s="264" t="s">
        <v>3289</v>
      </c>
      <c r="AO1074" s="149" t="s">
        <v>1965</v>
      </c>
      <c r="AP1074" s="149"/>
    </row>
    <row r="1075" spans="1:42" s="4" customFormat="1" ht="45">
      <c r="A1075" s="149" t="s">
        <v>1877</v>
      </c>
      <c r="B1075" s="149" t="s">
        <v>1877</v>
      </c>
      <c r="C1075" s="149" t="s">
        <v>1961</v>
      </c>
      <c r="D1075" s="149" t="s">
        <v>1974</v>
      </c>
      <c r="E1075" s="149"/>
      <c r="F1075" s="149"/>
      <c r="G1075" s="149" t="s">
        <v>1896</v>
      </c>
      <c r="H1075" s="149" t="s">
        <v>282</v>
      </c>
      <c r="I1075" s="149" t="s">
        <v>1974</v>
      </c>
      <c r="J1075" s="149" t="s">
        <v>291</v>
      </c>
      <c r="K1075" s="149"/>
      <c r="L1075" s="149"/>
      <c r="M1075" s="149"/>
      <c r="N1075" s="211" t="s">
        <v>340</v>
      </c>
      <c r="O1075" s="149"/>
      <c r="P1075" s="149" t="s">
        <v>340</v>
      </c>
      <c r="Q1075" s="233">
        <v>42005</v>
      </c>
      <c r="R1075" s="149" t="s">
        <v>328</v>
      </c>
      <c r="S1075" s="251">
        <f>IF(R1075="",1,(VLOOKUP(R1075,LOOKUP!$A$3:$B$22,2,FALSE)))</f>
        <v>3</v>
      </c>
      <c r="T1075" s="166">
        <f t="shared" si="32"/>
        <v>3</v>
      </c>
      <c r="U1075" s="240"/>
      <c r="V1075" s="149"/>
      <c r="W1075" s="251">
        <f>IF(V1075="",1,(VLOOKUP(V1075,LOOKUP!$A$22:$B$30,2,FALSE)))</f>
        <v>1</v>
      </c>
      <c r="X1075" s="166">
        <f t="shared" si="33"/>
        <v>1</v>
      </c>
      <c r="Y1075" s="202"/>
      <c r="Z1075" s="149"/>
      <c r="AA1075" s="202"/>
      <c r="AB1075" s="202"/>
      <c r="AC1075" s="202">
        <v>4.2999999999999997E-2</v>
      </c>
      <c r="AD1075" s="202">
        <v>4.2999999999999997E-2</v>
      </c>
      <c r="AE1075" s="202"/>
      <c r="AF1075" s="202"/>
      <c r="AG1075" s="149"/>
      <c r="AH1075" s="149"/>
      <c r="AI1075" s="240" t="s">
        <v>749</v>
      </c>
      <c r="AJ1075" s="149"/>
      <c r="AK1075" s="245"/>
      <c r="AL1075" s="253" t="s">
        <v>1963</v>
      </c>
      <c r="AM1075" s="149" t="s">
        <v>1964</v>
      </c>
      <c r="AN1075" s="264" t="s">
        <v>3289</v>
      </c>
      <c r="AO1075" s="149" t="s">
        <v>1965</v>
      </c>
      <c r="AP1075" s="149"/>
    </row>
    <row r="1076" spans="1:42" s="4" customFormat="1" ht="45">
      <c r="A1076" s="149" t="s">
        <v>1877</v>
      </c>
      <c r="B1076" s="149" t="s">
        <v>1877</v>
      </c>
      <c r="C1076" s="149" t="s">
        <v>1961</v>
      </c>
      <c r="D1076" s="149" t="s">
        <v>1975</v>
      </c>
      <c r="E1076" s="149"/>
      <c r="F1076" s="149"/>
      <c r="G1076" s="149" t="s">
        <v>1896</v>
      </c>
      <c r="H1076" s="149" t="s">
        <v>282</v>
      </c>
      <c r="I1076" s="149" t="s">
        <v>1976</v>
      </c>
      <c r="J1076" s="149" t="s">
        <v>289</v>
      </c>
      <c r="K1076" s="149"/>
      <c r="L1076" s="149"/>
      <c r="M1076" s="149"/>
      <c r="N1076" s="211" t="s">
        <v>340</v>
      </c>
      <c r="O1076" s="149"/>
      <c r="P1076" s="149" t="s">
        <v>340</v>
      </c>
      <c r="Q1076" s="233">
        <v>42005</v>
      </c>
      <c r="R1076" s="149" t="s">
        <v>328</v>
      </c>
      <c r="S1076" s="251">
        <f>IF(R1076="",1,(VLOOKUP(R1076,LOOKUP!$A$3:$B$22,2,FALSE)))</f>
        <v>3</v>
      </c>
      <c r="T1076" s="166">
        <f t="shared" si="32"/>
        <v>3</v>
      </c>
      <c r="U1076" s="240"/>
      <c r="V1076" s="149"/>
      <c r="W1076" s="251">
        <f>IF(V1076="",1,(VLOOKUP(V1076,LOOKUP!$A$22:$B$30,2,FALSE)))</f>
        <v>1</v>
      </c>
      <c r="X1076" s="166">
        <f t="shared" si="33"/>
        <v>1</v>
      </c>
      <c r="Y1076" s="202"/>
      <c r="Z1076" s="149"/>
      <c r="AA1076" s="202"/>
      <c r="AB1076" s="202"/>
      <c r="AC1076" s="202">
        <v>8.7999999999999995E-2</v>
      </c>
      <c r="AD1076" s="202">
        <v>8.7999999999999995E-2</v>
      </c>
      <c r="AE1076" s="202"/>
      <c r="AF1076" s="202"/>
      <c r="AG1076" s="149"/>
      <c r="AH1076" s="149"/>
      <c r="AI1076" s="240" t="s">
        <v>749</v>
      </c>
      <c r="AJ1076" s="149"/>
      <c r="AK1076" s="245"/>
      <c r="AL1076" s="253" t="s">
        <v>1963</v>
      </c>
      <c r="AM1076" s="149" t="s">
        <v>1964</v>
      </c>
      <c r="AN1076" s="264" t="s">
        <v>3289</v>
      </c>
      <c r="AO1076" s="149" t="s">
        <v>1965</v>
      </c>
      <c r="AP1076" s="149"/>
    </row>
    <row r="1077" spans="1:42" s="4" customFormat="1" ht="45">
      <c r="A1077" s="149" t="s">
        <v>1877</v>
      </c>
      <c r="B1077" s="149" t="s">
        <v>1877</v>
      </c>
      <c r="C1077" s="149" t="s">
        <v>1961</v>
      </c>
      <c r="D1077" s="149" t="s">
        <v>1977</v>
      </c>
      <c r="E1077" s="149"/>
      <c r="F1077" s="149"/>
      <c r="G1077" s="149" t="s">
        <v>1896</v>
      </c>
      <c r="H1077" s="149" t="s">
        <v>282</v>
      </c>
      <c r="I1077" s="149" t="s">
        <v>1978</v>
      </c>
      <c r="J1077" s="149" t="s">
        <v>289</v>
      </c>
      <c r="K1077" s="149"/>
      <c r="L1077" s="149"/>
      <c r="M1077" s="149"/>
      <c r="N1077" s="211" t="s">
        <v>340</v>
      </c>
      <c r="O1077" s="149"/>
      <c r="P1077" s="149" t="s">
        <v>340</v>
      </c>
      <c r="Q1077" s="233">
        <v>41275</v>
      </c>
      <c r="R1077" s="149" t="s">
        <v>328</v>
      </c>
      <c r="S1077" s="251">
        <f>IF(R1077="",1,(VLOOKUP(R1077,LOOKUP!$A$3:$B$22,2,FALSE)))</f>
        <v>3</v>
      </c>
      <c r="T1077" s="166">
        <f t="shared" si="32"/>
        <v>3</v>
      </c>
      <c r="U1077" s="233">
        <v>42004</v>
      </c>
      <c r="V1077" s="149"/>
      <c r="W1077" s="251">
        <f>IF(V1077="",1,(VLOOKUP(V1077,LOOKUP!$A$22:$B$30,2,FALSE)))</f>
        <v>1</v>
      </c>
      <c r="X1077" s="166">
        <f t="shared" si="33"/>
        <v>1</v>
      </c>
      <c r="Y1077" s="202"/>
      <c r="Z1077" s="149"/>
      <c r="AA1077" s="202">
        <v>0.38600000000000001</v>
      </c>
      <c r="AB1077" s="202"/>
      <c r="AC1077" s="202"/>
      <c r="AD1077" s="202">
        <v>0.38600000000000001</v>
      </c>
      <c r="AE1077" s="202"/>
      <c r="AF1077" s="202"/>
      <c r="AG1077" s="149"/>
      <c r="AH1077" s="149"/>
      <c r="AI1077" s="240" t="s">
        <v>749</v>
      </c>
      <c r="AJ1077" s="149"/>
      <c r="AK1077" s="245"/>
      <c r="AL1077" s="253" t="s">
        <v>1963</v>
      </c>
      <c r="AM1077" s="149" t="s">
        <v>1964</v>
      </c>
      <c r="AN1077" s="264" t="s">
        <v>3289</v>
      </c>
      <c r="AO1077" s="149" t="s">
        <v>1965</v>
      </c>
      <c r="AP1077" s="149"/>
    </row>
    <row r="1078" spans="1:42" s="4" customFormat="1" ht="45">
      <c r="A1078" s="149" t="s">
        <v>1877</v>
      </c>
      <c r="B1078" s="149" t="s">
        <v>1877</v>
      </c>
      <c r="C1078" s="149" t="s">
        <v>1961</v>
      </c>
      <c r="D1078" s="149" t="s">
        <v>1979</v>
      </c>
      <c r="E1078" s="149"/>
      <c r="F1078" s="149"/>
      <c r="G1078" s="149" t="s">
        <v>1896</v>
      </c>
      <c r="H1078" s="149" t="s">
        <v>282</v>
      </c>
      <c r="I1078" s="149" t="s">
        <v>1978</v>
      </c>
      <c r="J1078" s="149" t="s">
        <v>289</v>
      </c>
      <c r="K1078" s="149"/>
      <c r="L1078" s="149"/>
      <c r="M1078" s="149"/>
      <c r="N1078" s="211" t="s">
        <v>340</v>
      </c>
      <c r="O1078" s="149"/>
      <c r="P1078" s="149" t="s">
        <v>340</v>
      </c>
      <c r="Q1078" s="233">
        <v>42370</v>
      </c>
      <c r="R1078" s="149" t="s">
        <v>328</v>
      </c>
      <c r="S1078" s="251">
        <f>IF(R1078="",1,(VLOOKUP(R1078,LOOKUP!$A$3:$B$22,2,FALSE)))</f>
        <v>3</v>
      </c>
      <c r="T1078" s="166">
        <f t="shared" si="32"/>
        <v>3</v>
      </c>
      <c r="U1078" s="233">
        <v>43100</v>
      </c>
      <c r="V1078" s="149"/>
      <c r="W1078" s="251">
        <f>IF(V1078="",1,(VLOOKUP(V1078,LOOKUP!$A$22:$B$30,2,FALSE)))</f>
        <v>1</v>
      </c>
      <c r="X1078" s="166">
        <f t="shared" si="33"/>
        <v>1</v>
      </c>
      <c r="Y1078" s="202"/>
      <c r="Z1078" s="149"/>
      <c r="AA1078" s="202"/>
      <c r="AB1078" s="202"/>
      <c r="AC1078" s="202"/>
      <c r="AD1078" s="202">
        <v>0</v>
      </c>
      <c r="AE1078" s="202">
        <v>0.5</v>
      </c>
      <c r="AF1078" s="202"/>
      <c r="AG1078" s="149"/>
      <c r="AH1078" s="149"/>
      <c r="AI1078" s="240" t="s">
        <v>749</v>
      </c>
      <c r="AJ1078" s="149"/>
      <c r="AK1078" s="245"/>
      <c r="AL1078" s="253" t="s">
        <v>1963</v>
      </c>
      <c r="AM1078" s="149" t="s">
        <v>1964</v>
      </c>
      <c r="AN1078" s="264" t="s">
        <v>3289</v>
      </c>
      <c r="AO1078" s="149" t="s">
        <v>1965</v>
      </c>
      <c r="AP1078" s="149"/>
    </row>
    <row r="1079" spans="1:42" s="4" customFormat="1" ht="45">
      <c r="A1079" s="149" t="s">
        <v>1877</v>
      </c>
      <c r="B1079" s="149" t="s">
        <v>1877</v>
      </c>
      <c r="C1079" s="149" t="s">
        <v>1961</v>
      </c>
      <c r="D1079" s="149" t="s">
        <v>1980</v>
      </c>
      <c r="E1079" s="149"/>
      <c r="F1079" s="149"/>
      <c r="G1079" s="149" t="s">
        <v>1896</v>
      </c>
      <c r="H1079" s="149" t="s">
        <v>282</v>
      </c>
      <c r="I1079" s="149" t="s">
        <v>301</v>
      </c>
      <c r="J1079" s="149" t="s">
        <v>291</v>
      </c>
      <c r="K1079" s="149"/>
      <c r="L1079" s="149"/>
      <c r="M1079" s="149"/>
      <c r="N1079" s="211" t="s">
        <v>340</v>
      </c>
      <c r="O1079" s="149"/>
      <c r="P1079" s="149" t="s">
        <v>340</v>
      </c>
      <c r="Q1079" s="233">
        <v>42370</v>
      </c>
      <c r="R1079" s="149" t="s">
        <v>328</v>
      </c>
      <c r="S1079" s="251">
        <f>IF(R1079="",1,(VLOOKUP(R1079,LOOKUP!$A$3:$B$22,2,FALSE)))</f>
        <v>3</v>
      </c>
      <c r="T1079" s="166">
        <f t="shared" si="32"/>
        <v>3</v>
      </c>
      <c r="U1079" s="233">
        <v>43100</v>
      </c>
      <c r="V1079" s="149"/>
      <c r="W1079" s="251">
        <f>IF(V1079="",1,(VLOOKUP(V1079,LOOKUP!$A$22:$B$30,2,FALSE)))</f>
        <v>1</v>
      </c>
      <c r="X1079" s="166">
        <f t="shared" si="33"/>
        <v>1</v>
      </c>
      <c r="Y1079" s="202"/>
      <c r="Z1079" s="149"/>
      <c r="AA1079" s="202"/>
      <c r="AB1079" s="202"/>
      <c r="AC1079" s="202"/>
      <c r="AD1079" s="202">
        <v>0</v>
      </c>
      <c r="AE1079" s="202">
        <v>1.25</v>
      </c>
      <c r="AF1079" s="202"/>
      <c r="AG1079" s="149"/>
      <c r="AH1079" s="149"/>
      <c r="AI1079" s="240" t="s">
        <v>749</v>
      </c>
      <c r="AJ1079" s="149"/>
      <c r="AK1079" s="245"/>
      <c r="AL1079" s="253" t="s">
        <v>1963</v>
      </c>
      <c r="AM1079" s="149" t="s">
        <v>1964</v>
      </c>
      <c r="AN1079" s="264" t="s">
        <v>3289</v>
      </c>
      <c r="AO1079" s="149" t="s">
        <v>1965</v>
      </c>
      <c r="AP1079" s="149"/>
    </row>
    <row r="1080" spans="1:42" s="4" customFormat="1" ht="45">
      <c r="A1080" s="149" t="s">
        <v>1877</v>
      </c>
      <c r="B1080" s="149" t="s">
        <v>1877</v>
      </c>
      <c r="C1080" s="149" t="s">
        <v>1961</v>
      </c>
      <c r="D1080" s="149" t="s">
        <v>1981</v>
      </c>
      <c r="E1080" s="149"/>
      <c r="F1080" s="149"/>
      <c r="G1080" s="149" t="s">
        <v>1896</v>
      </c>
      <c r="H1080" s="149" t="s">
        <v>282</v>
      </c>
      <c r="I1080" s="149" t="s">
        <v>1982</v>
      </c>
      <c r="J1080" s="149" t="s">
        <v>291</v>
      </c>
      <c r="K1080" s="149"/>
      <c r="L1080" s="149"/>
      <c r="M1080" s="149"/>
      <c r="N1080" s="211" t="s">
        <v>340</v>
      </c>
      <c r="O1080" s="149"/>
      <c r="P1080" s="149" t="s">
        <v>340</v>
      </c>
      <c r="Q1080" s="233">
        <v>41275</v>
      </c>
      <c r="R1080" s="149" t="s">
        <v>328</v>
      </c>
      <c r="S1080" s="251">
        <f>IF(R1080="",1,(VLOOKUP(R1080,LOOKUP!$A$3:$B$22,2,FALSE)))</f>
        <v>3</v>
      </c>
      <c r="T1080" s="166">
        <f t="shared" si="32"/>
        <v>3</v>
      </c>
      <c r="U1080" s="233">
        <v>42004</v>
      </c>
      <c r="V1080" s="149"/>
      <c r="W1080" s="251">
        <f>IF(V1080="",1,(VLOOKUP(V1080,LOOKUP!$A$22:$B$30,2,FALSE)))</f>
        <v>1</v>
      </c>
      <c r="X1080" s="166">
        <f t="shared" si="33"/>
        <v>1</v>
      </c>
      <c r="Y1080" s="202"/>
      <c r="Z1080" s="149"/>
      <c r="AA1080" s="202">
        <v>2.5999999999999999E-2</v>
      </c>
      <c r="AB1080" s="202"/>
      <c r="AC1080" s="202"/>
      <c r="AD1080" s="202">
        <v>2.5999999999999999E-2</v>
      </c>
      <c r="AE1080" s="202"/>
      <c r="AF1080" s="202"/>
      <c r="AG1080" s="149"/>
      <c r="AH1080" s="149"/>
      <c r="AI1080" s="240" t="s">
        <v>749</v>
      </c>
      <c r="AJ1080" s="149"/>
      <c r="AK1080" s="245"/>
      <c r="AL1080" s="253" t="s">
        <v>1963</v>
      </c>
      <c r="AM1080" s="149" t="s">
        <v>1964</v>
      </c>
      <c r="AN1080" s="264" t="s">
        <v>3289</v>
      </c>
      <c r="AO1080" s="149" t="s">
        <v>1965</v>
      </c>
      <c r="AP1080" s="149"/>
    </row>
    <row r="1081" spans="1:42" s="4" customFormat="1" ht="45">
      <c r="A1081" s="149" t="s">
        <v>1877</v>
      </c>
      <c r="B1081" s="149" t="s">
        <v>1877</v>
      </c>
      <c r="C1081" s="149" t="s">
        <v>1961</v>
      </c>
      <c r="D1081" s="149" t="s">
        <v>1840</v>
      </c>
      <c r="E1081" s="149"/>
      <c r="F1081" s="149"/>
      <c r="G1081" s="149" t="s">
        <v>1896</v>
      </c>
      <c r="H1081" s="149" t="s">
        <v>282</v>
      </c>
      <c r="I1081" s="149" t="s">
        <v>1020</v>
      </c>
      <c r="J1081" s="149" t="s">
        <v>291</v>
      </c>
      <c r="K1081" s="149"/>
      <c r="L1081" s="149"/>
      <c r="M1081" s="149"/>
      <c r="N1081" s="211" t="s">
        <v>340</v>
      </c>
      <c r="O1081" s="149"/>
      <c r="P1081" s="149" t="s">
        <v>340</v>
      </c>
      <c r="Q1081" s="233">
        <v>41275</v>
      </c>
      <c r="R1081" s="149" t="s">
        <v>328</v>
      </c>
      <c r="S1081" s="251">
        <f>IF(R1081="",1,(VLOOKUP(R1081,LOOKUP!$A$3:$B$22,2,FALSE)))</f>
        <v>3</v>
      </c>
      <c r="T1081" s="166">
        <f t="shared" si="32"/>
        <v>3</v>
      </c>
      <c r="U1081" s="233">
        <v>42004</v>
      </c>
      <c r="V1081" s="149"/>
      <c r="W1081" s="251">
        <f>IF(V1081="",1,(VLOOKUP(V1081,LOOKUP!$A$22:$B$30,2,FALSE)))</f>
        <v>1</v>
      </c>
      <c r="X1081" s="166">
        <f t="shared" si="33"/>
        <v>1</v>
      </c>
      <c r="Y1081" s="202"/>
      <c r="Z1081" s="149"/>
      <c r="AA1081" s="202">
        <v>2.5000000000000001E-2</v>
      </c>
      <c r="AB1081" s="202"/>
      <c r="AC1081" s="202"/>
      <c r="AD1081" s="202">
        <v>2.5000000000000001E-2</v>
      </c>
      <c r="AE1081" s="202"/>
      <c r="AF1081" s="202"/>
      <c r="AG1081" s="149"/>
      <c r="AH1081" s="149"/>
      <c r="AI1081" s="240" t="s">
        <v>749</v>
      </c>
      <c r="AJ1081" s="149"/>
      <c r="AK1081" s="245"/>
      <c r="AL1081" s="253" t="s">
        <v>1963</v>
      </c>
      <c r="AM1081" s="149" t="s">
        <v>1964</v>
      </c>
      <c r="AN1081" s="264" t="s">
        <v>3289</v>
      </c>
      <c r="AO1081" s="149" t="s">
        <v>1965</v>
      </c>
      <c r="AP1081" s="149"/>
    </row>
    <row r="1082" spans="1:42" s="4" customFormat="1" ht="45">
      <c r="A1082" s="149" t="s">
        <v>1877</v>
      </c>
      <c r="B1082" s="149" t="s">
        <v>1877</v>
      </c>
      <c r="C1082" s="149" t="s">
        <v>1961</v>
      </c>
      <c r="D1082" s="149" t="s">
        <v>1983</v>
      </c>
      <c r="E1082" s="149"/>
      <c r="F1082" s="149"/>
      <c r="G1082" s="149" t="s">
        <v>1896</v>
      </c>
      <c r="H1082" s="149" t="s">
        <v>282</v>
      </c>
      <c r="I1082" s="149" t="s">
        <v>301</v>
      </c>
      <c r="J1082" s="149" t="s">
        <v>291</v>
      </c>
      <c r="K1082" s="149"/>
      <c r="L1082" s="149"/>
      <c r="M1082" s="149"/>
      <c r="N1082" s="211" t="s">
        <v>340</v>
      </c>
      <c r="O1082" s="149"/>
      <c r="P1082" s="149" t="s">
        <v>340</v>
      </c>
      <c r="Q1082" s="233">
        <v>42370</v>
      </c>
      <c r="R1082" s="149" t="s">
        <v>328</v>
      </c>
      <c r="S1082" s="251">
        <f>IF(R1082="",1,(VLOOKUP(R1082,LOOKUP!$A$3:$B$22,2,FALSE)))</f>
        <v>3</v>
      </c>
      <c r="T1082" s="166">
        <f t="shared" si="32"/>
        <v>3</v>
      </c>
      <c r="U1082" s="233">
        <v>43100</v>
      </c>
      <c r="V1082" s="149"/>
      <c r="W1082" s="251">
        <f>IF(V1082="",1,(VLOOKUP(V1082,LOOKUP!$A$22:$B$30,2,FALSE)))</f>
        <v>1</v>
      </c>
      <c r="X1082" s="166">
        <f t="shared" si="33"/>
        <v>1</v>
      </c>
      <c r="Y1082" s="202"/>
      <c r="Z1082" s="149"/>
      <c r="AA1082" s="202"/>
      <c r="AB1082" s="202"/>
      <c r="AC1082" s="202"/>
      <c r="AD1082" s="202">
        <v>0</v>
      </c>
      <c r="AE1082" s="202">
        <v>0.5</v>
      </c>
      <c r="AF1082" s="202"/>
      <c r="AG1082" s="149"/>
      <c r="AH1082" s="149"/>
      <c r="AI1082" s="240" t="s">
        <v>749</v>
      </c>
      <c r="AJ1082" s="149"/>
      <c r="AK1082" s="245"/>
      <c r="AL1082" s="253" t="s">
        <v>1963</v>
      </c>
      <c r="AM1082" s="149" t="s">
        <v>1964</v>
      </c>
      <c r="AN1082" s="264" t="s">
        <v>3289</v>
      </c>
      <c r="AO1082" s="149" t="s">
        <v>1965</v>
      </c>
      <c r="AP1082" s="149"/>
    </row>
    <row r="1083" spans="1:42" s="4" customFormat="1" ht="45">
      <c r="A1083" s="149" t="s">
        <v>1877</v>
      </c>
      <c r="B1083" s="149" t="s">
        <v>1877</v>
      </c>
      <c r="C1083" s="149" t="s">
        <v>1961</v>
      </c>
      <c r="D1083" s="149" t="s">
        <v>1984</v>
      </c>
      <c r="E1083" s="149"/>
      <c r="F1083" s="149"/>
      <c r="G1083" s="149" t="s">
        <v>1896</v>
      </c>
      <c r="H1083" s="149" t="s">
        <v>282</v>
      </c>
      <c r="I1083" s="149" t="s">
        <v>1985</v>
      </c>
      <c r="J1083" s="149" t="s">
        <v>291</v>
      </c>
      <c r="K1083" s="149"/>
      <c r="L1083" s="149"/>
      <c r="M1083" s="149"/>
      <c r="N1083" s="211" t="s">
        <v>340</v>
      </c>
      <c r="O1083" s="149"/>
      <c r="P1083" s="149" t="s">
        <v>340</v>
      </c>
      <c r="Q1083" s="233">
        <v>41275</v>
      </c>
      <c r="R1083" s="149" t="s">
        <v>328</v>
      </c>
      <c r="S1083" s="251">
        <f>IF(R1083="",1,(VLOOKUP(R1083,LOOKUP!$A$3:$B$22,2,FALSE)))</f>
        <v>3</v>
      </c>
      <c r="T1083" s="166">
        <f t="shared" si="32"/>
        <v>3</v>
      </c>
      <c r="U1083" s="233">
        <v>42004</v>
      </c>
      <c r="V1083" s="149"/>
      <c r="W1083" s="251">
        <f>IF(V1083="",1,(VLOOKUP(V1083,LOOKUP!$A$22:$B$30,2,FALSE)))</f>
        <v>1</v>
      </c>
      <c r="X1083" s="166">
        <f t="shared" si="33"/>
        <v>1</v>
      </c>
      <c r="Y1083" s="202"/>
      <c r="Z1083" s="149"/>
      <c r="AA1083" s="202">
        <v>7.6999999999999999E-2</v>
      </c>
      <c r="AB1083" s="202"/>
      <c r="AC1083" s="202"/>
      <c r="AD1083" s="202">
        <v>7.6999999999999999E-2</v>
      </c>
      <c r="AE1083" s="202"/>
      <c r="AF1083" s="202"/>
      <c r="AG1083" s="149"/>
      <c r="AH1083" s="149"/>
      <c r="AI1083" s="240" t="s">
        <v>749</v>
      </c>
      <c r="AJ1083" s="149"/>
      <c r="AK1083" s="245"/>
      <c r="AL1083" s="253" t="s">
        <v>1963</v>
      </c>
      <c r="AM1083" s="149" t="s">
        <v>1964</v>
      </c>
      <c r="AN1083" s="264" t="s">
        <v>3289</v>
      </c>
      <c r="AO1083" s="149" t="s">
        <v>1965</v>
      </c>
      <c r="AP1083" s="149"/>
    </row>
    <row r="1084" spans="1:42" s="4" customFormat="1" ht="45">
      <c r="A1084" s="149" t="s">
        <v>1877</v>
      </c>
      <c r="B1084" s="149" t="s">
        <v>1877</v>
      </c>
      <c r="C1084" s="149" t="s">
        <v>1961</v>
      </c>
      <c r="D1084" s="149" t="s">
        <v>1986</v>
      </c>
      <c r="E1084" s="149"/>
      <c r="F1084" s="149"/>
      <c r="G1084" s="149" t="s">
        <v>1896</v>
      </c>
      <c r="H1084" s="149" t="s">
        <v>282</v>
      </c>
      <c r="I1084" s="149" t="s">
        <v>1020</v>
      </c>
      <c r="J1084" s="149" t="s">
        <v>291</v>
      </c>
      <c r="K1084" s="149"/>
      <c r="L1084" s="149"/>
      <c r="M1084" s="149"/>
      <c r="N1084" s="211" t="s">
        <v>340</v>
      </c>
      <c r="O1084" s="149"/>
      <c r="P1084" s="149" t="s">
        <v>340</v>
      </c>
      <c r="Q1084" s="233">
        <v>41275</v>
      </c>
      <c r="R1084" s="149" t="s">
        <v>341</v>
      </c>
      <c r="S1084" s="251">
        <f>IF(R1084="",1,(VLOOKUP(R1084,LOOKUP!$A$3:$B$22,2,FALSE)))</f>
        <v>4</v>
      </c>
      <c r="T1084" s="166">
        <f t="shared" si="32"/>
        <v>4</v>
      </c>
      <c r="U1084" s="233">
        <v>42735</v>
      </c>
      <c r="V1084" s="149"/>
      <c r="W1084" s="251">
        <f>IF(V1084="",1,(VLOOKUP(V1084,LOOKUP!$A$22:$B$30,2,FALSE)))</f>
        <v>1</v>
      </c>
      <c r="X1084" s="166">
        <f t="shared" si="33"/>
        <v>1</v>
      </c>
      <c r="Y1084" s="202"/>
      <c r="Z1084" s="149"/>
      <c r="AA1084" s="202">
        <v>0.5</v>
      </c>
      <c r="AB1084" s="202">
        <v>9.7789999999999999</v>
      </c>
      <c r="AC1084" s="202">
        <v>7.6420000000000003</v>
      </c>
      <c r="AD1084" s="202">
        <v>17.920999999999999</v>
      </c>
      <c r="AE1084" s="202"/>
      <c r="AF1084" s="202"/>
      <c r="AG1084" s="149"/>
      <c r="AH1084" s="149"/>
      <c r="AI1084" s="240" t="s">
        <v>749</v>
      </c>
      <c r="AJ1084" s="149"/>
      <c r="AK1084" s="245"/>
      <c r="AL1084" s="253" t="s">
        <v>1963</v>
      </c>
      <c r="AM1084" s="149" t="s">
        <v>1964</v>
      </c>
      <c r="AN1084" s="264" t="s">
        <v>3289</v>
      </c>
      <c r="AO1084" s="149" t="s">
        <v>1965</v>
      </c>
      <c r="AP1084" s="149"/>
    </row>
    <row r="1085" spans="1:42" s="4" customFormat="1" ht="45">
      <c r="A1085" s="149" t="s">
        <v>1877</v>
      </c>
      <c r="B1085" s="149" t="s">
        <v>1877</v>
      </c>
      <c r="C1085" s="149" t="s">
        <v>1961</v>
      </c>
      <c r="D1085" s="149" t="s">
        <v>1987</v>
      </c>
      <c r="E1085" s="149"/>
      <c r="F1085" s="149"/>
      <c r="G1085" s="149" t="s">
        <v>1896</v>
      </c>
      <c r="H1085" s="149" t="s">
        <v>282</v>
      </c>
      <c r="I1085" s="149" t="s">
        <v>1020</v>
      </c>
      <c r="J1085" s="149" t="s">
        <v>291</v>
      </c>
      <c r="K1085" s="149"/>
      <c r="L1085" s="149"/>
      <c r="M1085" s="149"/>
      <c r="N1085" s="211" t="s">
        <v>340</v>
      </c>
      <c r="O1085" s="149"/>
      <c r="P1085" s="149" t="s">
        <v>340</v>
      </c>
      <c r="Q1085" s="233">
        <v>41275</v>
      </c>
      <c r="R1085" s="149" t="s">
        <v>328</v>
      </c>
      <c r="S1085" s="251">
        <f>IF(R1085="",1,(VLOOKUP(R1085,LOOKUP!$A$3:$B$22,2,FALSE)))</f>
        <v>3</v>
      </c>
      <c r="T1085" s="166">
        <f t="shared" si="32"/>
        <v>3</v>
      </c>
      <c r="U1085" s="233">
        <v>42004</v>
      </c>
      <c r="V1085" s="149"/>
      <c r="W1085" s="251">
        <f>IF(V1085="",1,(VLOOKUP(V1085,LOOKUP!$A$22:$B$30,2,FALSE)))</f>
        <v>1</v>
      </c>
      <c r="X1085" s="166">
        <f t="shared" si="33"/>
        <v>1</v>
      </c>
      <c r="Y1085" s="202"/>
      <c r="Z1085" s="149"/>
      <c r="AA1085" s="202">
        <v>0.06</v>
      </c>
      <c r="AB1085" s="202"/>
      <c r="AC1085" s="202"/>
      <c r="AD1085" s="202">
        <v>0.06</v>
      </c>
      <c r="AE1085" s="202"/>
      <c r="AF1085" s="202"/>
      <c r="AG1085" s="149"/>
      <c r="AH1085" s="149"/>
      <c r="AI1085" s="240" t="s">
        <v>749</v>
      </c>
      <c r="AJ1085" s="149"/>
      <c r="AK1085" s="245"/>
      <c r="AL1085" s="253" t="s">
        <v>1963</v>
      </c>
      <c r="AM1085" s="149" t="s">
        <v>1964</v>
      </c>
      <c r="AN1085" s="264" t="s">
        <v>3289</v>
      </c>
      <c r="AO1085" s="149" t="s">
        <v>1965</v>
      </c>
      <c r="AP1085" s="149"/>
    </row>
    <row r="1086" spans="1:42" s="4" customFormat="1" ht="45">
      <c r="A1086" s="149" t="s">
        <v>1877</v>
      </c>
      <c r="B1086" s="149" t="s">
        <v>1877</v>
      </c>
      <c r="C1086" s="149" t="s">
        <v>1961</v>
      </c>
      <c r="D1086" s="149" t="s">
        <v>1988</v>
      </c>
      <c r="E1086" s="149"/>
      <c r="F1086" s="149"/>
      <c r="G1086" s="149" t="s">
        <v>1896</v>
      </c>
      <c r="H1086" s="149" t="s">
        <v>282</v>
      </c>
      <c r="I1086" s="149" t="s">
        <v>1020</v>
      </c>
      <c r="J1086" s="149" t="s">
        <v>291</v>
      </c>
      <c r="K1086" s="149"/>
      <c r="L1086" s="149"/>
      <c r="M1086" s="149"/>
      <c r="N1086" s="211" t="s">
        <v>340</v>
      </c>
      <c r="O1086" s="149"/>
      <c r="P1086" s="149" t="s">
        <v>340</v>
      </c>
      <c r="Q1086" s="233">
        <v>42005</v>
      </c>
      <c r="R1086" s="149" t="s">
        <v>328</v>
      </c>
      <c r="S1086" s="251">
        <f>IF(R1086="",1,(VLOOKUP(R1086,LOOKUP!$A$3:$B$22,2,FALSE)))</f>
        <v>3</v>
      </c>
      <c r="T1086" s="166">
        <f t="shared" si="32"/>
        <v>3</v>
      </c>
      <c r="U1086" s="240"/>
      <c r="V1086" s="149"/>
      <c r="W1086" s="251">
        <f>IF(V1086="",1,(VLOOKUP(V1086,LOOKUP!$A$22:$B$30,2,FALSE)))</f>
        <v>1</v>
      </c>
      <c r="X1086" s="166">
        <f t="shared" si="33"/>
        <v>1</v>
      </c>
      <c r="Y1086" s="202"/>
      <c r="Z1086" s="149"/>
      <c r="AA1086" s="202"/>
      <c r="AB1086" s="202"/>
      <c r="AC1086" s="202">
        <v>0.5</v>
      </c>
      <c r="AD1086" s="202">
        <v>0.5</v>
      </c>
      <c r="AE1086" s="202"/>
      <c r="AF1086" s="202"/>
      <c r="AG1086" s="149"/>
      <c r="AH1086" s="149"/>
      <c r="AI1086" s="240" t="s">
        <v>749</v>
      </c>
      <c r="AJ1086" s="149"/>
      <c r="AK1086" s="245"/>
      <c r="AL1086" s="253" t="s">
        <v>1963</v>
      </c>
      <c r="AM1086" s="149" t="s">
        <v>1964</v>
      </c>
      <c r="AN1086" s="264" t="s">
        <v>3289</v>
      </c>
      <c r="AO1086" s="149" t="s">
        <v>1965</v>
      </c>
      <c r="AP1086" s="149"/>
    </row>
    <row r="1087" spans="1:42" s="4" customFormat="1" ht="45">
      <c r="A1087" s="149" t="s">
        <v>1877</v>
      </c>
      <c r="B1087" s="149" t="s">
        <v>1877</v>
      </c>
      <c r="C1087" s="149" t="s">
        <v>1961</v>
      </c>
      <c r="D1087" s="149" t="s">
        <v>1989</v>
      </c>
      <c r="E1087" s="149"/>
      <c r="F1087" s="149"/>
      <c r="G1087" s="149" t="s">
        <v>1896</v>
      </c>
      <c r="H1087" s="149" t="s">
        <v>282</v>
      </c>
      <c r="I1087" s="149" t="s">
        <v>1990</v>
      </c>
      <c r="J1087" s="149" t="s">
        <v>291</v>
      </c>
      <c r="K1087" s="149"/>
      <c r="L1087" s="149"/>
      <c r="M1087" s="149"/>
      <c r="N1087" s="211" t="s">
        <v>340</v>
      </c>
      <c r="O1087" s="149"/>
      <c r="P1087" s="149" t="s">
        <v>340</v>
      </c>
      <c r="Q1087" s="233">
        <v>42005</v>
      </c>
      <c r="R1087" s="149" t="s">
        <v>328</v>
      </c>
      <c r="S1087" s="251">
        <f>IF(R1087="",1,(VLOOKUP(R1087,LOOKUP!$A$3:$B$22,2,FALSE)))</f>
        <v>3</v>
      </c>
      <c r="T1087" s="166">
        <f t="shared" si="32"/>
        <v>3</v>
      </c>
      <c r="U1087" s="240"/>
      <c r="V1087" s="149"/>
      <c r="W1087" s="251">
        <f>IF(V1087="",1,(VLOOKUP(V1087,LOOKUP!$A$22:$B$30,2,FALSE)))</f>
        <v>1</v>
      </c>
      <c r="X1087" s="166">
        <f t="shared" si="33"/>
        <v>1</v>
      </c>
      <c r="Y1087" s="202"/>
      <c r="Z1087" s="149"/>
      <c r="AA1087" s="202"/>
      <c r="AB1087" s="202"/>
      <c r="AC1087" s="202">
        <v>7.4999999999999997E-2</v>
      </c>
      <c r="AD1087" s="202">
        <v>7.4999999999999997E-2</v>
      </c>
      <c r="AE1087" s="202">
        <v>0.67500000000000004</v>
      </c>
      <c r="AF1087" s="202"/>
      <c r="AG1087" s="149"/>
      <c r="AH1087" s="149"/>
      <c r="AI1087" s="240" t="s">
        <v>749</v>
      </c>
      <c r="AJ1087" s="149"/>
      <c r="AK1087" s="245"/>
      <c r="AL1087" s="253" t="s">
        <v>1963</v>
      </c>
      <c r="AM1087" s="149" t="s">
        <v>1964</v>
      </c>
      <c r="AN1087" s="264" t="s">
        <v>3289</v>
      </c>
      <c r="AO1087" s="149" t="s">
        <v>1965</v>
      </c>
      <c r="AP1087" s="149"/>
    </row>
    <row r="1088" spans="1:42" s="4" customFormat="1" ht="45">
      <c r="A1088" s="149" t="s">
        <v>1877</v>
      </c>
      <c r="B1088" s="149" t="s">
        <v>1877</v>
      </c>
      <c r="C1088" s="149" t="s">
        <v>1961</v>
      </c>
      <c r="D1088" s="149" t="s">
        <v>1991</v>
      </c>
      <c r="E1088" s="149"/>
      <c r="F1088" s="149"/>
      <c r="G1088" s="149" t="s">
        <v>1896</v>
      </c>
      <c r="H1088" s="149" t="s">
        <v>282</v>
      </c>
      <c r="I1088" s="149"/>
      <c r="J1088" s="149" t="s">
        <v>1961</v>
      </c>
      <c r="K1088" s="149"/>
      <c r="L1088" s="149"/>
      <c r="M1088" s="149"/>
      <c r="N1088" s="211" t="s">
        <v>340</v>
      </c>
      <c r="O1088" s="149"/>
      <c r="P1088" s="149" t="s">
        <v>340</v>
      </c>
      <c r="Q1088" s="233">
        <v>41275</v>
      </c>
      <c r="R1088" s="149" t="s">
        <v>328</v>
      </c>
      <c r="S1088" s="251">
        <f>IF(R1088="",1,(VLOOKUP(R1088,LOOKUP!$A$3:$B$22,2,FALSE)))</f>
        <v>3</v>
      </c>
      <c r="T1088" s="166">
        <f t="shared" si="32"/>
        <v>3</v>
      </c>
      <c r="U1088" s="233">
        <v>42004</v>
      </c>
      <c r="V1088" s="149"/>
      <c r="W1088" s="251">
        <f>IF(V1088="",1,(VLOOKUP(V1088,LOOKUP!$A$22:$B$30,2,FALSE)))</f>
        <v>1</v>
      </c>
      <c r="X1088" s="166">
        <f t="shared" si="33"/>
        <v>1</v>
      </c>
      <c r="Y1088" s="202"/>
      <c r="Z1088" s="149"/>
      <c r="AA1088" s="202">
        <v>0.34300000000000003</v>
      </c>
      <c r="AB1088" s="202"/>
      <c r="AC1088" s="202"/>
      <c r="AD1088" s="202">
        <v>0.34300000000000003</v>
      </c>
      <c r="AE1088" s="202"/>
      <c r="AF1088" s="202"/>
      <c r="AG1088" s="149"/>
      <c r="AH1088" s="149"/>
      <c r="AI1088" s="240" t="s">
        <v>749</v>
      </c>
      <c r="AJ1088" s="149"/>
      <c r="AK1088" s="245"/>
      <c r="AL1088" s="253" t="s">
        <v>1963</v>
      </c>
      <c r="AM1088" s="149" t="s">
        <v>1964</v>
      </c>
      <c r="AN1088" s="264" t="s">
        <v>3289</v>
      </c>
      <c r="AO1088" s="149" t="s">
        <v>1965</v>
      </c>
      <c r="AP1088" s="149"/>
    </row>
    <row r="1089" spans="1:42" s="4" customFormat="1" ht="45">
      <c r="A1089" s="149" t="s">
        <v>1877</v>
      </c>
      <c r="B1089" s="149" t="s">
        <v>1877</v>
      </c>
      <c r="C1089" s="149" t="s">
        <v>1961</v>
      </c>
      <c r="D1089" s="149" t="s">
        <v>1992</v>
      </c>
      <c r="E1089" s="149"/>
      <c r="F1089" s="149"/>
      <c r="G1089" s="149" t="s">
        <v>1896</v>
      </c>
      <c r="H1089" s="149" t="s">
        <v>282</v>
      </c>
      <c r="I1089" s="149" t="s">
        <v>1993</v>
      </c>
      <c r="J1089" s="149" t="s">
        <v>289</v>
      </c>
      <c r="K1089" s="149"/>
      <c r="L1089" s="149"/>
      <c r="M1089" s="149"/>
      <c r="N1089" s="211" t="s">
        <v>340</v>
      </c>
      <c r="O1089" s="149"/>
      <c r="P1089" s="149" t="s">
        <v>340</v>
      </c>
      <c r="Q1089" s="233">
        <v>41275</v>
      </c>
      <c r="R1089" s="149" t="s">
        <v>328</v>
      </c>
      <c r="S1089" s="251">
        <f>IF(R1089="",1,(VLOOKUP(R1089,LOOKUP!$A$3:$B$22,2,FALSE)))</f>
        <v>3</v>
      </c>
      <c r="T1089" s="166">
        <f t="shared" si="32"/>
        <v>3</v>
      </c>
      <c r="U1089" s="233">
        <v>42004</v>
      </c>
      <c r="V1089" s="149"/>
      <c r="W1089" s="251">
        <f>IF(V1089="",1,(VLOOKUP(V1089,LOOKUP!$A$22:$B$30,2,FALSE)))</f>
        <v>1</v>
      </c>
      <c r="X1089" s="166">
        <f t="shared" si="33"/>
        <v>1</v>
      </c>
      <c r="Y1089" s="202"/>
      <c r="Z1089" s="149"/>
      <c r="AA1089" s="202">
        <v>5.2999999999999999E-2</v>
      </c>
      <c r="AB1089" s="202"/>
      <c r="AC1089" s="202"/>
      <c r="AD1089" s="202">
        <v>5.2999999999999999E-2</v>
      </c>
      <c r="AE1089" s="202"/>
      <c r="AF1089" s="202"/>
      <c r="AG1089" s="149"/>
      <c r="AH1089" s="149"/>
      <c r="AI1089" s="240" t="s">
        <v>749</v>
      </c>
      <c r="AJ1089" s="149"/>
      <c r="AK1089" s="245"/>
      <c r="AL1089" s="253" t="s">
        <v>1963</v>
      </c>
      <c r="AM1089" s="149" t="s">
        <v>1964</v>
      </c>
      <c r="AN1089" s="264" t="s">
        <v>3289</v>
      </c>
      <c r="AO1089" s="149" t="s">
        <v>1965</v>
      </c>
      <c r="AP1089" s="149"/>
    </row>
    <row r="1090" spans="1:42" s="4" customFormat="1" ht="45">
      <c r="A1090" s="149" t="s">
        <v>1877</v>
      </c>
      <c r="B1090" s="149" t="s">
        <v>1877</v>
      </c>
      <c r="C1090" s="149" t="s">
        <v>1961</v>
      </c>
      <c r="D1090" s="149" t="s">
        <v>1994</v>
      </c>
      <c r="E1090" s="149"/>
      <c r="F1090" s="149"/>
      <c r="G1090" s="149" t="s">
        <v>1896</v>
      </c>
      <c r="H1090" s="149" t="s">
        <v>282</v>
      </c>
      <c r="I1090" s="149" t="s">
        <v>1995</v>
      </c>
      <c r="J1090" s="149" t="s">
        <v>289</v>
      </c>
      <c r="K1090" s="149"/>
      <c r="L1090" s="149"/>
      <c r="M1090" s="149"/>
      <c r="N1090" s="211" t="s">
        <v>340</v>
      </c>
      <c r="O1090" s="149"/>
      <c r="P1090" s="149" t="s">
        <v>340</v>
      </c>
      <c r="Q1090" s="233">
        <v>42005</v>
      </c>
      <c r="R1090" s="149" t="s">
        <v>328</v>
      </c>
      <c r="S1090" s="251">
        <f>IF(R1090="",1,(VLOOKUP(R1090,LOOKUP!$A$3:$B$22,2,FALSE)))</f>
        <v>3</v>
      </c>
      <c r="T1090" s="166">
        <f t="shared" si="32"/>
        <v>3</v>
      </c>
      <c r="U1090" s="240"/>
      <c r="V1090" s="149"/>
      <c r="W1090" s="251">
        <f>IF(V1090="",1,(VLOOKUP(V1090,LOOKUP!$A$22:$B$30,2,FALSE)))</f>
        <v>1</v>
      </c>
      <c r="X1090" s="166">
        <f t="shared" si="33"/>
        <v>1</v>
      </c>
      <c r="Y1090" s="202"/>
      <c r="Z1090" s="149"/>
      <c r="AA1090" s="202"/>
      <c r="AB1090" s="202"/>
      <c r="AC1090" s="202">
        <v>7.6999999999999999E-2</v>
      </c>
      <c r="AD1090" s="202">
        <v>7.6999999999999999E-2</v>
      </c>
      <c r="AE1090" s="202"/>
      <c r="AF1090" s="202"/>
      <c r="AG1090" s="149"/>
      <c r="AH1090" s="149"/>
      <c r="AI1090" s="240" t="s">
        <v>749</v>
      </c>
      <c r="AJ1090" s="149"/>
      <c r="AK1090" s="245"/>
      <c r="AL1090" s="253" t="s">
        <v>1963</v>
      </c>
      <c r="AM1090" s="149" t="s">
        <v>1964</v>
      </c>
      <c r="AN1090" s="264" t="s">
        <v>3289</v>
      </c>
      <c r="AO1090" s="149" t="s">
        <v>1965</v>
      </c>
      <c r="AP1090" s="149"/>
    </row>
    <row r="1091" spans="1:42" s="4" customFormat="1" ht="45">
      <c r="A1091" s="149" t="s">
        <v>1877</v>
      </c>
      <c r="B1091" s="149" t="s">
        <v>1877</v>
      </c>
      <c r="C1091" s="149" t="s">
        <v>1961</v>
      </c>
      <c r="D1091" s="149" t="s">
        <v>1996</v>
      </c>
      <c r="E1091" s="149"/>
      <c r="F1091" s="149"/>
      <c r="G1091" s="149" t="s">
        <v>1896</v>
      </c>
      <c r="H1091" s="149" t="s">
        <v>282</v>
      </c>
      <c r="I1091" s="149" t="s">
        <v>1020</v>
      </c>
      <c r="J1091" s="149" t="s">
        <v>291</v>
      </c>
      <c r="K1091" s="149"/>
      <c r="L1091" s="149"/>
      <c r="M1091" s="149"/>
      <c r="N1091" s="211" t="s">
        <v>340</v>
      </c>
      <c r="O1091" s="149"/>
      <c r="P1091" s="149" t="s">
        <v>340</v>
      </c>
      <c r="Q1091" s="233">
        <v>41275</v>
      </c>
      <c r="R1091" s="149" t="s">
        <v>328</v>
      </c>
      <c r="S1091" s="251">
        <f>IF(R1091="",1,(VLOOKUP(R1091,LOOKUP!$A$3:$B$22,2,FALSE)))</f>
        <v>3</v>
      </c>
      <c r="T1091" s="166">
        <f t="shared" ref="T1091:T1154" si="34">S1091</f>
        <v>3</v>
      </c>
      <c r="U1091" s="233">
        <v>42004</v>
      </c>
      <c r="V1091" s="149"/>
      <c r="W1091" s="251">
        <f>IF(V1091="",1,(VLOOKUP(V1091,LOOKUP!$A$22:$B$30,2,FALSE)))</f>
        <v>1</v>
      </c>
      <c r="X1091" s="166">
        <f t="shared" ref="X1091:X1154" si="35">W1091</f>
        <v>1</v>
      </c>
      <c r="Y1091" s="202"/>
      <c r="Z1091" s="149"/>
      <c r="AA1091" s="202">
        <v>0.4</v>
      </c>
      <c r="AB1091" s="202"/>
      <c r="AC1091" s="202"/>
      <c r="AD1091" s="202">
        <v>0.4</v>
      </c>
      <c r="AE1091" s="202"/>
      <c r="AF1091" s="202"/>
      <c r="AG1091" s="149"/>
      <c r="AH1091" s="149"/>
      <c r="AI1091" s="240" t="s">
        <v>749</v>
      </c>
      <c r="AJ1091" s="149"/>
      <c r="AK1091" s="245"/>
      <c r="AL1091" s="253" t="s">
        <v>1963</v>
      </c>
      <c r="AM1091" s="149" t="s">
        <v>1964</v>
      </c>
      <c r="AN1091" s="264" t="s">
        <v>3289</v>
      </c>
      <c r="AO1091" s="149" t="s">
        <v>1965</v>
      </c>
      <c r="AP1091" s="149"/>
    </row>
    <row r="1092" spans="1:42" s="4" customFormat="1" ht="45">
      <c r="A1092" s="149" t="s">
        <v>1877</v>
      </c>
      <c r="B1092" s="149" t="s">
        <v>1877</v>
      </c>
      <c r="C1092" s="149" t="s">
        <v>1961</v>
      </c>
      <c r="D1092" s="149" t="s">
        <v>1997</v>
      </c>
      <c r="E1092" s="149"/>
      <c r="F1092" s="149"/>
      <c r="G1092" s="149" t="s">
        <v>1896</v>
      </c>
      <c r="H1092" s="149" t="s">
        <v>282</v>
      </c>
      <c r="I1092" s="149" t="s">
        <v>1998</v>
      </c>
      <c r="J1092" s="149" t="s">
        <v>291</v>
      </c>
      <c r="K1092" s="149"/>
      <c r="L1092" s="149"/>
      <c r="M1092" s="149"/>
      <c r="N1092" s="211" t="s">
        <v>340</v>
      </c>
      <c r="O1092" s="149"/>
      <c r="P1092" s="149" t="s">
        <v>340</v>
      </c>
      <c r="Q1092" s="233">
        <v>42005</v>
      </c>
      <c r="R1092" s="149" t="s">
        <v>328</v>
      </c>
      <c r="S1092" s="251">
        <f>IF(R1092="",1,(VLOOKUP(R1092,LOOKUP!$A$3:$B$22,2,FALSE)))</f>
        <v>3</v>
      </c>
      <c r="T1092" s="166">
        <f t="shared" si="34"/>
        <v>3</v>
      </c>
      <c r="U1092" s="240"/>
      <c r="V1092" s="149"/>
      <c r="W1092" s="251">
        <f>IF(V1092="",1,(VLOOKUP(V1092,LOOKUP!$A$22:$B$30,2,FALSE)))</f>
        <v>1</v>
      </c>
      <c r="X1092" s="166">
        <f t="shared" si="35"/>
        <v>1</v>
      </c>
      <c r="Y1092" s="202"/>
      <c r="Z1092" s="149"/>
      <c r="AA1092" s="202"/>
      <c r="AB1092" s="202"/>
      <c r="AC1092" s="202">
        <v>0.25</v>
      </c>
      <c r="AD1092" s="202">
        <v>0.25</v>
      </c>
      <c r="AE1092" s="202"/>
      <c r="AF1092" s="202"/>
      <c r="AG1092" s="149"/>
      <c r="AH1092" s="149"/>
      <c r="AI1092" s="240" t="s">
        <v>749</v>
      </c>
      <c r="AJ1092" s="149"/>
      <c r="AK1092" s="245"/>
      <c r="AL1092" s="253" t="s">
        <v>1963</v>
      </c>
      <c r="AM1092" s="149" t="s">
        <v>1964</v>
      </c>
      <c r="AN1092" s="264" t="s">
        <v>3289</v>
      </c>
      <c r="AO1092" s="149" t="s">
        <v>1965</v>
      </c>
      <c r="AP1092" s="149"/>
    </row>
    <row r="1093" spans="1:42" s="4" customFormat="1" ht="45">
      <c r="A1093" s="149" t="s">
        <v>1877</v>
      </c>
      <c r="B1093" s="149" t="s">
        <v>1877</v>
      </c>
      <c r="C1093" s="149" t="s">
        <v>1961</v>
      </c>
      <c r="D1093" s="149" t="s">
        <v>1999</v>
      </c>
      <c r="E1093" s="149"/>
      <c r="F1093" s="149"/>
      <c r="G1093" s="149" t="s">
        <v>1896</v>
      </c>
      <c r="H1093" s="149" t="s">
        <v>282</v>
      </c>
      <c r="I1093" s="149" t="s">
        <v>2000</v>
      </c>
      <c r="J1093" s="149" t="s">
        <v>289</v>
      </c>
      <c r="K1093" s="149"/>
      <c r="L1093" s="149"/>
      <c r="M1093" s="149"/>
      <c r="N1093" s="211" t="s">
        <v>340</v>
      </c>
      <c r="O1093" s="149"/>
      <c r="P1093" s="149" t="s">
        <v>340</v>
      </c>
      <c r="Q1093" s="233">
        <v>41275</v>
      </c>
      <c r="R1093" s="149" t="s">
        <v>328</v>
      </c>
      <c r="S1093" s="251">
        <f>IF(R1093="",1,(VLOOKUP(R1093,LOOKUP!$A$3:$B$22,2,FALSE)))</f>
        <v>3</v>
      </c>
      <c r="T1093" s="166">
        <f t="shared" si="34"/>
        <v>3</v>
      </c>
      <c r="U1093" s="233">
        <v>42004</v>
      </c>
      <c r="V1093" s="149"/>
      <c r="W1093" s="251">
        <f>IF(V1093="",1,(VLOOKUP(V1093,LOOKUP!$A$22:$B$30,2,FALSE)))</f>
        <v>1</v>
      </c>
      <c r="X1093" s="166">
        <f t="shared" si="35"/>
        <v>1</v>
      </c>
      <c r="Y1093" s="202"/>
      <c r="Z1093" s="149"/>
      <c r="AA1093" s="202">
        <v>2.7E-2</v>
      </c>
      <c r="AB1093" s="202"/>
      <c r="AC1093" s="202"/>
      <c r="AD1093" s="202">
        <v>2.7E-2</v>
      </c>
      <c r="AE1093" s="202"/>
      <c r="AF1093" s="202"/>
      <c r="AG1093" s="149"/>
      <c r="AH1093" s="149"/>
      <c r="AI1093" s="240" t="s">
        <v>749</v>
      </c>
      <c r="AJ1093" s="149"/>
      <c r="AK1093" s="245"/>
      <c r="AL1093" s="253" t="s">
        <v>1963</v>
      </c>
      <c r="AM1093" s="149" t="s">
        <v>1964</v>
      </c>
      <c r="AN1093" s="264" t="s">
        <v>3289</v>
      </c>
      <c r="AO1093" s="149" t="s">
        <v>1965</v>
      </c>
      <c r="AP1093" s="149"/>
    </row>
    <row r="1094" spans="1:42" s="4" customFormat="1" ht="45">
      <c r="A1094" s="149" t="s">
        <v>1877</v>
      </c>
      <c r="B1094" s="149" t="s">
        <v>1877</v>
      </c>
      <c r="C1094" s="149" t="s">
        <v>1961</v>
      </c>
      <c r="D1094" s="149" t="s">
        <v>2001</v>
      </c>
      <c r="E1094" s="149"/>
      <c r="F1094" s="149"/>
      <c r="G1094" s="149" t="s">
        <v>1896</v>
      </c>
      <c r="H1094" s="149" t="s">
        <v>282</v>
      </c>
      <c r="I1094" s="149" t="s">
        <v>2002</v>
      </c>
      <c r="J1094" s="149" t="s">
        <v>289</v>
      </c>
      <c r="K1094" s="149"/>
      <c r="L1094" s="149"/>
      <c r="M1094" s="149"/>
      <c r="N1094" s="211" t="s">
        <v>340</v>
      </c>
      <c r="O1094" s="149"/>
      <c r="P1094" s="149" t="s">
        <v>340</v>
      </c>
      <c r="Q1094" s="233">
        <v>42370</v>
      </c>
      <c r="R1094" s="149" t="s">
        <v>328</v>
      </c>
      <c r="S1094" s="251">
        <f>IF(R1094="",1,(VLOOKUP(R1094,LOOKUP!$A$3:$B$22,2,FALSE)))</f>
        <v>3</v>
      </c>
      <c r="T1094" s="166">
        <f t="shared" si="34"/>
        <v>3</v>
      </c>
      <c r="U1094" s="233">
        <v>43100</v>
      </c>
      <c r="V1094" s="149"/>
      <c r="W1094" s="251">
        <f>IF(V1094="",1,(VLOOKUP(V1094,LOOKUP!$A$22:$B$30,2,FALSE)))</f>
        <v>1</v>
      </c>
      <c r="X1094" s="166">
        <f t="shared" si="35"/>
        <v>1</v>
      </c>
      <c r="Y1094" s="202"/>
      <c r="Z1094" s="149"/>
      <c r="AA1094" s="202"/>
      <c r="AB1094" s="202"/>
      <c r="AC1094" s="202"/>
      <c r="AD1094" s="202">
        <v>0</v>
      </c>
      <c r="AE1094" s="202">
        <v>0.25</v>
      </c>
      <c r="AF1094" s="202"/>
      <c r="AG1094" s="149"/>
      <c r="AH1094" s="149"/>
      <c r="AI1094" s="240" t="s">
        <v>749</v>
      </c>
      <c r="AJ1094" s="149"/>
      <c r="AK1094" s="245"/>
      <c r="AL1094" s="253" t="s">
        <v>1963</v>
      </c>
      <c r="AM1094" s="149" t="s">
        <v>1964</v>
      </c>
      <c r="AN1094" s="264" t="s">
        <v>3289</v>
      </c>
      <c r="AO1094" s="149" t="s">
        <v>1965</v>
      </c>
      <c r="AP1094" s="149"/>
    </row>
    <row r="1095" spans="1:42" s="4" customFormat="1" ht="45">
      <c r="A1095" s="149" t="s">
        <v>1877</v>
      </c>
      <c r="B1095" s="149" t="s">
        <v>1877</v>
      </c>
      <c r="C1095" s="149" t="s">
        <v>1961</v>
      </c>
      <c r="D1095" s="149" t="s">
        <v>2003</v>
      </c>
      <c r="E1095" s="149"/>
      <c r="F1095" s="149"/>
      <c r="G1095" s="149" t="s">
        <v>1896</v>
      </c>
      <c r="H1095" s="149" t="s">
        <v>282</v>
      </c>
      <c r="I1095" s="149" t="s">
        <v>2004</v>
      </c>
      <c r="J1095" s="149" t="s">
        <v>289</v>
      </c>
      <c r="K1095" s="149"/>
      <c r="L1095" s="149"/>
      <c r="M1095" s="149"/>
      <c r="N1095" s="211" t="s">
        <v>340</v>
      </c>
      <c r="O1095" s="149"/>
      <c r="P1095" s="149" t="s">
        <v>340</v>
      </c>
      <c r="Q1095" s="233">
        <v>41275</v>
      </c>
      <c r="R1095" s="149" t="s">
        <v>328</v>
      </c>
      <c r="S1095" s="251">
        <f>IF(R1095="",1,(VLOOKUP(R1095,LOOKUP!$A$3:$B$22,2,FALSE)))</f>
        <v>3</v>
      </c>
      <c r="T1095" s="166">
        <f t="shared" si="34"/>
        <v>3</v>
      </c>
      <c r="U1095" s="233">
        <v>42735</v>
      </c>
      <c r="V1095" s="149"/>
      <c r="W1095" s="251">
        <f>IF(V1095="",1,(VLOOKUP(V1095,LOOKUP!$A$22:$B$30,2,FALSE)))</f>
        <v>1</v>
      </c>
      <c r="X1095" s="166">
        <f t="shared" si="35"/>
        <v>1</v>
      </c>
      <c r="Y1095" s="202"/>
      <c r="Z1095" s="149"/>
      <c r="AA1095" s="202">
        <v>0.1</v>
      </c>
      <c r="AB1095" s="202">
        <v>2.0510000000000002</v>
      </c>
      <c r="AC1095" s="202"/>
      <c r="AD1095" s="202">
        <v>2.1510000000000002</v>
      </c>
      <c r="AE1095" s="202"/>
      <c r="AF1095" s="202"/>
      <c r="AG1095" s="149"/>
      <c r="AH1095" s="149"/>
      <c r="AI1095" s="240" t="s">
        <v>749</v>
      </c>
      <c r="AJ1095" s="149"/>
      <c r="AK1095" s="245"/>
      <c r="AL1095" s="253" t="s">
        <v>1963</v>
      </c>
      <c r="AM1095" s="149" t="s">
        <v>1964</v>
      </c>
      <c r="AN1095" s="264" t="s">
        <v>3289</v>
      </c>
      <c r="AO1095" s="149" t="s">
        <v>1965</v>
      </c>
      <c r="AP1095" s="149"/>
    </row>
    <row r="1096" spans="1:42" s="4" customFormat="1" ht="45">
      <c r="A1096" s="149" t="s">
        <v>1877</v>
      </c>
      <c r="B1096" s="149" t="s">
        <v>1877</v>
      </c>
      <c r="C1096" s="149" t="s">
        <v>1961</v>
      </c>
      <c r="D1096" s="149" t="s">
        <v>2005</v>
      </c>
      <c r="E1096" s="149"/>
      <c r="F1096" s="149"/>
      <c r="G1096" s="149" t="s">
        <v>1896</v>
      </c>
      <c r="H1096" s="149" t="s">
        <v>282</v>
      </c>
      <c r="I1096" s="149" t="s">
        <v>2006</v>
      </c>
      <c r="J1096" s="149" t="s">
        <v>289</v>
      </c>
      <c r="K1096" s="149"/>
      <c r="L1096" s="149"/>
      <c r="M1096" s="149"/>
      <c r="N1096" s="211" t="s">
        <v>340</v>
      </c>
      <c r="O1096" s="149"/>
      <c r="P1096" s="149" t="s">
        <v>340</v>
      </c>
      <c r="Q1096" s="233">
        <v>42005</v>
      </c>
      <c r="R1096" s="149" t="s">
        <v>328</v>
      </c>
      <c r="S1096" s="251">
        <f>IF(R1096="",1,(VLOOKUP(R1096,LOOKUP!$A$3:$B$22,2,FALSE)))</f>
        <v>3</v>
      </c>
      <c r="T1096" s="166">
        <f t="shared" si="34"/>
        <v>3</v>
      </c>
      <c r="U1096" s="240"/>
      <c r="V1096" s="149"/>
      <c r="W1096" s="251">
        <f>IF(V1096="",1,(VLOOKUP(V1096,LOOKUP!$A$22:$B$30,2,FALSE)))</f>
        <v>1</v>
      </c>
      <c r="X1096" s="166">
        <f t="shared" si="35"/>
        <v>1</v>
      </c>
      <c r="Y1096" s="202"/>
      <c r="Z1096" s="149"/>
      <c r="AA1096" s="202"/>
      <c r="AB1096" s="202"/>
      <c r="AC1096" s="202">
        <v>0.128</v>
      </c>
      <c r="AD1096" s="202">
        <v>0.128</v>
      </c>
      <c r="AE1096" s="202"/>
      <c r="AF1096" s="202"/>
      <c r="AG1096" s="149"/>
      <c r="AH1096" s="149"/>
      <c r="AI1096" s="240" t="s">
        <v>749</v>
      </c>
      <c r="AJ1096" s="149"/>
      <c r="AK1096" s="245"/>
      <c r="AL1096" s="253" t="s">
        <v>1963</v>
      </c>
      <c r="AM1096" s="149" t="s">
        <v>1964</v>
      </c>
      <c r="AN1096" s="264" t="s">
        <v>3289</v>
      </c>
      <c r="AO1096" s="149" t="s">
        <v>1965</v>
      </c>
      <c r="AP1096" s="149"/>
    </row>
    <row r="1097" spans="1:42" s="4" customFormat="1" ht="45">
      <c r="A1097" s="149" t="s">
        <v>1877</v>
      </c>
      <c r="B1097" s="149" t="s">
        <v>1877</v>
      </c>
      <c r="C1097" s="149" t="s">
        <v>1961</v>
      </c>
      <c r="D1097" s="149" t="s">
        <v>2007</v>
      </c>
      <c r="E1097" s="149"/>
      <c r="F1097" s="149"/>
      <c r="G1097" s="149" t="s">
        <v>1896</v>
      </c>
      <c r="H1097" s="149" t="s">
        <v>282</v>
      </c>
      <c r="I1097" s="149"/>
      <c r="J1097" s="149" t="s">
        <v>1961</v>
      </c>
      <c r="K1097" s="149"/>
      <c r="L1097" s="149"/>
      <c r="M1097" s="149"/>
      <c r="N1097" s="211" t="s">
        <v>340</v>
      </c>
      <c r="O1097" s="149"/>
      <c r="P1097" s="149" t="s">
        <v>340</v>
      </c>
      <c r="Q1097" s="233">
        <v>41275</v>
      </c>
      <c r="R1097" s="149" t="s">
        <v>341</v>
      </c>
      <c r="S1097" s="251">
        <f>IF(R1097="",1,(VLOOKUP(R1097,LOOKUP!$A$3:$B$22,2,FALSE)))</f>
        <v>4</v>
      </c>
      <c r="T1097" s="166">
        <f t="shared" si="34"/>
        <v>4</v>
      </c>
      <c r="U1097" s="233">
        <v>42004</v>
      </c>
      <c r="V1097" s="149"/>
      <c r="W1097" s="251">
        <f>IF(V1097="",1,(VLOOKUP(V1097,LOOKUP!$A$22:$B$30,2,FALSE)))</f>
        <v>1</v>
      </c>
      <c r="X1097" s="166">
        <f t="shared" si="35"/>
        <v>1</v>
      </c>
      <c r="Y1097" s="202"/>
      <c r="Z1097" s="149"/>
      <c r="AA1097" s="202">
        <v>0.14000000000000001</v>
      </c>
      <c r="AB1097" s="202"/>
      <c r="AC1097" s="202"/>
      <c r="AD1097" s="202">
        <v>0.14000000000000001</v>
      </c>
      <c r="AE1097" s="202"/>
      <c r="AF1097" s="202"/>
      <c r="AG1097" s="149"/>
      <c r="AH1097" s="149"/>
      <c r="AI1097" s="240" t="s">
        <v>749</v>
      </c>
      <c r="AJ1097" s="149"/>
      <c r="AK1097" s="245"/>
      <c r="AL1097" s="253" t="s">
        <v>1963</v>
      </c>
      <c r="AM1097" s="149" t="s">
        <v>1964</v>
      </c>
      <c r="AN1097" s="264" t="s">
        <v>3289</v>
      </c>
      <c r="AO1097" s="149" t="s">
        <v>1965</v>
      </c>
      <c r="AP1097" s="149"/>
    </row>
    <row r="1098" spans="1:42" s="4" customFormat="1" ht="45">
      <c r="A1098" s="149" t="s">
        <v>1877</v>
      </c>
      <c r="B1098" s="149" t="s">
        <v>1877</v>
      </c>
      <c r="C1098" s="149" t="s">
        <v>1961</v>
      </c>
      <c r="D1098" s="149" t="s">
        <v>2008</v>
      </c>
      <c r="E1098" s="149"/>
      <c r="F1098" s="149"/>
      <c r="G1098" s="149" t="s">
        <v>1896</v>
      </c>
      <c r="H1098" s="149" t="s">
        <v>282</v>
      </c>
      <c r="I1098" s="149" t="s">
        <v>301</v>
      </c>
      <c r="J1098" s="149" t="s">
        <v>291</v>
      </c>
      <c r="K1098" s="149"/>
      <c r="L1098" s="149"/>
      <c r="M1098" s="149"/>
      <c r="N1098" s="211" t="s">
        <v>340</v>
      </c>
      <c r="O1098" s="149"/>
      <c r="P1098" s="149" t="s">
        <v>340</v>
      </c>
      <c r="Q1098" s="233">
        <v>42005</v>
      </c>
      <c r="R1098" s="149" t="s">
        <v>328</v>
      </c>
      <c r="S1098" s="251">
        <f>IF(R1098="",1,(VLOOKUP(R1098,LOOKUP!$A$3:$B$22,2,FALSE)))</f>
        <v>3</v>
      </c>
      <c r="T1098" s="166">
        <f t="shared" si="34"/>
        <v>3</v>
      </c>
      <c r="U1098" s="240"/>
      <c r="V1098" s="149"/>
      <c r="W1098" s="251">
        <f>IF(V1098="",1,(VLOOKUP(V1098,LOOKUP!$A$22:$B$30,2,FALSE)))</f>
        <v>1</v>
      </c>
      <c r="X1098" s="166">
        <f t="shared" si="35"/>
        <v>1</v>
      </c>
      <c r="Y1098" s="202"/>
      <c r="Z1098" s="149"/>
      <c r="AA1098" s="202"/>
      <c r="AB1098" s="202"/>
      <c r="AC1098" s="202">
        <v>0.12</v>
      </c>
      <c r="AD1098" s="202">
        <v>0.12</v>
      </c>
      <c r="AE1098" s="202"/>
      <c r="AF1098" s="202"/>
      <c r="AG1098" s="149"/>
      <c r="AH1098" s="149"/>
      <c r="AI1098" s="240" t="s">
        <v>749</v>
      </c>
      <c r="AJ1098" s="149"/>
      <c r="AK1098" s="245"/>
      <c r="AL1098" s="253" t="s">
        <v>1963</v>
      </c>
      <c r="AM1098" s="149" t="s">
        <v>1964</v>
      </c>
      <c r="AN1098" s="264" t="s">
        <v>3289</v>
      </c>
      <c r="AO1098" s="149" t="s">
        <v>1965</v>
      </c>
      <c r="AP1098" s="149"/>
    </row>
    <row r="1099" spans="1:42" s="4" customFormat="1" ht="45">
      <c r="A1099" s="149" t="s">
        <v>1877</v>
      </c>
      <c r="B1099" s="149" t="s">
        <v>1877</v>
      </c>
      <c r="C1099" s="149" t="s">
        <v>1961</v>
      </c>
      <c r="D1099" s="149" t="s">
        <v>2009</v>
      </c>
      <c r="E1099" s="149"/>
      <c r="F1099" s="149"/>
      <c r="G1099" s="149" t="s">
        <v>1896</v>
      </c>
      <c r="H1099" s="149" t="s">
        <v>282</v>
      </c>
      <c r="I1099" s="149" t="s">
        <v>2010</v>
      </c>
      <c r="J1099" s="149" t="s">
        <v>289</v>
      </c>
      <c r="K1099" s="149"/>
      <c r="L1099" s="149"/>
      <c r="M1099" s="149"/>
      <c r="N1099" s="211" t="s">
        <v>340</v>
      </c>
      <c r="O1099" s="149"/>
      <c r="P1099" s="149" t="s">
        <v>340</v>
      </c>
      <c r="Q1099" s="233">
        <v>41640</v>
      </c>
      <c r="R1099" s="149" t="s">
        <v>328</v>
      </c>
      <c r="S1099" s="251">
        <f>IF(R1099="",1,(VLOOKUP(R1099,LOOKUP!$A$3:$B$22,2,FALSE)))</f>
        <v>3</v>
      </c>
      <c r="T1099" s="166">
        <f t="shared" si="34"/>
        <v>3</v>
      </c>
      <c r="U1099" s="233">
        <v>42369</v>
      </c>
      <c r="V1099" s="149"/>
      <c r="W1099" s="251">
        <f>IF(V1099="",1,(VLOOKUP(V1099,LOOKUP!$A$22:$B$30,2,FALSE)))</f>
        <v>1</v>
      </c>
      <c r="X1099" s="166">
        <f t="shared" si="35"/>
        <v>1</v>
      </c>
      <c r="Y1099" s="202"/>
      <c r="Z1099" s="149"/>
      <c r="AA1099" s="202"/>
      <c r="AB1099" s="202">
        <v>7.6999999999999999E-2</v>
      </c>
      <c r="AC1099" s="202"/>
      <c r="AD1099" s="202">
        <v>7.6999999999999999E-2</v>
      </c>
      <c r="AE1099" s="202"/>
      <c r="AF1099" s="202"/>
      <c r="AG1099" s="149"/>
      <c r="AH1099" s="149"/>
      <c r="AI1099" s="240" t="s">
        <v>749</v>
      </c>
      <c r="AJ1099" s="149"/>
      <c r="AK1099" s="245"/>
      <c r="AL1099" s="253" t="s">
        <v>1963</v>
      </c>
      <c r="AM1099" s="149" t="s">
        <v>1964</v>
      </c>
      <c r="AN1099" s="264" t="s">
        <v>3289</v>
      </c>
      <c r="AO1099" s="149" t="s">
        <v>1965</v>
      </c>
      <c r="AP1099" s="149"/>
    </row>
    <row r="1100" spans="1:42" s="4" customFormat="1" ht="45">
      <c r="A1100" s="149" t="s">
        <v>1877</v>
      </c>
      <c r="B1100" s="149" t="s">
        <v>1877</v>
      </c>
      <c r="C1100" s="149" t="s">
        <v>1961</v>
      </c>
      <c r="D1100" s="149" t="s">
        <v>2011</v>
      </c>
      <c r="E1100" s="149"/>
      <c r="F1100" s="149"/>
      <c r="G1100" s="149" t="s">
        <v>1896</v>
      </c>
      <c r="H1100" s="149" t="s">
        <v>282</v>
      </c>
      <c r="I1100" s="149" t="s">
        <v>2012</v>
      </c>
      <c r="J1100" s="149" t="s">
        <v>289</v>
      </c>
      <c r="K1100" s="149"/>
      <c r="L1100" s="149"/>
      <c r="M1100" s="149"/>
      <c r="N1100" s="211" t="s">
        <v>340</v>
      </c>
      <c r="O1100" s="149"/>
      <c r="P1100" s="149" t="s">
        <v>340</v>
      </c>
      <c r="Q1100" s="233">
        <v>41275</v>
      </c>
      <c r="R1100" s="149" t="s">
        <v>328</v>
      </c>
      <c r="S1100" s="251">
        <f>IF(R1100="",1,(VLOOKUP(R1100,LOOKUP!$A$3:$B$22,2,FALSE)))</f>
        <v>3</v>
      </c>
      <c r="T1100" s="166">
        <f t="shared" si="34"/>
        <v>3</v>
      </c>
      <c r="U1100" s="233">
        <v>42004</v>
      </c>
      <c r="V1100" s="149"/>
      <c r="W1100" s="251">
        <f>IF(V1100="",1,(VLOOKUP(V1100,LOOKUP!$A$22:$B$30,2,FALSE)))</f>
        <v>1</v>
      </c>
      <c r="X1100" s="166">
        <f t="shared" si="35"/>
        <v>1</v>
      </c>
      <c r="Y1100" s="202"/>
      <c r="Z1100" s="149"/>
      <c r="AA1100" s="202">
        <v>0.22600000000000001</v>
      </c>
      <c r="AB1100" s="202"/>
      <c r="AC1100" s="202"/>
      <c r="AD1100" s="202">
        <v>0.22600000000000001</v>
      </c>
      <c r="AE1100" s="202"/>
      <c r="AF1100" s="202"/>
      <c r="AG1100" s="149"/>
      <c r="AH1100" s="149"/>
      <c r="AI1100" s="240" t="s">
        <v>749</v>
      </c>
      <c r="AJ1100" s="149"/>
      <c r="AK1100" s="245"/>
      <c r="AL1100" s="253" t="s">
        <v>1963</v>
      </c>
      <c r="AM1100" s="149" t="s">
        <v>1964</v>
      </c>
      <c r="AN1100" s="264" t="s">
        <v>3289</v>
      </c>
      <c r="AO1100" s="149" t="s">
        <v>1965</v>
      </c>
      <c r="AP1100" s="149"/>
    </row>
    <row r="1101" spans="1:42" s="4" customFormat="1" ht="45">
      <c r="A1101" s="149" t="s">
        <v>1877</v>
      </c>
      <c r="B1101" s="149" t="s">
        <v>1877</v>
      </c>
      <c r="C1101" s="149" t="s">
        <v>1961</v>
      </c>
      <c r="D1101" s="149" t="s">
        <v>2013</v>
      </c>
      <c r="E1101" s="149"/>
      <c r="F1101" s="149"/>
      <c r="G1101" s="149" t="s">
        <v>1896</v>
      </c>
      <c r="H1101" s="149" t="s">
        <v>282</v>
      </c>
      <c r="I1101" s="149" t="s">
        <v>2012</v>
      </c>
      <c r="J1101" s="149" t="s">
        <v>289</v>
      </c>
      <c r="K1101" s="149"/>
      <c r="L1101" s="149"/>
      <c r="M1101" s="149"/>
      <c r="N1101" s="211" t="s">
        <v>340</v>
      </c>
      <c r="O1101" s="149"/>
      <c r="P1101" s="149" t="s">
        <v>340</v>
      </c>
      <c r="Q1101" s="233">
        <v>42370</v>
      </c>
      <c r="R1101" s="149" t="s">
        <v>328</v>
      </c>
      <c r="S1101" s="251">
        <f>IF(R1101="",1,(VLOOKUP(R1101,LOOKUP!$A$3:$B$22,2,FALSE)))</f>
        <v>3</v>
      </c>
      <c r="T1101" s="166">
        <f t="shared" si="34"/>
        <v>3</v>
      </c>
      <c r="U1101" s="233">
        <v>43100</v>
      </c>
      <c r="V1101" s="149"/>
      <c r="W1101" s="251">
        <f>IF(V1101="",1,(VLOOKUP(V1101,LOOKUP!$A$22:$B$30,2,FALSE)))</f>
        <v>1</v>
      </c>
      <c r="X1101" s="166">
        <f t="shared" si="35"/>
        <v>1</v>
      </c>
      <c r="Y1101" s="202"/>
      <c r="Z1101" s="149"/>
      <c r="AA1101" s="202"/>
      <c r="AB1101" s="202"/>
      <c r="AC1101" s="202"/>
      <c r="AD1101" s="202">
        <v>0</v>
      </c>
      <c r="AE1101" s="202">
        <v>0.5</v>
      </c>
      <c r="AF1101" s="202"/>
      <c r="AG1101" s="149"/>
      <c r="AH1101" s="149"/>
      <c r="AI1101" s="240" t="s">
        <v>749</v>
      </c>
      <c r="AJ1101" s="149"/>
      <c r="AK1101" s="245"/>
      <c r="AL1101" s="253" t="s">
        <v>1963</v>
      </c>
      <c r="AM1101" s="149" t="s">
        <v>1964</v>
      </c>
      <c r="AN1101" s="264" t="s">
        <v>3289</v>
      </c>
      <c r="AO1101" s="149" t="s">
        <v>1965</v>
      </c>
      <c r="AP1101" s="149"/>
    </row>
    <row r="1102" spans="1:42" s="4" customFormat="1" ht="45">
      <c r="A1102" s="149" t="s">
        <v>1877</v>
      </c>
      <c r="B1102" s="149" t="s">
        <v>1877</v>
      </c>
      <c r="C1102" s="149" t="s">
        <v>1961</v>
      </c>
      <c r="D1102" s="149" t="s">
        <v>2014</v>
      </c>
      <c r="E1102" s="149"/>
      <c r="F1102" s="149"/>
      <c r="G1102" s="149" t="s">
        <v>1896</v>
      </c>
      <c r="H1102" s="149" t="s">
        <v>282</v>
      </c>
      <c r="I1102" s="149" t="s">
        <v>1638</v>
      </c>
      <c r="J1102" s="149" t="s">
        <v>291</v>
      </c>
      <c r="K1102" s="149"/>
      <c r="L1102" s="149"/>
      <c r="M1102" s="149"/>
      <c r="N1102" s="211" t="s">
        <v>340</v>
      </c>
      <c r="O1102" s="149"/>
      <c r="P1102" s="149" t="s">
        <v>340</v>
      </c>
      <c r="Q1102" s="233">
        <v>42370</v>
      </c>
      <c r="R1102" s="149" t="s">
        <v>328</v>
      </c>
      <c r="S1102" s="251">
        <f>IF(R1102="",1,(VLOOKUP(R1102,LOOKUP!$A$3:$B$22,2,FALSE)))</f>
        <v>3</v>
      </c>
      <c r="T1102" s="166">
        <f t="shared" si="34"/>
        <v>3</v>
      </c>
      <c r="U1102" s="233">
        <v>43100</v>
      </c>
      <c r="V1102" s="149"/>
      <c r="W1102" s="251">
        <f>IF(V1102="",1,(VLOOKUP(V1102,LOOKUP!$A$22:$B$30,2,FALSE)))</f>
        <v>1</v>
      </c>
      <c r="X1102" s="166">
        <f t="shared" si="35"/>
        <v>1</v>
      </c>
      <c r="Y1102" s="202"/>
      <c r="Z1102" s="149"/>
      <c r="AA1102" s="202"/>
      <c r="AB1102" s="202"/>
      <c r="AC1102" s="202"/>
      <c r="AD1102" s="202">
        <v>0</v>
      </c>
      <c r="AE1102" s="202">
        <v>0.25</v>
      </c>
      <c r="AF1102" s="202"/>
      <c r="AG1102" s="149"/>
      <c r="AH1102" s="149"/>
      <c r="AI1102" s="240" t="s">
        <v>749</v>
      </c>
      <c r="AJ1102" s="149"/>
      <c r="AK1102" s="245"/>
      <c r="AL1102" s="253" t="s">
        <v>1963</v>
      </c>
      <c r="AM1102" s="149" t="s">
        <v>1964</v>
      </c>
      <c r="AN1102" s="264" t="s">
        <v>3289</v>
      </c>
      <c r="AO1102" s="149" t="s">
        <v>1965</v>
      </c>
      <c r="AP1102" s="149"/>
    </row>
    <row r="1103" spans="1:42" s="4" customFormat="1" ht="45">
      <c r="A1103" s="149" t="s">
        <v>1877</v>
      </c>
      <c r="B1103" s="149" t="s">
        <v>1877</v>
      </c>
      <c r="C1103" s="149" t="s">
        <v>1961</v>
      </c>
      <c r="D1103" s="149" t="s">
        <v>2015</v>
      </c>
      <c r="E1103" s="149"/>
      <c r="F1103" s="149"/>
      <c r="G1103" s="149" t="s">
        <v>1896</v>
      </c>
      <c r="H1103" s="149" t="s">
        <v>282</v>
      </c>
      <c r="I1103" s="149" t="s">
        <v>1876</v>
      </c>
      <c r="J1103" s="149" t="s">
        <v>291</v>
      </c>
      <c r="K1103" s="149"/>
      <c r="L1103" s="149"/>
      <c r="M1103" s="149"/>
      <c r="N1103" s="211" t="s">
        <v>340</v>
      </c>
      <c r="O1103" s="149"/>
      <c r="P1103" s="149" t="s">
        <v>340</v>
      </c>
      <c r="Q1103" s="233">
        <v>42005</v>
      </c>
      <c r="R1103" s="149" t="s">
        <v>328</v>
      </c>
      <c r="S1103" s="251">
        <f>IF(R1103="",1,(VLOOKUP(R1103,LOOKUP!$A$3:$B$22,2,FALSE)))</f>
        <v>3</v>
      </c>
      <c r="T1103" s="166">
        <f t="shared" si="34"/>
        <v>3</v>
      </c>
      <c r="U1103" s="240"/>
      <c r="V1103" s="149"/>
      <c r="W1103" s="251">
        <f>IF(V1103="",1,(VLOOKUP(V1103,LOOKUP!$A$22:$B$30,2,FALSE)))</f>
        <v>1</v>
      </c>
      <c r="X1103" s="166">
        <f t="shared" si="35"/>
        <v>1</v>
      </c>
      <c r="Y1103" s="202"/>
      <c r="Z1103" s="149"/>
      <c r="AA1103" s="202"/>
      <c r="AB1103" s="202"/>
      <c r="AC1103" s="202">
        <v>0.21199999999999999</v>
      </c>
      <c r="AD1103" s="202">
        <v>0.21199999999999999</v>
      </c>
      <c r="AE1103" s="202">
        <v>0.84799999999999998</v>
      </c>
      <c r="AF1103" s="202"/>
      <c r="AG1103" s="149"/>
      <c r="AH1103" s="149"/>
      <c r="AI1103" s="240" t="s">
        <v>749</v>
      </c>
      <c r="AJ1103" s="149"/>
      <c r="AK1103" s="245"/>
      <c r="AL1103" s="253" t="s">
        <v>1963</v>
      </c>
      <c r="AM1103" s="149" t="s">
        <v>1964</v>
      </c>
      <c r="AN1103" s="264" t="s">
        <v>3289</v>
      </c>
      <c r="AO1103" s="149" t="s">
        <v>1965</v>
      </c>
      <c r="AP1103" s="149"/>
    </row>
    <row r="1104" spans="1:42" s="4" customFormat="1" ht="45">
      <c r="A1104" s="149" t="s">
        <v>1877</v>
      </c>
      <c r="B1104" s="149" t="s">
        <v>1877</v>
      </c>
      <c r="C1104" s="149" t="s">
        <v>1961</v>
      </c>
      <c r="D1104" s="149" t="s">
        <v>2016</v>
      </c>
      <c r="E1104" s="149"/>
      <c r="F1104" s="149"/>
      <c r="G1104" s="149" t="s">
        <v>1896</v>
      </c>
      <c r="H1104" s="149" t="s">
        <v>282</v>
      </c>
      <c r="I1104" s="149"/>
      <c r="J1104" s="149" t="s">
        <v>1961</v>
      </c>
      <c r="K1104" s="149"/>
      <c r="L1104" s="149"/>
      <c r="M1104" s="149"/>
      <c r="N1104" s="211" t="s">
        <v>340</v>
      </c>
      <c r="O1104" s="149"/>
      <c r="P1104" s="149" t="s">
        <v>340</v>
      </c>
      <c r="Q1104" s="233">
        <v>41275</v>
      </c>
      <c r="R1104" s="149" t="s">
        <v>328</v>
      </c>
      <c r="S1104" s="251">
        <f>IF(R1104="",1,(VLOOKUP(R1104,LOOKUP!$A$3:$B$22,2,FALSE)))</f>
        <v>3</v>
      </c>
      <c r="T1104" s="166">
        <f t="shared" si="34"/>
        <v>3</v>
      </c>
      <c r="U1104" s="233">
        <v>42004</v>
      </c>
      <c r="V1104" s="149"/>
      <c r="W1104" s="251">
        <f>IF(V1104="",1,(VLOOKUP(V1104,LOOKUP!$A$22:$B$30,2,FALSE)))</f>
        <v>1</v>
      </c>
      <c r="X1104" s="166">
        <f t="shared" si="35"/>
        <v>1</v>
      </c>
      <c r="Y1104" s="202"/>
      <c r="Z1104" s="149"/>
      <c r="AA1104" s="202">
        <v>7.2999999999999995E-2</v>
      </c>
      <c r="AB1104" s="202"/>
      <c r="AC1104" s="202"/>
      <c r="AD1104" s="202">
        <v>7.2999999999999995E-2</v>
      </c>
      <c r="AE1104" s="202"/>
      <c r="AF1104" s="202"/>
      <c r="AG1104" s="149"/>
      <c r="AH1104" s="149"/>
      <c r="AI1104" s="240" t="s">
        <v>749</v>
      </c>
      <c r="AJ1104" s="149"/>
      <c r="AK1104" s="245"/>
      <c r="AL1104" s="253" t="s">
        <v>1963</v>
      </c>
      <c r="AM1104" s="149" t="s">
        <v>1964</v>
      </c>
      <c r="AN1104" s="264" t="s">
        <v>3289</v>
      </c>
      <c r="AO1104" s="149" t="s">
        <v>1965</v>
      </c>
      <c r="AP1104" s="149"/>
    </row>
    <row r="1105" spans="1:42" s="4" customFormat="1" ht="45">
      <c r="A1105" s="149" t="s">
        <v>1877</v>
      </c>
      <c r="B1105" s="149" t="s">
        <v>1877</v>
      </c>
      <c r="C1105" s="149" t="s">
        <v>1961</v>
      </c>
      <c r="D1105" s="149" t="s">
        <v>2017</v>
      </c>
      <c r="E1105" s="149"/>
      <c r="F1105" s="149"/>
      <c r="G1105" s="149" t="s">
        <v>1896</v>
      </c>
      <c r="H1105" s="149" t="s">
        <v>282</v>
      </c>
      <c r="I1105" s="149" t="s">
        <v>2018</v>
      </c>
      <c r="J1105" s="149" t="s">
        <v>289</v>
      </c>
      <c r="K1105" s="149"/>
      <c r="L1105" s="149"/>
      <c r="M1105" s="149"/>
      <c r="N1105" s="211" t="s">
        <v>340</v>
      </c>
      <c r="O1105" s="149"/>
      <c r="P1105" s="149" t="s">
        <v>340</v>
      </c>
      <c r="Q1105" s="233">
        <v>42370</v>
      </c>
      <c r="R1105" s="149" t="s">
        <v>328</v>
      </c>
      <c r="S1105" s="251">
        <f>IF(R1105="",1,(VLOOKUP(R1105,LOOKUP!$A$3:$B$22,2,FALSE)))</f>
        <v>3</v>
      </c>
      <c r="T1105" s="166">
        <f t="shared" si="34"/>
        <v>3</v>
      </c>
      <c r="U1105" s="233">
        <v>43100</v>
      </c>
      <c r="V1105" s="149"/>
      <c r="W1105" s="251">
        <f>IF(V1105="",1,(VLOOKUP(V1105,LOOKUP!$A$22:$B$30,2,FALSE)))</f>
        <v>1</v>
      </c>
      <c r="X1105" s="166">
        <f t="shared" si="35"/>
        <v>1</v>
      </c>
      <c r="Y1105" s="202"/>
      <c r="Z1105" s="149"/>
      <c r="AA1105" s="202"/>
      <c r="AB1105" s="202"/>
      <c r="AC1105" s="202"/>
      <c r="AD1105" s="202">
        <v>0</v>
      </c>
      <c r="AE1105" s="202">
        <v>0.2</v>
      </c>
      <c r="AF1105" s="202"/>
      <c r="AG1105" s="149"/>
      <c r="AH1105" s="149"/>
      <c r="AI1105" s="240" t="s">
        <v>749</v>
      </c>
      <c r="AJ1105" s="149"/>
      <c r="AK1105" s="245"/>
      <c r="AL1105" s="253" t="s">
        <v>1963</v>
      </c>
      <c r="AM1105" s="149" t="s">
        <v>1964</v>
      </c>
      <c r="AN1105" s="264" t="s">
        <v>3289</v>
      </c>
      <c r="AO1105" s="149" t="s">
        <v>1965</v>
      </c>
      <c r="AP1105" s="149"/>
    </row>
    <row r="1106" spans="1:42" s="4" customFormat="1" ht="45">
      <c r="A1106" s="149" t="s">
        <v>1877</v>
      </c>
      <c r="B1106" s="149" t="s">
        <v>1877</v>
      </c>
      <c r="C1106" s="149" t="s">
        <v>1961</v>
      </c>
      <c r="D1106" s="149" t="s">
        <v>2019</v>
      </c>
      <c r="E1106" s="149"/>
      <c r="F1106" s="149"/>
      <c r="G1106" s="149" t="s">
        <v>1896</v>
      </c>
      <c r="H1106" s="149" t="s">
        <v>282</v>
      </c>
      <c r="I1106" s="149" t="s">
        <v>2020</v>
      </c>
      <c r="J1106" s="149" t="s">
        <v>289</v>
      </c>
      <c r="K1106" s="149"/>
      <c r="L1106" s="149"/>
      <c r="M1106" s="149"/>
      <c r="N1106" s="211" t="s">
        <v>340</v>
      </c>
      <c r="O1106" s="149"/>
      <c r="P1106" s="149" t="s">
        <v>340</v>
      </c>
      <c r="Q1106" s="233">
        <v>41275</v>
      </c>
      <c r="R1106" s="149" t="s">
        <v>341</v>
      </c>
      <c r="S1106" s="251">
        <f>IF(R1106="",1,(VLOOKUP(R1106,LOOKUP!$A$3:$B$22,2,FALSE)))</f>
        <v>4</v>
      </c>
      <c r="T1106" s="166">
        <f t="shared" si="34"/>
        <v>4</v>
      </c>
      <c r="U1106" s="233">
        <v>42004</v>
      </c>
      <c r="V1106" s="149"/>
      <c r="W1106" s="251">
        <f>IF(V1106="",1,(VLOOKUP(V1106,LOOKUP!$A$22:$B$30,2,FALSE)))</f>
        <v>1</v>
      </c>
      <c r="X1106" s="166">
        <f t="shared" si="35"/>
        <v>1</v>
      </c>
      <c r="Y1106" s="202"/>
      <c r="Z1106" s="149"/>
      <c r="AA1106" s="202">
        <v>2.3E-2</v>
      </c>
      <c r="AB1106" s="202"/>
      <c r="AC1106" s="202"/>
      <c r="AD1106" s="202">
        <v>2.3E-2</v>
      </c>
      <c r="AE1106" s="202"/>
      <c r="AF1106" s="202"/>
      <c r="AG1106" s="149"/>
      <c r="AH1106" s="149"/>
      <c r="AI1106" s="240" t="s">
        <v>749</v>
      </c>
      <c r="AJ1106" s="149"/>
      <c r="AK1106" s="245"/>
      <c r="AL1106" s="253" t="s">
        <v>1963</v>
      </c>
      <c r="AM1106" s="149" t="s">
        <v>1964</v>
      </c>
      <c r="AN1106" s="264" t="s">
        <v>3289</v>
      </c>
      <c r="AO1106" s="149" t="s">
        <v>1965</v>
      </c>
      <c r="AP1106" s="149"/>
    </row>
    <row r="1107" spans="1:42" s="4" customFormat="1" ht="45">
      <c r="A1107" s="149" t="s">
        <v>1877</v>
      </c>
      <c r="B1107" s="149" t="s">
        <v>1877</v>
      </c>
      <c r="C1107" s="149" t="s">
        <v>1961</v>
      </c>
      <c r="D1107" s="149" t="s">
        <v>2021</v>
      </c>
      <c r="E1107" s="149"/>
      <c r="F1107" s="149"/>
      <c r="G1107" s="149" t="s">
        <v>1896</v>
      </c>
      <c r="H1107" s="149" t="s">
        <v>282</v>
      </c>
      <c r="I1107" s="149" t="s">
        <v>301</v>
      </c>
      <c r="J1107" s="149" t="s">
        <v>291</v>
      </c>
      <c r="K1107" s="149"/>
      <c r="L1107" s="149"/>
      <c r="M1107" s="149"/>
      <c r="N1107" s="211" t="s">
        <v>340</v>
      </c>
      <c r="O1107" s="149"/>
      <c r="P1107" s="149" t="s">
        <v>340</v>
      </c>
      <c r="Q1107" s="233">
        <v>41275</v>
      </c>
      <c r="R1107" s="149" t="s">
        <v>341</v>
      </c>
      <c r="S1107" s="251">
        <f>IF(R1107="",1,(VLOOKUP(R1107,LOOKUP!$A$3:$B$22,2,FALSE)))</f>
        <v>4</v>
      </c>
      <c r="T1107" s="166">
        <f t="shared" si="34"/>
        <v>4</v>
      </c>
      <c r="U1107" s="233">
        <v>42004</v>
      </c>
      <c r="V1107" s="149"/>
      <c r="W1107" s="251">
        <f>IF(V1107="",1,(VLOOKUP(V1107,LOOKUP!$A$22:$B$30,2,FALSE)))</f>
        <v>1</v>
      </c>
      <c r="X1107" s="166">
        <f t="shared" si="35"/>
        <v>1</v>
      </c>
      <c r="Y1107" s="202"/>
      <c r="Z1107" s="149"/>
      <c r="AA1107" s="202">
        <v>0.16700000000000001</v>
      </c>
      <c r="AB1107" s="202"/>
      <c r="AC1107" s="202"/>
      <c r="AD1107" s="202">
        <v>0.16700000000000001</v>
      </c>
      <c r="AE1107" s="202"/>
      <c r="AF1107" s="202"/>
      <c r="AG1107" s="149"/>
      <c r="AH1107" s="149"/>
      <c r="AI1107" s="240" t="s">
        <v>749</v>
      </c>
      <c r="AJ1107" s="149"/>
      <c r="AK1107" s="245"/>
      <c r="AL1107" s="253" t="s">
        <v>1963</v>
      </c>
      <c r="AM1107" s="149" t="s">
        <v>1964</v>
      </c>
      <c r="AN1107" s="264" t="s">
        <v>3289</v>
      </c>
      <c r="AO1107" s="149" t="s">
        <v>1965</v>
      </c>
      <c r="AP1107" s="149"/>
    </row>
    <row r="1108" spans="1:42" s="4" customFormat="1" ht="45">
      <c r="A1108" s="149" t="s">
        <v>1877</v>
      </c>
      <c r="B1108" s="149" t="s">
        <v>1877</v>
      </c>
      <c r="C1108" s="149" t="s">
        <v>1961</v>
      </c>
      <c r="D1108" s="149" t="s">
        <v>2022</v>
      </c>
      <c r="E1108" s="149"/>
      <c r="F1108" s="149"/>
      <c r="G1108" s="149" t="s">
        <v>1896</v>
      </c>
      <c r="H1108" s="149" t="s">
        <v>282</v>
      </c>
      <c r="I1108" s="149" t="s">
        <v>2023</v>
      </c>
      <c r="J1108" s="149" t="s">
        <v>291</v>
      </c>
      <c r="K1108" s="149"/>
      <c r="L1108" s="149"/>
      <c r="M1108" s="149"/>
      <c r="N1108" s="211" t="s">
        <v>340</v>
      </c>
      <c r="O1108" s="149"/>
      <c r="P1108" s="149" t="s">
        <v>340</v>
      </c>
      <c r="Q1108" s="233">
        <v>41275</v>
      </c>
      <c r="R1108" s="149" t="s">
        <v>328</v>
      </c>
      <c r="S1108" s="251">
        <f>IF(R1108="",1,(VLOOKUP(R1108,LOOKUP!$A$3:$B$22,2,FALSE)))</f>
        <v>3</v>
      </c>
      <c r="T1108" s="166">
        <f t="shared" si="34"/>
        <v>3</v>
      </c>
      <c r="U1108" s="233">
        <v>42004</v>
      </c>
      <c r="V1108" s="149"/>
      <c r="W1108" s="251">
        <f>IF(V1108="",1,(VLOOKUP(V1108,LOOKUP!$A$22:$B$30,2,FALSE)))</f>
        <v>1</v>
      </c>
      <c r="X1108" s="166">
        <f t="shared" si="35"/>
        <v>1</v>
      </c>
      <c r="Y1108" s="202"/>
      <c r="Z1108" s="149"/>
      <c r="AA1108" s="202">
        <v>4.2000000000000003E-2</v>
      </c>
      <c r="AB1108" s="202"/>
      <c r="AC1108" s="202"/>
      <c r="AD1108" s="202">
        <v>4.2000000000000003E-2</v>
      </c>
      <c r="AE1108" s="202"/>
      <c r="AF1108" s="202"/>
      <c r="AG1108" s="149"/>
      <c r="AH1108" s="149"/>
      <c r="AI1108" s="240" t="s">
        <v>749</v>
      </c>
      <c r="AJ1108" s="149"/>
      <c r="AK1108" s="245"/>
      <c r="AL1108" s="253" t="s">
        <v>1963</v>
      </c>
      <c r="AM1108" s="149" t="s">
        <v>1964</v>
      </c>
      <c r="AN1108" s="264" t="s">
        <v>3289</v>
      </c>
      <c r="AO1108" s="149" t="s">
        <v>1965</v>
      </c>
      <c r="AP1108" s="149"/>
    </row>
    <row r="1109" spans="1:42" s="4" customFormat="1" ht="45">
      <c r="A1109" s="149" t="s">
        <v>1877</v>
      </c>
      <c r="B1109" s="149" t="s">
        <v>1877</v>
      </c>
      <c r="C1109" s="149" t="s">
        <v>1961</v>
      </c>
      <c r="D1109" s="149" t="s">
        <v>2024</v>
      </c>
      <c r="E1109" s="149"/>
      <c r="F1109" s="149"/>
      <c r="G1109" s="149" t="s">
        <v>1896</v>
      </c>
      <c r="H1109" s="149" t="s">
        <v>282</v>
      </c>
      <c r="I1109" s="149"/>
      <c r="J1109" s="149" t="s">
        <v>1961</v>
      </c>
      <c r="K1109" s="149"/>
      <c r="L1109" s="149"/>
      <c r="M1109" s="149"/>
      <c r="N1109" s="211" t="s">
        <v>340</v>
      </c>
      <c r="O1109" s="149"/>
      <c r="P1109" s="149" t="s">
        <v>340</v>
      </c>
      <c r="Q1109" s="233">
        <v>41275</v>
      </c>
      <c r="R1109" s="149" t="s">
        <v>328</v>
      </c>
      <c r="S1109" s="251">
        <f>IF(R1109="",1,(VLOOKUP(R1109,LOOKUP!$A$3:$B$22,2,FALSE)))</f>
        <v>3</v>
      </c>
      <c r="T1109" s="166">
        <f t="shared" si="34"/>
        <v>3</v>
      </c>
      <c r="U1109" s="233">
        <v>42004</v>
      </c>
      <c r="V1109" s="149"/>
      <c r="W1109" s="251">
        <f>IF(V1109="",1,(VLOOKUP(V1109,LOOKUP!$A$22:$B$30,2,FALSE)))</f>
        <v>1</v>
      </c>
      <c r="X1109" s="166">
        <f t="shared" si="35"/>
        <v>1</v>
      </c>
      <c r="Y1109" s="202"/>
      <c r="Z1109" s="149"/>
      <c r="AA1109" s="202">
        <v>1.5</v>
      </c>
      <c r="AB1109" s="202"/>
      <c r="AC1109" s="202"/>
      <c r="AD1109" s="202">
        <v>1.5</v>
      </c>
      <c r="AE1109" s="202"/>
      <c r="AF1109" s="202"/>
      <c r="AG1109" s="149"/>
      <c r="AH1109" s="149"/>
      <c r="AI1109" s="240" t="s">
        <v>749</v>
      </c>
      <c r="AJ1109" s="149"/>
      <c r="AK1109" s="245"/>
      <c r="AL1109" s="253" t="s">
        <v>1963</v>
      </c>
      <c r="AM1109" s="149" t="s">
        <v>1964</v>
      </c>
      <c r="AN1109" s="264" t="s">
        <v>3289</v>
      </c>
      <c r="AO1109" s="149" t="s">
        <v>1965</v>
      </c>
      <c r="AP1109" s="149"/>
    </row>
    <row r="1110" spans="1:42" s="4" customFormat="1" ht="45">
      <c r="A1110" s="149" t="s">
        <v>1877</v>
      </c>
      <c r="B1110" s="149" t="s">
        <v>1877</v>
      </c>
      <c r="C1110" s="149" t="s">
        <v>1961</v>
      </c>
      <c r="D1110" s="149" t="s">
        <v>2025</v>
      </c>
      <c r="E1110" s="149"/>
      <c r="F1110" s="149"/>
      <c r="G1110" s="149" t="s">
        <v>1896</v>
      </c>
      <c r="H1110" s="149" t="s">
        <v>282</v>
      </c>
      <c r="I1110" s="149" t="s">
        <v>2026</v>
      </c>
      <c r="J1110" s="149" t="s">
        <v>289</v>
      </c>
      <c r="K1110" s="149"/>
      <c r="L1110" s="149"/>
      <c r="M1110" s="149"/>
      <c r="N1110" s="211" t="s">
        <v>340</v>
      </c>
      <c r="O1110" s="149"/>
      <c r="P1110" s="149" t="s">
        <v>340</v>
      </c>
      <c r="Q1110" s="233">
        <v>41275</v>
      </c>
      <c r="R1110" s="149" t="s">
        <v>328</v>
      </c>
      <c r="S1110" s="251">
        <f>IF(R1110="",1,(VLOOKUP(R1110,LOOKUP!$A$3:$B$22,2,FALSE)))</f>
        <v>3</v>
      </c>
      <c r="T1110" s="166">
        <f t="shared" si="34"/>
        <v>3</v>
      </c>
      <c r="U1110" s="233">
        <v>42004</v>
      </c>
      <c r="V1110" s="149"/>
      <c r="W1110" s="251">
        <f>IF(V1110="",1,(VLOOKUP(V1110,LOOKUP!$A$22:$B$30,2,FALSE)))</f>
        <v>1</v>
      </c>
      <c r="X1110" s="166">
        <f t="shared" si="35"/>
        <v>1</v>
      </c>
      <c r="Y1110" s="202"/>
      <c r="Z1110" s="149"/>
      <c r="AA1110" s="202">
        <v>0.04</v>
      </c>
      <c r="AB1110" s="202"/>
      <c r="AC1110" s="202"/>
      <c r="AD1110" s="202">
        <v>0.04</v>
      </c>
      <c r="AE1110" s="202"/>
      <c r="AF1110" s="202"/>
      <c r="AG1110" s="149"/>
      <c r="AH1110" s="149"/>
      <c r="AI1110" s="240" t="s">
        <v>749</v>
      </c>
      <c r="AJ1110" s="149"/>
      <c r="AK1110" s="245"/>
      <c r="AL1110" s="253" t="s">
        <v>1963</v>
      </c>
      <c r="AM1110" s="149" t="s">
        <v>1964</v>
      </c>
      <c r="AN1110" s="264" t="s">
        <v>3289</v>
      </c>
      <c r="AO1110" s="149" t="s">
        <v>1965</v>
      </c>
      <c r="AP1110" s="149"/>
    </row>
    <row r="1111" spans="1:42" s="4" customFormat="1" ht="45">
      <c r="A1111" s="149" t="s">
        <v>1877</v>
      </c>
      <c r="B1111" s="149" t="s">
        <v>1877</v>
      </c>
      <c r="C1111" s="149" t="s">
        <v>1961</v>
      </c>
      <c r="D1111" s="149" t="s">
        <v>2027</v>
      </c>
      <c r="E1111" s="149"/>
      <c r="F1111" s="149"/>
      <c r="G1111" s="149" t="s">
        <v>1896</v>
      </c>
      <c r="H1111" s="149" t="s">
        <v>282</v>
      </c>
      <c r="I1111" s="149"/>
      <c r="J1111" s="149" t="s">
        <v>1961</v>
      </c>
      <c r="K1111" s="149"/>
      <c r="L1111" s="149"/>
      <c r="M1111" s="149"/>
      <c r="N1111" s="211" t="s">
        <v>340</v>
      </c>
      <c r="O1111" s="149"/>
      <c r="P1111" s="149" t="s">
        <v>340</v>
      </c>
      <c r="Q1111" s="233">
        <v>41275</v>
      </c>
      <c r="R1111" s="149" t="s">
        <v>328</v>
      </c>
      <c r="S1111" s="251">
        <f>IF(R1111="",1,(VLOOKUP(R1111,LOOKUP!$A$3:$B$22,2,FALSE)))</f>
        <v>3</v>
      </c>
      <c r="T1111" s="166">
        <f t="shared" si="34"/>
        <v>3</v>
      </c>
      <c r="U1111" s="233">
        <v>44196</v>
      </c>
      <c r="V1111" s="149"/>
      <c r="W1111" s="251">
        <f>IF(V1111="",1,(VLOOKUP(V1111,LOOKUP!$A$22:$B$30,2,FALSE)))</f>
        <v>1</v>
      </c>
      <c r="X1111" s="166">
        <f t="shared" si="35"/>
        <v>1</v>
      </c>
      <c r="Y1111" s="202"/>
      <c r="Z1111" s="149"/>
      <c r="AA1111" s="202">
        <v>1.99</v>
      </c>
      <c r="AB1111" s="202">
        <v>1.99</v>
      </c>
      <c r="AC1111" s="202">
        <v>1.99</v>
      </c>
      <c r="AD1111" s="202">
        <v>5.97</v>
      </c>
      <c r="AE1111" s="202">
        <v>9.9499999999999993</v>
      </c>
      <c r="AF1111" s="202"/>
      <c r="AG1111" s="149"/>
      <c r="AH1111" s="149"/>
      <c r="AI1111" s="240" t="s">
        <v>749</v>
      </c>
      <c r="AJ1111" s="149"/>
      <c r="AK1111" s="245"/>
      <c r="AL1111" s="253" t="s">
        <v>1963</v>
      </c>
      <c r="AM1111" s="149" t="s">
        <v>1964</v>
      </c>
      <c r="AN1111" s="264" t="s">
        <v>3289</v>
      </c>
      <c r="AO1111" s="149" t="s">
        <v>1965</v>
      </c>
      <c r="AP1111" s="149"/>
    </row>
    <row r="1112" spans="1:42" s="4" customFormat="1" ht="45">
      <c r="A1112" s="149" t="s">
        <v>1877</v>
      </c>
      <c r="B1112" s="149" t="s">
        <v>1877</v>
      </c>
      <c r="C1112" s="149" t="s">
        <v>1961</v>
      </c>
      <c r="D1112" s="149" t="s">
        <v>2028</v>
      </c>
      <c r="E1112" s="149"/>
      <c r="F1112" s="149"/>
      <c r="G1112" s="149" t="s">
        <v>1896</v>
      </c>
      <c r="H1112" s="149" t="s">
        <v>282</v>
      </c>
      <c r="I1112" s="149" t="s">
        <v>2029</v>
      </c>
      <c r="J1112" s="149" t="s">
        <v>289</v>
      </c>
      <c r="K1112" s="149"/>
      <c r="L1112" s="149"/>
      <c r="M1112" s="149"/>
      <c r="N1112" s="211" t="s">
        <v>340</v>
      </c>
      <c r="O1112" s="149"/>
      <c r="P1112" s="149" t="s">
        <v>340</v>
      </c>
      <c r="Q1112" s="233">
        <v>42005</v>
      </c>
      <c r="R1112" s="149" t="s">
        <v>328</v>
      </c>
      <c r="S1112" s="251">
        <f>IF(R1112="",1,(VLOOKUP(R1112,LOOKUP!$A$3:$B$22,2,FALSE)))</f>
        <v>3</v>
      </c>
      <c r="T1112" s="166">
        <f t="shared" si="34"/>
        <v>3</v>
      </c>
      <c r="U1112" s="240"/>
      <c r="V1112" s="149"/>
      <c r="W1112" s="251">
        <f>IF(V1112="",1,(VLOOKUP(V1112,LOOKUP!$A$22:$B$30,2,FALSE)))</f>
        <v>1</v>
      </c>
      <c r="X1112" s="166">
        <f t="shared" si="35"/>
        <v>1</v>
      </c>
      <c r="Y1112" s="202"/>
      <c r="Z1112" s="149"/>
      <c r="AA1112" s="202"/>
      <c r="AB1112" s="202"/>
      <c r="AC1112" s="202">
        <v>8.8999999999999996E-2</v>
      </c>
      <c r="AD1112" s="202">
        <v>8.8999999999999996E-2</v>
      </c>
      <c r="AE1112" s="202"/>
      <c r="AF1112" s="202"/>
      <c r="AG1112" s="149"/>
      <c r="AH1112" s="149"/>
      <c r="AI1112" s="240" t="s">
        <v>749</v>
      </c>
      <c r="AJ1112" s="149"/>
      <c r="AK1112" s="245"/>
      <c r="AL1112" s="253" t="s">
        <v>1963</v>
      </c>
      <c r="AM1112" s="149" t="s">
        <v>1964</v>
      </c>
      <c r="AN1112" s="264" t="s">
        <v>3289</v>
      </c>
      <c r="AO1112" s="149" t="s">
        <v>1965</v>
      </c>
      <c r="AP1112" s="149"/>
    </row>
    <row r="1113" spans="1:42" s="4" customFormat="1" ht="45">
      <c r="A1113" s="149" t="s">
        <v>1877</v>
      </c>
      <c r="B1113" s="149" t="s">
        <v>1877</v>
      </c>
      <c r="C1113" s="149" t="s">
        <v>1961</v>
      </c>
      <c r="D1113" s="149" t="s">
        <v>2030</v>
      </c>
      <c r="E1113" s="149"/>
      <c r="F1113" s="149"/>
      <c r="G1113" s="149" t="s">
        <v>1896</v>
      </c>
      <c r="H1113" s="149" t="s">
        <v>282</v>
      </c>
      <c r="I1113" s="149" t="s">
        <v>2031</v>
      </c>
      <c r="J1113" s="149" t="s">
        <v>291</v>
      </c>
      <c r="K1113" s="149"/>
      <c r="L1113" s="149"/>
      <c r="M1113" s="149"/>
      <c r="N1113" s="211" t="s">
        <v>340</v>
      </c>
      <c r="O1113" s="149"/>
      <c r="P1113" s="149" t="s">
        <v>340</v>
      </c>
      <c r="Q1113" s="233">
        <v>41640</v>
      </c>
      <c r="R1113" s="149" t="s">
        <v>328</v>
      </c>
      <c r="S1113" s="251">
        <f>IF(R1113="",1,(VLOOKUP(R1113,LOOKUP!$A$3:$B$22,2,FALSE)))</f>
        <v>3</v>
      </c>
      <c r="T1113" s="166">
        <f t="shared" si="34"/>
        <v>3</v>
      </c>
      <c r="U1113" s="233">
        <v>42369</v>
      </c>
      <c r="V1113" s="149"/>
      <c r="W1113" s="251">
        <f>IF(V1113="",1,(VLOOKUP(V1113,LOOKUP!$A$22:$B$30,2,FALSE)))</f>
        <v>1</v>
      </c>
      <c r="X1113" s="166">
        <f t="shared" si="35"/>
        <v>1</v>
      </c>
      <c r="Y1113" s="202"/>
      <c r="Z1113" s="149"/>
      <c r="AA1113" s="202"/>
      <c r="AB1113" s="202">
        <v>2.5999999999999999E-2</v>
      </c>
      <c r="AC1113" s="202"/>
      <c r="AD1113" s="202">
        <v>2.5999999999999999E-2</v>
      </c>
      <c r="AE1113" s="202"/>
      <c r="AF1113" s="202"/>
      <c r="AG1113" s="149"/>
      <c r="AH1113" s="149"/>
      <c r="AI1113" s="240" t="s">
        <v>749</v>
      </c>
      <c r="AJ1113" s="149"/>
      <c r="AK1113" s="245"/>
      <c r="AL1113" s="253" t="s">
        <v>1963</v>
      </c>
      <c r="AM1113" s="149" t="s">
        <v>1964</v>
      </c>
      <c r="AN1113" s="264" t="s">
        <v>3289</v>
      </c>
      <c r="AO1113" s="149" t="s">
        <v>1965</v>
      </c>
      <c r="AP1113" s="149"/>
    </row>
    <row r="1114" spans="1:42" s="4" customFormat="1" ht="45">
      <c r="A1114" s="149" t="s">
        <v>1877</v>
      </c>
      <c r="B1114" s="149" t="s">
        <v>1877</v>
      </c>
      <c r="C1114" s="149" t="s">
        <v>1961</v>
      </c>
      <c r="D1114" s="149" t="s">
        <v>2032</v>
      </c>
      <c r="E1114" s="149"/>
      <c r="F1114" s="149"/>
      <c r="G1114" s="149" t="s">
        <v>1896</v>
      </c>
      <c r="H1114" s="149" t="s">
        <v>282</v>
      </c>
      <c r="I1114" s="149" t="s">
        <v>2033</v>
      </c>
      <c r="J1114" s="149" t="s">
        <v>289</v>
      </c>
      <c r="K1114" s="149"/>
      <c r="L1114" s="149"/>
      <c r="M1114" s="149"/>
      <c r="N1114" s="211" t="s">
        <v>340</v>
      </c>
      <c r="O1114" s="149"/>
      <c r="P1114" s="149" t="s">
        <v>340</v>
      </c>
      <c r="Q1114" s="233">
        <v>42370</v>
      </c>
      <c r="R1114" s="149" t="s">
        <v>328</v>
      </c>
      <c r="S1114" s="251">
        <f>IF(R1114="",1,(VLOOKUP(R1114,LOOKUP!$A$3:$B$22,2,FALSE)))</f>
        <v>3</v>
      </c>
      <c r="T1114" s="166">
        <f t="shared" si="34"/>
        <v>3</v>
      </c>
      <c r="U1114" s="233">
        <v>43100</v>
      </c>
      <c r="V1114" s="149"/>
      <c r="W1114" s="251">
        <f>IF(V1114="",1,(VLOOKUP(V1114,LOOKUP!$A$22:$B$30,2,FALSE)))</f>
        <v>1</v>
      </c>
      <c r="X1114" s="166">
        <f t="shared" si="35"/>
        <v>1</v>
      </c>
      <c r="Y1114" s="202"/>
      <c r="Z1114" s="149"/>
      <c r="AA1114" s="202"/>
      <c r="AB1114" s="202"/>
      <c r="AC1114" s="202"/>
      <c r="AD1114" s="202">
        <v>0</v>
      </c>
      <c r="AE1114" s="202">
        <v>0.2</v>
      </c>
      <c r="AF1114" s="202"/>
      <c r="AG1114" s="149"/>
      <c r="AH1114" s="149"/>
      <c r="AI1114" s="240" t="s">
        <v>749</v>
      </c>
      <c r="AJ1114" s="149"/>
      <c r="AK1114" s="245"/>
      <c r="AL1114" s="253" t="s">
        <v>1963</v>
      </c>
      <c r="AM1114" s="149" t="s">
        <v>1964</v>
      </c>
      <c r="AN1114" s="264" t="s">
        <v>3289</v>
      </c>
      <c r="AO1114" s="149" t="s">
        <v>1965</v>
      </c>
      <c r="AP1114" s="149"/>
    </row>
    <row r="1115" spans="1:42" s="4" customFormat="1" ht="45">
      <c r="A1115" s="149" t="s">
        <v>1877</v>
      </c>
      <c r="B1115" s="149" t="s">
        <v>1877</v>
      </c>
      <c r="C1115" s="149" t="s">
        <v>1961</v>
      </c>
      <c r="D1115" s="149" t="s">
        <v>2034</v>
      </c>
      <c r="E1115" s="149"/>
      <c r="F1115" s="149"/>
      <c r="G1115" s="149" t="s">
        <v>1896</v>
      </c>
      <c r="H1115" s="149" t="s">
        <v>282</v>
      </c>
      <c r="I1115" s="149" t="s">
        <v>2035</v>
      </c>
      <c r="J1115" s="149" t="s">
        <v>289</v>
      </c>
      <c r="K1115" s="149"/>
      <c r="L1115" s="149"/>
      <c r="M1115" s="149"/>
      <c r="N1115" s="211" t="s">
        <v>340</v>
      </c>
      <c r="O1115" s="149"/>
      <c r="P1115" s="149" t="s">
        <v>340</v>
      </c>
      <c r="Q1115" s="233">
        <v>41640</v>
      </c>
      <c r="R1115" s="149" t="s">
        <v>328</v>
      </c>
      <c r="S1115" s="251">
        <f>IF(R1115="",1,(VLOOKUP(R1115,LOOKUP!$A$3:$B$22,2,FALSE)))</f>
        <v>3</v>
      </c>
      <c r="T1115" s="166">
        <f t="shared" si="34"/>
        <v>3</v>
      </c>
      <c r="U1115" s="233">
        <v>42369</v>
      </c>
      <c r="V1115" s="149"/>
      <c r="W1115" s="251">
        <f>IF(V1115="",1,(VLOOKUP(V1115,LOOKUP!$A$22:$B$30,2,FALSE)))</f>
        <v>1</v>
      </c>
      <c r="X1115" s="166">
        <f t="shared" si="35"/>
        <v>1</v>
      </c>
      <c r="Y1115" s="202"/>
      <c r="Z1115" s="149"/>
      <c r="AA1115" s="202"/>
      <c r="AB1115" s="202">
        <v>2.5999999999999999E-2</v>
      </c>
      <c r="AC1115" s="202"/>
      <c r="AD1115" s="202">
        <v>2.5999999999999999E-2</v>
      </c>
      <c r="AE1115" s="202"/>
      <c r="AF1115" s="202"/>
      <c r="AG1115" s="149"/>
      <c r="AH1115" s="149"/>
      <c r="AI1115" s="240" t="s">
        <v>749</v>
      </c>
      <c r="AJ1115" s="149"/>
      <c r="AK1115" s="245"/>
      <c r="AL1115" s="253" t="s">
        <v>1963</v>
      </c>
      <c r="AM1115" s="149" t="s">
        <v>1964</v>
      </c>
      <c r="AN1115" s="264" t="s">
        <v>3289</v>
      </c>
      <c r="AO1115" s="149" t="s">
        <v>1965</v>
      </c>
      <c r="AP1115" s="149"/>
    </row>
    <row r="1116" spans="1:42" s="4" customFormat="1" ht="45">
      <c r="A1116" s="149" t="s">
        <v>1877</v>
      </c>
      <c r="B1116" s="149" t="s">
        <v>1877</v>
      </c>
      <c r="C1116" s="149" t="s">
        <v>1961</v>
      </c>
      <c r="D1116" s="149" t="s">
        <v>2036</v>
      </c>
      <c r="E1116" s="149"/>
      <c r="F1116" s="149"/>
      <c r="G1116" s="149" t="s">
        <v>1896</v>
      </c>
      <c r="H1116" s="149" t="s">
        <v>282</v>
      </c>
      <c r="I1116" s="149" t="s">
        <v>2037</v>
      </c>
      <c r="J1116" s="149" t="s">
        <v>289</v>
      </c>
      <c r="K1116" s="149"/>
      <c r="L1116" s="149"/>
      <c r="M1116" s="149"/>
      <c r="N1116" s="211" t="s">
        <v>340</v>
      </c>
      <c r="O1116" s="149"/>
      <c r="P1116" s="149" t="s">
        <v>340</v>
      </c>
      <c r="Q1116" s="233">
        <v>42370</v>
      </c>
      <c r="R1116" s="149" t="s">
        <v>328</v>
      </c>
      <c r="S1116" s="251">
        <f>IF(R1116="",1,(VLOOKUP(R1116,LOOKUP!$A$3:$B$22,2,FALSE)))</f>
        <v>3</v>
      </c>
      <c r="T1116" s="166">
        <f t="shared" si="34"/>
        <v>3</v>
      </c>
      <c r="U1116" s="233">
        <v>43100</v>
      </c>
      <c r="V1116" s="149"/>
      <c r="W1116" s="251">
        <f>IF(V1116="",1,(VLOOKUP(V1116,LOOKUP!$A$22:$B$30,2,FALSE)))</f>
        <v>1</v>
      </c>
      <c r="X1116" s="166">
        <f t="shared" si="35"/>
        <v>1</v>
      </c>
      <c r="Y1116" s="202"/>
      <c r="Z1116" s="149"/>
      <c r="AA1116" s="202"/>
      <c r="AB1116" s="202"/>
      <c r="AC1116" s="202"/>
      <c r="AD1116" s="202">
        <v>0</v>
      </c>
      <c r="AE1116" s="202">
        <v>5.2999999999999999E-2</v>
      </c>
      <c r="AF1116" s="202"/>
      <c r="AG1116" s="149"/>
      <c r="AH1116" s="149"/>
      <c r="AI1116" s="240" t="s">
        <v>749</v>
      </c>
      <c r="AJ1116" s="149"/>
      <c r="AK1116" s="245"/>
      <c r="AL1116" s="253" t="s">
        <v>1963</v>
      </c>
      <c r="AM1116" s="149" t="s">
        <v>1964</v>
      </c>
      <c r="AN1116" s="264" t="s">
        <v>3289</v>
      </c>
      <c r="AO1116" s="149" t="s">
        <v>1965</v>
      </c>
      <c r="AP1116" s="149"/>
    </row>
    <row r="1117" spans="1:42" s="4" customFormat="1" ht="45">
      <c r="A1117" s="149" t="s">
        <v>1877</v>
      </c>
      <c r="B1117" s="149" t="s">
        <v>1877</v>
      </c>
      <c r="C1117" s="149" t="s">
        <v>1961</v>
      </c>
      <c r="D1117" s="149" t="s">
        <v>2038</v>
      </c>
      <c r="E1117" s="149"/>
      <c r="F1117" s="149"/>
      <c r="G1117" s="149" t="s">
        <v>1896</v>
      </c>
      <c r="H1117" s="149" t="s">
        <v>282</v>
      </c>
      <c r="I1117" s="149" t="s">
        <v>753</v>
      </c>
      <c r="J1117" s="149" t="s">
        <v>291</v>
      </c>
      <c r="K1117" s="149"/>
      <c r="L1117" s="149"/>
      <c r="M1117" s="149"/>
      <c r="N1117" s="211" t="s">
        <v>340</v>
      </c>
      <c r="O1117" s="149"/>
      <c r="P1117" s="149" t="s">
        <v>340</v>
      </c>
      <c r="Q1117" s="233">
        <v>41275</v>
      </c>
      <c r="R1117" s="149" t="s">
        <v>341</v>
      </c>
      <c r="S1117" s="251">
        <f>IF(R1117="",1,(VLOOKUP(R1117,LOOKUP!$A$3:$B$22,2,FALSE)))</f>
        <v>4</v>
      </c>
      <c r="T1117" s="166">
        <f t="shared" si="34"/>
        <v>4</v>
      </c>
      <c r="U1117" s="233">
        <v>42004</v>
      </c>
      <c r="V1117" s="149"/>
      <c r="W1117" s="251">
        <f>IF(V1117="",1,(VLOOKUP(V1117,LOOKUP!$A$22:$B$30,2,FALSE)))</f>
        <v>1</v>
      </c>
      <c r="X1117" s="166">
        <f t="shared" si="35"/>
        <v>1</v>
      </c>
      <c r="Y1117" s="202"/>
      <c r="Z1117" s="149"/>
      <c r="AA1117" s="202">
        <v>1.7000000000000001E-2</v>
      </c>
      <c r="AB1117" s="202"/>
      <c r="AC1117" s="202"/>
      <c r="AD1117" s="202">
        <v>1.7000000000000001E-2</v>
      </c>
      <c r="AE1117" s="202"/>
      <c r="AF1117" s="202"/>
      <c r="AG1117" s="149"/>
      <c r="AH1117" s="149"/>
      <c r="AI1117" s="240" t="s">
        <v>749</v>
      </c>
      <c r="AJ1117" s="149"/>
      <c r="AK1117" s="245"/>
      <c r="AL1117" s="253" t="s">
        <v>1963</v>
      </c>
      <c r="AM1117" s="149" t="s">
        <v>1964</v>
      </c>
      <c r="AN1117" s="264" t="s">
        <v>3289</v>
      </c>
      <c r="AO1117" s="149" t="s">
        <v>1965</v>
      </c>
      <c r="AP1117" s="149"/>
    </row>
    <row r="1118" spans="1:42" s="4" customFormat="1" ht="45">
      <c r="A1118" s="149" t="s">
        <v>1877</v>
      </c>
      <c r="B1118" s="149" t="s">
        <v>1877</v>
      </c>
      <c r="C1118" s="149" t="s">
        <v>1961</v>
      </c>
      <c r="D1118" s="149" t="s">
        <v>514</v>
      </c>
      <c r="E1118" s="149"/>
      <c r="F1118" s="149"/>
      <c r="G1118" s="149" t="s">
        <v>1896</v>
      </c>
      <c r="H1118" s="149" t="s">
        <v>282</v>
      </c>
      <c r="I1118" s="149" t="s">
        <v>514</v>
      </c>
      <c r="J1118" s="149" t="s">
        <v>289</v>
      </c>
      <c r="K1118" s="149"/>
      <c r="L1118" s="149"/>
      <c r="M1118" s="149"/>
      <c r="N1118" s="211" t="s">
        <v>340</v>
      </c>
      <c r="O1118" s="149"/>
      <c r="P1118" s="149" t="s">
        <v>340</v>
      </c>
      <c r="Q1118" s="233">
        <v>41640</v>
      </c>
      <c r="R1118" s="149" t="s">
        <v>328</v>
      </c>
      <c r="S1118" s="251">
        <f>IF(R1118="",1,(VLOOKUP(R1118,LOOKUP!$A$3:$B$22,2,FALSE)))</f>
        <v>3</v>
      </c>
      <c r="T1118" s="166">
        <f t="shared" si="34"/>
        <v>3</v>
      </c>
      <c r="U1118" s="233">
        <v>42369</v>
      </c>
      <c r="V1118" s="149"/>
      <c r="W1118" s="251">
        <f>IF(V1118="",1,(VLOOKUP(V1118,LOOKUP!$A$22:$B$30,2,FALSE)))</f>
        <v>1</v>
      </c>
      <c r="X1118" s="166">
        <f t="shared" si="35"/>
        <v>1</v>
      </c>
      <c r="Y1118" s="202"/>
      <c r="Z1118" s="149"/>
      <c r="AA1118" s="202"/>
      <c r="AB1118" s="202">
        <v>7.6999999999999999E-2</v>
      </c>
      <c r="AC1118" s="202"/>
      <c r="AD1118" s="202">
        <v>7.6999999999999999E-2</v>
      </c>
      <c r="AE1118" s="202"/>
      <c r="AF1118" s="202"/>
      <c r="AG1118" s="149"/>
      <c r="AH1118" s="149"/>
      <c r="AI1118" s="240" t="s">
        <v>749</v>
      </c>
      <c r="AJ1118" s="149"/>
      <c r="AK1118" s="245"/>
      <c r="AL1118" s="253" t="s">
        <v>1963</v>
      </c>
      <c r="AM1118" s="149" t="s">
        <v>1964</v>
      </c>
      <c r="AN1118" s="264" t="s">
        <v>3289</v>
      </c>
      <c r="AO1118" s="149" t="s">
        <v>1965</v>
      </c>
      <c r="AP1118" s="149"/>
    </row>
    <row r="1119" spans="1:42" s="4" customFormat="1" ht="45">
      <c r="A1119" s="149" t="s">
        <v>1877</v>
      </c>
      <c r="B1119" s="149" t="s">
        <v>1877</v>
      </c>
      <c r="C1119" s="149" t="s">
        <v>1961</v>
      </c>
      <c r="D1119" s="149" t="s">
        <v>2039</v>
      </c>
      <c r="E1119" s="149"/>
      <c r="F1119" s="149"/>
      <c r="G1119" s="149" t="s">
        <v>1896</v>
      </c>
      <c r="H1119" s="149" t="s">
        <v>282</v>
      </c>
      <c r="I1119" s="149" t="s">
        <v>753</v>
      </c>
      <c r="J1119" s="149" t="s">
        <v>291</v>
      </c>
      <c r="K1119" s="149"/>
      <c r="L1119" s="149"/>
      <c r="M1119" s="149"/>
      <c r="N1119" s="211" t="s">
        <v>340</v>
      </c>
      <c r="O1119" s="149"/>
      <c r="P1119" s="149" t="s">
        <v>340</v>
      </c>
      <c r="Q1119" s="233">
        <v>41275</v>
      </c>
      <c r="R1119" s="149" t="s">
        <v>328</v>
      </c>
      <c r="S1119" s="251">
        <f>IF(R1119="",1,(VLOOKUP(R1119,LOOKUP!$A$3:$B$22,2,FALSE)))</f>
        <v>3</v>
      </c>
      <c r="T1119" s="166">
        <f t="shared" si="34"/>
        <v>3</v>
      </c>
      <c r="U1119" s="233">
        <v>42004</v>
      </c>
      <c r="V1119" s="149"/>
      <c r="W1119" s="251">
        <f>IF(V1119="",1,(VLOOKUP(V1119,LOOKUP!$A$22:$B$30,2,FALSE)))</f>
        <v>1</v>
      </c>
      <c r="X1119" s="166">
        <f t="shared" si="35"/>
        <v>1</v>
      </c>
      <c r="Y1119" s="202"/>
      <c r="Z1119" s="149"/>
      <c r="AA1119" s="202">
        <v>9.5000000000000001E-2</v>
      </c>
      <c r="AB1119" s="202"/>
      <c r="AC1119" s="202"/>
      <c r="AD1119" s="202">
        <v>9.5000000000000001E-2</v>
      </c>
      <c r="AE1119" s="202"/>
      <c r="AF1119" s="202"/>
      <c r="AG1119" s="149"/>
      <c r="AH1119" s="149"/>
      <c r="AI1119" s="240" t="s">
        <v>749</v>
      </c>
      <c r="AJ1119" s="149"/>
      <c r="AK1119" s="245"/>
      <c r="AL1119" s="253" t="s">
        <v>1963</v>
      </c>
      <c r="AM1119" s="149" t="s">
        <v>1964</v>
      </c>
      <c r="AN1119" s="264" t="s">
        <v>3289</v>
      </c>
      <c r="AO1119" s="149" t="s">
        <v>1965</v>
      </c>
      <c r="AP1119" s="149"/>
    </row>
    <row r="1120" spans="1:42" s="4" customFormat="1" ht="45">
      <c r="A1120" s="149" t="s">
        <v>1877</v>
      </c>
      <c r="B1120" s="149" t="s">
        <v>1877</v>
      </c>
      <c r="C1120" s="149" t="s">
        <v>1961</v>
      </c>
      <c r="D1120" s="149" t="s">
        <v>2040</v>
      </c>
      <c r="E1120" s="149"/>
      <c r="F1120" s="149"/>
      <c r="G1120" s="149" t="s">
        <v>1896</v>
      </c>
      <c r="H1120" s="149" t="s">
        <v>282</v>
      </c>
      <c r="I1120" s="149" t="s">
        <v>2041</v>
      </c>
      <c r="J1120" s="149" t="s">
        <v>291</v>
      </c>
      <c r="K1120" s="149"/>
      <c r="L1120" s="149"/>
      <c r="M1120" s="149"/>
      <c r="N1120" s="211" t="s">
        <v>340</v>
      </c>
      <c r="O1120" s="149"/>
      <c r="P1120" s="149" t="s">
        <v>340</v>
      </c>
      <c r="Q1120" s="233">
        <v>42005</v>
      </c>
      <c r="R1120" s="149" t="s">
        <v>328</v>
      </c>
      <c r="S1120" s="251">
        <f>IF(R1120="",1,(VLOOKUP(R1120,LOOKUP!$A$3:$B$22,2,FALSE)))</f>
        <v>3</v>
      </c>
      <c r="T1120" s="166">
        <f t="shared" si="34"/>
        <v>3</v>
      </c>
      <c r="U1120" s="240"/>
      <c r="V1120" s="149"/>
      <c r="W1120" s="251">
        <f>IF(V1120="",1,(VLOOKUP(V1120,LOOKUP!$A$22:$B$30,2,FALSE)))</f>
        <v>1</v>
      </c>
      <c r="X1120" s="166">
        <f t="shared" si="35"/>
        <v>1</v>
      </c>
      <c r="Y1120" s="202"/>
      <c r="Z1120" s="149"/>
      <c r="AA1120" s="202"/>
      <c r="AB1120" s="202"/>
      <c r="AC1120" s="202">
        <v>5.1999999999999998E-2</v>
      </c>
      <c r="AD1120" s="202">
        <v>5.1999999999999998E-2</v>
      </c>
      <c r="AE1120" s="202"/>
      <c r="AF1120" s="202"/>
      <c r="AG1120" s="149"/>
      <c r="AH1120" s="149"/>
      <c r="AI1120" s="240" t="s">
        <v>749</v>
      </c>
      <c r="AJ1120" s="149"/>
      <c r="AK1120" s="245"/>
      <c r="AL1120" s="253" t="s">
        <v>1963</v>
      </c>
      <c r="AM1120" s="149" t="s">
        <v>1964</v>
      </c>
      <c r="AN1120" s="264" t="s">
        <v>3289</v>
      </c>
      <c r="AO1120" s="149" t="s">
        <v>1965</v>
      </c>
      <c r="AP1120" s="149"/>
    </row>
    <row r="1121" spans="1:42" s="4" customFormat="1" ht="45">
      <c r="A1121" s="149" t="s">
        <v>1877</v>
      </c>
      <c r="B1121" s="149" t="s">
        <v>1877</v>
      </c>
      <c r="C1121" s="149" t="s">
        <v>1961</v>
      </c>
      <c r="D1121" s="149" t="s">
        <v>2042</v>
      </c>
      <c r="E1121" s="149"/>
      <c r="F1121" s="149"/>
      <c r="G1121" s="149" t="s">
        <v>1896</v>
      </c>
      <c r="H1121" s="149" t="s">
        <v>282</v>
      </c>
      <c r="I1121" s="149" t="s">
        <v>2043</v>
      </c>
      <c r="J1121" s="149" t="s">
        <v>289</v>
      </c>
      <c r="K1121" s="149"/>
      <c r="L1121" s="149"/>
      <c r="M1121" s="149"/>
      <c r="N1121" s="211" t="s">
        <v>340</v>
      </c>
      <c r="O1121" s="149"/>
      <c r="P1121" s="149" t="s">
        <v>340</v>
      </c>
      <c r="Q1121" s="233">
        <v>41275</v>
      </c>
      <c r="R1121" s="149" t="s">
        <v>328</v>
      </c>
      <c r="S1121" s="251">
        <f>IF(R1121="",1,(VLOOKUP(R1121,LOOKUP!$A$3:$B$22,2,FALSE)))</f>
        <v>3</v>
      </c>
      <c r="T1121" s="166">
        <f t="shared" si="34"/>
        <v>3</v>
      </c>
      <c r="U1121" s="233">
        <v>42004</v>
      </c>
      <c r="V1121" s="149"/>
      <c r="W1121" s="251">
        <f>IF(V1121="",1,(VLOOKUP(V1121,LOOKUP!$A$22:$B$30,2,FALSE)))</f>
        <v>1</v>
      </c>
      <c r="X1121" s="166">
        <f t="shared" si="35"/>
        <v>1</v>
      </c>
      <c r="Y1121" s="202"/>
      <c r="Z1121" s="149"/>
      <c r="AA1121" s="202">
        <v>2.5999999999999999E-2</v>
      </c>
      <c r="AB1121" s="202"/>
      <c r="AC1121" s="202"/>
      <c r="AD1121" s="202">
        <v>2.5999999999999999E-2</v>
      </c>
      <c r="AE1121" s="202"/>
      <c r="AF1121" s="202"/>
      <c r="AG1121" s="149"/>
      <c r="AH1121" s="149"/>
      <c r="AI1121" s="240" t="s">
        <v>749</v>
      </c>
      <c r="AJ1121" s="149"/>
      <c r="AK1121" s="245"/>
      <c r="AL1121" s="253" t="s">
        <v>1963</v>
      </c>
      <c r="AM1121" s="149" t="s">
        <v>1964</v>
      </c>
      <c r="AN1121" s="264" t="s">
        <v>3289</v>
      </c>
      <c r="AO1121" s="149" t="s">
        <v>1965</v>
      </c>
      <c r="AP1121" s="149"/>
    </row>
    <row r="1122" spans="1:42" s="4" customFormat="1" ht="45">
      <c r="A1122" s="149" t="s">
        <v>1877</v>
      </c>
      <c r="B1122" s="149" t="s">
        <v>1877</v>
      </c>
      <c r="C1122" s="149" t="s">
        <v>1961</v>
      </c>
      <c r="D1122" s="149" t="s">
        <v>2044</v>
      </c>
      <c r="E1122" s="149"/>
      <c r="F1122" s="149"/>
      <c r="G1122" s="149" t="s">
        <v>1896</v>
      </c>
      <c r="H1122" s="149" t="s">
        <v>282</v>
      </c>
      <c r="I1122" s="149" t="s">
        <v>928</v>
      </c>
      <c r="J1122" s="149" t="s">
        <v>289</v>
      </c>
      <c r="K1122" s="149"/>
      <c r="L1122" s="149"/>
      <c r="M1122" s="149"/>
      <c r="N1122" s="211" t="s">
        <v>340</v>
      </c>
      <c r="O1122" s="149"/>
      <c r="P1122" s="149" t="s">
        <v>340</v>
      </c>
      <c r="Q1122" s="233">
        <v>41275</v>
      </c>
      <c r="R1122" s="149" t="s">
        <v>341</v>
      </c>
      <c r="S1122" s="251">
        <f>IF(R1122="",1,(VLOOKUP(R1122,LOOKUP!$A$3:$B$22,2,FALSE)))</f>
        <v>4</v>
      </c>
      <c r="T1122" s="166">
        <f t="shared" si="34"/>
        <v>4</v>
      </c>
      <c r="U1122" s="233">
        <v>42004</v>
      </c>
      <c r="V1122" s="149"/>
      <c r="W1122" s="251">
        <f>IF(V1122="",1,(VLOOKUP(V1122,LOOKUP!$A$22:$B$30,2,FALSE)))</f>
        <v>1</v>
      </c>
      <c r="X1122" s="166">
        <f t="shared" si="35"/>
        <v>1</v>
      </c>
      <c r="Y1122" s="202"/>
      <c r="Z1122" s="149"/>
      <c r="AA1122" s="202">
        <v>0.96</v>
      </c>
      <c r="AB1122" s="202"/>
      <c r="AC1122" s="202"/>
      <c r="AD1122" s="202">
        <v>0.96</v>
      </c>
      <c r="AE1122" s="202"/>
      <c r="AF1122" s="202"/>
      <c r="AG1122" s="149"/>
      <c r="AH1122" s="149"/>
      <c r="AI1122" s="240" t="s">
        <v>749</v>
      </c>
      <c r="AJ1122" s="149"/>
      <c r="AK1122" s="245"/>
      <c r="AL1122" s="253" t="s">
        <v>1963</v>
      </c>
      <c r="AM1122" s="149" t="s">
        <v>1964</v>
      </c>
      <c r="AN1122" s="264" t="s">
        <v>3289</v>
      </c>
      <c r="AO1122" s="149" t="s">
        <v>1965</v>
      </c>
      <c r="AP1122" s="149"/>
    </row>
    <row r="1123" spans="1:42" s="4" customFormat="1">
      <c r="A1123" s="136" t="s">
        <v>1877</v>
      </c>
      <c r="B1123" s="136" t="s">
        <v>1877</v>
      </c>
      <c r="C1123" s="136" t="s">
        <v>293</v>
      </c>
      <c r="D1123" s="136" t="s">
        <v>2045</v>
      </c>
      <c r="E1123" s="136"/>
      <c r="F1123" s="136"/>
      <c r="G1123" s="136" t="s">
        <v>1896</v>
      </c>
      <c r="H1123" s="136" t="s">
        <v>282</v>
      </c>
      <c r="I1123" s="136" t="s">
        <v>285</v>
      </c>
      <c r="J1123" s="136" t="s">
        <v>293</v>
      </c>
      <c r="K1123" s="136"/>
      <c r="L1123" s="136"/>
      <c r="M1123" s="136"/>
      <c r="N1123" s="211" t="s">
        <v>340</v>
      </c>
      <c r="O1123" s="136"/>
      <c r="P1123" s="136" t="s">
        <v>340</v>
      </c>
      <c r="Q1123" s="233">
        <v>41275</v>
      </c>
      <c r="R1123" s="136" t="s">
        <v>341</v>
      </c>
      <c r="S1123" s="251">
        <f>IF(R1123="",1,(VLOOKUP(R1123,LOOKUP!$A$3:$B$22,2,FALSE)))</f>
        <v>4</v>
      </c>
      <c r="T1123" s="166">
        <f t="shared" si="34"/>
        <v>4</v>
      </c>
      <c r="U1123" s="233">
        <v>42004</v>
      </c>
      <c r="V1123" s="136" t="s">
        <v>342</v>
      </c>
      <c r="W1123" s="251">
        <f>IF(V1123="",1,(VLOOKUP(V1123,LOOKUP!$A$22:$B$30,2,FALSE)))</f>
        <v>4</v>
      </c>
      <c r="X1123" s="166">
        <f t="shared" si="35"/>
        <v>4</v>
      </c>
      <c r="Y1123" s="202"/>
      <c r="Z1123" s="136"/>
      <c r="AA1123" s="202">
        <v>0.25</v>
      </c>
      <c r="AB1123" s="202"/>
      <c r="AC1123" s="202"/>
      <c r="AD1123" s="202">
        <v>0.25</v>
      </c>
      <c r="AE1123" s="202"/>
      <c r="AF1123" s="202"/>
      <c r="AG1123" s="136"/>
      <c r="AH1123" s="136"/>
      <c r="AI1123" s="136"/>
      <c r="AJ1123" s="136"/>
      <c r="AK1123" s="136"/>
      <c r="AL1123" s="136" t="s">
        <v>2046</v>
      </c>
      <c r="AM1123" s="136"/>
      <c r="AN1123" s="264" t="s">
        <v>3289</v>
      </c>
      <c r="AO1123" s="136"/>
      <c r="AP1123" s="136"/>
    </row>
    <row r="1124" spans="1:42" s="4" customFormat="1" ht="30">
      <c r="A1124" s="136" t="s">
        <v>1877</v>
      </c>
      <c r="B1124" s="136" t="s">
        <v>1877</v>
      </c>
      <c r="C1124" s="136" t="s">
        <v>293</v>
      </c>
      <c r="D1124" s="150" t="s">
        <v>3265</v>
      </c>
      <c r="E1124" s="136"/>
      <c r="F1124" s="136"/>
      <c r="G1124" s="136" t="s">
        <v>1896</v>
      </c>
      <c r="H1124" s="136" t="s">
        <v>282</v>
      </c>
      <c r="I1124" s="136" t="s">
        <v>2047</v>
      </c>
      <c r="J1124" s="136" t="s">
        <v>293</v>
      </c>
      <c r="K1124" s="136"/>
      <c r="L1124" s="136"/>
      <c r="M1124" s="136"/>
      <c r="N1124" s="211" t="s">
        <v>340</v>
      </c>
      <c r="O1124" s="136"/>
      <c r="P1124" s="136" t="s">
        <v>340</v>
      </c>
      <c r="Q1124" s="233">
        <v>41275</v>
      </c>
      <c r="R1124" s="136" t="s">
        <v>328</v>
      </c>
      <c r="S1124" s="251">
        <f>IF(R1124="",1,(VLOOKUP(R1124,LOOKUP!$A$3:$B$22,2,FALSE)))</f>
        <v>3</v>
      </c>
      <c r="T1124" s="166">
        <f t="shared" si="34"/>
        <v>3</v>
      </c>
      <c r="U1124" s="233">
        <v>42004</v>
      </c>
      <c r="V1124" s="136" t="s">
        <v>342</v>
      </c>
      <c r="W1124" s="251">
        <f>IF(V1124="",1,(VLOOKUP(V1124,LOOKUP!$A$22:$B$30,2,FALSE)))</f>
        <v>4</v>
      </c>
      <c r="X1124" s="166">
        <f t="shared" si="35"/>
        <v>4</v>
      </c>
      <c r="Y1124" s="202"/>
      <c r="Z1124" s="136"/>
      <c r="AA1124" s="202">
        <v>0.12</v>
      </c>
      <c r="AB1124" s="202"/>
      <c r="AC1124" s="202"/>
      <c r="AD1124" s="202">
        <v>0.12</v>
      </c>
      <c r="AE1124" s="202"/>
      <c r="AF1124" s="202"/>
      <c r="AG1124" s="136"/>
      <c r="AH1124" s="136"/>
      <c r="AI1124" s="136"/>
      <c r="AJ1124" s="136"/>
      <c r="AK1124" s="136"/>
      <c r="AL1124" s="136" t="s">
        <v>2046</v>
      </c>
      <c r="AM1124" s="136"/>
      <c r="AN1124" s="264" t="s">
        <v>3289</v>
      </c>
      <c r="AO1124" s="136"/>
      <c r="AP1124" s="136"/>
    </row>
    <row r="1125" spans="1:42" s="4" customFormat="1">
      <c r="A1125" s="136" t="s">
        <v>1877</v>
      </c>
      <c r="B1125" s="136" t="s">
        <v>1877</v>
      </c>
      <c r="C1125" s="136" t="s">
        <v>293</v>
      </c>
      <c r="D1125" s="136" t="s">
        <v>1881</v>
      </c>
      <c r="E1125" s="136"/>
      <c r="F1125" s="136"/>
      <c r="G1125" s="136" t="s">
        <v>1898</v>
      </c>
      <c r="H1125" s="136" t="s">
        <v>282</v>
      </c>
      <c r="I1125" s="136"/>
      <c r="J1125" s="136" t="s">
        <v>293</v>
      </c>
      <c r="K1125" s="136"/>
      <c r="L1125" s="136"/>
      <c r="M1125" s="136"/>
      <c r="N1125" s="211" t="s">
        <v>340</v>
      </c>
      <c r="O1125" s="136"/>
      <c r="P1125" s="136" t="s">
        <v>340</v>
      </c>
      <c r="Q1125" s="233">
        <v>41275</v>
      </c>
      <c r="R1125" s="136" t="s">
        <v>341</v>
      </c>
      <c r="S1125" s="251">
        <f>IF(R1125="",1,(VLOOKUP(R1125,LOOKUP!$A$3:$B$22,2,FALSE)))</f>
        <v>4</v>
      </c>
      <c r="T1125" s="166">
        <f t="shared" si="34"/>
        <v>4</v>
      </c>
      <c r="U1125" s="182">
        <v>44196</v>
      </c>
      <c r="V1125" s="136" t="s">
        <v>342</v>
      </c>
      <c r="W1125" s="251">
        <f>IF(V1125="",1,(VLOOKUP(V1125,LOOKUP!$A$22:$B$30,2,FALSE)))</f>
        <v>4</v>
      </c>
      <c r="X1125" s="166">
        <f t="shared" si="35"/>
        <v>4</v>
      </c>
      <c r="Y1125" s="202"/>
      <c r="Z1125" s="136"/>
      <c r="AA1125" s="202">
        <v>0.7</v>
      </c>
      <c r="AB1125" s="202">
        <v>0.7</v>
      </c>
      <c r="AC1125" s="202">
        <v>0.7</v>
      </c>
      <c r="AD1125" s="202">
        <v>2.1</v>
      </c>
      <c r="AE1125" s="202">
        <v>2.8</v>
      </c>
      <c r="AF1125" s="202"/>
      <c r="AG1125" s="136"/>
      <c r="AH1125" s="136"/>
      <c r="AI1125" s="136"/>
      <c r="AJ1125" s="136"/>
      <c r="AK1125" s="136"/>
      <c r="AL1125" s="136" t="s">
        <v>2046</v>
      </c>
      <c r="AM1125" s="136"/>
      <c r="AN1125" s="264" t="s">
        <v>3289</v>
      </c>
      <c r="AO1125" s="136"/>
      <c r="AP1125" s="136"/>
    </row>
    <row r="1126" spans="1:42" s="4" customFormat="1" ht="90">
      <c r="A1126" s="136" t="s">
        <v>1877</v>
      </c>
      <c r="B1126" s="136" t="s">
        <v>1877</v>
      </c>
      <c r="C1126" s="136" t="s">
        <v>12</v>
      </c>
      <c r="D1126" s="136" t="s">
        <v>1878</v>
      </c>
      <c r="E1126" s="136"/>
      <c r="F1126" s="136">
        <v>4</v>
      </c>
      <c r="G1126" s="136" t="s">
        <v>2048</v>
      </c>
      <c r="H1126" s="136" t="s">
        <v>3</v>
      </c>
      <c r="I1126" s="136"/>
      <c r="J1126" s="136" t="s">
        <v>12</v>
      </c>
      <c r="K1126" s="136"/>
      <c r="L1126" s="136"/>
      <c r="M1126" s="136"/>
      <c r="N1126" s="211" t="s">
        <v>340</v>
      </c>
      <c r="O1126" s="136" t="s">
        <v>468</v>
      </c>
      <c r="P1126" s="136" t="s">
        <v>340</v>
      </c>
      <c r="Q1126" s="233">
        <v>41275</v>
      </c>
      <c r="R1126" s="136" t="s">
        <v>328</v>
      </c>
      <c r="S1126" s="251">
        <f>IF(R1126="",1,(VLOOKUP(R1126,LOOKUP!$A$3:$B$22,2,FALSE)))</f>
        <v>3</v>
      </c>
      <c r="T1126" s="166">
        <f t="shared" si="34"/>
        <v>3</v>
      </c>
      <c r="U1126" s="182"/>
      <c r="V1126" s="136" t="s">
        <v>2049</v>
      </c>
      <c r="W1126" s="251">
        <f>IF(V1126="",1,(VLOOKUP(V1126,LOOKUP!$A$22:$B$30,2,FALSE)))</f>
        <v>4</v>
      </c>
      <c r="X1126" s="166">
        <f t="shared" si="35"/>
        <v>4</v>
      </c>
      <c r="Y1126" s="202">
        <v>2.2999999999999998</v>
      </c>
      <c r="Z1126" s="202">
        <v>2.2999999999999998</v>
      </c>
      <c r="AA1126" s="202">
        <v>2</v>
      </c>
      <c r="AB1126" s="202">
        <v>0.3</v>
      </c>
      <c r="AC1126" s="202">
        <v>0.3</v>
      </c>
      <c r="AD1126" s="202">
        <v>2.5999999999999996</v>
      </c>
      <c r="AE1126" s="202">
        <v>1</v>
      </c>
      <c r="AF1126" s="202"/>
      <c r="AG1126" s="150" t="s">
        <v>3266</v>
      </c>
      <c r="AH1126" s="136" t="s">
        <v>372</v>
      </c>
      <c r="AI1126" s="136" t="s">
        <v>749</v>
      </c>
      <c r="AJ1126" s="136"/>
      <c r="AK1126" s="136" t="s">
        <v>1166</v>
      </c>
      <c r="AL1126" s="136" t="s">
        <v>2050</v>
      </c>
      <c r="AM1126" s="149"/>
      <c r="AN1126" s="264" t="s">
        <v>3289</v>
      </c>
      <c r="AO1126" s="149"/>
      <c r="AP1126" s="149"/>
    </row>
    <row r="1127" spans="1:42" s="4" customFormat="1" ht="90">
      <c r="A1127" s="136" t="s">
        <v>1877</v>
      </c>
      <c r="B1127" s="136" t="s">
        <v>1877</v>
      </c>
      <c r="C1127" s="136" t="s">
        <v>12</v>
      </c>
      <c r="D1127" s="136" t="s">
        <v>1880</v>
      </c>
      <c r="E1127" s="136"/>
      <c r="F1127" s="136"/>
      <c r="G1127" s="136" t="s">
        <v>2048</v>
      </c>
      <c r="H1127" s="136" t="s">
        <v>3</v>
      </c>
      <c r="I1127" s="136"/>
      <c r="J1127" s="136" t="s">
        <v>12</v>
      </c>
      <c r="K1127" s="136"/>
      <c r="L1127" s="136"/>
      <c r="M1127" s="136"/>
      <c r="N1127" s="211" t="s">
        <v>340</v>
      </c>
      <c r="O1127" s="136" t="s">
        <v>468</v>
      </c>
      <c r="P1127" s="136" t="s">
        <v>340</v>
      </c>
      <c r="Q1127" s="233">
        <v>41275</v>
      </c>
      <c r="R1127" s="136" t="s">
        <v>328</v>
      </c>
      <c r="S1127" s="251">
        <f>IF(R1127="",1,(VLOOKUP(R1127,LOOKUP!$A$3:$B$22,2,FALSE)))</f>
        <v>3</v>
      </c>
      <c r="T1127" s="166">
        <f t="shared" si="34"/>
        <v>3</v>
      </c>
      <c r="U1127" s="233">
        <v>42369</v>
      </c>
      <c r="V1127" s="136" t="s">
        <v>2049</v>
      </c>
      <c r="W1127" s="251">
        <f>IF(V1127="",1,(VLOOKUP(V1127,LOOKUP!$A$22:$B$30,2,FALSE)))</f>
        <v>4</v>
      </c>
      <c r="X1127" s="166">
        <f t="shared" si="35"/>
        <v>4</v>
      </c>
      <c r="Y1127" s="202">
        <v>17.7</v>
      </c>
      <c r="Z1127" s="202">
        <v>17.7</v>
      </c>
      <c r="AA1127" s="202">
        <v>10.1</v>
      </c>
      <c r="AB1127" s="202">
        <v>5.6</v>
      </c>
      <c r="AC1127" s="202"/>
      <c r="AD1127" s="202">
        <v>15.7</v>
      </c>
      <c r="AE1127" s="202">
        <v>0</v>
      </c>
      <c r="AF1127" s="202"/>
      <c r="AG1127" s="150" t="s">
        <v>3266</v>
      </c>
      <c r="AH1127" s="136" t="s">
        <v>372</v>
      </c>
      <c r="AI1127" s="136" t="s">
        <v>749</v>
      </c>
      <c r="AJ1127" s="136"/>
      <c r="AK1127" s="136" t="s">
        <v>1166</v>
      </c>
      <c r="AL1127" s="136" t="s">
        <v>2050</v>
      </c>
      <c r="AM1127" s="149"/>
      <c r="AN1127" s="264" t="s">
        <v>3289</v>
      </c>
      <c r="AO1127" s="149"/>
      <c r="AP1127" s="149"/>
    </row>
    <row r="1128" spans="1:42" s="4" customFormat="1" ht="90">
      <c r="A1128" s="136" t="s">
        <v>1877</v>
      </c>
      <c r="B1128" s="136" t="s">
        <v>1877</v>
      </c>
      <c r="C1128" s="136" t="s">
        <v>12</v>
      </c>
      <c r="D1128" s="136" t="s">
        <v>1881</v>
      </c>
      <c r="E1128" s="136"/>
      <c r="F1128" s="136"/>
      <c r="G1128" s="136" t="s">
        <v>2051</v>
      </c>
      <c r="H1128" s="136" t="s">
        <v>3</v>
      </c>
      <c r="I1128" s="136"/>
      <c r="J1128" s="136" t="s">
        <v>12</v>
      </c>
      <c r="K1128" s="136"/>
      <c r="L1128" s="136"/>
      <c r="M1128" s="136"/>
      <c r="N1128" s="211" t="s">
        <v>340</v>
      </c>
      <c r="O1128" s="136" t="s">
        <v>468</v>
      </c>
      <c r="P1128" s="136" t="s">
        <v>340</v>
      </c>
      <c r="Q1128" s="233">
        <v>41275</v>
      </c>
      <c r="R1128" s="136" t="s">
        <v>328</v>
      </c>
      <c r="S1128" s="251">
        <f>IF(R1128="",1,(VLOOKUP(R1128,LOOKUP!$A$3:$B$22,2,FALSE)))</f>
        <v>3</v>
      </c>
      <c r="T1128" s="166">
        <f t="shared" si="34"/>
        <v>3</v>
      </c>
      <c r="U1128" s="182"/>
      <c r="V1128" s="136" t="s">
        <v>2049</v>
      </c>
      <c r="W1128" s="251">
        <f>IF(V1128="",1,(VLOOKUP(V1128,LOOKUP!$A$22:$B$30,2,FALSE)))</f>
        <v>4</v>
      </c>
      <c r="X1128" s="166">
        <f t="shared" si="35"/>
        <v>4</v>
      </c>
      <c r="Y1128" s="202"/>
      <c r="Z1128" s="136"/>
      <c r="AA1128" s="202">
        <v>0.9</v>
      </c>
      <c r="AB1128" s="202">
        <v>0.9</v>
      </c>
      <c r="AC1128" s="202">
        <v>0.6</v>
      </c>
      <c r="AD1128" s="202">
        <v>2.4</v>
      </c>
      <c r="AE1128" s="202">
        <v>3</v>
      </c>
      <c r="AF1128" s="202"/>
      <c r="AG1128" s="150" t="s">
        <v>3266</v>
      </c>
      <c r="AH1128" s="136" t="s">
        <v>372</v>
      </c>
      <c r="AI1128" s="136" t="s">
        <v>749</v>
      </c>
      <c r="AJ1128" s="136"/>
      <c r="AK1128" s="136" t="s">
        <v>1166</v>
      </c>
      <c r="AL1128" s="136" t="s">
        <v>2050</v>
      </c>
      <c r="AM1128" s="149"/>
      <c r="AN1128" s="264" t="s">
        <v>3289</v>
      </c>
      <c r="AO1128" s="149"/>
      <c r="AP1128" s="149"/>
    </row>
    <row r="1129" spans="1:42" s="4" customFormat="1">
      <c r="A1129" s="149" t="s">
        <v>1877</v>
      </c>
      <c r="B1129" s="149" t="s">
        <v>1877</v>
      </c>
      <c r="C1129" s="149" t="s">
        <v>2052</v>
      </c>
      <c r="D1129" s="149" t="s">
        <v>1878</v>
      </c>
      <c r="E1129" s="149"/>
      <c r="F1129" s="149"/>
      <c r="G1129" s="149"/>
      <c r="H1129" s="136" t="s">
        <v>576</v>
      </c>
      <c r="I1129" s="149"/>
      <c r="J1129" s="149" t="s">
        <v>2052</v>
      </c>
      <c r="K1129" s="149"/>
      <c r="L1129" s="149"/>
      <c r="M1129" s="149"/>
      <c r="N1129" s="149"/>
      <c r="O1129" s="149"/>
      <c r="P1129" s="149"/>
      <c r="Q1129" s="233"/>
      <c r="R1129" s="240"/>
      <c r="S1129" s="251">
        <f>IF(R1129="",1,(VLOOKUP(R1129,LOOKUP!$A$3:$B$22,2,FALSE)))</f>
        <v>1</v>
      </c>
      <c r="T1129" s="166">
        <f t="shared" si="34"/>
        <v>1</v>
      </c>
      <c r="U1129" s="233"/>
      <c r="V1129" s="149"/>
      <c r="W1129" s="251">
        <f>IF(V1129="",1,(VLOOKUP(V1129,LOOKUP!$A$22:$B$30,2,FALSE)))</f>
        <v>1</v>
      </c>
      <c r="X1129" s="166">
        <f t="shared" si="35"/>
        <v>1</v>
      </c>
      <c r="Y1129" s="202"/>
      <c r="Z1129" s="149"/>
      <c r="AA1129" s="202"/>
      <c r="AB1129" s="202"/>
      <c r="AC1129" s="202"/>
      <c r="AD1129" s="202"/>
      <c r="AE1129" s="202"/>
      <c r="AF1129" s="202"/>
      <c r="AG1129" s="149"/>
      <c r="AH1129" s="149"/>
      <c r="AI1129" s="240"/>
      <c r="AJ1129" s="149"/>
      <c r="AK1129" s="245"/>
      <c r="AL1129" s="253"/>
      <c r="AM1129" s="149"/>
      <c r="AN1129" s="264" t="s">
        <v>3289</v>
      </c>
      <c r="AO1129" s="149"/>
      <c r="AP1129" s="149"/>
    </row>
    <row r="1130" spans="1:42" s="4" customFormat="1">
      <c r="A1130" s="149" t="s">
        <v>1877</v>
      </c>
      <c r="B1130" s="149" t="s">
        <v>1877</v>
      </c>
      <c r="C1130" s="149" t="s">
        <v>2052</v>
      </c>
      <c r="D1130" s="149" t="s">
        <v>1880</v>
      </c>
      <c r="E1130" s="149"/>
      <c r="F1130" s="149"/>
      <c r="G1130" s="149"/>
      <c r="H1130" s="136" t="s">
        <v>576</v>
      </c>
      <c r="I1130" s="149"/>
      <c r="J1130" s="149" t="s">
        <v>2052</v>
      </c>
      <c r="K1130" s="149"/>
      <c r="L1130" s="149"/>
      <c r="M1130" s="149"/>
      <c r="N1130" s="149"/>
      <c r="O1130" s="149"/>
      <c r="P1130" s="149"/>
      <c r="Q1130" s="233"/>
      <c r="R1130" s="240"/>
      <c r="S1130" s="251">
        <f>IF(R1130="",1,(VLOOKUP(R1130,LOOKUP!$A$3:$B$22,2,FALSE)))</f>
        <v>1</v>
      </c>
      <c r="T1130" s="166">
        <f t="shared" si="34"/>
        <v>1</v>
      </c>
      <c r="U1130" s="233"/>
      <c r="V1130" s="149"/>
      <c r="W1130" s="251">
        <f>IF(V1130="",1,(VLOOKUP(V1130,LOOKUP!$A$22:$B$30,2,FALSE)))</f>
        <v>1</v>
      </c>
      <c r="X1130" s="166">
        <f t="shared" si="35"/>
        <v>1</v>
      </c>
      <c r="Y1130" s="202"/>
      <c r="Z1130" s="149"/>
      <c r="AA1130" s="202"/>
      <c r="AB1130" s="202"/>
      <c r="AC1130" s="202"/>
      <c r="AD1130" s="202"/>
      <c r="AE1130" s="202"/>
      <c r="AF1130" s="202"/>
      <c r="AG1130" s="149"/>
      <c r="AH1130" s="149"/>
      <c r="AI1130" s="240"/>
      <c r="AJ1130" s="149"/>
      <c r="AK1130" s="245"/>
      <c r="AL1130" s="253"/>
      <c r="AM1130" s="149"/>
      <c r="AN1130" s="264" t="s">
        <v>3289</v>
      </c>
      <c r="AO1130" s="149"/>
      <c r="AP1130" s="149"/>
    </row>
    <row r="1131" spans="1:42" s="4" customFormat="1">
      <c r="A1131" s="149" t="s">
        <v>1877</v>
      </c>
      <c r="B1131" s="149" t="s">
        <v>1877</v>
      </c>
      <c r="C1131" s="149" t="s">
        <v>2052</v>
      </c>
      <c r="D1131" s="149" t="s">
        <v>1881</v>
      </c>
      <c r="E1131" s="149"/>
      <c r="F1131" s="149"/>
      <c r="G1131" s="149"/>
      <c r="H1131" s="136" t="s">
        <v>576</v>
      </c>
      <c r="I1131" s="149"/>
      <c r="J1131" s="149" t="s">
        <v>2052</v>
      </c>
      <c r="K1131" s="149"/>
      <c r="L1131" s="149"/>
      <c r="M1131" s="149"/>
      <c r="N1131" s="149"/>
      <c r="O1131" s="149"/>
      <c r="P1131" s="149"/>
      <c r="Q1131" s="233"/>
      <c r="R1131" s="240"/>
      <c r="S1131" s="251">
        <f>IF(R1131="",1,(VLOOKUP(R1131,LOOKUP!$A$3:$B$22,2,FALSE)))</f>
        <v>1</v>
      </c>
      <c r="T1131" s="166">
        <f t="shared" si="34"/>
        <v>1</v>
      </c>
      <c r="U1131" s="233"/>
      <c r="V1131" s="149"/>
      <c r="W1131" s="251">
        <f>IF(V1131="",1,(VLOOKUP(V1131,LOOKUP!$A$22:$B$30,2,FALSE)))</f>
        <v>1</v>
      </c>
      <c r="X1131" s="166">
        <f t="shared" si="35"/>
        <v>1</v>
      </c>
      <c r="Y1131" s="202"/>
      <c r="Z1131" s="149"/>
      <c r="AA1131" s="202"/>
      <c r="AB1131" s="202"/>
      <c r="AC1131" s="202"/>
      <c r="AD1131" s="202"/>
      <c r="AE1131" s="202"/>
      <c r="AF1131" s="202"/>
      <c r="AG1131" s="149"/>
      <c r="AH1131" s="149"/>
      <c r="AI1131" s="240"/>
      <c r="AJ1131" s="149"/>
      <c r="AK1131" s="245"/>
      <c r="AL1131" s="253"/>
      <c r="AM1131" s="149"/>
      <c r="AN1131" s="264" t="s">
        <v>3289</v>
      </c>
      <c r="AO1131" s="149"/>
      <c r="AP1131" s="149"/>
    </row>
    <row r="1132" spans="1:42" s="4" customFormat="1">
      <c r="A1132" s="149" t="s">
        <v>1877</v>
      </c>
      <c r="B1132" s="149" t="s">
        <v>1877</v>
      </c>
      <c r="C1132" s="149" t="s">
        <v>163</v>
      </c>
      <c r="D1132" s="149" t="s">
        <v>1878</v>
      </c>
      <c r="E1132" s="149"/>
      <c r="F1132" s="149"/>
      <c r="G1132" s="149"/>
      <c r="H1132" s="149" t="s">
        <v>243</v>
      </c>
      <c r="I1132" s="149"/>
      <c r="J1132" s="149" t="s">
        <v>163</v>
      </c>
      <c r="K1132" s="149"/>
      <c r="L1132" s="149"/>
      <c r="M1132" s="149"/>
      <c r="N1132" s="149"/>
      <c r="O1132" s="149"/>
      <c r="P1132" s="149"/>
      <c r="Q1132" s="233">
        <v>41275</v>
      </c>
      <c r="R1132" s="149"/>
      <c r="S1132" s="251">
        <f>IF(R1132="",1,(VLOOKUP(R1132,LOOKUP!$A$3:$B$22,2,FALSE)))</f>
        <v>1</v>
      </c>
      <c r="T1132" s="166">
        <f t="shared" si="34"/>
        <v>1</v>
      </c>
      <c r="U1132" s="233">
        <v>42004</v>
      </c>
      <c r="V1132" s="149"/>
      <c r="W1132" s="251">
        <f>IF(V1132="",1,(VLOOKUP(V1132,LOOKUP!$A$22:$B$30,2,FALSE)))</f>
        <v>1</v>
      </c>
      <c r="X1132" s="166">
        <f t="shared" si="35"/>
        <v>1</v>
      </c>
      <c r="Y1132" s="202"/>
      <c r="Z1132" s="149"/>
      <c r="AA1132" s="202">
        <v>0.252</v>
      </c>
      <c r="AB1132" s="202"/>
      <c r="AC1132" s="202"/>
      <c r="AD1132" s="202">
        <v>0.252</v>
      </c>
      <c r="AE1132" s="202"/>
      <c r="AF1132" s="202"/>
      <c r="AG1132" s="149"/>
      <c r="AH1132" s="149"/>
      <c r="AI1132" s="240"/>
      <c r="AJ1132" s="149"/>
      <c r="AK1132" s="245"/>
      <c r="AL1132" s="253" t="s">
        <v>1106</v>
      </c>
      <c r="AM1132" s="149"/>
      <c r="AN1132" s="264" t="s">
        <v>3289</v>
      </c>
      <c r="AO1132" s="149"/>
      <c r="AP1132" s="149"/>
    </row>
    <row r="1133" spans="1:42" s="4" customFormat="1">
      <c r="A1133" s="149" t="s">
        <v>1877</v>
      </c>
      <c r="B1133" s="149" t="s">
        <v>1877</v>
      </c>
      <c r="C1133" s="149" t="s">
        <v>163</v>
      </c>
      <c r="D1133" s="149" t="s">
        <v>1880</v>
      </c>
      <c r="E1133" s="149"/>
      <c r="F1133" s="149"/>
      <c r="G1133" s="149"/>
      <c r="H1133" s="149" t="s">
        <v>243</v>
      </c>
      <c r="I1133" s="149"/>
      <c r="J1133" s="149" t="s">
        <v>163</v>
      </c>
      <c r="K1133" s="149"/>
      <c r="L1133" s="149"/>
      <c r="M1133" s="149"/>
      <c r="N1133" s="149"/>
      <c r="O1133" s="149"/>
      <c r="P1133" s="149"/>
      <c r="Q1133" s="233">
        <v>41275</v>
      </c>
      <c r="R1133" s="149"/>
      <c r="S1133" s="251">
        <f>IF(R1133="",1,(VLOOKUP(R1133,LOOKUP!$A$3:$B$22,2,FALSE)))</f>
        <v>1</v>
      </c>
      <c r="T1133" s="166">
        <f t="shared" si="34"/>
        <v>1</v>
      </c>
      <c r="U1133" s="233">
        <v>42369</v>
      </c>
      <c r="V1133" s="149"/>
      <c r="W1133" s="251">
        <f>IF(V1133="",1,(VLOOKUP(V1133,LOOKUP!$A$22:$B$30,2,FALSE)))</f>
        <v>1</v>
      </c>
      <c r="X1133" s="166">
        <f t="shared" si="35"/>
        <v>1</v>
      </c>
      <c r="Y1133" s="202"/>
      <c r="Z1133" s="149"/>
      <c r="AA1133" s="202">
        <v>1.6</v>
      </c>
      <c r="AB1133" s="202">
        <v>1.8</v>
      </c>
      <c r="AC1133" s="202"/>
      <c r="AD1133" s="202">
        <v>3.4000000000000004</v>
      </c>
      <c r="AE1133" s="202"/>
      <c r="AF1133" s="202"/>
      <c r="AG1133" s="149"/>
      <c r="AH1133" s="149"/>
      <c r="AI1133" s="240"/>
      <c r="AJ1133" s="149"/>
      <c r="AK1133" s="245"/>
      <c r="AL1133" s="253" t="s">
        <v>1106</v>
      </c>
      <c r="AM1133" s="149"/>
      <c r="AN1133" s="264" t="s">
        <v>3289</v>
      </c>
      <c r="AO1133" s="149"/>
      <c r="AP1133" s="149"/>
    </row>
    <row r="1134" spans="1:42" s="4" customFormat="1">
      <c r="A1134" s="149" t="s">
        <v>1877</v>
      </c>
      <c r="B1134" s="149" t="s">
        <v>1877</v>
      </c>
      <c r="C1134" s="149" t="s">
        <v>163</v>
      </c>
      <c r="D1134" s="149" t="s">
        <v>1881</v>
      </c>
      <c r="E1134" s="149"/>
      <c r="F1134" s="149"/>
      <c r="G1134" s="149"/>
      <c r="H1134" s="149" t="s">
        <v>243</v>
      </c>
      <c r="I1134" s="149"/>
      <c r="J1134" s="149" t="s">
        <v>163</v>
      </c>
      <c r="K1134" s="149"/>
      <c r="L1134" s="149"/>
      <c r="M1134" s="149"/>
      <c r="N1134" s="149"/>
      <c r="O1134" s="149"/>
      <c r="P1134" s="149"/>
      <c r="Q1134" s="233">
        <v>41275</v>
      </c>
      <c r="R1134" s="149"/>
      <c r="S1134" s="251">
        <f>IF(R1134="",1,(VLOOKUP(R1134,LOOKUP!$A$3:$B$22,2,FALSE)))</f>
        <v>1</v>
      </c>
      <c r="T1134" s="166">
        <f t="shared" si="34"/>
        <v>1</v>
      </c>
      <c r="U1134" s="233">
        <v>42004</v>
      </c>
      <c r="V1134" s="149"/>
      <c r="W1134" s="251">
        <f>IF(V1134="",1,(VLOOKUP(V1134,LOOKUP!$A$22:$B$30,2,FALSE)))</f>
        <v>1</v>
      </c>
      <c r="X1134" s="166">
        <f t="shared" si="35"/>
        <v>1</v>
      </c>
      <c r="Y1134" s="202"/>
      <c r="Z1134" s="149"/>
      <c r="AA1134" s="202">
        <v>1.6439999999999999</v>
      </c>
      <c r="AB1134" s="202"/>
      <c r="AC1134" s="202"/>
      <c r="AD1134" s="202">
        <v>1.6439999999999999</v>
      </c>
      <c r="AE1134" s="202"/>
      <c r="AF1134" s="202"/>
      <c r="AG1134" s="149"/>
      <c r="AH1134" s="149"/>
      <c r="AI1134" s="240"/>
      <c r="AJ1134" s="149"/>
      <c r="AK1134" s="245"/>
      <c r="AL1134" s="253" t="s">
        <v>1106</v>
      </c>
      <c r="AM1134" s="149"/>
      <c r="AN1134" s="264" t="s">
        <v>3289</v>
      </c>
      <c r="AO1134" s="149"/>
      <c r="AP1134" s="149"/>
    </row>
    <row r="1135" spans="1:42" s="4" customFormat="1">
      <c r="A1135" s="149" t="s">
        <v>1877</v>
      </c>
      <c r="B1135" s="149" t="s">
        <v>1877</v>
      </c>
      <c r="C1135" s="149" t="s">
        <v>295</v>
      </c>
      <c r="D1135" s="149" t="s">
        <v>1878</v>
      </c>
      <c r="E1135" s="149"/>
      <c r="F1135" s="149"/>
      <c r="G1135" s="149" t="s">
        <v>2053</v>
      </c>
      <c r="H1135" s="149" t="s">
        <v>282</v>
      </c>
      <c r="I1135" s="149" t="s">
        <v>1285</v>
      </c>
      <c r="J1135" s="149" t="s">
        <v>295</v>
      </c>
      <c r="K1135" s="149"/>
      <c r="L1135" s="149"/>
      <c r="M1135" s="149"/>
      <c r="N1135" s="211" t="s">
        <v>340</v>
      </c>
      <c r="O1135" s="149"/>
      <c r="P1135" s="149" t="s">
        <v>340</v>
      </c>
      <c r="Q1135" s="233">
        <v>41275</v>
      </c>
      <c r="R1135" s="155" t="s">
        <v>328</v>
      </c>
      <c r="S1135" s="251">
        <f>IF(R1135="",1,(VLOOKUP(R1135,LOOKUP!$A$3:$B$22,2,FALSE)))</f>
        <v>3</v>
      </c>
      <c r="T1135" s="166">
        <f t="shared" si="34"/>
        <v>3</v>
      </c>
      <c r="U1135" s="233">
        <v>42004</v>
      </c>
      <c r="V1135" s="149" t="s">
        <v>342</v>
      </c>
      <c r="W1135" s="251">
        <f>IF(V1135="",1,(VLOOKUP(V1135,LOOKUP!$A$22:$B$30,2,FALSE)))</f>
        <v>4</v>
      </c>
      <c r="X1135" s="166">
        <f t="shared" si="35"/>
        <v>4</v>
      </c>
      <c r="Y1135" s="202"/>
      <c r="Z1135" s="149"/>
      <c r="AA1135" s="202">
        <v>6</v>
      </c>
      <c r="AB1135" s="202">
        <v>4</v>
      </c>
      <c r="AC1135" s="202"/>
      <c r="AD1135" s="202">
        <v>10</v>
      </c>
      <c r="AE1135" s="202"/>
      <c r="AF1135" s="202"/>
      <c r="AG1135" s="149" t="s">
        <v>343</v>
      </c>
      <c r="AH1135" s="149" t="s">
        <v>372</v>
      </c>
      <c r="AI1135" s="240">
        <v>40941</v>
      </c>
      <c r="AJ1135" s="149"/>
      <c r="AK1135" s="245">
        <v>2013</v>
      </c>
      <c r="AL1135" s="253" t="s">
        <v>2054</v>
      </c>
      <c r="AM1135" s="149"/>
      <c r="AN1135" s="264" t="s">
        <v>3289</v>
      </c>
      <c r="AO1135" s="149"/>
      <c r="AP1135" s="149"/>
    </row>
    <row r="1136" spans="1:42" s="4" customFormat="1">
      <c r="A1136" s="149" t="s">
        <v>1877</v>
      </c>
      <c r="B1136" s="149" t="s">
        <v>1877</v>
      </c>
      <c r="C1136" s="149" t="s">
        <v>295</v>
      </c>
      <c r="D1136" s="149" t="s">
        <v>1878</v>
      </c>
      <c r="E1136" s="149"/>
      <c r="F1136" s="149"/>
      <c r="G1136" s="149" t="s">
        <v>2055</v>
      </c>
      <c r="H1136" s="149" t="s">
        <v>282</v>
      </c>
      <c r="I1136" s="149" t="s">
        <v>1285</v>
      </c>
      <c r="J1136" s="149" t="s">
        <v>295</v>
      </c>
      <c r="K1136" s="149"/>
      <c r="L1136" s="149"/>
      <c r="M1136" s="149"/>
      <c r="N1136" s="211" t="s">
        <v>340</v>
      </c>
      <c r="O1136" s="149"/>
      <c r="P1136" s="149" t="s">
        <v>340</v>
      </c>
      <c r="Q1136" s="155">
        <v>41640</v>
      </c>
      <c r="R1136" s="155" t="s">
        <v>328</v>
      </c>
      <c r="S1136" s="251">
        <f>IF(R1136="",1,(VLOOKUP(R1136,LOOKUP!$A$3:$B$22,2,FALSE)))</f>
        <v>3</v>
      </c>
      <c r="T1136" s="166">
        <f t="shared" si="34"/>
        <v>3</v>
      </c>
      <c r="U1136" s="155">
        <v>42369</v>
      </c>
      <c r="V1136" s="149" t="s">
        <v>342</v>
      </c>
      <c r="W1136" s="251">
        <f>IF(V1136="",1,(VLOOKUP(V1136,LOOKUP!$A$22:$B$30,2,FALSE)))</f>
        <v>4</v>
      </c>
      <c r="X1136" s="166">
        <f t="shared" si="35"/>
        <v>4</v>
      </c>
      <c r="Y1136" s="202"/>
      <c r="Z1136" s="149"/>
      <c r="AA1136" s="202"/>
      <c r="AB1136" s="202">
        <v>2</v>
      </c>
      <c r="AC1136" s="202">
        <v>2</v>
      </c>
      <c r="AD1136" s="202">
        <v>4</v>
      </c>
      <c r="AE1136" s="202"/>
      <c r="AF1136" s="202"/>
      <c r="AG1136" s="149" t="s">
        <v>2056</v>
      </c>
      <c r="AH1136" s="149" t="s">
        <v>372</v>
      </c>
      <c r="AI1136" s="240">
        <v>40941</v>
      </c>
      <c r="AJ1136" s="149"/>
      <c r="AK1136" s="245">
        <v>2013</v>
      </c>
      <c r="AL1136" s="253" t="s">
        <v>2054</v>
      </c>
      <c r="AM1136" s="149"/>
      <c r="AN1136" s="264" t="s">
        <v>3289</v>
      </c>
      <c r="AO1136" s="149"/>
      <c r="AP1136" s="149"/>
    </row>
    <row r="1137" spans="1:42" s="4" customFormat="1">
      <c r="A1137" s="149" t="s">
        <v>1877</v>
      </c>
      <c r="B1137" s="149" t="s">
        <v>1877</v>
      </c>
      <c r="C1137" s="149" t="s">
        <v>295</v>
      </c>
      <c r="D1137" s="149" t="s">
        <v>1878</v>
      </c>
      <c r="E1137" s="149"/>
      <c r="F1137" s="149"/>
      <c r="G1137" s="149" t="s">
        <v>2057</v>
      </c>
      <c r="H1137" s="149" t="s">
        <v>282</v>
      </c>
      <c r="I1137" s="149" t="s">
        <v>1026</v>
      </c>
      <c r="J1137" s="149" t="s">
        <v>295</v>
      </c>
      <c r="K1137" s="149"/>
      <c r="L1137" s="149"/>
      <c r="M1137" s="149"/>
      <c r="N1137" s="211" t="s">
        <v>340</v>
      </c>
      <c r="O1137" s="149"/>
      <c r="P1137" s="149" t="s">
        <v>340</v>
      </c>
      <c r="Q1137" s="155">
        <v>41640</v>
      </c>
      <c r="R1137" s="155" t="s">
        <v>328</v>
      </c>
      <c r="S1137" s="251">
        <f>IF(R1137="",1,(VLOOKUP(R1137,LOOKUP!$A$3:$B$22,2,FALSE)))</f>
        <v>3</v>
      </c>
      <c r="T1137" s="166">
        <f t="shared" si="34"/>
        <v>3</v>
      </c>
      <c r="U1137" s="155">
        <v>42369</v>
      </c>
      <c r="V1137" s="149" t="s">
        <v>342</v>
      </c>
      <c r="W1137" s="251">
        <f>IF(V1137="",1,(VLOOKUP(V1137,LOOKUP!$A$22:$B$30,2,FALSE)))</f>
        <v>4</v>
      </c>
      <c r="X1137" s="166">
        <f t="shared" si="35"/>
        <v>4</v>
      </c>
      <c r="Y1137" s="202"/>
      <c r="Z1137" s="149"/>
      <c r="AA1137" s="202"/>
      <c r="AB1137" s="202">
        <v>2</v>
      </c>
      <c r="AC1137" s="202">
        <v>2</v>
      </c>
      <c r="AD1137" s="202">
        <v>4</v>
      </c>
      <c r="AE1137" s="202"/>
      <c r="AF1137" s="202"/>
      <c r="AG1137" s="149" t="s">
        <v>2056</v>
      </c>
      <c r="AH1137" s="149" t="s">
        <v>372</v>
      </c>
      <c r="AI1137" s="240">
        <v>40941</v>
      </c>
      <c r="AJ1137" s="149"/>
      <c r="AK1137" s="245">
        <v>2013</v>
      </c>
      <c r="AL1137" s="253" t="s">
        <v>2054</v>
      </c>
      <c r="AM1137" s="149"/>
      <c r="AN1137" s="264" t="s">
        <v>3289</v>
      </c>
      <c r="AO1137" s="149"/>
      <c r="AP1137" s="149"/>
    </row>
    <row r="1138" spans="1:42" s="4" customFormat="1">
      <c r="A1138" s="149" t="s">
        <v>1877</v>
      </c>
      <c r="B1138" s="149" t="s">
        <v>1877</v>
      </c>
      <c r="C1138" s="149" t="s">
        <v>295</v>
      </c>
      <c r="D1138" s="149" t="s">
        <v>1878</v>
      </c>
      <c r="E1138" s="149"/>
      <c r="F1138" s="149"/>
      <c r="G1138" s="149" t="s">
        <v>2058</v>
      </c>
      <c r="H1138" s="149" t="s">
        <v>282</v>
      </c>
      <c r="I1138" s="149" t="s">
        <v>2059</v>
      </c>
      <c r="J1138" s="149" t="s">
        <v>295</v>
      </c>
      <c r="K1138" s="149"/>
      <c r="L1138" s="149"/>
      <c r="M1138" s="149"/>
      <c r="N1138" s="211" t="s">
        <v>340</v>
      </c>
      <c r="O1138" s="149"/>
      <c r="P1138" s="149" t="s">
        <v>340</v>
      </c>
      <c r="Q1138" s="233">
        <v>41275</v>
      </c>
      <c r="R1138" s="155" t="s">
        <v>328</v>
      </c>
      <c r="S1138" s="251">
        <f>IF(R1138="",1,(VLOOKUP(R1138,LOOKUP!$A$3:$B$22,2,FALSE)))</f>
        <v>3</v>
      </c>
      <c r="T1138" s="166">
        <f t="shared" si="34"/>
        <v>3</v>
      </c>
      <c r="U1138" s="233">
        <v>42004</v>
      </c>
      <c r="V1138" s="149" t="s">
        <v>342</v>
      </c>
      <c r="W1138" s="251">
        <f>IF(V1138="",1,(VLOOKUP(V1138,LOOKUP!$A$22:$B$30,2,FALSE)))</f>
        <v>4</v>
      </c>
      <c r="X1138" s="166">
        <f t="shared" si="35"/>
        <v>4</v>
      </c>
      <c r="Y1138" s="202"/>
      <c r="Z1138" s="149"/>
      <c r="AA1138" s="202">
        <v>0.5</v>
      </c>
      <c r="AB1138" s="202"/>
      <c r="AC1138" s="202"/>
      <c r="AD1138" s="202">
        <v>0.5</v>
      </c>
      <c r="AE1138" s="202"/>
      <c r="AF1138" s="202"/>
      <c r="AG1138" s="149" t="s">
        <v>2056</v>
      </c>
      <c r="AH1138" s="149" t="s">
        <v>372</v>
      </c>
      <c r="AI1138" s="240">
        <v>40941</v>
      </c>
      <c r="AJ1138" s="149"/>
      <c r="AK1138" s="245">
        <v>2013</v>
      </c>
      <c r="AL1138" s="253" t="s">
        <v>2054</v>
      </c>
      <c r="AM1138" s="149"/>
      <c r="AN1138" s="264" t="s">
        <v>3289</v>
      </c>
      <c r="AO1138" s="149"/>
      <c r="AP1138" s="149"/>
    </row>
    <row r="1139" spans="1:42" s="4" customFormat="1">
      <c r="A1139" s="149" t="s">
        <v>1877</v>
      </c>
      <c r="B1139" s="149" t="s">
        <v>1877</v>
      </c>
      <c r="C1139" s="149" t="s">
        <v>295</v>
      </c>
      <c r="D1139" s="149" t="s">
        <v>1881</v>
      </c>
      <c r="E1139" s="149"/>
      <c r="F1139" s="149"/>
      <c r="G1139" s="149"/>
      <c r="H1139" s="149" t="s">
        <v>282</v>
      </c>
      <c r="I1139" s="149"/>
      <c r="J1139" s="149" t="s">
        <v>295</v>
      </c>
      <c r="K1139" s="149"/>
      <c r="L1139" s="149"/>
      <c r="M1139" s="149"/>
      <c r="N1139" s="211" t="s">
        <v>340</v>
      </c>
      <c r="O1139" s="149"/>
      <c r="P1139" s="149" t="s">
        <v>340</v>
      </c>
      <c r="Q1139" s="233">
        <v>41275</v>
      </c>
      <c r="R1139" s="149" t="s">
        <v>8</v>
      </c>
      <c r="S1139" s="251">
        <f>IF(R1139="",1,(VLOOKUP(R1139,LOOKUP!$A$3:$B$22,2,FALSE)))</f>
        <v>4</v>
      </c>
      <c r="T1139" s="166">
        <f t="shared" si="34"/>
        <v>4</v>
      </c>
      <c r="U1139" s="233">
        <v>42004</v>
      </c>
      <c r="V1139" s="149"/>
      <c r="W1139" s="251">
        <f>IF(V1139="",1,(VLOOKUP(V1139,LOOKUP!$A$22:$B$30,2,FALSE)))</f>
        <v>1</v>
      </c>
      <c r="X1139" s="166">
        <f t="shared" si="35"/>
        <v>1</v>
      </c>
      <c r="Y1139" s="202"/>
      <c r="Z1139" s="149"/>
      <c r="AA1139" s="202">
        <v>0.5</v>
      </c>
      <c r="AB1139" s="202"/>
      <c r="AC1139" s="202"/>
      <c r="AD1139" s="202">
        <v>0.5</v>
      </c>
      <c r="AE1139" s="202"/>
      <c r="AF1139" s="202"/>
      <c r="AG1139" s="149"/>
      <c r="AH1139" s="149"/>
      <c r="AI1139" s="240"/>
      <c r="AJ1139" s="149"/>
      <c r="AK1139" s="245"/>
      <c r="AL1139" s="253" t="s">
        <v>1106</v>
      </c>
      <c r="AM1139" s="149"/>
      <c r="AN1139" s="264" t="s">
        <v>3289</v>
      </c>
      <c r="AO1139" s="149"/>
      <c r="AP1139" s="149"/>
    </row>
    <row r="1140" spans="1:42" s="4" customFormat="1">
      <c r="A1140" s="149" t="s">
        <v>1877</v>
      </c>
      <c r="B1140" s="149" t="s">
        <v>1877</v>
      </c>
      <c r="C1140" s="149" t="s">
        <v>1222</v>
      </c>
      <c r="D1140" s="149" t="s">
        <v>1878</v>
      </c>
      <c r="E1140" s="149"/>
      <c r="F1140" s="149"/>
      <c r="G1140" s="149"/>
      <c r="H1140" s="149" t="s">
        <v>33</v>
      </c>
      <c r="I1140" s="149"/>
      <c r="J1140" s="149" t="s">
        <v>1222</v>
      </c>
      <c r="K1140" s="149"/>
      <c r="L1140" s="149"/>
      <c r="M1140" s="149"/>
      <c r="N1140" s="149"/>
      <c r="O1140" s="149"/>
      <c r="P1140" s="149"/>
      <c r="Q1140" s="233">
        <v>41275</v>
      </c>
      <c r="R1140" s="149"/>
      <c r="S1140" s="251">
        <f>IF(R1140="",1,(VLOOKUP(R1140,LOOKUP!$A$3:$B$22,2,FALSE)))</f>
        <v>1</v>
      </c>
      <c r="T1140" s="166">
        <f t="shared" si="34"/>
        <v>1</v>
      </c>
      <c r="U1140" s="233">
        <v>42369</v>
      </c>
      <c r="V1140" s="149"/>
      <c r="W1140" s="251">
        <f>IF(V1140="",1,(VLOOKUP(V1140,LOOKUP!$A$22:$B$30,2,FALSE)))</f>
        <v>1</v>
      </c>
      <c r="X1140" s="166">
        <f t="shared" si="35"/>
        <v>1</v>
      </c>
      <c r="Y1140" s="202"/>
      <c r="Z1140" s="149"/>
      <c r="AA1140" s="202">
        <v>1</v>
      </c>
      <c r="AB1140" s="202">
        <v>1</v>
      </c>
      <c r="AC1140" s="202"/>
      <c r="AD1140" s="202">
        <v>2</v>
      </c>
      <c r="AE1140" s="202"/>
      <c r="AF1140" s="202"/>
      <c r="AG1140" s="149"/>
      <c r="AH1140" s="149"/>
      <c r="AI1140" s="240"/>
      <c r="AJ1140" s="149"/>
      <c r="AK1140" s="245"/>
      <c r="AL1140" s="253" t="s">
        <v>1106</v>
      </c>
      <c r="AM1140" s="149"/>
      <c r="AN1140" s="264" t="s">
        <v>3289</v>
      </c>
      <c r="AO1140" s="149"/>
      <c r="AP1140" s="149"/>
    </row>
    <row r="1141" spans="1:42" s="4" customFormat="1">
      <c r="A1141" s="149" t="s">
        <v>1877</v>
      </c>
      <c r="B1141" s="149" t="s">
        <v>1877</v>
      </c>
      <c r="C1141" s="149" t="s">
        <v>1222</v>
      </c>
      <c r="D1141" s="149" t="s">
        <v>1881</v>
      </c>
      <c r="E1141" s="149"/>
      <c r="F1141" s="149"/>
      <c r="G1141" s="149"/>
      <c r="H1141" s="149" t="s">
        <v>33</v>
      </c>
      <c r="I1141" s="149"/>
      <c r="J1141" s="149" t="s">
        <v>1222</v>
      </c>
      <c r="K1141" s="149"/>
      <c r="L1141" s="149"/>
      <c r="M1141" s="149"/>
      <c r="N1141" s="149"/>
      <c r="O1141" s="149"/>
      <c r="P1141" s="149"/>
      <c r="Q1141" s="233">
        <v>41275</v>
      </c>
      <c r="R1141" s="149"/>
      <c r="S1141" s="251">
        <f>IF(R1141="",1,(VLOOKUP(R1141,LOOKUP!$A$3:$B$22,2,FALSE)))</f>
        <v>1</v>
      </c>
      <c r="T1141" s="166">
        <f t="shared" si="34"/>
        <v>1</v>
      </c>
      <c r="U1141" s="233">
        <v>42369</v>
      </c>
      <c r="V1141" s="149"/>
      <c r="W1141" s="251">
        <f>IF(V1141="",1,(VLOOKUP(V1141,LOOKUP!$A$22:$B$30,2,FALSE)))</f>
        <v>1</v>
      </c>
      <c r="X1141" s="166">
        <f t="shared" si="35"/>
        <v>1</v>
      </c>
      <c r="Y1141" s="202"/>
      <c r="Z1141" s="149"/>
      <c r="AA1141" s="202">
        <v>1</v>
      </c>
      <c r="AB1141" s="202">
        <v>1</v>
      </c>
      <c r="AC1141" s="202">
        <v>1</v>
      </c>
      <c r="AD1141" s="202">
        <v>3</v>
      </c>
      <c r="AE1141" s="202"/>
      <c r="AF1141" s="202"/>
      <c r="AG1141" s="149"/>
      <c r="AH1141" s="149"/>
      <c r="AI1141" s="240"/>
      <c r="AJ1141" s="149"/>
      <c r="AK1141" s="245"/>
      <c r="AL1141" s="253" t="s">
        <v>1106</v>
      </c>
      <c r="AM1141" s="149"/>
      <c r="AN1141" s="264" t="s">
        <v>3289</v>
      </c>
      <c r="AO1141" s="149"/>
      <c r="AP1141" s="149"/>
    </row>
    <row r="1142" spans="1:42" s="4" customFormat="1">
      <c r="A1142" s="149" t="s">
        <v>1877</v>
      </c>
      <c r="B1142" s="149" t="s">
        <v>1877</v>
      </c>
      <c r="C1142" s="149" t="s">
        <v>2060</v>
      </c>
      <c r="D1142" s="149" t="s">
        <v>1878</v>
      </c>
      <c r="E1142" s="149"/>
      <c r="F1142" s="149"/>
      <c r="G1142" s="149" t="s">
        <v>2061</v>
      </c>
      <c r="H1142" s="136" t="s">
        <v>576</v>
      </c>
      <c r="I1142" s="149" t="s">
        <v>2062</v>
      </c>
      <c r="J1142" s="149" t="s">
        <v>2060</v>
      </c>
      <c r="K1142" s="149"/>
      <c r="L1142" s="149"/>
      <c r="M1142" s="149"/>
      <c r="N1142" s="149"/>
      <c r="O1142" s="149"/>
      <c r="P1142" s="149"/>
      <c r="Q1142" s="233">
        <v>41275</v>
      </c>
      <c r="R1142" s="149"/>
      <c r="S1142" s="251">
        <f>IF(R1142="",1,(VLOOKUP(R1142,LOOKUP!$A$3:$B$22,2,FALSE)))</f>
        <v>1</v>
      </c>
      <c r="T1142" s="166">
        <f t="shared" si="34"/>
        <v>1</v>
      </c>
      <c r="U1142" s="233">
        <v>42004</v>
      </c>
      <c r="V1142" s="149"/>
      <c r="W1142" s="251">
        <f>IF(V1142="",1,(VLOOKUP(V1142,LOOKUP!$A$22:$B$30,2,FALSE)))</f>
        <v>1</v>
      </c>
      <c r="X1142" s="166">
        <f t="shared" si="35"/>
        <v>1</v>
      </c>
      <c r="Y1142" s="202"/>
      <c r="Z1142" s="149"/>
      <c r="AA1142" s="202">
        <v>0.25</v>
      </c>
      <c r="AB1142" s="202"/>
      <c r="AC1142" s="202"/>
      <c r="AD1142" s="202">
        <v>0.25</v>
      </c>
      <c r="AE1142" s="202"/>
      <c r="AF1142" s="202"/>
      <c r="AG1142" s="149"/>
      <c r="AH1142" s="149"/>
      <c r="AI1142" s="240"/>
      <c r="AJ1142" s="149"/>
      <c r="AK1142" s="245"/>
      <c r="AL1142" s="253" t="s">
        <v>1106</v>
      </c>
      <c r="AM1142" s="149"/>
      <c r="AN1142" s="264" t="s">
        <v>3289</v>
      </c>
      <c r="AO1142" s="149"/>
      <c r="AP1142" s="149"/>
    </row>
    <row r="1143" spans="1:42" s="4" customFormat="1" ht="30">
      <c r="A1143" s="149" t="s">
        <v>1877</v>
      </c>
      <c r="B1143" s="149" t="s">
        <v>1877</v>
      </c>
      <c r="C1143" s="149" t="s">
        <v>2060</v>
      </c>
      <c r="D1143" s="149" t="s">
        <v>1880</v>
      </c>
      <c r="E1143" s="149"/>
      <c r="F1143" s="149"/>
      <c r="G1143" s="149" t="s">
        <v>2063</v>
      </c>
      <c r="H1143" s="136" t="s">
        <v>576</v>
      </c>
      <c r="I1143" s="149"/>
      <c r="J1143" s="149" t="s">
        <v>2060</v>
      </c>
      <c r="K1143" s="149"/>
      <c r="L1143" s="149"/>
      <c r="M1143" s="149"/>
      <c r="N1143" s="149"/>
      <c r="O1143" s="149"/>
      <c r="P1143" s="149"/>
      <c r="Q1143" s="233">
        <v>41275</v>
      </c>
      <c r="R1143" s="149"/>
      <c r="S1143" s="251">
        <f>IF(R1143="",1,(VLOOKUP(R1143,LOOKUP!$A$3:$B$22,2,FALSE)))</f>
        <v>1</v>
      </c>
      <c r="T1143" s="166">
        <f t="shared" si="34"/>
        <v>1</v>
      </c>
      <c r="U1143" s="233">
        <v>42004</v>
      </c>
      <c r="V1143" s="149"/>
      <c r="W1143" s="251">
        <f>IF(V1143="",1,(VLOOKUP(V1143,LOOKUP!$A$22:$B$30,2,FALSE)))</f>
        <v>1</v>
      </c>
      <c r="X1143" s="166">
        <f t="shared" si="35"/>
        <v>1</v>
      </c>
      <c r="Y1143" s="202"/>
      <c r="Z1143" s="149"/>
      <c r="AA1143" s="202">
        <v>4</v>
      </c>
      <c r="AB1143" s="202"/>
      <c r="AC1143" s="202"/>
      <c r="AD1143" s="202">
        <v>4</v>
      </c>
      <c r="AE1143" s="202"/>
      <c r="AF1143" s="202"/>
      <c r="AG1143" s="149"/>
      <c r="AH1143" s="149"/>
      <c r="AI1143" s="240"/>
      <c r="AJ1143" s="149"/>
      <c r="AK1143" s="245"/>
      <c r="AL1143" s="253" t="s">
        <v>1106</v>
      </c>
      <c r="AM1143" s="149"/>
      <c r="AN1143" s="264" t="s">
        <v>3289</v>
      </c>
      <c r="AO1143" s="149"/>
      <c r="AP1143" s="149"/>
    </row>
    <row r="1144" spans="1:42" s="4" customFormat="1">
      <c r="A1144" s="149" t="s">
        <v>1877</v>
      </c>
      <c r="B1144" s="149" t="s">
        <v>1877</v>
      </c>
      <c r="C1144" s="149" t="s">
        <v>2060</v>
      </c>
      <c r="D1144" s="149" t="s">
        <v>1881</v>
      </c>
      <c r="E1144" s="149"/>
      <c r="F1144" s="149"/>
      <c r="G1144" s="149" t="s">
        <v>2064</v>
      </c>
      <c r="H1144" s="136" t="s">
        <v>576</v>
      </c>
      <c r="I1144" s="149"/>
      <c r="J1144" s="149" t="s">
        <v>2060</v>
      </c>
      <c r="K1144" s="149"/>
      <c r="L1144" s="149"/>
      <c r="M1144" s="149"/>
      <c r="N1144" s="149"/>
      <c r="O1144" s="149"/>
      <c r="P1144" s="149"/>
      <c r="Q1144" s="233">
        <v>41275</v>
      </c>
      <c r="R1144" s="149"/>
      <c r="S1144" s="251">
        <f>IF(R1144="",1,(VLOOKUP(R1144,LOOKUP!$A$3:$B$22,2,FALSE)))</f>
        <v>1</v>
      </c>
      <c r="T1144" s="166">
        <f t="shared" si="34"/>
        <v>1</v>
      </c>
      <c r="U1144" s="233">
        <v>42369</v>
      </c>
      <c r="V1144" s="149"/>
      <c r="W1144" s="251">
        <f>IF(V1144="",1,(VLOOKUP(V1144,LOOKUP!$A$22:$B$30,2,FALSE)))</f>
        <v>1</v>
      </c>
      <c r="X1144" s="166">
        <f t="shared" si="35"/>
        <v>1</v>
      </c>
      <c r="Y1144" s="202"/>
      <c r="Z1144" s="149"/>
      <c r="AA1144" s="202">
        <v>0.95</v>
      </c>
      <c r="AB1144" s="202">
        <v>0.95</v>
      </c>
      <c r="AC1144" s="202"/>
      <c r="AD1144" s="202">
        <v>1.9</v>
      </c>
      <c r="AE1144" s="202"/>
      <c r="AF1144" s="202"/>
      <c r="AG1144" s="149"/>
      <c r="AH1144" s="149"/>
      <c r="AI1144" s="240"/>
      <c r="AJ1144" s="149"/>
      <c r="AK1144" s="245"/>
      <c r="AL1144" s="253" t="s">
        <v>1106</v>
      </c>
      <c r="AM1144" s="149"/>
      <c r="AN1144" s="264" t="s">
        <v>3289</v>
      </c>
      <c r="AO1144" s="149"/>
      <c r="AP1144" s="149"/>
    </row>
    <row r="1145" spans="1:42" s="4" customFormat="1">
      <c r="A1145" s="136" t="s">
        <v>1877</v>
      </c>
      <c r="B1145" s="136" t="s">
        <v>1877</v>
      </c>
      <c r="C1145" s="136" t="s">
        <v>252</v>
      </c>
      <c r="D1145" s="136" t="s">
        <v>1878</v>
      </c>
      <c r="E1145" s="136" t="s">
        <v>2065</v>
      </c>
      <c r="F1145" s="136">
        <v>1</v>
      </c>
      <c r="G1145" s="136"/>
      <c r="H1145" s="136" t="s">
        <v>243</v>
      </c>
      <c r="I1145" s="136" t="s">
        <v>2066</v>
      </c>
      <c r="J1145" s="136" t="s">
        <v>252</v>
      </c>
      <c r="K1145" s="136"/>
      <c r="L1145" s="136"/>
      <c r="M1145" s="136"/>
      <c r="N1145" s="211" t="s">
        <v>340</v>
      </c>
      <c r="O1145" s="136"/>
      <c r="P1145" s="136" t="s">
        <v>340</v>
      </c>
      <c r="Q1145" s="233">
        <v>41275</v>
      </c>
      <c r="R1145" s="136" t="s">
        <v>328</v>
      </c>
      <c r="S1145" s="251">
        <f>IF(R1145="",1,(VLOOKUP(R1145,LOOKUP!$A$3:$B$22,2,FALSE)))</f>
        <v>3</v>
      </c>
      <c r="T1145" s="166">
        <f t="shared" si="34"/>
        <v>3</v>
      </c>
      <c r="U1145" s="182"/>
      <c r="V1145" s="136" t="s">
        <v>342</v>
      </c>
      <c r="W1145" s="251">
        <f>IF(V1145="",1,(VLOOKUP(V1145,LOOKUP!$A$22:$B$30,2,FALSE)))</f>
        <v>4</v>
      </c>
      <c r="X1145" s="166">
        <f t="shared" si="35"/>
        <v>4</v>
      </c>
      <c r="Y1145" s="202"/>
      <c r="Z1145" s="136"/>
      <c r="AA1145" s="202">
        <v>0.69299999999999995</v>
      </c>
      <c r="AB1145" s="202">
        <v>4.8040000000000003</v>
      </c>
      <c r="AC1145" s="202">
        <v>5.7089999999999996</v>
      </c>
      <c r="AD1145" s="202">
        <v>11.206</v>
      </c>
      <c r="AE1145" s="202">
        <v>0.67800000000000005</v>
      </c>
      <c r="AF1145" s="202"/>
      <c r="AG1145" s="136"/>
      <c r="AH1145" s="136"/>
      <c r="AI1145" s="136">
        <v>2013</v>
      </c>
      <c r="AJ1145" s="136"/>
      <c r="AK1145" s="136"/>
      <c r="AL1145" s="136"/>
      <c r="AM1145" s="136"/>
      <c r="AN1145" s="264" t="s">
        <v>3289</v>
      </c>
      <c r="AO1145" s="136"/>
      <c r="AP1145" s="136"/>
    </row>
    <row r="1146" spans="1:42" s="4" customFormat="1">
      <c r="A1146" s="136" t="s">
        <v>1877</v>
      </c>
      <c r="B1146" s="136" t="s">
        <v>1877</v>
      </c>
      <c r="C1146" s="136" t="s">
        <v>252</v>
      </c>
      <c r="D1146" s="136" t="s">
        <v>1878</v>
      </c>
      <c r="E1146" s="136" t="s">
        <v>2067</v>
      </c>
      <c r="F1146" s="136">
        <v>1</v>
      </c>
      <c r="G1146" s="136"/>
      <c r="H1146" s="136" t="s">
        <v>243</v>
      </c>
      <c r="I1146" s="136" t="s">
        <v>264</v>
      </c>
      <c r="J1146" s="136" t="s">
        <v>252</v>
      </c>
      <c r="K1146" s="136"/>
      <c r="L1146" s="136"/>
      <c r="M1146" s="136"/>
      <c r="N1146" s="211" t="s">
        <v>340</v>
      </c>
      <c r="O1146" s="136"/>
      <c r="P1146" s="136" t="s">
        <v>340</v>
      </c>
      <c r="Q1146" s="233">
        <v>41640</v>
      </c>
      <c r="R1146" s="136" t="s">
        <v>328</v>
      </c>
      <c r="S1146" s="251">
        <f>IF(R1146="",1,(VLOOKUP(R1146,LOOKUP!$A$3:$B$22,2,FALSE)))</f>
        <v>3</v>
      </c>
      <c r="T1146" s="166">
        <f t="shared" si="34"/>
        <v>3</v>
      </c>
      <c r="U1146" s="136"/>
      <c r="V1146" s="136" t="s">
        <v>342</v>
      </c>
      <c r="W1146" s="251">
        <f>IF(V1146="",1,(VLOOKUP(V1146,LOOKUP!$A$22:$B$30,2,FALSE)))</f>
        <v>4</v>
      </c>
      <c r="X1146" s="166">
        <f t="shared" si="35"/>
        <v>4</v>
      </c>
      <c r="Y1146" s="202"/>
      <c r="Z1146" s="136"/>
      <c r="AA1146" s="202"/>
      <c r="AB1146" s="202">
        <v>1.5449999999999999</v>
      </c>
      <c r="AC1146" s="202">
        <v>9.3870000000000005</v>
      </c>
      <c r="AD1146" s="202">
        <v>10.932</v>
      </c>
      <c r="AE1146" s="202">
        <v>1.897</v>
      </c>
      <c r="AF1146" s="202"/>
      <c r="AG1146" s="136"/>
      <c r="AH1146" s="136"/>
      <c r="AI1146" s="136">
        <v>2013</v>
      </c>
      <c r="AJ1146" s="136"/>
      <c r="AK1146" s="136"/>
      <c r="AL1146" s="136"/>
      <c r="AM1146" s="136"/>
      <c r="AN1146" s="264" t="s">
        <v>3289</v>
      </c>
      <c r="AO1146" s="136"/>
      <c r="AP1146" s="136"/>
    </row>
    <row r="1147" spans="1:42" s="4" customFormat="1">
      <c r="A1147" s="136" t="s">
        <v>1877</v>
      </c>
      <c r="B1147" s="136" t="s">
        <v>1877</v>
      </c>
      <c r="C1147" s="136" t="s">
        <v>252</v>
      </c>
      <c r="D1147" s="136" t="s">
        <v>1878</v>
      </c>
      <c r="E1147" s="136" t="s">
        <v>2068</v>
      </c>
      <c r="F1147" s="136">
        <v>1</v>
      </c>
      <c r="G1147" s="136"/>
      <c r="H1147" s="136" t="s">
        <v>243</v>
      </c>
      <c r="I1147" s="136" t="s">
        <v>2069</v>
      </c>
      <c r="J1147" s="136" t="s">
        <v>252</v>
      </c>
      <c r="K1147" s="136"/>
      <c r="L1147" s="136"/>
      <c r="M1147" s="136"/>
      <c r="N1147" s="211" t="s">
        <v>340</v>
      </c>
      <c r="O1147" s="136"/>
      <c r="P1147" s="136" t="s">
        <v>340</v>
      </c>
      <c r="Q1147" s="233">
        <v>41640</v>
      </c>
      <c r="R1147" s="136" t="s">
        <v>328</v>
      </c>
      <c r="S1147" s="251">
        <f>IF(R1147="",1,(VLOOKUP(R1147,LOOKUP!$A$3:$B$22,2,FALSE)))</f>
        <v>3</v>
      </c>
      <c r="T1147" s="166">
        <f t="shared" si="34"/>
        <v>3</v>
      </c>
      <c r="U1147" s="233">
        <v>42369</v>
      </c>
      <c r="V1147" s="136" t="s">
        <v>342</v>
      </c>
      <c r="W1147" s="251">
        <f>IF(V1147="",1,(VLOOKUP(V1147,LOOKUP!$A$22:$B$30,2,FALSE)))</f>
        <v>4</v>
      </c>
      <c r="X1147" s="166">
        <f t="shared" si="35"/>
        <v>4</v>
      </c>
      <c r="Y1147" s="202"/>
      <c r="Z1147" s="136"/>
      <c r="AA1147" s="202"/>
      <c r="AB1147" s="202">
        <v>2.5920000000000001</v>
      </c>
      <c r="AC1147" s="202">
        <v>0</v>
      </c>
      <c r="AD1147" s="202">
        <v>2.5920000000000001</v>
      </c>
      <c r="AE1147" s="202">
        <v>0</v>
      </c>
      <c r="AF1147" s="202"/>
      <c r="AG1147" s="136"/>
      <c r="AH1147" s="136"/>
      <c r="AI1147" s="136">
        <v>2013</v>
      </c>
      <c r="AJ1147" s="136"/>
      <c r="AK1147" s="136"/>
      <c r="AL1147" s="136"/>
      <c r="AM1147" s="136"/>
      <c r="AN1147" s="264" t="s">
        <v>3289</v>
      </c>
      <c r="AO1147" s="136"/>
      <c r="AP1147" s="136"/>
    </row>
    <row r="1148" spans="1:42" s="4" customFormat="1">
      <c r="A1148" s="136" t="s">
        <v>1877</v>
      </c>
      <c r="B1148" s="136" t="s">
        <v>1877</v>
      </c>
      <c r="C1148" s="136" t="s">
        <v>252</v>
      </c>
      <c r="D1148" s="136" t="s">
        <v>1878</v>
      </c>
      <c r="E1148" s="136" t="s">
        <v>2070</v>
      </c>
      <c r="F1148" s="136">
        <v>1</v>
      </c>
      <c r="G1148" s="136"/>
      <c r="H1148" s="136" t="s">
        <v>243</v>
      </c>
      <c r="I1148" s="136" t="s">
        <v>2071</v>
      </c>
      <c r="J1148" s="136" t="s">
        <v>252</v>
      </c>
      <c r="K1148" s="136"/>
      <c r="L1148" s="136"/>
      <c r="M1148" s="136"/>
      <c r="N1148" s="211" t="s">
        <v>340</v>
      </c>
      <c r="O1148" s="136"/>
      <c r="P1148" s="136" t="s">
        <v>340</v>
      </c>
      <c r="Q1148" s="233">
        <v>41275</v>
      </c>
      <c r="R1148" s="136" t="s">
        <v>328</v>
      </c>
      <c r="S1148" s="251">
        <f>IF(R1148="",1,(VLOOKUP(R1148,LOOKUP!$A$3:$B$22,2,FALSE)))</f>
        <v>3</v>
      </c>
      <c r="T1148" s="166">
        <f t="shared" si="34"/>
        <v>3</v>
      </c>
      <c r="U1148" s="182"/>
      <c r="V1148" s="136" t="s">
        <v>342</v>
      </c>
      <c r="W1148" s="251">
        <f>IF(V1148="",1,(VLOOKUP(V1148,LOOKUP!$A$22:$B$30,2,FALSE)))</f>
        <v>4</v>
      </c>
      <c r="X1148" s="166">
        <f t="shared" si="35"/>
        <v>4</v>
      </c>
      <c r="Y1148" s="202"/>
      <c r="Z1148" s="136"/>
      <c r="AA1148" s="202">
        <v>0.2</v>
      </c>
      <c r="AB1148" s="202">
        <v>1.335</v>
      </c>
      <c r="AC1148" s="202">
        <v>1.4999999999999999E-2</v>
      </c>
      <c r="AD1148" s="202">
        <v>1.5499999999999998</v>
      </c>
      <c r="AE1148" s="202">
        <v>0</v>
      </c>
      <c r="AF1148" s="202"/>
      <c r="AG1148" s="136"/>
      <c r="AH1148" s="136"/>
      <c r="AI1148" s="136">
        <v>2013</v>
      </c>
      <c r="AJ1148" s="136"/>
      <c r="AK1148" s="136"/>
      <c r="AL1148" s="136"/>
      <c r="AM1148" s="136"/>
      <c r="AN1148" s="264" t="s">
        <v>3289</v>
      </c>
      <c r="AO1148" s="136"/>
      <c r="AP1148" s="136"/>
    </row>
    <row r="1149" spans="1:42" s="4" customFormat="1" ht="30">
      <c r="A1149" s="136" t="s">
        <v>1877</v>
      </c>
      <c r="B1149" s="136" t="s">
        <v>1877</v>
      </c>
      <c r="C1149" s="136" t="s">
        <v>252</v>
      </c>
      <c r="D1149" s="136" t="s">
        <v>1878</v>
      </c>
      <c r="E1149" s="136" t="s">
        <v>2072</v>
      </c>
      <c r="F1149" s="136">
        <v>1</v>
      </c>
      <c r="G1149" s="136"/>
      <c r="H1149" s="136" t="s">
        <v>243</v>
      </c>
      <c r="I1149" s="136" t="s">
        <v>350</v>
      </c>
      <c r="J1149" s="136" t="s">
        <v>252</v>
      </c>
      <c r="K1149" s="136"/>
      <c r="L1149" s="136"/>
      <c r="M1149" s="136"/>
      <c r="N1149" s="211" t="s">
        <v>340</v>
      </c>
      <c r="O1149" s="136"/>
      <c r="P1149" s="136" t="s">
        <v>340</v>
      </c>
      <c r="Q1149" s="233">
        <v>41275</v>
      </c>
      <c r="R1149" s="136" t="s">
        <v>328</v>
      </c>
      <c r="S1149" s="251">
        <f>IF(R1149="",1,(VLOOKUP(R1149,LOOKUP!$A$3:$B$22,2,FALSE)))</f>
        <v>3</v>
      </c>
      <c r="T1149" s="166">
        <f t="shared" si="34"/>
        <v>3</v>
      </c>
      <c r="U1149" s="182"/>
      <c r="V1149" s="136" t="s">
        <v>342</v>
      </c>
      <c r="W1149" s="251">
        <f>IF(V1149="",1,(VLOOKUP(V1149,LOOKUP!$A$22:$B$30,2,FALSE)))</f>
        <v>4</v>
      </c>
      <c r="X1149" s="166">
        <f t="shared" si="35"/>
        <v>4</v>
      </c>
      <c r="Y1149" s="202"/>
      <c r="Z1149" s="136"/>
      <c r="AA1149" s="202">
        <v>0.32600000000000001</v>
      </c>
      <c r="AB1149" s="202">
        <v>3.1339999999999999</v>
      </c>
      <c r="AC1149" s="202">
        <v>0.04</v>
      </c>
      <c r="AD1149" s="202">
        <v>3.5</v>
      </c>
      <c r="AE1149" s="202">
        <v>0</v>
      </c>
      <c r="AF1149" s="202"/>
      <c r="AG1149" s="136"/>
      <c r="AH1149" s="136"/>
      <c r="AI1149" s="136">
        <v>2013</v>
      </c>
      <c r="AJ1149" s="136"/>
      <c r="AK1149" s="136"/>
      <c r="AL1149" s="136"/>
      <c r="AM1149" s="136"/>
      <c r="AN1149" s="264" t="s">
        <v>3289</v>
      </c>
      <c r="AO1149" s="136"/>
      <c r="AP1149" s="136"/>
    </row>
    <row r="1150" spans="1:42" s="4" customFormat="1">
      <c r="A1150" s="136" t="s">
        <v>1877</v>
      </c>
      <c r="B1150" s="136" t="s">
        <v>1877</v>
      </c>
      <c r="C1150" s="136" t="s">
        <v>252</v>
      </c>
      <c r="D1150" s="136" t="s">
        <v>1878</v>
      </c>
      <c r="E1150" s="136" t="s">
        <v>2073</v>
      </c>
      <c r="F1150" s="136">
        <v>1</v>
      </c>
      <c r="G1150" s="136"/>
      <c r="H1150" s="136" t="s">
        <v>243</v>
      </c>
      <c r="I1150" s="136"/>
      <c r="J1150" s="136" t="s">
        <v>252</v>
      </c>
      <c r="K1150" s="136"/>
      <c r="L1150" s="136"/>
      <c r="M1150" s="136"/>
      <c r="N1150" s="211" t="s">
        <v>340</v>
      </c>
      <c r="O1150" s="136"/>
      <c r="P1150" s="136" t="s">
        <v>340</v>
      </c>
      <c r="Q1150" s="233">
        <v>41640</v>
      </c>
      <c r="R1150" s="136" t="s">
        <v>328</v>
      </c>
      <c r="S1150" s="251">
        <f>IF(R1150="",1,(VLOOKUP(R1150,LOOKUP!$A$3:$B$22,2,FALSE)))</f>
        <v>3</v>
      </c>
      <c r="T1150" s="166">
        <f t="shared" si="34"/>
        <v>3</v>
      </c>
      <c r="U1150" s="136"/>
      <c r="V1150" s="136" t="s">
        <v>342</v>
      </c>
      <c r="W1150" s="251">
        <f>IF(V1150="",1,(VLOOKUP(V1150,LOOKUP!$A$22:$B$30,2,FALSE)))</f>
        <v>4</v>
      </c>
      <c r="X1150" s="166">
        <f t="shared" si="35"/>
        <v>4</v>
      </c>
      <c r="Y1150" s="202"/>
      <c r="Z1150" s="136"/>
      <c r="AA1150" s="202"/>
      <c r="AB1150" s="202">
        <v>1.2</v>
      </c>
      <c r="AC1150" s="202">
        <v>0.4</v>
      </c>
      <c r="AD1150" s="202">
        <v>1.6</v>
      </c>
      <c r="AE1150" s="202">
        <v>0</v>
      </c>
      <c r="AF1150" s="202"/>
      <c r="AG1150" s="136"/>
      <c r="AH1150" s="136"/>
      <c r="AI1150" s="136">
        <v>2013</v>
      </c>
      <c r="AJ1150" s="136"/>
      <c r="AK1150" s="136"/>
      <c r="AL1150" s="136"/>
      <c r="AM1150" s="136"/>
      <c r="AN1150" s="264" t="s">
        <v>3289</v>
      </c>
      <c r="AO1150" s="136"/>
      <c r="AP1150" s="136"/>
    </row>
    <row r="1151" spans="1:42" s="4" customFormat="1" ht="30">
      <c r="A1151" s="136" t="s">
        <v>1877</v>
      </c>
      <c r="B1151" s="136" t="s">
        <v>1877</v>
      </c>
      <c r="C1151" s="136" t="s">
        <v>252</v>
      </c>
      <c r="D1151" s="136" t="s">
        <v>1878</v>
      </c>
      <c r="E1151" s="136" t="s">
        <v>2074</v>
      </c>
      <c r="F1151" s="136">
        <v>1</v>
      </c>
      <c r="G1151" s="136"/>
      <c r="H1151" s="136" t="s">
        <v>243</v>
      </c>
      <c r="I1151" s="136" t="s">
        <v>2066</v>
      </c>
      <c r="J1151" s="136" t="s">
        <v>252</v>
      </c>
      <c r="K1151" s="136"/>
      <c r="L1151" s="136"/>
      <c r="M1151" s="136"/>
      <c r="N1151" s="211" t="s">
        <v>340</v>
      </c>
      <c r="O1151" s="136"/>
      <c r="P1151" s="136" t="s">
        <v>340</v>
      </c>
      <c r="Q1151" s="233">
        <v>41640</v>
      </c>
      <c r="R1151" s="136" t="s">
        <v>328</v>
      </c>
      <c r="S1151" s="251">
        <f>IF(R1151="",1,(VLOOKUP(R1151,LOOKUP!$A$3:$B$22,2,FALSE)))</f>
        <v>3</v>
      </c>
      <c r="T1151" s="166">
        <f t="shared" si="34"/>
        <v>3</v>
      </c>
      <c r="U1151" s="233">
        <v>42369</v>
      </c>
      <c r="V1151" s="136" t="s">
        <v>342</v>
      </c>
      <c r="W1151" s="251">
        <f>IF(V1151="",1,(VLOOKUP(V1151,LOOKUP!$A$22:$B$30,2,FALSE)))</f>
        <v>4</v>
      </c>
      <c r="X1151" s="166">
        <f t="shared" si="35"/>
        <v>4</v>
      </c>
      <c r="Y1151" s="202"/>
      <c r="Z1151" s="136"/>
      <c r="AA1151" s="202"/>
      <c r="AB1151" s="202">
        <v>1.5</v>
      </c>
      <c r="AC1151" s="202">
        <v>0</v>
      </c>
      <c r="AD1151" s="202">
        <v>1.5</v>
      </c>
      <c r="AE1151" s="202">
        <v>0</v>
      </c>
      <c r="AF1151" s="202"/>
      <c r="AG1151" s="136"/>
      <c r="AH1151" s="136"/>
      <c r="AI1151" s="136">
        <v>2013</v>
      </c>
      <c r="AJ1151" s="136"/>
      <c r="AK1151" s="136"/>
      <c r="AL1151" s="136"/>
      <c r="AM1151" s="136"/>
      <c r="AN1151" s="264" t="s">
        <v>3289</v>
      </c>
      <c r="AO1151" s="136"/>
      <c r="AP1151" s="136"/>
    </row>
    <row r="1152" spans="1:42" s="4" customFormat="1">
      <c r="A1152" s="136" t="s">
        <v>1877</v>
      </c>
      <c r="B1152" s="136" t="s">
        <v>1877</v>
      </c>
      <c r="C1152" s="136" t="s">
        <v>252</v>
      </c>
      <c r="D1152" s="136" t="s">
        <v>1880</v>
      </c>
      <c r="E1152" s="136" t="s">
        <v>2075</v>
      </c>
      <c r="F1152" s="136">
        <v>1</v>
      </c>
      <c r="G1152" s="136"/>
      <c r="H1152" s="136" t="s">
        <v>243</v>
      </c>
      <c r="I1152" s="136"/>
      <c r="J1152" s="136" t="s">
        <v>252</v>
      </c>
      <c r="K1152" s="136"/>
      <c r="L1152" s="136"/>
      <c r="M1152" s="136"/>
      <c r="N1152" s="211" t="s">
        <v>340</v>
      </c>
      <c r="O1152" s="136"/>
      <c r="P1152" s="136" t="s">
        <v>340</v>
      </c>
      <c r="Q1152" s="233">
        <v>41640</v>
      </c>
      <c r="R1152" s="136" t="s">
        <v>328</v>
      </c>
      <c r="S1152" s="251">
        <f>IF(R1152="",1,(VLOOKUP(R1152,LOOKUP!$A$3:$B$22,2,FALSE)))</f>
        <v>3</v>
      </c>
      <c r="T1152" s="166">
        <f t="shared" si="34"/>
        <v>3</v>
      </c>
      <c r="U1152" s="233">
        <v>42369</v>
      </c>
      <c r="V1152" s="136" t="s">
        <v>342</v>
      </c>
      <c r="W1152" s="251">
        <f>IF(V1152="",1,(VLOOKUP(V1152,LOOKUP!$A$22:$B$30,2,FALSE)))</f>
        <v>4</v>
      </c>
      <c r="X1152" s="166">
        <f t="shared" si="35"/>
        <v>4</v>
      </c>
      <c r="Y1152" s="202"/>
      <c r="Z1152" s="136"/>
      <c r="AA1152" s="202"/>
      <c r="AB1152" s="202">
        <v>0.9</v>
      </c>
      <c r="AC1152" s="202">
        <v>0</v>
      </c>
      <c r="AD1152" s="202">
        <v>0.9</v>
      </c>
      <c r="AE1152" s="202"/>
      <c r="AF1152" s="202"/>
      <c r="AG1152" s="136"/>
      <c r="AH1152" s="136"/>
      <c r="AI1152" s="136">
        <v>2013</v>
      </c>
      <c r="AJ1152" s="136"/>
      <c r="AK1152" s="136"/>
      <c r="AL1152" s="136"/>
      <c r="AM1152" s="136"/>
      <c r="AN1152" s="264" t="s">
        <v>3289</v>
      </c>
      <c r="AO1152" s="136"/>
      <c r="AP1152" s="136"/>
    </row>
    <row r="1153" spans="1:42" s="4" customFormat="1">
      <c r="A1153" s="136" t="s">
        <v>1877</v>
      </c>
      <c r="B1153" s="136" t="s">
        <v>1877</v>
      </c>
      <c r="C1153" s="136" t="s">
        <v>252</v>
      </c>
      <c r="D1153" s="136" t="s">
        <v>1880</v>
      </c>
      <c r="E1153" s="136" t="s">
        <v>2076</v>
      </c>
      <c r="F1153" s="136">
        <v>4</v>
      </c>
      <c r="G1153" s="136"/>
      <c r="H1153" s="136" t="s">
        <v>243</v>
      </c>
      <c r="I1153" s="136"/>
      <c r="J1153" s="136" t="s">
        <v>252</v>
      </c>
      <c r="K1153" s="136"/>
      <c r="L1153" s="136"/>
      <c r="M1153" s="136"/>
      <c r="N1153" s="211" t="s">
        <v>340</v>
      </c>
      <c r="O1153" s="136"/>
      <c r="P1153" s="136" t="s">
        <v>340</v>
      </c>
      <c r="Q1153" s="233">
        <v>41275</v>
      </c>
      <c r="R1153" s="136" t="s">
        <v>328</v>
      </c>
      <c r="S1153" s="251">
        <f>IF(R1153="",1,(VLOOKUP(R1153,LOOKUP!$A$3:$B$22,2,FALSE)))</f>
        <v>3</v>
      </c>
      <c r="T1153" s="166">
        <f t="shared" si="34"/>
        <v>3</v>
      </c>
      <c r="U1153" s="233">
        <v>42369</v>
      </c>
      <c r="V1153" s="136" t="s">
        <v>342</v>
      </c>
      <c r="W1153" s="251">
        <f>IF(V1153="",1,(VLOOKUP(V1153,LOOKUP!$A$22:$B$30,2,FALSE)))</f>
        <v>4</v>
      </c>
      <c r="X1153" s="166">
        <f t="shared" si="35"/>
        <v>4</v>
      </c>
      <c r="Y1153" s="202"/>
      <c r="Z1153" s="136"/>
      <c r="AA1153" s="202">
        <v>0.33700000000000002</v>
      </c>
      <c r="AB1153" s="202">
        <v>0.5</v>
      </c>
      <c r="AC1153" s="202">
        <v>0</v>
      </c>
      <c r="AD1153" s="202">
        <v>0.83699999999999997</v>
      </c>
      <c r="AE1153" s="202">
        <v>0</v>
      </c>
      <c r="AF1153" s="202"/>
      <c r="AG1153" s="136"/>
      <c r="AH1153" s="136"/>
      <c r="AI1153" s="136">
        <v>2013</v>
      </c>
      <c r="AJ1153" s="136"/>
      <c r="AK1153" s="136"/>
      <c r="AL1153" s="136"/>
      <c r="AM1153" s="136"/>
      <c r="AN1153" s="264" t="s">
        <v>3289</v>
      </c>
      <c r="AO1153" s="136"/>
      <c r="AP1153" s="136"/>
    </row>
    <row r="1154" spans="1:42" s="4" customFormat="1">
      <c r="A1154" s="136" t="s">
        <v>1877</v>
      </c>
      <c r="B1154" s="136" t="s">
        <v>1877</v>
      </c>
      <c r="C1154" s="136" t="s">
        <v>252</v>
      </c>
      <c r="D1154" s="136" t="s">
        <v>1880</v>
      </c>
      <c r="E1154" s="136" t="s">
        <v>2077</v>
      </c>
      <c r="F1154" s="136">
        <v>1</v>
      </c>
      <c r="G1154" s="136"/>
      <c r="H1154" s="136" t="s">
        <v>243</v>
      </c>
      <c r="I1154" s="136" t="s">
        <v>2078</v>
      </c>
      <c r="J1154" s="136" t="s">
        <v>252</v>
      </c>
      <c r="K1154" s="136"/>
      <c r="L1154" s="136"/>
      <c r="M1154" s="136"/>
      <c r="N1154" s="211" t="s">
        <v>340</v>
      </c>
      <c r="O1154" s="136"/>
      <c r="P1154" s="136" t="s">
        <v>340</v>
      </c>
      <c r="Q1154" s="233">
        <v>41275</v>
      </c>
      <c r="R1154" s="136" t="s">
        <v>328</v>
      </c>
      <c r="S1154" s="251">
        <f>IF(R1154="",1,(VLOOKUP(R1154,LOOKUP!$A$3:$B$22,2,FALSE)))</f>
        <v>3</v>
      </c>
      <c r="T1154" s="166">
        <f t="shared" si="34"/>
        <v>3</v>
      </c>
      <c r="U1154" s="233">
        <v>42369</v>
      </c>
      <c r="V1154" s="136" t="s">
        <v>342</v>
      </c>
      <c r="W1154" s="251">
        <f>IF(V1154="",1,(VLOOKUP(V1154,LOOKUP!$A$22:$B$30,2,FALSE)))</f>
        <v>4</v>
      </c>
      <c r="X1154" s="166">
        <f t="shared" si="35"/>
        <v>4</v>
      </c>
      <c r="Y1154" s="202"/>
      <c r="Z1154" s="136"/>
      <c r="AA1154" s="202">
        <v>3.6999999999999998E-2</v>
      </c>
      <c r="AB1154" s="202">
        <v>0.49399999999999999</v>
      </c>
      <c r="AC1154" s="202">
        <v>0</v>
      </c>
      <c r="AD1154" s="202">
        <v>0.53100000000000003</v>
      </c>
      <c r="AE1154" s="202">
        <v>0</v>
      </c>
      <c r="AF1154" s="202"/>
      <c r="AG1154" s="136"/>
      <c r="AH1154" s="136"/>
      <c r="AI1154" s="136">
        <v>2013</v>
      </c>
      <c r="AJ1154" s="136"/>
      <c r="AK1154" s="136"/>
      <c r="AL1154" s="136"/>
      <c r="AM1154" s="136"/>
      <c r="AN1154" s="264" t="s">
        <v>3289</v>
      </c>
      <c r="AO1154" s="136"/>
      <c r="AP1154" s="136"/>
    </row>
    <row r="1155" spans="1:42" s="4" customFormat="1">
      <c r="A1155" s="136" t="s">
        <v>1877</v>
      </c>
      <c r="B1155" s="136" t="s">
        <v>1877</v>
      </c>
      <c r="C1155" s="136" t="s">
        <v>252</v>
      </c>
      <c r="D1155" s="136" t="s">
        <v>1880</v>
      </c>
      <c r="E1155" s="136" t="s">
        <v>2079</v>
      </c>
      <c r="F1155" s="136">
        <v>16</v>
      </c>
      <c r="G1155" s="136"/>
      <c r="H1155" s="136" t="s">
        <v>243</v>
      </c>
      <c r="I1155" s="136"/>
      <c r="J1155" s="136" t="s">
        <v>252</v>
      </c>
      <c r="K1155" s="136"/>
      <c r="L1155" s="136"/>
      <c r="M1155" s="136"/>
      <c r="N1155" s="211" t="s">
        <v>340</v>
      </c>
      <c r="O1155" s="136"/>
      <c r="P1155" s="136" t="s">
        <v>340</v>
      </c>
      <c r="Q1155" s="233">
        <v>41275</v>
      </c>
      <c r="R1155" s="136" t="s">
        <v>328</v>
      </c>
      <c r="S1155" s="251">
        <f>IF(R1155="",1,(VLOOKUP(R1155,LOOKUP!$A$3:$B$22,2,FALSE)))</f>
        <v>3</v>
      </c>
      <c r="T1155" s="166">
        <f t="shared" ref="T1155:T1218" si="36">S1155</f>
        <v>3</v>
      </c>
      <c r="U1155" s="182"/>
      <c r="V1155" s="136" t="s">
        <v>342</v>
      </c>
      <c r="W1155" s="251">
        <f>IF(V1155="",1,(VLOOKUP(V1155,LOOKUP!$A$22:$B$30,2,FALSE)))</f>
        <v>4</v>
      </c>
      <c r="X1155" s="166">
        <f t="shared" ref="X1155:X1218" si="37">W1155</f>
        <v>4</v>
      </c>
      <c r="Y1155" s="202"/>
      <c r="Z1155" s="136"/>
      <c r="AA1155" s="202">
        <v>0.42699999999999999</v>
      </c>
      <c r="AB1155" s="202">
        <v>0.30099999999999999</v>
      </c>
      <c r="AC1155" s="202">
        <v>0.22700000000000001</v>
      </c>
      <c r="AD1155" s="202">
        <v>0.95499999999999996</v>
      </c>
      <c r="AE1155" s="202">
        <v>0</v>
      </c>
      <c r="AF1155" s="202"/>
      <c r="AG1155" s="136"/>
      <c r="AH1155" s="136"/>
      <c r="AI1155" s="136">
        <v>2013</v>
      </c>
      <c r="AJ1155" s="136"/>
      <c r="AK1155" s="136"/>
      <c r="AL1155" s="136"/>
      <c r="AM1155" s="136"/>
      <c r="AN1155" s="264" t="s">
        <v>3289</v>
      </c>
      <c r="AO1155" s="136"/>
      <c r="AP1155" s="136"/>
    </row>
    <row r="1156" spans="1:42" s="4" customFormat="1">
      <c r="A1156" s="136" t="s">
        <v>1877</v>
      </c>
      <c r="B1156" s="136" t="s">
        <v>1877</v>
      </c>
      <c r="C1156" s="136" t="s">
        <v>252</v>
      </c>
      <c r="D1156" s="136" t="s">
        <v>1881</v>
      </c>
      <c r="E1156" s="136" t="s">
        <v>2080</v>
      </c>
      <c r="F1156" s="136"/>
      <c r="G1156" s="136"/>
      <c r="H1156" s="136" t="s">
        <v>243</v>
      </c>
      <c r="I1156" s="136"/>
      <c r="J1156" s="136" t="s">
        <v>252</v>
      </c>
      <c r="K1156" s="136"/>
      <c r="L1156" s="136"/>
      <c r="M1156" s="136"/>
      <c r="N1156" s="211" t="s">
        <v>340</v>
      </c>
      <c r="O1156" s="136"/>
      <c r="P1156" s="136" t="s">
        <v>340</v>
      </c>
      <c r="Q1156" s="233">
        <v>41275</v>
      </c>
      <c r="R1156" s="136" t="s">
        <v>328</v>
      </c>
      <c r="S1156" s="251">
        <f>IF(R1156="",1,(VLOOKUP(R1156,LOOKUP!$A$3:$B$22,2,FALSE)))</f>
        <v>3</v>
      </c>
      <c r="T1156" s="166">
        <f t="shared" si="36"/>
        <v>3</v>
      </c>
      <c r="U1156" s="182"/>
      <c r="V1156" s="136" t="s">
        <v>342</v>
      </c>
      <c r="W1156" s="251">
        <f>IF(V1156="",1,(VLOOKUP(V1156,LOOKUP!$A$22:$B$30,2,FALSE)))</f>
        <v>4</v>
      </c>
      <c r="X1156" s="166">
        <f t="shared" si="37"/>
        <v>4</v>
      </c>
      <c r="Y1156" s="202"/>
      <c r="Z1156" s="136"/>
      <c r="AA1156" s="202">
        <v>2.5</v>
      </c>
      <c r="AB1156" s="202">
        <v>2.5</v>
      </c>
      <c r="AC1156" s="202">
        <v>2.5</v>
      </c>
      <c r="AD1156" s="202">
        <v>7.5</v>
      </c>
      <c r="AE1156" s="202">
        <v>10</v>
      </c>
      <c r="AF1156" s="202">
        <v>2.5</v>
      </c>
      <c r="AG1156" s="136"/>
      <c r="AH1156" s="136"/>
      <c r="AI1156" s="136">
        <v>2013</v>
      </c>
      <c r="AJ1156" s="136"/>
      <c r="AK1156" s="136"/>
      <c r="AL1156" s="136"/>
      <c r="AM1156" s="136"/>
      <c r="AN1156" s="264" t="s">
        <v>3289</v>
      </c>
      <c r="AO1156" s="136"/>
      <c r="AP1156" s="136" t="s">
        <v>2914</v>
      </c>
    </row>
    <row r="1157" spans="1:42" s="4" customFormat="1">
      <c r="A1157" s="211" t="s">
        <v>1877</v>
      </c>
      <c r="B1157" s="211" t="s">
        <v>1877</v>
      </c>
      <c r="C1157" s="211" t="s">
        <v>165</v>
      </c>
      <c r="D1157" s="211" t="s">
        <v>1878</v>
      </c>
      <c r="E1157" s="211"/>
      <c r="F1157" s="211">
        <v>8</v>
      </c>
      <c r="G1157" s="211" t="s">
        <v>2081</v>
      </c>
      <c r="H1157" s="211" t="s">
        <v>157</v>
      </c>
      <c r="I1157" s="211"/>
      <c r="J1157" s="211" t="s">
        <v>165</v>
      </c>
      <c r="K1157" s="211"/>
      <c r="L1157" s="211"/>
      <c r="M1157" s="211"/>
      <c r="N1157" s="211" t="s">
        <v>340</v>
      </c>
      <c r="O1157" s="211"/>
      <c r="P1157" s="149" t="s">
        <v>340</v>
      </c>
      <c r="Q1157" s="233">
        <v>41275</v>
      </c>
      <c r="R1157" s="211"/>
      <c r="S1157" s="251">
        <f>IF(R1157="",1,(VLOOKUP(R1157,LOOKUP!$A$3:$B$22,2,FALSE)))</f>
        <v>1</v>
      </c>
      <c r="T1157" s="166">
        <f t="shared" si="36"/>
        <v>1</v>
      </c>
      <c r="U1157" s="233"/>
      <c r="V1157" s="149"/>
      <c r="W1157" s="251">
        <f>IF(V1157="",1,(VLOOKUP(V1157,LOOKUP!$A$22:$B$30,2,FALSE)))</f>
        <v>1</v>
      </c>
      <c r="X1157" s="166">
        <f t="shared" si="37"/>
        <v>1</v>
      </c>
      <c r="Y1157" s="202"/>
      <c r="Z1157" s="149"/>
      <c r="AA1157" s="202">
        <v>1.4490000000000001</v>
      </c>
      <c r="AB1157" s="202">
        <v>2.4950000000000001</v>
      </c>
      <c r="AC1157" s="202">
        <v>0.75</v>
      </c>
      <c r="AD1157" s="202">
        <v>4.6900000000000004</v>
      </c>
      <c r="AE1157" s="202">
        <v>3.75</v>
      </c>
      <c r="AF1157" s="202"/>
      <c r="AG1157" s="149"/>
      <c r="AH1157" s="149"/>
      <c r="AI1157" s="240"/>
      <c r="AJ1157" s="149"/>
      <c r="AK1157" s="245"/>
      <c r="AL1157" s="253" t="s">
        <v>2082</v>
      </c>
      <c r="AM1157" s="149"/>
      <c r="AN1157" s="264" t="s">
        <v>3289</v>
      </c>
      <c r="AO1157" s="149"/>
      <c r="AP1157" s="149"/>
    </row>
    <row r="1158" spans="1:42" s="4" customFormat="1">
      <c r="A1158" s="211" t="s">
        <v>1877</v>
      </c>
      <c r="B1158" s="211" t="s">
        <v>1877</v>
      </c>
      <c r="C1158" s="211" t="s">
        <v>165</v>
      </c>
      <c r="D1158" s="211" t="s">
        <v>1880</v>
      </c>
      <c r="E1158" s="211"/>
      <c r="F1158" s="211"/>
      <c r="G1158" s="211"/>
      <c r="H1158" s="211" t="s">
        <v>157</v>
      </c>
      <c r="I1158" s="211"/>
      <c r="J1158" s="211" t="s">
        <v>165</v>
      </c>
      <c r="K1158" s="211"/>
      <c r="L1158" s="211"/>
      <c r="M1158" s="211"/>
      <c r="N1158" s="211" t="s">
        <v>340</v>
      </c>
      <c r="O1158" s="211"/>
      <c r="P1158" s="149" t="s">
        <v>340</v>
      </c>
      <c r="Q1158" s="164"/>
      <c r="R1158" s="211"/>
      <c r="S1158" s="251">
        <f>IF(R1158="",1,(VLOOKUP(R1158,LOOKUP!$A$3:$B$22,2,FALSE)))</f>
        <v>1</v>
      </c>
      <c r="T1158" s="166">
        <f t="shared" si="36"/>
        <v>1</v>
      </c>
      <c r="U1158" s="233"/>
      <c r="V1158" s="149"/>
      <c r="W1158" s="251">
        <f>IF(V1158="",1,(VLOOKUP(V1158,LOOKUP!$A$22:$B$30,2,FALSE)))</f>
        <v>1</v>
      </c>
      <c r="X1158" s="166">
        <f t="shared" si="37"/>
        <v>1</v>
      </c>
      <c r="Y1158" s="202"/>
      <c r="Z1158" s="149"/>
      <c r="AA1158" s="202"/>
      <c r="AB1158" s="202">
        <v>0</v>
      </c>
      <c r="AC1158" s="202">
        <v>0</v>
      </c>
      <c r="AD1158" s="202">
        <v>0</v>
      </c>
      <c r="AE1158" s="202">
        <v>0</v>
      </c>
      <c r="AF1158" s="202"/>
      <c r="AG1158" s="149"/>
      <c r="AH1158" s="149"/>
      <c r="AI1158" s="240"/>
      <c r="AJ1158" s="149"/>
      <c r="AK1158" s="245"/>
      <c r="AL1158" s="253" t="s">
        <v>2082</v>
      </c>
      <c r="AM1158" s="149"/>
      <c r="AN1158" s="264" t="s">
        <v>3289</v>
      </c>
      <c r="AO1158" s="149"/>
      <c r="AP1158" s="149"/>
    </row>
    <row r="1159" spans="1:42" s="4" customFormat="1">
      <c r="A1159" s="211" t="s">
        <v>1877</v>
      </c>
      <c r="B1159" s="211" t="s">
        <v>1877</v>
      </c>
      <c r="C1159" s="211" t="s">
        <v>165</v>
      </c>
      <c r="D1159" s="211" t="s">
        <v>1881</v>
      </c>
      <c r="E1159" s="211"/>
      <c r="F1159" s="211"/>
      <c r="G1159" s="211" t="s">
        <v>2083</v>
      </c>
      <c r="H1159" s="211" t="s">
        <v>157</v>
      </c>
      <c r="I1159" s="211"/>
      <c r="J1159" s="211" t="s">
        <v>165</v>
      </c>
      <c r="K1159" s="211"/>
      <c r="L1159" s="211"/>
      <c r="M1159" s="211"/>
      <c r="N1159" s="211" t="s">
        <v>340</v>
      </c>
      <c r="O1159" s="211"/>
      <c r="P1159" s="149" t="s">
        <v>340</v>
      </c>
      <c r="Q1159" s="233">
        <v>41275</v>
      </c>
      <c r="R1159" s="211"/>
      <c r="S1159" s="251">
        <f>IF(R1159="",1,(VLOOKUP(R1159,LOOKUP!$A$3:$B$22,2,FALSE)))</f>
        <v>1</v>
      </c>
      <c r="T1159" s="166">
        <f t="shared" si="36"/>
        <v>1</v>
      </c>
      <c r="U1159" s="233"/>
      <c r="V1159" s="149"/>
      <c r="W1159" s="251">
        <f>IF(V1159="",1,(VLOOKUP(V1159,LOOKUP!$A$22:$B$30,2,FALSE)))</f>
        <v>1</v>
      </c>
      <c r="X1159" s="166">
        <f t="shared" si="37"/>
        <v>1</v>
      </c>
      <c r="Y1159" s="202"/>
      <c r="Z1159" s="127"/>
      <c r="AA1159" s="202">
        <v>1.3149999999999999</v>
      </c>
      <c r="AB1159" s="202">
        <v>1.1040000000000001</v>
      </c>
      <c r="AC1159" s="202">
        <v>1.1260800000000002</v>
      </c>
      <c r="AD1159" s="202">
        <v>3.55</v>
      </c>
      <c r="AE1159" s="202">
        <v>5.9119200000000012</v>
      </c>
      <c r="AF1159" s="202"/>
      <c r="AG1159" s="127"/>
      <c r="AH1159" s="127"/>
      <c r="AI1159" s="97"/>
      <c r="AJ1159" s="211"/>
      <c r="AK1159" s="232"/>
      <c r="AL1159" s="253" t="s">
        <v>2082</v>
      </c>
      <c r="AM1159" s="149"/>
      <c r="AN1159" s="264" t="s">
        <v>3289</v>
      </c>
      <c r="AO1159" s="149"/>
      <c r="AP1159" s="149"/>
    </row>
    <row r="1160" spans="1:42" s="4" customFormat="1">
      <c r="A1160" s="136" t="s">
        <v>1877</v>
      </c>
      <c r="B1160" s="136" t="s">
        <v>1877</v>
      </c>
      <c r="C1160" s="136" t="s">
        <v>2084</v>
      </c>
      <c r="D1160" s="136" t="s">
        <v>1878</v>
      </c>
      <c r="E1160" s="136"/>
      <c r="F1160" s="136"/>
      <c r="G1160" s="136" t="s">
        <v>2085</v>
      </c>
      <c r="H1160" s="136" t="s">
        <v>3</v>
      </c>
      <c r="I1160" s="136" t="s">
        <v>2086</v>
      </c>
      <c r="J1160" s="136" t="s">
        <v>2084</v>
      </c>
      <c r="K1160" s="136" t="s">
        <v>2087</v>
      </c>
      <c r="L1160" s="136"/>
      <c r="M1160" s="136"/>
      <c r="N1160" s="211" t="s">
        <v>340</v>
      </c>
      <c r="O1160" s="136" t="s">
        <v>342</v>
      </c>
      <c r="P1160" s="136" t="s">
        <v>340</v>
      </c>
      <c r="Q1160" s="233">
        <v>41275</v>
      </c>
      <c r="R1160" s="136"/>
      <c r="S1160" s="251">
        <f>IF(R1160="",1,(VLOOKUP(R1160,LOOKUP!$A$3:$B$22,2,FALSE)))</f>
        <v>1</v>
      </c>
      <c r="T1160" s="166">
        <f t="shared" si="36"/>
        <v>1</v>
      </c>
      <c r="U1160" s="233">
        <v>41541</v>
      </c>
      <c r="V1160" s="136" t="s">
        <v>342</v>
      </c>
      <c r="W1160" s="251">
        <f>IF(V1160="",1,(VLOOKUP(V1160,LOOKUP!$A$22:$B$30,2,FALSE)))</f>
        <v>4</v>
      </c>
      <c r="X1160" s="166">
        <f t="shared" si="37"/>
        <v>4</v>
      </c>
      <c r="Y1160" s="202">
        <v>0.879</v>
      </c>
      <c r="Z1160" s="136"/>
      <c r="AA1160" s="202">
        <v>0.70899999999999996</v>
      </c>
      <c r="AB1160" s="202">
        <v>0</v>
      </c>
      <c r="AC1160" s="202">
        <v>0</v>
      </c>
      <c r="AD1160" s="202">
        <v>0.70899999999999996</v>
      </c>
      <c r="AE1160" s="202"/>
      <c r="AF1160" s="202"/>
      <c r="AG1160" s="136"/>
      <c r="AH1160" s="136"/>
      <c r="AI1160" s="97"/>
      <c r="AJ1160" s="136"/>
      <c r="AK1160" s="232"/>
      <c r="AL1160" s="136" t="s">
        <v>2088</v>
      </c>
      <c r="AM1160" s="136"/>
      <c r="AN1160" s="264" t="s">
        <v>3289</v>
      </c>
      <c r="AO1160" s="136"/>
      <c r="AP1160" s="136"/>
    </row>
    <row r="1161" spans="1:42" s="4" customFormat="1">
      <c r="A1161" s="136" t="s">
        <v>1877</v>
      </c>
      <c r="B1161" s="136" t="s">
        <v>1877</v>
      </c>
      <c r="C1161" s="136" t="s">
        <v>2084</v>
      </c>
      <c r="D1161" s="136" t="s">
        <v>1878</v>
      </c>
      <c r="E1161" s="136"/>
      <c r="F1161" s="136"/>
      <c r="G1161" s="136" t="s">
        <v>2089</v>
      </c>
      <c r="H1161" s="136" t="s">
        <v>3</v>
      </c>
      <c r="I1161" s="136" t="s">
        <v>2086</v>
      </c>
      <c r="J1161" s="136" t="s">
        <v>2084</v>
      </c>
      <c r="K1161" s="136" t="s">
        <v>2090</v>
      </c>
      <c r="L1161" s="136"/>
      <c r="M1161" s="136"/>
      <c r="N1161" s="211" t="s">
        <v>340</v>
      </c>
      <c r="O1161" s="136" t="s">
        <v>342</v>
      </c>
      <c r="P1161" s="136" t="s">
        <v>340</v>
      </c>
      <c r="Q1161" s="233">
        <v>41640</v>
      </c>
      <c r="R1161" s="136" t="s">
        <v>341</v>
      </c>
      <c r="S1161" s="251">
        <f>IF(R1161="",1,(VLOOKUP(R1161,LOOKUP!$A$3:$B$22,2,FALSE)))</f>
        <v>4</v>
      </c>
      <c r="T1161" s="166">
        <f t="shared" si="36"/>
        <v>4</v>
      </c>
      <c r="U1161" s="233">
        <v>42369</v>
      </c>
      <c r="V1161" s="136" t="s">
        <v>342</v>
      </c>
      <c r="W1161" s="251">
        <f>IF(V1161="",1,(VLOOKUP(V1161,LOOKUP!$A$22:$B$30,2,FALSE)))</f>
        <v>4</v>
      </c>
      <c r="X1161" s="166">
        <f t="shared" si="37"/>
        <v>4</v>
      </c>
      <c r="Y1161" s="202">
        <v>0.41</v>
      </c>
      <c r="Z1161" s="136"/>
      <c r="AA1161" s="202">
        <v>0</v>
      </c>
      <c r="AB1161" s="202">
        <v>0.36899999999999999</v>
      </c>
      <c r="AC1161" s="202">
        <v>0</v>
      </c>
      <c r="AD1161" s="202">
        <v>0.36899999999999999</v>
      </c>
      <c r="AE1161" s="202"/>
      <c r="AF1161" s="202"/>
      <c r="AG1161" s="136"/>
      <c r="AH1161" s="136"/>
      <c r="AI1161" s="240"/>
      <c r="AJ1161" s="136"/>
      <c r="AK1161" s="245"/>
      <c r="AL1161" s="136" t="s">
        <v>2091</v>
      </c>
      <c r="AM1161" s="136"/>
      <c r="AN1161" s="264" t="s">
        <v>3289</v>
      </c>
      <c r="AO1161" s="136"/>
      <c r="AP1161" s="136"/>
    </row>
    <row r="1162" spans="1:42" s="4" customFormat="1">
      <c r="A1162" s="136" t="s">
        <v>1877</v>
      </c>
      <c r="B1162" s="136" t="s">
        <v>1877</v>
      </c>
      <c r="C1162" s="136" t="s">
        <v>2084</v>
      </c>
      <c r="D1162" s="136" t="s">
        <v>1880</v>
      </c>
      <c r="E1162" s="136"/>
      <c r="F1162" s="136"/>
      <c r="G1162" s="136" t="s">
        <v>2092</v>
      </c>
      <c r="H1162" s="136" t="s">
        <v>3</v>
      </c>
      <c r="I1162" s="136" t="s">
        <v>2086</v>
      </c>
      <c r="J1162" s="136" t="s">
        <v>2084</v>
      </c>
      <c r="K1162" s="136" t="s">
        <v>2093</v>
      </c>
      <c r="L1162" s="136"/>
      <c r="M1162" s="136"/>
      <c r="N1162" s="211" t="s">
        <v>340</v>
      </c>
      <c r="O1162" s="136" t="s">
        <v>342</v>
      </c>
      <c r="P1162" s="136" t="s">
        <v>340</v>
      </c>
      <c r="Q1162" s="233">
        <v>40179</v>
      </c>
      <c r="R1162" s="136" t="s">
        <v>341</v>
      </c>
      <c r="S1162" s="251">
        <f>IF(R1162="",1,(VLOOKUP(R1162,LOOKUP!$A$3:$B$22,2,FALSE)))</f>
        <v>4</v>
      </c>
      <c r="T1162" s="166">
        <f t="shared" si="36"/>
        <v>4</v>
      </c>
      <c r="U1162" s="233">
        <v>41274</v>
      </c>
      <c r="V1162" s="136" t="s">
        <v>342</v>
      </c>
      <c r="W1162" s="251">
        <f>IF(V1162="",1,(VLOOKUP(V1162,LOOKUP!$A$22:$B$30,2,FALSE)))</f>
        <v>4</v>
      </c>
      <c r="X1162" s="166">
        <f t="shared" si="37"/>
        <v>4</v>
      </c>
      <c r="Y1162" s="202">
        <v>9.0789999999999988</v>
      </c>
      <c r="Z1162" s="136"/>
      <c r="AA1162" s="202">
        <v>0.45</v>
      </c>
      <c r="AB1162" s="202">
        <v>0</v>
      </c>
      <c r="AC1162" s="202">
        <v>0</v>
      </c>
      <c r="AD1162" s="202">
        <v>0.45</v>
      </c>
      <c r="AE1162" s="202"/>
      <c r="AF1162" s="202"/>
      <c r="AG1162" s="136"/>
      <c r="AH1162" s="136"/>
      <c r="AI1162" s="240"/>
      <c r="AJ1162" s="136"/>
      <c r="AK1162" s="245"/>
      <c r="AL1162" s="136" t="s">
        <v>2088</v>
      </c>
      <c r="AM1162" s="136"/>
      <c r="AN1162" s="264" t="s">
        <v>3289</v>
      </c>
      <c r="AO1162" s="136"/>
      <c r="AP1162" s="136"/>
    </row>
    <row r="1163" spans="1:42" s="4" customFormat="1" ht="30">
      <c r="A1163" s="136" t="s">
        <v>1877</v>
      </c>
      <c r="B1163" s="136" t="s">
        <v>1877</v>
      </c>
      <c r="C1163" s="136" t="s">
        <v>2084</v>
      </c>
      <c r="D1163" s="136" t="s">
        <v>1880</v>
      </c>
      <c r="E1163" s="136"/>
      <c r="F1163" s="136"/>
      <c r="G1163" s="150" t="s">
        <v>3267</v>
      </c>
      <c r="H1163" s="136" t="s">
        <v>3</v>
      </c>
      <c r="I1163" s="136" t="s">
        <v>2086</v>
      </c>
      <c r="J1163" s="136" t="s">
        <v>2084</v>
      </c>
      <c r="K1163" s="136" t="s">
        <v>2094</v>
      </c>
      <c r="L1163" s="136"/>
      <c r="M1163" s="136"/>
      <c r="N1163" s="211" t="s">
        <v>340</v>
      </c>
      <c r="O1163" s="136" t="s">
        <v>342</v>
      </c>
      <c r="P1163" s="136" t="s">
        <v>340</v>
      </c>
      <c r="Q1163" s="233">
        <v>41640</v>
      </c>
      <c r="R1163" s="136" t="s">
        <v>341</v>
      </c>
      <c r="S1163" s="251">
        <f>IF(R1163="",1,(VLOOKUP(R1163,LOOKUP!$A$3:$B$22,2,FALSE)))</f>
        <v>4</v>
      </c>
      <c r="T1163" s="166">
        <f t="shared" si="36"/>
        <v>4</v>
      </c>
      <c r="U1163" s="233">
        <v>42004</v>
      </c>
      <c r="V1163" s="136" t="s">
        <v>342</v>
      </c>
      <c r="W1163" s="251">
        <f>IF(V1163="",1,(VLOOKUP(V1163,LOOKUP!$A$22:$B$30,2,FALSE)))</f>
        <v>4</v>
      </c>
      <c r="X1163" s="166">
        <f t="shared" si="37"/>
        <v>4</v>
      </c>
      <c r="Y1163" s="202">
        <v>1.0660000000000001</v>
      </c>
      <c r="Z1163" s="136"/>
      <c r="AA1163" s="202">
        <v>0.85299999999999998</v>
      </c>
      <c r="AB1163" s="202">
        <v>0.21299999999999999</v>
      </c>
      <c r="AC1163" s="202">
        <v>0</v>
      </c>
      <c r="AD1163" s="202">
        <v>1.0660000000000001</v>
      </c>
      <c r="AE1163" s="202"/>
      <c r="AF1163" s="202"/>
      <c r="AG1163" s="136"/>
      <c r="AH1163" s="136"/>
      <c r="AI1163" s="240"/>
      <c r="AJ1163" s="136"/>
      <c r="AK1163" s="245"/>
      <c r="AL1163" s="136" t="s">
        <v>2091</v>
      </c>
      <c r="AM1163" s="136"/>
      <c r="AN1163" s="264" t="s">
        <v>3289</v>
      </c>
      <c r="AO1163" s="136"/>
      <c r="AP1163" s="136"/>
    </row>
    <row r="1164" spans="1:42" s="4" customFormat="1" ht="30">
      <c r="A1164" s="136" t="s">
        <v>1877</v>
      </c>
      <c r="B1164" s="136" t="s">
        <v>1877</v>
      </c>
      <c r="C1164" s="136" t="s">
        <v>2084</v>
      </c>
      <c r="D1164" s="136" t="s">
        <v>1880</v>
      </c>
      <c r="E1164" s="136"/>
      <c r="F1164" s="136"/>
      <c r="G1164" s="150" t="s">
        <v>3268</v>
      </c>
      <c r="H1164" s="136" t="s">
        <v>3</v>
      </c>
      <c r="I1164" s="136" t="s">
        <v>2086</v>
      </c>
      <c r="J1164" s="136" t="s">
        <v>2084</v>
      </c>
      <c r="K1164" s="136" t="s">
        <v>2094</v>
      </c>
      <c r="L1164" s="136"/>
      <c r="M1164" s="136"/>
      <c r="N1164" s="211" t="s">
        <v>340</v>
      </c>
      <c r="O1164" s="136" t="s">
        <v>342</v>
      </c>
      <c r="P1164" s="136" t="s">
        <v>340</v>
      </c>
      <c r="Q1164" s="233">
        <v>41640</v>
      </c>
      <c r="R1164" s="136" t="s">
        <v>341</v>
      </c>
      <c r="S1164" s="251">
        <f>IF(R1164="",1,(VLOOKUP(R1164,LOOKUP!$A$3:$B$22,2,FALSE)))</f>
        <v>4</v>
      </c>
      <c r="T1164" s="166">
        <f t="shared" si="36"/>
        <v>4</v>
      </c>
      <c r="U1164" s="233">
        <v>42369</v>
      </c>
      <c r="V1164" s="136" t="s">
        <v>342</v>
      </c>
      <c r="W1164" s="251">
        <f>IF(V1164="",1,(VLOOKUP(V1164,LOOKUP!$A$22:$B$30,2,FALSE)))</f>
        <v>4</v>
      </c>
      <c r="X1164" s="166">
        <f t="shared" si="37"/>
        <v>4</v>
      </c>
      <c r="Y1164" s="202">
        <v>1.7709999999999999</v>
      </c>
      <c r="Z1164" s="136"/>
      <c r="AA1164" s="202">
        <v>0.31900000000000001</v>
      </c>
      <c r="AB1164" s="202">
        <v>1.417</v>
      </c>
      <c r="AC1164" s="202">
        <v>0</v>
      </c>
      <c r="AD1164" s="202">
        <v>1.736</v>
      </c>
      <c r="AE1164" s="202"/>
      <c r="AF1164" s="202"/>
      <c r="AG1164" s="136"/>
      <c r="AH1164" s="136"/>
      <c r="AI1164" s="240"/>
      <c r="AJ1164" s="136"/>
      <c r="AK1164" s="245"/>
      <c r="AL1164" s="136" t="s">
        <v>2091</v>
      </c>
      <c r="AM1164" s="136"/>
      <c r="AN1164" s="264" t="s">
        <v>3289</v>
      </c>
      <c r="AO1164" s="136"/>
      <c r="AP1164" s="136"/>
    </row>
    <row r="1165" spans="1:42" s="4" customFormat="1">
      <c r="A1165" s="136" t="s">
        <v>1877</v>
      </c>
      <c r="B1165" s="136" t="s">
        <v>1877</v>
      </c>
      <c r="C1165" s="136" t="s">
        <v>2084</v>
      </c>
      <c r="D1165" s="136" t="s">
        <v>1880</v>
      </c>
      <c r="E1165" s="136"/>
      <c r="F1165" s="136"/>
      <c r="G1165" s="150" t="s">
        <v>3269</v>
      </c>
      <c r="H1165" s="136" t="s">
        <v>3</v>
      </c>
      <c r="I1165" s="136" t="s">
        <v>2095</v>
      </c>
      <c r="J1165" s="136" t="s">
        <v>2084</v>
      </c>
      <c r="K1165" s="136" t="s">
        <v>2096</v>
      </c>
      <c r="L1165" s="136"/>
      <c r="M1165" s="136"/>
      <c r="N1165" s="211" t="s">
        <v>340</v>
      </c>
      <c r="O1165" s="136" t="s">
        <v>342</v>
      </c>
      <c r="P1165" s="136" t="s">
        <v>340</v>
      </c>
      <c r="Q1165" s="155">
        <v>41640</v>
      </c>
      <c r="R1165" s="136" t="s">
        <v>341</v>
      </c>
      <c r="S1165" s="251">
        <f>IF(R1165="",1,(VLOOKUP(R1165,LOOKUP!$A$3:$B$22,2,FALSE)))</f>
        <v>4</v>
      </c>
      <c r="T1165" s="166">
        <f t="shared" si="36"/>
        <v>4</v>
      </c>
      <c r="U1165" s="155">
        <v>42369</v>
      </c>
      <c r="V1165" s="136" t="s">
        <v>342</v>
      </c>
      <c r="W1165" s="251">
        <f>IF(V1165="",1,(VLOOKUP(V1165,LOOKUP!$A$22:$B$30,2,FALSE)))</f>
        <v>4</v>
      </c>
      <c r="X1165" s="166">
        <f t="shared" si="37"/>
        <v>4</v>
      </c>
      <c r="Y1165" s="202">
        <v>1.228</v>
      </c>
      <c r="Z1165" s="136"/>
      <c r="AA1165" s="202">
        <v>0</v>
      </c>
      <c r="AB1165" s="202">
        <v>0.61399999999999999</v>
      </c>
      <c r="AC1165" s="202">
        <v>0.61399999999999999</v>
      </c>
      <c r="AD1165" s="202">
        <v>1.228</v>
      </c>
      <c r="AE1165" s="202"/>
      <c r="AF1165" s="202"/>
      <c r="AG1165" s="136"/>
      <c r="AH1165" s="136"/>
      <c r="AI1165" s="240"/>
      <c r="AJ1165" s="136"/>
      <c r="AK1165" s="245"/>
      <c r="AL1165" s="136" t="s">
        <v>2091</v>
      </c>
      <c r="AM1165" s="136"/>
      <c r="AN1165" s="264" t="s">
        <v>3289</v>
      </c>
      <c r="AO1165" s="136"/>
      <c r="AP1165" s="136"/>
    </row>
    <row r="1166" spans="1:42" s="4" customFormat="1">
      <c r="A1166" s="136" t="s">
        <v>1877</v>
      </c>
      <c r="B1166" s="136" t="s">
        <v>1877</v>
      </c>
      <c r="C1166" s="136" t="s">
        <v>2084</v>
      </c>
      <c r="D1166" s="136" t="s">
        <v>1880</v>
      </c>
      <c r="E1166" s="136"/>
      <c r="F1166" s="136"/>
      <c r="G1166" s="136" t="s">
        <v>2097</v>
      </c>
      <c r="H1166" s="136" t="s">
        <v>3</v>
      </c>
      <c r="I1166" s="136" t="s">
        <v>956</v>
      </c>
      <c r="J1166" s="136" t="s">
        <v>2084</v>
      </c>
      <c r="K1166" s="136" t="s">
        <v>2098</v>
      </c>
      <c r="L1166" s="136"/>
      <c r="M1166" s="136"/>
      <c r="N1166" s="211" t="s">
        <v>340</v>
      </c>
      <c r="O1166" s="136" t="s">
        <v>342</v>
      </c>
      <c r="P1166" s="136" t="s">
        <v>340</v>
      </c>
      <c r="Q1166" s="155">
        <v>41275</v>
      </c>
      <c r="R1166" s="136" t="s">
        <v>341</v>
      </c>
      <c r="S1166" s="251">
        <f>IF(R1166="",1,(VLOOKUP(R1166,LOOKUP!$A$3:$B$22,2,FALSE)))</f>
        <v>4</v>
      </c>
      <c r="T1166" s="166">
        <f t="shared" si="36"/>
        <v>4</v>
      </c>
      <c r="U1166" s="155">
        <v>42735</v>
      </c>
      <c r="V1166" s="136" t="s">
        <v>342</v>
      </c>
      <c r="W1166" s="251">
        <f>IF(V1166="",1,(VLOOKUP(V1166,LOOKUP!$A$22:$B$30,2,FALSE)))</f>
        <v>4</v>
      </c>
      <c r="X1166" s="166">
        <f t="shared" si="37"/>
        <v>4</v>
      </c>
      <c r="Y1166" s="202">
        <v>2.5219999999999998</v>
      </c>
      <c r="Z1166" s="136"/>
      <c r="AA1166" s="202">
        <v>0.252</v>
      </c>
      <c r="AB1166" s="202">
        <v>1.766</v>
      </c>
      <c r="AC1166" s="202">
        <v>0.504</v>
      </c>
      <c r="AD1166" s="202">
        <v>2.5219999999999998</v>
      </c>
      <c r="AE1166" s="202"/>
      <c r="AF1166" s="202"/>
      <c r="AG1166" s="136"/>
      <c r="AH1166" s="136"/>
      <c r="AI1166" s="240"/>
      <c r="AJ1166" s="136"/>
      <c r="AK1166" s="245"/>
      <c r="AL1166" s="136" t="s">
        <v>2091</v>
      </c>
      <c r="AM1166" s="136"/>
      <c r="AN1166" s="264" t="s">
        <v>3289</v>
      </c>
      <c r="AO1166" s="136"/>
      <c r="AP1166" s="136"/>
    </row>
    <row r="1167" spans="1:42" s="4" customFormat="1">
      <c r="A1167" s="136" t="s">
        <v>1877</v>
      </c>
      <c r="B1167" s="136" t="s">
        <v>1877</v>
      </c>
      <c r="C1167" s="136" t="s">
        <v>2084</v>
      </c>
      <c r="D1167" s="136" t="s">
        <v>1880</v>
      </c>
      <c r="E1167" s="136"/>
      <c r="F1167" s="136"/>
      <c r="G1167" s="136" t="s">
        <v>2099</v>
      </c>
      <c r="H1167" s="136" t="s">
        <v>3</v>
      </c>
      <c r="I1167" s="136" t="s">
        <v>2100</v>
      </c>
      <c r="J1167" s="136" t="s">
        <v>2084</v>
      </c>
      <c r="K1167" s="136" t="s">
        <v>2101</v>
      </c>
      <c r="L1167" s="136"/>
      <c r="M1167" s="136"/>
      <c r="N1167" s="211" t="s">
        <v>340</v>
      </c>
      <c r="O1167" s="136" t="s">
        <v>342</v>
      </c>
      <c r="P1167" s="136" t="s">
        <v>340</v>
      </c>
      <c r="Q1167" s="155">
        <v>41640</v>
      </c>
      <c r="R1167" s="136" t="s">
        <v>341</v>
      </c>
      <c r="S1167" s="251">
        <f>IF(R1167="",1,(VLOOKUP(R1167,LOOKUP!$A$3:$B$22,2,FALSE)))</f>
        <v>4</v>
      </c>
      <c r="T1167" s="166">
        <f t="shared" si="36"/>
        <v>4</v>
      </c>
      <c r="U1167" s="155">
        <v>42735</v>
      </c>
      <c r="V1167" s="136" t="s">
        <v>342</v>
      </c>
      <c r="W1167" s="251">
        <f>IF(V1167="",1,(VLOOKUP(V1167,LOOKUP!$A$22:$B$30,2,FALSE)))</f>
        <v>4</v>
      </c>
      <c r="X1167" s="166">
        <f t="shared" si="37"/>
        <v>4</v>
      </c>
      <c r="Y1167" s="202">
        <v>1.43</v>
      </c>
      <c r="Z1167" s="136"/>
      <c r="AA1167" s="202">
        <v>0</v>
      </c>
      <c r="AB1167" s="202">
        <v>0.28599999999999998</v>
      </c>
      <c r="AC1167" s="202">
        <v>1.1439999999999999</v>
      </c>
      <c r="AD1167" s="202">
        <v>1.43</v>
      </c>
      <c r="AE1167" s="202"/>
      <c r="AF1167" s="202"/>
      <c r="AG1167" s="136"/>
      <c r="AH1167" s="136"/>
      <c r="AI1167" s="240"/>
      <c r="AJ1167" s="136"/>
      <c r="AK1167" s="245"/>
      <c r="AL1167" s="136" t="s">
        <v>2091</v>
      </c>
      <c r="AM1167" s="136"/>
      <c r="AN1167" s="264" t="s">
        <v>3289</v>
      </c>
      <c r="AO1167" s="136"/>
      <c r="AP1167" s="136"/>
    </row>
    <row r="1168" spans="1:42" s="4" customFormat="1">
      <c r="A1168" s="136" t="s">
        <v>1877</v>
      </c>
      <c r="B1168" s="136" t="s">
        <v>1877</v>
      </c>
      <c r="C1168" s="136" t="s">
        <v>2084</v>
      </c>
      <c r="D1168" s="136" t="s">
        <v>1880</v>
      </c>
      <c r="E1168" s="136"/>
      <c r="F1168" s="136"/>
      <c r="G1168" s="136" t="s">
        <v>2102</v>
      </c>
      <c r="H1168" s="136" t="s">
        <v>3</v>
      </c>
      <c r="I1168" s="136" t="s">
        <v>2103</v>
      </c>
      <c r="J1168" s="136" t="s">
        <v>2084</v>
      </c>
      <c r="K1168" s="136" t="s">
        <v>2104</v>
      </c>
      <c r="L1168" s="136"/>
      <c r="M1168" s="136"/>
      <c r="N1168" s="211" t="s">
        <v>340</v>
      </c>
      <c r="O1168" s="136" t="s">
        <v>342</v>
      </c>
      <c r="P1168" s="136" t="s">
        <v>340</v>
      </c>
      <c r="Q1168" s="155">
        <v>41275</v>
      </c>
      <c r="R1168" s="136" t="s">
        <v>341</v>
      </c>
      <c r="S1168" s="251">
        <f>IF(R1168="",1,(VLOOKUP(R1168,LOOKUP!$A$3:$B$22,2,FALSE)))</f>
        <v>4</v>
      </c>
      <c r="T1168" s="166">
        <f t="shared" si="36"/>
        <v>4</v>
      </c>
      <c r="U1168" s="155">
        <v>42735</v>
      </c>
      <c r="V1168" s="136" t="s">
        <v>342</v>
      </c>
      <c r="W1168" s="251">
        <f>IF(V1168="",1,(VLOOKUP(V1168,LOOKUP!$A$22:$B$30,2,FALSE)))</f>
        <v>4</v>
      </c>
      <c r="X1168" s="166">
        <f t="shared" si="37"/>
        <v>4</v>
      </c>
      <c r="Y1168" s="202">
        <v>1.3380000000000001</v>
      </c>
      <c r="Z1168" s="136"/>
      <c r="AA1168" s="202">
        <v>0</v>
      </c>
      <c r="AB1168" s="202">
        <v>0.65900000000000003</v>
      </c>
      <c r="AC1168" s="202">
        <v>0.23899999999999999</v>
      </c>
      <c r="AD1168" s="202">
        <v>0.89800000000000002</v>
      </c>
      <c r="AE1168" s="202"/>
      <c r="AF1168" s="202"/>
      <c r="AG1168" s="136"/>
      <c r="AH1168" s="136"/>
      <c r="AI1168" s="240"/>
      <c r="AJ1168" s="136"/>
      <c r="AK1168" s="245"/>
      <c r="AL1168" s="136" t="s">
        <v>2091</v>
      </c>
      <c r="AM1168" s="136"/>
      <c r="AN1168" s="264" t="s">
        <v>3289</v>
      </c>
      <c r="AO1168" s="136"/>
      <c r="AP1168" s="136"/>
    </row>
    <row r="1169" spans="1:42" s="4" customFormat="1">
      <c r="A1169" s="136" t="s">
        <v>1877</v>
      </c>
      <c r="B1169" s="136" t="s">
        <v>1877</v>
      </c>
      <c r="C1169" s="136" t="s">
        <v>2084</v>
      </c>
      <c r="D1169" s="136" t="s">
        <v>1880</v>
      </c>
      <c r="E1169" s="136"/>
      <c r="F1169" s="136"/>
      <c r="G1169" s="136" t="s">
        <v>2105</v>
      </c>
      <c r="H1169" s="136" t="s">
        <v>3</v>
      </c>
      <c r="I1169" s="136" t="s">
        <v>2086</v>
      </c>
      <c r="J1169" s="136" t="s">
        <v>2084</v>
      </c>
      <c r="K1169" s="136" t="s">
        <v>2106</v>
      </c>
      <c r="L1169" s="136"/>
      <c r="M1169" s="136"/>
      <c r="N1169" s="211" t="s">
        <v>340</v>
      </c>
      <c r="O1169" s="136" t="s">
        <v>342</v>
      </c>
      <c r="P1169" s="136" t="s">
        <v>340</v>
      </c>
      <c r="Q1169" s="233">
        <v>41275</v>
      </c>
      <c r="R1169" s="136" t="s">
        <v>341</v>
      </c>
      <c r="S1169" s="251">
        <f>IF(R1169="",1,(VLOOKUP(R1169,LOOKUP!$A$3:$B$22,2,FALSE)))</f>
        <v>4</v>
      </c>
      <c r="T1169" s="166">
        <f t="shared" si="36"/>
        <v>4</v>
      </c>
      <c r="U1169" s="233">
        <v>42004</v>
      </c>
      <c r="V1169" s="136" t="s">
        <v>342</v>
      </c>
      <c r="W1169" s="251">
        <f>IF(V1169="",1,(VLOOKUP(V1169,LOOKUP!$A$22:$B$30,2,FALSE)))</f>
        <v>4</v>
      </c>
      <c r="X1169" s="166">
        <f t="shared" si="37"/>
        <v>4</v>
      </c>
      <c r="Y1169" s="202">
        <v>7.8</v>
      </c>
      <c r="Z1169" s="136"/>
      <c r="AA1169" s="202">
        <v>5.2</v>
      </c>
      <c r="AB1169" s="202">
        <v>2.6</v>
      </c>
      <c r="AC1169" s="202">
        <v>0</v>
      </c>
      <c r="AD1169" s="202">
        <v>7.8</v>
      </c>
      <c r="AE1169" s="202"/>
      <c r="AF1169" s="202"/>
      <c r="AG1169" s="136"/>
      <c r="AH1169" s="136"/>
      <c r="AI1169" s="240"/>
      <c r="AJ1169" s="136"/>
      <c r="AK1169" s="245"/>
      <c r="AL1169" s="136" t="s">
        <v>2107</v>
      </c>
      <c r="AM1169" s="136"/>
      <c r="AN1169" s="264" t="s">
        <v>3289</v>
      </c>
      <c r="AO1169" s="136"/>
      <c r="AP1169" s="136"/>
    </row>
    <row r="1170" spans="1:42" s="4" customFormat="1">
      <c r="A1170" s="136" t="s">
        <v>1877</v>
      </c>
      <c r="B1170" s="136" t="s">
        <v>1877</v>
      </c>
      <c r="C1170" s="136" t="s">
        <v>2084</v>
      </c>
      <c r="D1170" s="136" t="s">
        <v>1880</v>
      </c>
      <c r="E1170" s="136"/>
      <c r="F1170" s="136"/>
      <c r="G1170" s="136" t="s">
        <v>2108</v>
      </c>
      <c r="H1170" s="136" t="s">
        <v>2398</v>
      </c>
      <c r="I1170" s="136" t="s">
        <v>2086</v>
      </c>
      <c r="J1170" s="136" t="s">
        <v>2084</v>
      </c>
      <c r="K1170" s="136" t="s">
        <v>2109</v>
      </c>
      <c r="L1170" s="136"/>
      <c r="M1170" s="136"/>
      <c r="N1170" s="211" t="s">
        <v>340</v>
      </c>
      <c r="O1170" s="136" t="s">
        <v>342</v>
      </c>
      <c r="P1170" s="136" t="s">
        <v>340</v>
      </c>
      <c r="Q1170" s="155">
        <v>41275</v>
      </c>
      <c r="R1170" s="136" t="s">
        <v>341</v>
      </c>
      <c r="S1170" s="251">
        <f>IF(R1170="",1,(VLOOKUP(R1170,LOOKUP!$A$3:$B$22,2,FALSE)))</f>
        <v>4</v>
      </c>
      <c r="T1170" s="166">
        <f t="shared" si="36"/>
        <v>4</v>
      </c>
      <c r="U1170" s="115">
        <v>42735</v>
      </c>
      <c r="V1170" s="136" t="s">
        <v>342</v>
      </c>
      <c r="W1170" s="251">
        <f>IF(V1170="",1,(VLOOKUP(V1170,LOOKUP!$A$22:$B$30,2,FALSE)))</f>
        <v>4</v>
      </c>
      <c r="X1170" s="166">
        <f t="shared" si="37"/>
        <v>4</v>
      </c>
      <c r="Y1170" s="202">
        <v>1.02</v>
      </c>
      <c r="Z1170" s="136"/>
      <c r="AA1170" s="202">
        <v>0</v>
      </c>
      <c r="AB1170" s="202">
        <v>0</v>
      </c>
      <c r="AC1170" s="202">
        <v>0.81599999999999995</v>
      </c>
      <c r="AD1170" s="202">
        <v>0.81599999999999995</v>
      </c>
      <c r="AE1170" s="202">
        <v>0.112</v>
      </c>
      <c r="AF1170" s="202"/>
      <c r="AG1170" s="136"/>
      <c r="AH1170" s="136"/>
      <c r="AI1170" s="240"/>
      <c r="AJ1170" s="136"/>
      <c r="AK1170" s="245"/>
      <c r="AL1170" s="136" t="s">
        <v>2091</v>
      </c>
      <c r="AM1170" s="136"/>
      <c r="AN1170" s="264" t="s">
        <v>3289</v>
      </c>
      <c r="AO1170" s="136"/>
      <c r="AP1170" s="136"/>
    </row>
    <row r="1171" spans="1:42" s="4" customFormat="1" ht="30">
      <c r="A1171" s="136" t="s">
        <v>1877</v>
      </c>
      <c r="B1171" s="136" t="s">
        <v>1877</v>
      </c>
      <c r="C1171" s="136" t="s">
        <v>2084</v>
      </c>
      <c r="D1171" s="136" t="s">
        <v>1881</v>
      </c>
      <c r="E1171" s="136"/>
      <c r="F1171" s="136"/>
      <c r="G1171" s="150" t="s">
        <v>3270</v>
      </c>
      <c r="H1171" s="136" t="s">
        <v>3</v>
      </c>
      <c r="I1171" s="136"/>
      <c r="J1171" s="136" t="s">
        <v>2084</v>
      </c>
      <c r="K1171" s="136"/>
      <c r="L1171" s="136"/>
      <c r="M1171" s="136"/>
      <c r="N1171" s="211" t="s">
        <v>340</v>
      </c>
      <c r="O1171" s="136" t="s">
        <v>342</v>
      </c>
      <c r="P1171" s="136" t="s">
        <v>340</v>
      </c>
      <c r="Q1171" s="155">
        <v>41275</v>
      </c>
      <c r="R1171" s="136" t="s">
        <v>341</v>
      </c>
      <c r="S1171" s="251">
        <f>IF(R1171="",1,(VLOOKUP(R1171,LOOKUP!$A$3:$B$22,2,FALSE)))</f>
        <v>4</v>
      </c>
      <c r="T1171" s="166">
        <f t="shared" si="36"/>
        <v>4</v>
      </c>
      <c r="U1171" s="233">
        <v>42735</v>
      </c>
      <c r="V1171" s="136" t="s">
        <v>342</v>
      </c>
      <c r="W1171" s="251">
        <f>IF(V1171="",1,(VLOOKUP(V1171,LOOKUP!$A$22:$B$30,2,FALSE)))</f>
        <v>4</v>
      </c>
      <c r="X1171" s="166">
        <f t="shared" si="37"/>
        <v>4</v>
      </c>
      <c r="Y1171" s="202"/>
      <c r="Z1171" s="136"/>
      <c r="AA1171" s="202">
        <v>1.262</v>
      </c>
      <c r="AB1171" s="202">
        <v>1.262</v>
      </c>
      <c r="AC1171" s="202">
        <v>1.26</v>
      </c>
      <c r="AD1171" s="202">
        <v>3.7839999999999998</v>
      </c>
      <c r="AE1171" s="202"/>
      <c r="AF1171" s="202"/>
      <c r="AG1171" s="136"/>
      <c r="AH1171" s="136"/>
      <c r="AI1171" s="240"/>
      <c r="AJ1171" s="136"/>
      <c r="AK1171" s="245"/>
      <c r="AL1171" s="150" t="s">
        <v>2088</v>
      </c>
      <c r="AM1171" s="136"/>
      <c r="AN1171" s="264" t="s">
        <v>3289</v>
      </c>
      <c r="AO1171" s="136"/>
      <c r="AP1171" s="136"/>
    </row>
    <row r="1172" spans="1:42" s="4" customFormat="1">
      <c r="A1172" s="149" t="s">
        <v>1877</v>
      </c>
      <c r="B1172" s="149" t="s">
        <v>1877</v>
      </c>
      <c r="C1172" s="149" t="s">
        <v>256</v>
      </c>
      <c r="D1172" s="149" t="s">
        <v>1878</v>
      </c>
      <c r="E1172" s="149"/>
      <c r="F1172" s="149"/>
      <c r="G1172" s="149"/>
      <c r="H1172" s="149" t="s">
        <v>157</v>
      </c>
      <c r="I1172" s="149"/>
      <c r="J1172" s="149" t="s">
        <v>256</v>
      </c>
      <c r="K1172" s="149"/>
      <c r="L1172" s="149"/>
      <c r="M1172" s="149"/>
      <c r="N1172" s="149"/>
      <c r="O1172" s="149"/>
      <c r="P1172" s="149"/>
      <c r="Q1172" s="233"/>
      <c r="R1172" s="240"/>
      <c r="S1172" s="251">
        <f>IF(R1172="",1,(VLOOKUP(R1172,LOOKUP!$A$3:$B$22,2,FALSE)))</f>
        <v>1</v>
      </c>
      <c r="T1172" s="166">
        <f t="shared" si="36"/>
        <v>1</v>
      </c>
      <c r="U1172" s="233"/>
      <c r="V1172" s="149"/>
      <c r="W1172" s="251">
        <f>IF(V1172="",1,(VLOOKUP(V1172,LOOKUP!$A$22:$B$30,2,FALSE)))</f>
        <v>1</v>
      </c>
      <c r="X1172" s="166">
        <f t="shared" si="37"/>
        <v>1</v>
      </c>
      <c r="Y1172" s="202"/>
      <c r="Z1172" s="149"/>
      <c r="AA1172" s="202"/>
      <c r="AB1172" s="202"/>
      <c r="AC1172" s="202"/>
      <c r="AD1172" s="202"/>
      <c r="AE1172" s="202"/>
      <c r="AF1172" s="202"/>
      <c r="AG1172" s="149"/>
      <c r="AH1172" s="149"/>
      <c r="AI1172" s="240"/>
      <c r="AJ1172" s="149"/>
      <c r="AK1172" s="245"/>
      <c r="AL1172" s="253"/>
      <c r="AM1172" s="149"/>
      <c r="AN1172" s="264" t="s">
        <v>3289</v>
      </c>
      <c r="AO1172" s="149"/>
      <c r="AP1172" s="149"/>
    </row>
    <row r="1173" spans="1:42" s="4" customFormat="1">
      <c r="A1173" s="149" t="s">
        <v>1877</v>
      </c>
      <c r="B1173" s="149" t="s">
        <v>1877</v>
      </c>
      <c r="C1173" s="149" t="s">
        <v>256</v>
      </c>
      <c r="D1173" s="149" t="s">
        <v>1880</v>
      </c>
      <c r="E1173" s="149"/>
      <c r="F1173" s="149"/>
      <c r="G1173" s="149"/>
      <c r="H1173" s="149" t="s">
        <v>157</v>
      </c>
      <c r="I1173" s="149"/>
      <c r="J1173" s="149" t="s">
        <v>256</v>
      </c>
      <c r="K1173" s="149"/>
      <c r="L1173" s="149"/>
      <c r="M1173" s="149"/>
      <c r="N1173" s="149"/>
      <c r="O1173" s="149"/>
      <c r="P1173" s="149"/>
      <c r="Q1173" s="233"/>
      <c r="R1173" s="240"/>
      <c r="S1173" s="251">
        <f>IF(R1173="",1,(VLOOKUP(R1173,LOOKUP!$A$3:$B$22,2,FALSE)))</f>
        <v>1</v>
      </c>
      <c r="T1173" s="166">
        <f t="shared" si="36"/>
        <v>1</v>
      </c>
      <c r="U1173" s="233"/>
      <c r="V1173" s="149"/>
      <c r="W1173" s="251">
        <f>IF(V1173="",1,(VLOOKUP(V1173,LOOKUP!$A$22:$B$30,2,FALSE)))</f>
        <v>1</v>
      </c>
      <c r="X1173" s="166">
        <f t="shared" si="37"/>
        <v>1</v>
      </c>
      <c r="Y1173" s="202"/>
      <c r="Z1173" s="149"/>
      <c r="AA1173" s="202"/>
      <c r="AB1173" s="202"/>
      <c r="AC1173" s="202"/>
      <c r="AD1173" s="202"/>
      <c r="AE1173" s="202"/>
      <c r="AF1173" s="202"/>
      <c r="AG1173" s="149"/>
      <c r="AH1173" s="149"/>
      <c r="AI1173" s="240"/>
      <c r="AJ1173" s="149"/>
      <c r="AK1173" s="245"/>
      <c r="AL1173" s="253"/>
      <c r="AM1173" s="149"/>
      <c r="AN1173" s="264" t="s">
        <v>3289</v>
      </c>
      <c r="AO1173" s="149"/>
      <c r="AP1173" s="149"/>
    </row>
    <row r="1174" spans="1:42" s="4" customFormat="1">
      <c r="A1174" s="149" t="s">
        <v>1877</v>
      </c>
      <c r="B1174" s="149" t="s">
        <v>1877</v>
      </c>
      <c r="C1174" s="149" t="s">
        <v>256</v>
      </c>
      <c r="D1174" s="149" t="s">
        <v>1881</v>
      </c>
      <c r="E1174" s="149"/>
      <c r="F1174" s="149"/>
      <c r="G1174" s="149"/>
      <c r="H1174" s="149" t="s">
        <v>157</v>
      </c>
      <c r="I1174" s="149"/>
      <c r="J1174" s="149" t="s">
        <v>256</v>
      </c>
      <c r="K1174" s="149"/>
      <c r="L1174" s="149"/>
      <c r="M1174" s="149"/>
      <c r="N1174" s="149"/>
      <c r="O1174" s="149"/>
      <c r="P1174" s="149"/>
      <c r="Q1174" s="233"/>
      <c r="R1174" s="240"/>
      <c r="S1174" s="251">
        <f>IF(R1174="",1,(VLOOKUP(R1174,LOOKUP!$A$3:$B$22,2,FALSE)))</f>
        <v>1</v>
      </c>
      <c r="T1174" s="166">
        <f t="shared" si="36"/>
        <v>1</v>
      </c>
      <c r="U1174" s="233"/>
      <c r="V1174" s="149"/>
      <c r="W1174" s="251">
        <f>IF(V1174="",1,(VLOOKUP(V1174,LOOKUP!$A$22:$B$30,2,FALSE)))</f>
        <v>1</v>
      </c>
      <c r="X1174" s="166">
        <f t="shared" si="37"/>
        <v>1</v>
      </c>
      <c r="Y1174" s="202"/>
      <c r="Z1174" s="149"/>
      <c r="AA1174" s="202"/>
      <c r="AB1174" s="202"/>
      <c r="AC1174" s="202"/>
      <c r="AD1174" s="202"/>
      <c r="AE1174" s="202"/>
      <c r="AF1174" s="202"/>
      <c r="AG1174" s="149"/>
      <c r="AH1174" s="149"/>
      <c r="AI1174" s="240"/>
      <c r="AJ1174" s="149"/>
      <c r="AK1174" s="245"/>
      <c r="AL1174" s="253"/>
      <c r="AM1174" s="149"/>
      <c r="AN1174" s="264" t="s">
        <v>3289</v>
      </c>
      <c r="AO1174" s="149"/>
      <c r="AP1174" s="149"/>
    </row>
    <row r="1175" spans="1:42" s="4" customFormat="1" ht="60">
      <c r="A1175" s="149" t="s">
        <v>1877</v>
      </c>
      <c r="B1175" s="149" t="s">
        <v>1877</v>
      </c>
      <c r="C1175" s="149" t="s">
        <v>52</v>
      </c>
      <c r="D1175" s="149" t="s">
        <v>1878</v>
      </c>
      <c r="E1175" s="149"/>
      <c r="F1175" s="149"/>
      <c r="G1175" s="149" t="s">
        <v>2110</v>
      </c>
      <c r="H1175" s="149" t="s">
        <v>33</v>
      </c>
      <c r="I1175" s="149"/>
      <c r="J1175" s="149" t="s">
        <v>52</v>
      </c>
      <c r="K1175" s="149"/>
      <c r="L1175" s="149"/>
      <c r="M1175" s="149"/>
      <c r="N1175" s="211" t="s">
        <v>340</v>
      </c>
      <c r="O1175" s="149"/>
      <c r="P1175" s="149" t="s">
        <v>2111</v>
      </c>
      <c r="Q1175" s="155">
        <v>41275</v>
      </c>
      <c r="R1175" s="155" t="s">
        <v>328</v>
      </c>
      <c r="S1175" s="251">
        <f>IF(R1175="",1,(VLOOKUP(R1175,LOOKUP!$A$3:$B$22,2,FALSE)))</f>
        <v>3</v>
      </c>
      <c r="T1175" s="166">
        <f t="shared" si="36"/>
        <v>3</v>
      </c>
      <c r="U1175" s="233">
        <v>42004</v>
      </c>
      <c r="V1175" s="149" t="s">
        <v>342</v>
      </c>
      <c r="W1175" s="251">
        <f>IF(V1175="",1,(VLOOKUP(V1175,LOOKUP!$A$22:$B$30,2,FALSE)))</f>
        <v>4</v>
      </c>
      <c r="X1175" s="166">
        <f t="shared" si="37"/>
        <v>4</v>
      </c>
      <c r="Y1175" s="202"/>
      <c r="Z1175" s="149"/>
      <c r="AA1175" s="202">
        <v>0.8</v>
      </c>
      <c r="AB1175" s="202">
        <v>0.8</v>
      </c>
      <c r="AC1175" s="202">
        <v>0.8</v>
      </c>
      <c r="AD1175" s="202">
        <v>2.4000000000000004</v>
      </c>
      <c r="AE1175" s="202"/>
      <c r="AF1175" s="202"/>
      <c r="AG1175" s="149"/>
      <c r="AH1175" s="149"/>
      <c r="AI1175" s="240"/>
      <c r="AJ1175" s="149"/>
      <c r="AK1175" s="245"/>
      <c r="AL1175" s="253" t="s">
        <v>2112</v>
      </c>
      <c r="AM1175" s="149"/>
      <c r="AN1175" s="264" t="s">
        <v>3289</v>
      </c>
      <c r="AO1175" s="149"/>
      <c r="AP1175" s="149"/>
    </row>
    <row r="1176" spans="1:42" s="4" customFormat="1" ht="75">
      <c r="A1176" s="149" t="s">
        <v>1877</v>
      </c>
      <c r="B1176" s="149" t="s">
        <v>1877</v>
      </c>
      <c r="C1176" s="149" t="s">
        <v>52</v>
      </c>
      <c r="D1176" s="149" t="s">
        <v>1880</v>
      </c>
      <c r="E1176" s="149"/>
      <c r="F1176" s="149"/>
      <c r="G1176" s="149" t="s">
        <v>2113</v>
      </c>
      <c r="H1176" s="149" t="s">
        <v>33</v>
      </c>
      <c r="I1176" s="149"/>
      <c r="J1176" s="149" t="s">
        <v>52</v>
      </c>
      <c r="K1176" s="149"/>
      <c r="L1176" s="149"/>
      <c r="M1176" s="149"/>
      <c r="N1176" s="211" t="s">
        <v>340</v>
      </c>
      <c r="O1176" s="149"/>
      <c r="P1176" s="149" t="s">
        <v>2111</v>
      </c>
      <c r="Q1176" s="155">
        <v>41640</v>
      </c>
      <c r="R1176" s="155" t="s">
        <v>328</v>
      </c>
      <c r="S1176" s="251">
        <f>IF(R1176="",1,(VLOOKUP(R1176,LOOKUP!$A$3:$B$22,2,FALSE)))</f>
        <v>3</v>
      </c>
      <c r="T1176" s="166">
        <f t="shared" si="36"/>
        <v>3</v>
      </c>
      <c r="U1176" s="233">
        <v>43100</v>
      </c>
      <c r="V1176" s="149" t="s">
        <v>342</v>
      </c>
      <c r="W1176" s="251">
        <f>IF(V1176="",1,(VLOOKUP(V1176,LOOKUP!$A$22:$B$30,2,FALSE)))</f>
        <v>4</v>
      </c>
      <c r="X1176" s="166">
        <f t="shared" si="37"/>
        <v>4</v>
      </c>
      <c r="Y1176" s="202"/>
      <c r="Z1176" s="149"/>
      <c r="AA1176" s="202">
        <v>4</v>
      </c>
      <c r="AB1176" s="202">
        <v>10</v>
      </c>
      <c r="AC1176" s="202">
        <v>6</v>
      </c>
      <c r="AD1176" s="202">
        <v>20</v>
      </c>
      <c r="AE1176" s="202"/>
      <c r="AF1176" s="202"/>
      <c r="AG1176" s="149"/>
      <c r="AH1176" s="149" t="s">
        <v>372</v>
      </c>
      <c r="AI1176" s="240"/>
      <c r="AJ1176" s="149"/>
      <c r="AK1176" s="245"/>
      <c r="AL1176" s="253" t="s">
        <v>2112</v>
      </c>
      <c r="AM1176" s="149"/>
      <c r="AN1176" s="264" t="s">
        <v>3289</v>
      </c>
      <c r="AO1176" s="149"/>
      <c r="AP1176" s="149" t="s">
        <v>2114</v>
      </c>
    </row>
    <row r="1177" spans="1:42" s="4" customFormat="1">
      <c r="A1177" s="149" t="s">
        <v>1877</v>
      </c>
      <c r="B1177" s="149" t="s">
        <v>1877</v>
      </c>
      <c r="C1177" s="149" t="s">
        <v>52</v>
      </c>
      <c r="D1177" s="149" t="s">
        <v>1881</v>
      </c>
      <c r="E1177" s="149"/>
      <c r="F1177" s="149"/>
      <c r="G1177" s="149"/>
      <c r="H1177" s="149" t="s">
        <v>33</v>
      </c>
      <c r="I1177" s="149"/>
      <c r="J1177" s="149" t="s">
        <v>52</v>
      </c>
      <c r="K1177" s="149"/>
      <c r="L1177" s="149"/>
      <c r="M1177" s="149"/>
      <c r="N1177" s="149"/>
      <c r="O1177" s="149"/>
      <c r="P1177" s="149"/>
      <c r="Q1177" s="233"/>
      <c r="R1177" s="155"/>
      <c r="S1177" s="251">
        <f>IF(R1177="",1,(VLOOKUP(R1177,LOOKUP!$A$3:$B$22,2,FALSE)))</f>
        <v>1</v>
      </c>
      <c r="T1177" s="166">
        <f t="shared" si="36"/>
        <v>1</v>
      </c>
      <c r="U1177" s="233"/>
      <c r="V1177" s="149"/>
      <c r="W1177" s="251">
        <f>IF(V1177="",1,(VLOOKUP(V1177,LOOKUP!$A$22:$B$30,2,FALSE)))</f>
        <v>1</v>
      </c>
      <c r="X1177" s="166">
        <f t="shared" si="37"/>
        <v>1</v>
      </c>
      <c r="Y1177" s="202"/>
      <c r="Z1177" s="149"/>
      <c r="AA1177" s="202"/>
      <c r="AB1177" s="202"/>
      <c r="AC1177" s="202"/>
      <c r="AD1177" s="202"/>
      <c r="AE1177" s="202"/>
      <c r="AF1177" s="202"/>
      <c r="AG1177" s="149"/>
      <c r="AH1177" s="149"/>
      <c r="AI1177" s="240"/>
      <c r="AJ1177" s="149"/>
      <c r="AK1177" s="245"/>
      <c r="AL1177" s="253"/>
      <c r="AM1177" s="149"/>
      <c r="AN1177" s="264" t="s">
        <v>3289</v>
      </c>
      <c r="AO1177" s="149"/>
      <c r="AP1177" s="149"/>
    </row>
    <row r="1178" spans="1:42" s="4" customFormat="1" ht="30">
      <c r="A1178" s="136" t="s">
        <v>1877</v>
      </c>
      <c r="B1178" s="136" t="s">
        <v>1877</v>
      </c>
      <c r="C1178" s="136" t="s">
        <v>116</v>
      </c>
      <c r="D1178" s="136" t="s">
        <v>2115</v>
      </c>
      <c r="E1178" s="136"/>
      <c r="F1178" s="136"/>
      <c r="G1178" s="150" t="s">
        <v>3271</v>
      </c>
      <c r="H1178" s="136" t="s">
        <v>109</v>
      </c>
      <c r="I1178" s="136"/>
      <c r="J1178" s="136" t="s">
        <v>116</v>
      </c>
      <c r="K1178" s="136"/>
      <c r="L1178" s="136"/>
      <c r="M1178" s="136"/>
      <c r="N1178" s="136"/>
      <c r="O1178" s="136" t="s">
        <v>342</v>
      </c>
      <c r="P1178" s="136"/>
      <c r="Q1178" s="182">
        <v>41365</v>
      </c>
      <c r="R1178" s="136"/>
      <c r="S1178" s="251">
        <f>IF(R1178="",1,(VLOOKUP(R1178,LOOKUP!$A$3:$B$22,2,FALSE)))</f>
        <v>1</v>
      </c>
      <c r="T1178" s="166">
        <f t="shared" si="36"/>
        <v>1</v>
      </c>
      <c r="U1178" s="182">
        <v>41699</v>
      </c>
      <c r="V1178" s="136" t="s">
        <v>342</v>
      </c>
      <c r="W1178" s="251">
        <f>IF(V1178="",1,(VLOOKUP(V1178,LOOKUP!$A$22:$B$30,2,FALSE)))</f>
        <v>4</v>
      </c>
      <c r="X1178" s="166">
        <f t="shared" si="37"/>
        <v>4</v>
      </c>
      <c r="Y1178" s="202">
        <v>1.2</v>
      </c>
      <c r="Z1178" s="136"/>
      <c r="AA1178" s="202"/>
      <c r="AB1178" s="202"/>
      <c r="AC1178" s="202"/>
      <c r="AD1178" s="202"/>
      <c r="AE1178" s="202"/>
      <c r="AF1178" s="202"/>
      <c r="AG1178" s="136"/>
      <c r="AH1178" s="136"/>
      <c r="AI1178" s="136"/>
      <c r="AJ1178" s="136"/>
      <c r="AK1178" s="136"/>
      <c r="AL1178" s="136"/>
      <c r="AM1178" s="136"/>
      <c r="AN1178" s="264" t="s">
        <v>3289</v>
      </c>
      <c r="AO1178" s="136"/>
      <c r="AP1178" s="136"/>
    </row>
    <row r="1179" spans="1:42" s="4" customFormat="1">
      <c r="A1179" s="136" t="s">
        <v>1877</v>
      </c>
      <c r="B1179" s="136" t="s">
        <v>1877</v>
      </c>
      <c r="C1179" s="136" t="s">
        <v>116</v>
      </c>
      <c r="D1179" s="136" t="s">
        <v>1880</v>
      </c>
      <c r="E1179" s="136"/>
      <c r="F1179" s="136"/>
      <c r="G1179" s="136"/>
      <c r="H1179" s="136" t="s">
        <v>109</v>
      </c>
      <c r="I1179" s="136"/>
      <c r="J1179" s="136" t="s">
        <v>116</v>
      </c>
      <c r="K1179" s="136"/>
      <c r="L1179" s="136"/>
      <c r="M1179" s="136"/>
      <c r="N1179" s="136"/>
      <c r="O1179" s="136" t="s">
        <v>342</v>
      </c>
      <c r="P1179" s="136"/>
      <c r="Q1179" s="182">
        <v>41487</v>
      </c>
      <c r="R1179" s="136"/>
      <c r="S1179" s="251">
        <f>IF(R1179="",1,(VLOOKUP(R1179,LOOKUP!$A$3:$B$22,2,FALSE)))</f>
        <v>1</v>
      </c>
      <c r="T1179" s="166">
        <f t="shared" si="36"/>
        <v>1</v>
      </c>
      <c r="U1179" s="182">
        <v>41791</v>
      </c>
      <c r="V1179" s="136"/>
      <c r="W1179" s="251">
        <f>IF(V1179="",1,(VLOOKUP(V1179,LOOKUP!$A$22:$B$30,2,FALSE)))</f>
        <v>1</v>
      </c>
      <c r="X1179" s="166">
        <f t="shared" si="37"/>
        <v>1</v>
      </c>
      <c r="Y1179" s="202">
        <v>4</v>
      </c>
      <c r="Z1179" s="136"/>
      <c r="AA1179" s="202"/>
      <c r="AB1179" s="202"/>
      <c r="AC1179" s="202"/>
      <c r="AD1179" s="202">
        <v>1.2</v>
      </c>
      <c r="AE1179" s="202"/>
      <c r="AF1179" s="202"/>
      <c r="AG1179" s="136"/>
      <c r="AH1179" s="136"/>
      <c r="AI1179" s="136"/>
      <c r="AJ1179" s="136"/>
      <c r="AK1179" s="136"/>
      <c r="AL1179" s="150" t="s">
        <v>3272</v>
      </c>
      <c r="AM1179" s="136"/>
      <c r="AN1179" s="264" t="s">
        <v>3289</v>
      </c>
      <c r="AO1179" s="136"/>
      <c r="AP1179" s="136"/>
    </row>
    <row r="1180" spans="1:42" s="4" customFormat="1">
      <c r="A1180" s="136" t="s">
        <v>1877</v>
      </c>
      <c r="B1180" s="136" t="s">
        <v>1877</v>
      </c>
      <c r="C1180" s="136" t="s">
        <v>116</v>
      </c>
      <c r="D1180" s="150" t="s">
        <v>3273</v>
      </c>
      <c r="E1180" s="136"/>
      <c r="F1180" s="136"/>
      <c r="G1180" s="136" t="s">
        <v>2116</v>
      </c>
      <c r="H1180" s="136" t="s">
        <v>109</v>
      </c>
      <c r="I1180" s="136"/>
      <c r="J1180" s="136" t="s">
        <v>116</v>
      </c>
      <c r="K1180" s="136"/>
      <c r="L1180" s="136"/>
      <c r="M1180" s="136"/>
      <c r="N1180" s="136"/>
      <c r="O1180" s="136"/>
      <c r="P1180" s="136"/>
      <c r="Q1180" s="233">
        <v>41275</v>
      </c>
      <c r="R1180" s="136"/>
      <c r="S1180" s="251">
        <f>IF(R1180="",1,(VLOOKUP(R1180,LOOKUP!$A$3:$B$22,2,FALSE)))</f>
        <v>1</v>
      </c>
      <c r="T1180" s="166">
        <f t="shared" si="36"/>
        <v>1</v>
      </c>
      <c r="U1180" s="233">
        <v>42369</v>
      </c>
      <c r="V1180" s="136"/>
      <c r="W1180" s="251">
        <f>IF(V1180="",1,(VLOOKUP(V1180,LOOKUP!$A$22:$B$30,2,FALSE)))</f>
        <v>1</v>
      </c>
      <c r="X1180" s="166">
        <f t="shared" si="37"/>
        <v>1</v>
      </c>
      <c r="Y1180" s="202"/>
      <c r="Z1180" s="136"/>
      <c r="AA1180" s="202">
        <v>2.4</v>
      </c>
      <c r="AB1180" s="202">
        <v>1.6</v>
      </c>
      <c r="AC1180" s="202"/>
      <c r="AD1180" s="202">
        <v>4</v>
      </c>
      <c r="AE1180" s="202"/>
      <c r="AF1180" s="202"/>
      <c r="AG1180" s="136"/>
      <c r="AH1180" s="136"/>
      <c r="AI1180" s="136"/>
      <c r="AJ1180" s="136"/>
      <c r="AK1180" s="136"/>
      <c r="AL1180" s="150" t="s">
        <v>3272</v>
      </c>
      <c r="AM1180" s="136"/>
      <c r="AN1180" s="264" t="s">
        <v>3289</v>
      </c>
      <c r="AO1180" s="136"/>
      <c r="AP1180" s="136"/>
    </row>
    <row r="1181" spans="1:42" s="4" customFormat="1" ht="105">
      <c r="A1181" s="136" t="s">
        <v>1877</v>
      </c>
      <c r="B1181" s="136" t="s">
        <v>1877</v>
      </c>
      <c r="C1181" s="136" t="s">
        <v>118</v>
      </c>
      <c r="D1181" s="136" t="s">
        <v>1878</v>
      </c>
      <c r="E1181" s="136"/>
      <c r="F1181" s="136"/>
      <c r="G1181" s="136" t="s">
        <v>2117</v>
      </c>
      <c r="H1181" s="136" t="s">
        <v>109</v>
      </c>
      <c r="I1181" s="136"/>
      <c r="J1181" s="136" t="s">
        <v>118</v>
      </c>
      <c r="K1181" s="136"/>
      <c r="L1181" s="136"/>
      <c r="M1181" s="136"/>
      <c r="N1181" s="211" t="s">
        <v>340</v>
      </c>
      <c r="O1181" s="136" t="s">
        <v>468</v>
      </c>
      <c r="P1181" s="136" t="s">
        <v>340</v>
      </c>
      <c r="Q1181" s="195">
        <v>41609</v>
      </c>
      <c r="R1181" s="136" t="s">
        <v>341</v>
      </c>
      <c r="S1181" s="251">
        <f>IF(R1181="",1,(VLOOKUP(R1181,LOOKUP!$A$3:$B$22,2,FALSE)))</f>
        <v>4</v>
      </c>
      <c r="T1181" s="166">
        <f t="shared" si="36"/>
        <v>4</v>
      </c>
      <c r="U1181" s="195">
        <v>41729</v>
      </c>
      <c r="V1181" s="136" t="s">
        <v>2049</v>
      </c>
      <c r="W1181" s="251">
        <f>IF(V1181="",1,(VLOOKUP(V1181,LOOKUP!$A$22:$B$30,2,FALSE)))</f>
        <v>4</v>
      </c>
      <c r="X1181" s="166">
        <f t="shared" si="37"/>
        <v>4</v>
      </c>
      <c r="Y1181" s="202"/>
      <c r="Z1181" s="136"/>
      <c r="AA1181" s="202">
        <v>1.026</v>
      </c>
      <c r="AB1181" s="202">
        <v>1.42</v>
      </c>
      <c r="AC1181" s="202">
        <v>1.5</v>
      </c>
      <c r="AD1181" s="202">
        <v>3.9459999999999997</v>
      </c>
      <c r="AE1181" s="202"/>
      <c r="AF1181" s="202"/>
      <c r="AG1181" s="150" t="s">
        <v>3274</v>
      </c>
      <c r="AH1181" s="136"/>
      <c r="AI1181" s="136"/>
      <c r="AJ1181" s="136"/>
      <c r="AK1181" s="136"/>
      <c r="AL1181" s="136" t="s">
        <v>2118</v>
      </c>
      <c r="AM1181" s="136"/>
      <c r="AN1181" s="264" t="s">
        <v>3289</v>
      </c>
      <c r="AO1181" s="136"/>
      <c r="AP1181" s="136"/>
    </row>
    <row r="1182" spans="1:42" s="4" customFormat="1">
      <c r="A1182" s="136" t="s">
        <v>1877</v>
      </c>
      <c r="B1182" s="136" t="s">
        <v>1877</v>
      </c>
      <c r="C1182" s="136" t="s">
        <v>118</v>
      </c>
      <c r="D1182" s="136" t="s">
        <v>1880</v>
      </c>
      <c r="E1182" s="136"/>
      <c r="F1182" s="136"/>
      <c r="G1182" s="136"/>
      <c r="H1182" s="136" t="s">
        <v>157</v>
      </c>
      <c r="I1182" s="136"/>
      <c r="J1182" s="149" t="s">
        <v>169</v>
      </c>
      <c r="K1182" s="136"/>
      <c r="L1182" s="136"/>
      <c r="M1182" s="136"/>
      <c r="N1182" s="136"/>
      <c r="O1182" s="136"/>
      <c r="P1182" s="136"/>
      <c r="Q1182" s="195"/>
      <c r="R1182" s="136"/>
      <c r="S1182" s="251">
        <f>IF(R1182="",1,(VLOOKUP(R1182,LOOKUP!$A$3:$B$22,2,FALSE)))</f>
        <v>1</v>
      </c>
      <c r="T1182" s="166">
        <f t="shared" si="36"/>
        <v>1</v>
      </c>
      <c r="U1182" s="182"/>
      <c r="V1182" s="136"/>
      <c r="W1182" s="251">
        <f>IF(V1182="",1,(VLOOKUP(V1182,LOOKUP!$A$22:$B$30,2,FALSE)))</f>
        <v>1</v>
      </c>
      <c r="X1182" s="166">
        <f t="shared" si="37"/>
        <v>1</v>
      </c>
      <c r="Y1182" s="202"/>
      <c r="Z1182" s="136"/>
      <c r="AA1182" s="202"/>
      <c r="AB1182" s="202"/>
      <c r="AC1182" s="202"/>
      <c r="AD1182" s="202"/>
      <c r="AE1182" s="202"/>
      <c r="AF1182" s="202"/>
      <c r="AG1182" s="136"/>
      <c r="AH1182" s="136"/>
      <c r="AI1182" s="136"/>
      <c r="AJ1182" s="136"/>
      <c r="AK1182" s="136"/>
      <c r="AL1182" s="136"/>
      <c r="AM1182" s="136"/>
      <c r="AN1182" s="264" t="s">
        <v>3289</v>
      </c>
      <c r="AO1182" s="136"/>
      <c r="AP1182" s="136"/>
    </row>
    <row r="1183" spans="1:42" s="4" customFormat="1" ht="105">
      <c r="A1183" s="136" t="s">
        <v>1877</v>
      </c>
      <c r="B1183" s="136" t="s">
        <v>1877</v>
      </c>
      <c r="C1183" s="136" t="s">
        <v>118</v>
      </c>
      <c r="D1183" s="136" t="s">
        <v>1881</v>
      </c>
      <c r="E1183" s="136"/>
      <c r="F1183" s="136"/>
      <c r="G1183" s="223" t="s">
        <v>3275</v>
      </c>
      <c r="H1183" s="136" t="s">
        <v>109</v>
      </c>
      <c r="I1183" s="136"/>
      <c r="J1183" s="136" t="s">
        <v>118</v>
      </c>
      <c r="K1183" s="136"/>
      <c r="L1183" s="136"/>
      <c r="M1183" s="136"/>
      <c r="N1183" s="211" t="s">
        <v>340</v>
      </c>
      <c r="O1183" s="136" t="s">
        <v>468</v>
      </c>
      <c r="P1183" s="136" t="s">
        <v>340</v>
      </c>
      <c r="Q1183" s="195">
        <v>41365</v>
      </c>
      <c r="R1183" s="136" t="s">
        <v>341</v>
      </c>
      <c r="S1183" s="251">
        <f>IF(R1183="",1,(VLOOKUP(R1183,LOOKUP!$A$3:$B$22,2,FALSE)))</f>
        <v>4</v>
      </c>
      <c r="T1183" s="166">
        <f t="shared" si="36"/>
        <v>4</v>
      </c>
      <c r="U1183" s="195">
        <v>42735</v>
      </c>
      <c r="V1183" s="136" t="s">
        <v>2049</v>
      </c>
      <c r="W1183" s="251">
        <f>IF(V1183="",1,(VLOOKUP(V1183,LOOKUP!$A$22:$B$30,2,FALSE)))</f>
        <v>4</v>
      </c>
      <c r="X1183" s="166">
        <f t="shared" si="37"/>
        <v>4</v>
      </c>
      <c r="Y1183" s="202"/>
      <c r="Z1183" s="136"/>
      <c r="AA1183" s="202">
        <v>0.52700000000000002</v>
      </c>
      <c r="AB1183" s="202">
        <v>0.52700000000000002</v>
      </c>
      <c r="AC1183" s="202">
        <v>0.52700000000000002</v>
      </c>
      <c r="AD1183" s="202">
        <v>1.581</v>
      </c>
      <c r="AE1183" s="202"/>
      <c r="AF1183" s="202"/>
      <c r="AG1183" s="150" t="s">
        <v>3274</v>
      </c>
      <c r="AH1183" s="136"/>
      <c r="AI1183" s="136"/>
      <c r="AJ1183" s="136"/>
      <c r="AK1183" s="136"/>
      <c r="AL1183" s="136" t="s">
        <v>2118</v>
      </c>
      <c r="AM1183" s="136"/>
      <c r="AN1183" s="264" t="s">
        <v>3289</v>
      </c>
      <c r="AO1183" s="136"/>
      <c r="AP1183" s="136"/>
    </row>
    <row r="1184" spans="1:42" s="4" customFormat="1" ht="390">
      <c r="A1184" s="136" t="s">
        <v>1877</v>
      </c>
      <c r="B1184" s="136" t="s">
        <v>1877</v>
      </c>
      <c r="C1184" s="136" t="s">
        <v>2119</v>
      </c>
      <c r="D1184" s="136" t="s">
        <v>1878</v>
      </c>
      <c r="E1184" s="136"/>
      <c r="F1184" s="136">
        <v>170</v>
      </c>
      <c r="G1184" s="136" t="s">
        <v>2321</v>
      </c>
      <c r="H1184" s="136" t="s">
        <v>179</v>
      </c>
      <c r="I1184" s="136" t="s">
        <v>179</v>
      </c>
      <c r="J1184" s="136" t="s">
        <v>1893</v>
      </c>
      <c r="K1184" s="136"/>
      <c r="L1184" s="136"/>
      <c r="M1184" s="136"/>
      <c r="N1184" s="211" t="s">
        <v>340</v>
      </c>
      <c r="O1184" s="136" t="s">
        <v>468</v>
      </c>
      <c r="P1184" s="136" t="s">
        <v>340</v>
      </c>
      <c r="Q1184" s="155">
        <v>41275</v>
      </c>
      <c r="R1184" s="136" t="s">
        <v>328</v>
      </c>
      <c r="S1184" s="251">
        <f>IF(R1184="",1,(VLOOKUP(R1184,LOOKUP!$A$3:$B$22,2,FALSE)))</f>
        <v>3</v>
      </c>
      <c r="T1184" s="166">
        <f t="shared" si="36"/>
        <v>3</v>
      </c>
      <c r="U1184" s="155">
        <v>42735</v>
      </c>
      <c r="V1184" s="136" t="s">
        <v>342</v>
      </c>
      <c r="W1184" s="251">
        <f>IF(V1184="",1,(VLOOKUP(V1184,LOOKUP!$A$22:$B$30,2,FALSE)))</f>
        <v>4</v>
      </c>
      <c r="X1184" s="166">
        <f t="shared" si="37"/>
        <v>4</v>
      </c>
      <c r="Y1184" s="202"/>
      <c r="Z1184" s="136"/>
      <c r="AA1184" s="202">
        <v>16.279</v>
      </c>
      <c r="AB1184" s="202">
        <v>4.016</v>
      </c>
      <c r="AC1184" s="202">
        <v>0.5</v>
      </c>
      <c r="AD1184" s="202">
        <v>20.795000000000002</v>
      </c>
      <c r="AE1184" s="202"/>
      <c r="AF1184" s="202"/>
      <c r="AG1184" s="136" t="s">
        <v>726</v>
      </c>
      <c r="AH1184" s="136" t="s">
        <v>372</v>
      </c>
      <c r="AI1184" s="240">
        <v>41275</v>
      </c>
      <c r="AJ1184" s="136"/>
      <c r="AK1184" s="245" t="s">
        <v>2120</v>
      </c>
      <c r="AL1184" s="136" t="s">
        <v>2322</v>
      </c>
      <c r="AM1184" s="136" t="s">
        <v>2121</v>
      </c>
      <c r="AN1184" s="264" t="s">
        <v>3289</v>
      </c>
      <c r="AO1184" s="136" t="s">
        <v>2323</v>
      </c>
      <c r="AP1184" s="136" t="s">
        <v>2122</v>
      </c>
    </row>
    <row r="1185" spans="1:42" s="4" customFormat="1" ht="390">
      <c r="A1185" s="136" t="s">
        <v>1877</v>
      </c>
      <c r="B1185" s="136" t="s">
        <v>1877</v>
      </c>
      <c r="C1185" s="136" t="s">
        <v>2119</v>
      </c>
      <c r="D1185" s="136" t="s">
        <v>1880</v>
      </c>
      <c r="E1185" s="136"/>
      <c r="F1185" s="136">
        <v>59</v>
      </c>
      <c r="G1185" s="136" t="s">
        <v>2321</v>
      </c>
      <c r="H1185" s="136" t="s">
        <v>179</v>
      </c>
      <c r="I1185" s="136" t="s">
        <v>179</v>
      </c>
      <c r="J1185" s="136" t="s">
        <v>1893</v>
      </c>
      <c r="K1185" s="136"/>
      <c r="L1185" s="136"/>
      <c r="M1185" s="136"/>
      <c r="N1185" s="211" t="s">
        <v>340</v>
      </c>
      <c r="O1185" s="136" t="s">
        <v>468</v>
      </c>
      <c r="P1185" s="136" t="s">
        <v>340</v>
      </c>
      <c r="Q1185" s="155">
        <v>41275</v>
      </c>
      <c r="R1185" s="136" t="s">
        <v>328</v>
      </c>
      <c r="S1185" s="251">
        <f>IF(R1185="",1,(VLOOKUP(R1185,LOOKUP!$A$3:$B$22,2,FALSE)))</f>
        <v>3</v>
      </c>
      <c r="T1185" s="166">
        <f t="shared" si="36"/>
        <v>3</v>
      </c>
      <c r="U1185" s="155">
        <v>42735</v>
      </c>
      <c r="V1185" s="136" t="s">
        <v>342</v>
      </c>
      <c r="W1185" s="251">
        <f>IF(V1185="",1,(VLOOKUP(V1185,LOOKUP!$A$22:$B$30,2,FALSE)))</f>
        <v>4</v>
      </c>
      <c r="X1185" s="166">
        <f t="shared" si="37"/>
        <v>4</v>
      </c>
      <c r="Y1185" s="202"/>
      <c r="Z1185" s="136"/>
      <c r="AA1185" s="202">
        <v>66.379000000000005</v>
      </c>
      <c r="AB1185" s="202">
        <v>164.63300000000001</v>
      </c>
      <c r="AC1185" s="202">
        <v>100.86799999999999</v>
      </c>
      <c r="AD1185" s="202">
        <v>331.88</v>
      </c>
      <c r="AE1185" s="202">
        <v>97.593999999999994</v>
      </c>
      <c r="AF1185" s="202"/>
      <c r="AG1185" s="136" t="s">
        <v>726</v>
      </c>
      <c r="AH1185" s="136" t="s">
        <v>372</v>
      </c>
      <c r="AI1185" s="240">
        <v>41276</v>
      </c>
      <c r="AJ1185" s="136"/>
      <c r="AK1185" s="245" t="s">
        <v>2120</v>
      </c>
      <c r="AL1185" s="136" t="s">
        <v>2322</v>
      </c>
      <c r="AM1185" s="136" t="s">
        <v>2121</v>
      </c>
      <c r="AN1185" s="264" t="s">
        <v>3289</v>
      </c>
      <c r="AO1185" s="136" t="s">
        <v>2323</v>
      </c>
      <c r="AP1185" s="136" t="s">
        <v>2122</v>
      </c>
    </row>
    <row r="1186" spans="1:42" s="4" customFormat="1" ht="390">
      <c r="A1186" s="136" t="s">
        <v>1877</v>
      </c>
      <c r="B1186" s="136" t="s">
        <v>1877</v>
      </c>
      <c r="C1186" s="136" t="s">
        <v>2119</v>
      </c>
      <c r="D1186" s="136" t="s">
        <v>1881</v>
      </c>
      <c r="E1186" s="136"/>
      <c r="F1186" s="136"/>
      <c r="G1186" s="136" t="s">
        <v>2321</v>
      </c>
      <c r="H1186" s="136" t="s">
        <v>179</v>
      </c>
      <c r="I1186" s="136" t="s">
        <v>179</v>
      </c>
      <c r="J1186" s="136" t="s">
        <v>1893</v>
      </c>
      <c r="K1186" s="136"/>
      <c r="L1186" s="136"/>
      <c r="M1186" s="136"/>
      <c r="N1186" s="211" t="s">
        <v>340</v>
      </c>
      <c r="O1186" s="136" t="s">
        <v>468</v>
      </c>
      <c r="P1186" s="136" t="s">
        <v>340</v>
      </c>
      <c r="Q1186" s="233">
        <v>41275</v>
      </c>
      <c r="R1186" s="136" t="s">
        <v>328</v>
      </c>
      <c r="S1186" s="251">
        <f>IF(R1186="",1,(VLOOKUP(R1186,LOOKUP!$A$3:$B$22,2,FALSE)))</f>
        <v>3</v>
      </c>
      <c r="T1186" s="166">
        <f t="shared" si="36"/>
        <v>3</v>
      </c>
      <c r="U1186" s="233">
        <v>42735</v>
      </c>
      <c r="V1186" s="136" t="s">
        <v>342</v>
      </c>
      <c r="W1186" s="251">
        <f>IF(V1186="",1,(VLOOKUP(V1186,LOOKUP!$A$22:$B$30,2,FALSE)))</f>
        <v>4</v>
      </c>
      <c r="X1186" s="166">
        <f t="shared" si="37"/>
        <v>4</v>
      </c>
      <c r="Y1186" s="202"/>
      <c r="Z1186" s="136"/>
      <c r="AA1186" s="202">
        <v>69.768000000000001</v>
      </c>
      <c r="AB1186" s="202"/>
      <c r="AC1186" s="202"/>
      <c r="AD1186" s="202">
        <v>69.768000000000001</v>
      </c>
      <c r="AE1186" s="202"/>
      <c r="AF1186" s="202"/>
      <c r="AG1186" s="136" t="s">
        <v>726</v>
      </c>
      <c r="AH1186" s="136" t="s">
        <v>372</v>
      </c>
      <c r="AI1186" s="240">
        <v>41277</v>
      </c>
      <c r="AJ1186" s="136"/>
      <c r="AK1186" s="245" t="s">
        <v>2120</v>
      </c>
      <c r="AL1186" s="136" t="s">
        <v>2322</v>
      </c>
      <c r="AM1186" s="136" t="s">
        <v>2121</v>
      </c>
      <c r="AN1186" s="264" t="s">
        <v>3289</v>
      </c>
      <c r="AO1186" s="136" t="s">
        <v>2323</v>
      </c>
      <c r="AP1186" s="136" t="s">
        <v>2122</v>
      </c>
    </row>
    <row r="1187" spans="1:42" s="4" customFormat="1" ht="30">
      <c r="A1187" s="136" t="s">
        <v>1877</v>
      </c>
      <c r="B1187" s="136" t="s">
        <v>1877</v>
      </c>
      <c r="C1187" s="136" t="s">
        <v>2123</v>
      </c>
      <c r="D1187" s="136" t="s">
        <v>1878</v>
      </c>
      <c r="E1187" s="136" t="s">
        <v>2124</v>
      </c>
      <c r="F1187" s="136">
        <v>20</v>
      </c>
      <c r="G1187" s="136" t="s">
        <v>2125</v>
      </c>
      <c r="H1187" s="136" t="s">
        <v>33</v>
      </c>
      <c r="I1187" s="136"/>
      <c r="J1187" s="136" t="s">
        <v>2123</v>
      </c>
      <c r="K1187" s="136"/>
      <c r="L1187" s="136"/>
      <c r="M1187" s="136"/>
      <c r="N1187" s="211" t="s">
        <v>340</v>
      </c>
      <c r="O1187" s="136" t="s">
        <v>468</v>
      </c>
      <c r="P1187" s="136" t="s">
        <v>340</v>
      </c>
      <c r="Q1187" s="233">
        <v>41275</v>
      </c>
      <c r="R1187" s="136" t="s">
        <v>341</v>
      </c>
      <c r="S1187" s="251">
        <f>IF(R1187="",1,(VLOOKUP(R1187,LOOKUP!$A$3:$B$22,2,FALSE)))</f>
        <v>4</v>
      </c>
      <c r="T1187" s="166">
        <f t="shared" si="36"/>
        <v>4</v>
      </c>
      <c r="U1187" s="195">
        <v>42735</v>
      </c>
      <c r="V1187" s="136" t="s">
        <v>342</v>
      </c>
      <c r="W1187" s="251">
        <f>IF(V1187="",1,(VLOOKUP(V1187,LOOKUP!$A$22:$B$30,2,FALSE)))</f>
        <v>4</v>
      </c>
      <c r="X1187" s="166">
        <f t="shared" si="37"/>
        <v>4</v>
      </c>
      <c r="Y1187" s="202">
        <v>0</v>
      </c>
      <c r="Z1187" s="117"/>
      <c r="AA1187" s="202">
        <v>1.2</v>
      </c>
      <c r="AB1187" s="202">
        <v>1.2</v>
      </c>
      <c r="AC1187" s="202">
        <v>1.2</v>
      </c>
      <c r="AD1187" s="202">
        <v>3.6</v>
      </c>
      <c r="AE1187" s="202"/>
      <c r="AF1187" s="202"/>
      <c r="AG1187" s="136"/>
      <c r="AH1187" s="136" t="s">
        <v>372</v>
      </c>
      <c r="AI1187" s="136">
        <v>2013</v>
      </c>
      <c r="AJ1187" s="136"/>
      <c r="AK1187" s="245"/>
      <c r="AL1187" s="136" t="s">
        <v>2126</v>
      </c>
      <c r="AM1187" s="136"/>
      <c r="AN1187" s="264" t="s">
        <v>3289</v>
      </c>
      <c r="AO1187" s="136"/>
      <c r="AP1187" s="136"/>
    </row>
    <row r="1188" spans="1:42" s="4" customFormat="1" ht="90">
      <c r="A1188" s="136" t="s">
        <v>1877</v>
      </c>
      <c r="B1188" s="136" t="s">
        <v>1877</v>
      </c>
      <c r="C1188" s="136" t="s">
        <v>2123</v>
      </c>
      <c r="D1188" s="136" t="s">
        <v>1880</v>
      </c>
      <c r="E1188" s="136" t="s">
        <v>2127</v>
      </c>
      <c r="F1188" s="136">
        <v>1</v>
      </c>
      <c r="G1188" s="136" t="s">
        <v>2128</v>
      </c>
      <c r="H1188" s="136" t="s">
        <v>33</v>
      </c>
      <c r="I1188" s="136"/>
      <c r="J1188" s="136" t="s">
        <v>2123</v>
      </c>
      <c r="K1188" s="136"/>
      <c r="L1188" s="136"/>
      <c r="M1188" s="136"/>
      <c r="N1188" s="211" t="s">
        <v>340</v>
      </c>
      <c r="O1188" s="136" t="s">
        <v>468</v>
      </c>
      <c r="P1188" s="136" t="s">
        <v>340</v>
      </c>
      <c r="Q1188" s="233">
        <v>41275</v>
      </c>
      <c r="R1188" s="136" t="s">
        <v>341</v>
      </c>
      <c r="S1188" s="251">
        <f>IF(R1188="",1,(VLOOKUP(R1188,LOOKUP!$A$3:$B$22,2,FALSE)))</f>
        <v>4</v>
      </c>
      <c r="T1188" s="166">
        <f t="shared" si="36"/>
        <v>4</v>
      </c>
      <c r="U1188" s="195">
        <v>42735</v>
      </c>
      <c r="V1188" s="136" t="s">
        <v>342</v>
      </c>
      <c r="W1188" s="251">
        <f>IF(V1188="",1,(VLOOKUP(V1188,LOOKUP!$A$22:$B$30,2,FALSE)))</f>
        <v>4</v>
      </c>
      <c r="X1188" s="166">
        <f t="shared" si="37"/>
        <v>4</v>
      </c>
      <c r="Y1188" s="202">
        <v>4</v>
      </c>
      <c r="Z1188" s="117"/>
      <c r="AA1188" s="202">
        <v>5</v>
      </c>
      <c r="AB1188" s="202">
        <v>1</v>
      </c>
      <c r="AC1188" s="202"/>
      <c r="AD1188" s="202">
        <v>6</v>
      </c>
      <c r="AE1188" s="202"/>
      <c r="AF1188" s="202"/>
      <c r="AG1188" s="136"/>
      <c r="AH1188" s="136" t="s">
        <v>372</v>
      </c>
      <c r="AI1188" s="136">
        <v>2013</v>
      </c>
      <c r="AJ1188" s="136"/>
      <c r="AK1188" s="245"/>
      <c r="AL1188" s="136" t="s">
        <v>2126</v>
      </c>
      <c r="AM1188" s="136"/>
      <c r="AN1188" s="264" t="s">
        <v>3289</v>
      </c>
      <c r="AO1188" s="136"/>
      <c r="AP1188" s="136"/>
    </row>
    <row r="1189" spans="1:42" s="4" customFormat="1">
      <c r="A1189" s="136" t="s">
        <v>1877</v>
      </c>
      <c r="B1189" s="136" t="s">
        <v>1877</v>
      </c>
      <c r="C1189" s="136" t="s">
        <v>2123</v>
      </c>
      <c r="D1189" s="136" t="s">
        <v>1881</v>
      </c>
      <c r="E1189" s="136" t="s">
        <v>2129</v>
      </c>
      <c r="F1189" s="136">
        <v>1</v>
      </c>
      <c r="G1189" s="136" t="s">
        <v>2130</v>
      </c>
      <c r="H1189" s="136" t="s">
        <v>33</v>
      </c>
      <c r="I1189" s="136"/>
      <c r="J1189" s="136" t="s">
        <v>2123</v>
      </c>
      <c r="K1189" s="136"/>
      <c r="L1189" s="136"/>
      <c r="M1189" s="136"/>
      <c r="N1189" s="211" t="s">
        <v>340</v>
      </c>
      <c r="O1189" s="136" t="s">
        <v>468</v>
      </c>
      <c r="P1189" s="136" t="s">
        <v>340</v>
      </c>
      <c r="Q1189" s="233">
        <v>41275</v>
      </c>
      <c r="R1189" s="136" t="s">
        <v>341</v>
      </c>
      <c r="S1189" s="251">
        <f>IF(R1189="",1,(VLOOKUP(R1189,LOOKUP!$A$3:$B$22,2,FALSE)))</f>
        <v>4</v>
      </c>
      <c r="T1189" s="166">
        <f t="shared" si="36"/>
        <v>4</v>
      </c>
      <c r="U1189" s="195">
        <v>42735</v>
      </c>
      <c r="V1189" s="136" t="s">
        <v>342</v>
      </c>
      <c r="W1189" s="251">
        <f>IF(V1189="",1,(VLOOKUP(V1189,LOOKUP!$A$22:$B$30,2,FALSE)))</f>
        <v>4</v>
      </c>
      <c r="X1189" s="166">
        <f t="shared" si="37"/>
        <v>4</v>
      </c>
      <c r="Y1189" s="202">
        <v>0</v>
      </c>
      <c r="Z1189" s="117"/>
      <c r="AA1189" s="202">
        <v>1.8</v>
      </c>
      <c r="AB1189" s="202">
        <v>1.8</v>
      </c>
      <c r="AC1189" s="202">
        <v>1.8</v>
      </c>
      <c r="AD1189" s="202">
        <v>5.4</v>
      </c>
      <c r="AE1189" s="202"/>
      <c r="AF1189" s="202"/>
      <c r="AG1189" s="136"/>
      <c r="AH1189" s="136" t="s">
        <v>372</v>
      </c>
      <c r="AI1189" s="136">
        <v>2013</v>
      </c>
      <c r="AJ1189" s="136"/>
      <c r="AK1189" s="245"/>
      <c r="AL1189" s="136" t="s">
        <v>2126</v>
      </c>
      <c r="AM1189" s="136"/>
      <c r="AN1189" s="264" t="s">
        <v>3289</v>
      </c>
      <c r="AO1189" s="136"/>
      <c r="AP1189" s="136"/>
    </row>
    <row r="1190" spans="1:42" s="4" customFormat="1" ht="90">
      <c r="A1190" s="136" t="s">
        <v>1877</v>
      </c>
      <c r="B1190" s="136" t="s">
        <v>1877</v>
      </c>
      <c r="C1190" s="136" t="s">
        <v>169</v>
      </c>
      <c r="D1190" s="136" t="s">
        <v>1878</v>
      </c>
      <c r="E1190" s="136"/>
      <c r="F1190" s="136">
        <v>10</v>
      </c>
      <c r="G1190" s="136" t="s">
        <v>1915</v>
      </c>
      <c r="H1190" s="136" t="s">
        <v>157</v>
      </c>
      <c r="I1190" s="136" t="s">
        <v>169</v>
      </c>
      <c r="J1190" s="136" t="s">
        <v>169</v>
      </c>
      <c r="K1190" s="136"/>
      <c r="L1190" s="136"/>
      <c r="M1190" s="136"/>
      <c r="N1190" s="211" t="s">
        <v>340</v>
      </c>
      <c r="O1190" s="136"/>
      <c r="P1190" s="136"/>
      <c r="Q1190" s="233">
        <v>41275</v>
      </c>
      <c r="R1190" s="136"/>
      <c r="S1190" s="251">
        <f>IF(R1190="",1,(VLOOKUP(R1190,LOOKUP!$A$3:$B$22,2,FALSE)))</f>
        <v>1</v>
      </c>
      <c r="T1190" s="166">
        <f t="shared" si="36"/>
        <v>1</v>
      </c>
      <c r="U1190" s="182"/>
      <c r="V1190" s="136"/>
      <c r="W1190" s="251">
        <f>IF(V1190="",1,(VLOOKUP(V1190,LOOKUP!$A$22:$B$30,2,FALSE)))</f>
        <v>1</v>
      </c>
      <c r="X1190" s="166">
        <f t="shared" si="37"/>
        <v>1</v>
      </c>
      <c r="Y1190" s="202"/>
      <c r="Z1190" s="136"/>
      <c r="AA1190" s="202">
        <v>0.7</v>
      </c>
      <c r="AB1190" s="202">
        <v>2.2000000000000002</v>
      </c>
      <c r="AC1190" s="202">
        <v>4.5</v>
      </c>
      <c r="AD1190" s="202">
        <v>7.4</v>
      </c>
      <c r="AE1190" s="202">
        <v>3.1</v>
      </c>
      <c r="AF1190" s="202"/>
      <c r="AG1190" s="150" t="s">
        <v>3266</v>
      </c>
      <c r="AH1190" s="136"/>
      <c r="AI1190" s="136"/>
      <c r="AJ1190" s="136"/>
      <c r="AK1190" s="136"/>
      <c r="AL1190" s="136" t="s">
        <v>2131</v>
      </c>
      <c r="AM1190" s="136" t="s">
        <v>2132</v>
      </c>
      <c r="AN1190" s="264" t="s">
        <v>3289</v>
      </c>
      <c r="AO1190" s="136"/>
      <c r="AP1190" s="136"/>
    </row>
    <row r="1191" spans="1:42" s="4" customFormat="1">
      <c r="A1191" s="149" t="s">
        <v>1877</v>
      </c>
      <c r="B1191" s="149" t="s">
        <v>1877</v>
      </c>
      <c r="C1191" s="149" t="s">
        <v>169</v>
      </c>
      <c r="D1191" s="149" t="s">
        <v>1880</v>
      </c>
      <c r="E1191" s="149"/>
      <c r="F1191" s="149"/>
      <c r="G1191" s="149"/>
      <c r="H1191" s="136" t="s">
        <v>109</v>
      </c>
      <c r="I1191" s="149"/>
      <c r="J1191" s="149" t="s">
        <v>124</v>
      </c>
      <c r="K1191" s="149"/>
      <c r="L1191" s="149"/>
      <c r="M1191" s="149"/>
      <c r="N1191" s="149"/>
      <c r="O1191" s="149"/>
      <c r="P1191" s="149"/>
      <c r="Q1191" s="233"/>
      <c r="R1191" s="240"/>
      <c r="S1191" s="251">
        <f>IF(R1191="",1,(VLOOKUP(R1191,LOOKUP!$A$3:$B$22,2,FALSE)))</f>
        <v>1</v>
      </c>
      <c r="T1191" s="166">
        <f t="shared" si="36"/>
        <v>1</v>
      </c>
      <c r="U1191" s="233"/>
      <c r="V1191" s="149"/>
      <c r="W1191" s="251">
        <f>IF(V1191="",1,(VLOOKUP(V1191,LOOKUP!$A$22:$B$30,2,FALSE)))</f>
        <v>1</v>
      </c>
      <c r="X1191" s="166">
        <f t="shared" si="37"/>
        <v>1</v>
      </c>
      <c r="Y1191" s="202"/>
      <c r="Z1191" s="149"/>
      <c r="AA1191" s="202"/>
      <c r="AB1191" s="202"/>
      <c r="AC1191" s="202"/>
      <c r="AD1191" s="202"/>
      <c r="AE1191" s="202"/>
      <c r="AF1191" s="202"/>
      <c r="AG1191" s="149"/>
      <c r="AH1191" s="149"/>
      <c r="AI1191" s="240"/>
      <c r="AJ1191" s="149"/>
      <c r="AK1191" s="245"/>
      <c r="AL1191" s="253"/>
      <c r="AM1191" s="149"/>
      <c r="AN1191" s="264" t="s">
        <v>3289</v>
      </c>
      <c r="AO1191" s="149"/>
      <c r="AP1191" s="149"/>
    </row>
    <row r="1192" spans="1:42" s="4" customFormat="1" ht="90">
      <c r="A1192" s="136" t="s">
        <v>1877</v>
      </c>
      <c r="B1192" s="136" t="s">
        <v>1877</v>
      </c>
      <c r="C1192" s="136" t="s">
        <v>169</v>
      </c>
      <c r="D1192" s="136" t="s">
        <v>1881</v>
      </c>
      <c r="E1192" s="136"/>
      <c r="F1192" s="136"/>
      <c r="G1192" s="136" t="s">
        <v>2133</v>
      </c>
      <c r="H1192" s="136" t="s">
        <v>157</v>
      </c>
      <c r="I1192" s="136" t="s">
        <v>169</v>
      </c>
      <c r="J1192" s="136" t="s">
        <v>169</v>
      </c>
      <c r="K1192" s="136"/>
      <c r="L1192" s="136"/>
      <c r="M1192" s="136"/>
      <c r="N1192" s="211" t="s">
        <v>340</v>
      </c>
      <c r="O1192" s="136"/>
      <c r="P1192" s="136"/>
      <c r="Q1192" s="233">
        <v>41275</v>
      </c>
      <c r="R1192" s="136"/>
      <c r="S1192" s="251">
        <f>IF(R1192="",1,(VLOOKUP(R1192,LOOKUP!$A$3:$B$22,2,FALSE)))</f>
        <v>1</v>
      </c>
      <c r="T1192" s="166">
        <f t="shared" si="36"/>
        <v>1</v>
      </c>
      <c r="U1192" s="182"/>
      <c r="V1192" s="136"/>
      <c r="W1192" s="251">
        <f>IF(V1192="",1,(VLOOKUP(V1192,LOOKUP!$A$22:$B$30,2,FALSE)))</f>
        <v>1</v>
      </c>
      <c r="X1192" s="166">
        <f t="shared" si="37"/>
        <v>1</v>
      </c>
      <c r="Y1192" s="202"/>
      <c r="Z1192" s="136"/>
      <c r="AA1192" s="202">
        <v>0.5</v>
      </c>
      <c r="AB1192" s="202">
        <v>0.5</v>
      </c>
      <c r="AC1192" s="202">
        <v>0.5</v>
      </c>
      <c r="AD1192" s="202">
        <v>1.5</v>
      </c>
      <c r="AE1192" s="202">
        <v>2</v>
      </c>
      <c r="AF1192" s="202"/>
      <c r="AG1192" s="150" t="s">
        <v>3266</v>
      </c>
      <c r="AH1192" s="136"/>
      <c r="AI1192" s="136"/>
      <c r="AJ1192" s="136"/>
      <c r="AK1192" s="136"/>
      <c r="AL1192" s="136" t="s">
        <v>2131</v>
      </c>
      <c r="AM1192" s="136" t="s">
        <v>2132</v>
      </c>
      <c r="AN1192" s="264" t="s">
        <v>3289</v>
      </c>
      <c r="AO1192" s="136"/>
      <c r="AP1192" s="136"/>
    </row>
    <row r="1193" spans="1:42" s="4" customFormat="1" ht="60">
      <c r="A1193" s="185" t="s">
        <v>1877</v>
      </c>
      <c r="B1193" s="185" t="s">
        <v>1877</v>
      </c>
      <c r="C1193" s="185" t="s">
        <v>1768</v>
      </c>
      <c r="D1193" s="185" t="s">
        <v>1878</v>
      </c>
      <c r="E1193" s="185"/>
      <c r="F1193" s="185">
        <v>12</v>
      </c>
      <c r="G1193" s="185" t="s">
        <v>2134</v>
      </c>
      <c r="H1193" s="136" t="s">
        <v>576</v>
      </c>
      <c r="I1193" s="185"/>
      <c r="J1193" s="185" t="s">
        <v>1768</v>
      </c>
      <c r="K1193" s="185"/>
      <c r="L1193" s="185"/>
      <c r="M1193" s="185"/>
      <c r="N1193" s="211" t="s">
        <v>340</v>
      </c>
      <c r="O1193" s="185" t="s">
        <v>468</v>
      </c>
      <c r="P1193" s="185" t="s">
        <v>340</v>
      </c>
      <c r="Q1193" s="168">
        <v>41275</v>
      </c>
      <c r="R1193" s="185" t="s">
        <v>328</v>
      </c>
      <c r="S1193" s="251">
        <f>IF(R1193="",1,(VLOOKUP(R1193,LOOKUP!$A$3:$B$22,2,FALSE)))</f>
        <v>3</v>
      </c>
      <c r="T1193" s="166">
        <f t="shared" si="36"/>
        <v>3</v>
      </c>
      <c r="U1193" s="115">
        <v>43100</v>
      </c>
      <c r="V1193" s="185"/>
      <c r="W1193" s="251">
        <f>IF(V1193="",1,(VLOOKUP(V1193,LOOKUP!$A$22:$B$30,2,FALSE)))</f>
        <v>1</v>
      </c>
      <c r="X1193" s="166">
        <f t="shared" si="37"/>
        <v>1</v>
      </c>
      <c r="Y1193" s="202"/>
      <c r="Z1193" s="185"/>
      <c r="AA1193" s="202">
        <v>1.2250000000000001</v>
      </c>
      <c r="AB1193" s="202">
        <v>2.0249999999999999</v>
      </c>
      <c r="AC1193" s="202">
        <v>0.55000000000000004</v>
      </c>
      <c r="AD1193" s="202">
        <v>3.8</v>
      </c>
      <c r="AE1193" s="202"/>
      <c r="AF1193" s="202"/>
      <c r="AG1193" s="185" t="s">
        <v>726</v>
      </c>
      <c r="AH1193" s="185"/>
      <c r="AI1193" s="81">
        <v>41000</v>
      </c>
      <c r="AJ1193" s="185"/>
      <c r="AK1193" s="232"/>
      <c r="AL1193" s="185" t="s">
        <v>2135</v>
      </c>
      <c r="AM1193" s="185" t="s">
        <v>2136</v>
      </c>
      <c r="AN1193" s="264" t="s">
        <v>3289</v>
      </c>
      <c r="AO1193" s="185" t="s">
        <v>2137</v>
      </c>
      <c r="AP1193" s="185"/>
    </row>
    <row r="1194" spans="1:42" s="4" customFormat="1" ht="60">
      <c r="A1194" s="185" t="s">
        <v>1877</v>
      </c>
      <c r="B1194" s="185" t="s">
        <v>1877</v>
      </c>
      <c r="C1194" s="185" t="s">
        <v>1768</v>
      </c>
      <c r="D1194" s="185" t="s">
        <v>1880</v>
      </c>
      <c r="E1194" s="185"/>
      <c r="F1194" s="185">
        <v>2</v>
      </c>
      <c r="G1194" s="185" t="s">
        <v>2134</v>
      </c>
      <c r="H1194" s="136" t="s">
        <v>576</v>
      </c>
      <c r="I1194" s="185"/>
      <c r="J1194" s="185" t="s">
        <v>1768</v>
      </c>
      <c r="K1194" s="185"/>
      <c r="L1194" s="185"/>
      <c r="M1194" s="185"/>
      <c r="N1194" s="211" t="s">
        <v>340</v>
      </c>
      <c r="O1194" s="185" t="s">
        <v>468</v>
      </c>
      <c r="P1194" s="185" t="s">
        <v>340</v>
      </c>
      <c r="Q1194" s="168">
        <v>41275</v>
      </c>
      <c r="R1194" s="185" t="s">
        <v>328</v>
      </c>
      <c r="S1194" s="251">
        <f>IF(R1194="",1,(VLOOKUP(R1194,LOOKUP!$A$3:$B$22,2,FALSE)))</f>
        <v>3</v>
      </c>
      <c r="T1194" s="166">
        <f t="shared" si="36"/>
        <v>3</v>
      </c>
      <c r="U1194" s="115">
        <v>43100</v>
      </c>
      <c r="V1194" s="185"/>
      <c r="W1194" s="251">
        <f>IF(V1194="",1,(VLOOKUP(V1194,LOOKUP!$A$22:$B$30,2,FALSE)))</f>
        <v>1</v>
      </c>
      <c r="X1194" s="166">
        <f t="shared" si="37"/>
        <v>1</v>
      </c>
      <c r="Y1194" s="202"/>
      <c r="Z1194" s="185"/>
      <c r="AA1194" s="202">
        <v>3.53</v>
      </c>
      <c r="AB1194" s="202">
        <v>7.02</v>
      </c>
      <c r="AC1194" s="202">
        <v>5</v>
      </c>
      <c r="AD1194" s="202">
        <v>15.55</v>
      </c>
      <c r="AE1194" s="202"/>
      <c r="AF1194" s="202"/>
      <c r="AG1194" s="185" t="s">
        <v>726</v>
      </c>
      <c r="AH1194" s="185"/>
      <c r="AI1194" s="81">
        <v>41000</v>
      </c>
      <c r="AJ1194" s="185"/>
      <c r="AK1194" s="232"/>
      <c r="AL1194" s="185" t="s">
        <v>2135</v>
      </c>
      <c r="AM1194" s="185" t="s">
        <v>2136</v>
      </c>
      <c r="AN1194" s="264" t="s">
        <v>3289</v>
      </c>
      <c r="AO1194" s="185" t="s">
        <v>2137</v>
      </c>
      <c r="AP1194" s="185"/>
    </row>
    <row r="1195" spans="1:42" s="4" customFormat="1" ht="60">
      <c r="A1195" s="185" t="s">
        <v>1877</v>
      </c>
      <c r="B1195" s="185" t="s">
        <v>1877</v>
      </c>
      <c r="C1195" s="185" t="s">
        <v>1768</v>
      </c>
      <c r="D1195" s="185" t="s">
        <v>1881</v>
      </c>
      <c r="E1195" s="185"/>
      <c r="F1195" s="185"/>
      <c r="G1195" s="185" t="s">
        <v>2138</v>
      </c>
      <c r="H1195" s="136" t="s">
        <v>576</v>
      </c>
      <c r="I1195" s="185"/>
      <c r="J1195" s="185" t="s">
        <v>1768</v>
      </c>
      <c r="K1195" s="185"/>
      <c r="L1195" s="185"/>
      <c r="M1195" s="185"/>
      <c r="N1195" s="211" t="s">
        <v>340</v>
      </c>
      <c r="O1195" s="185" t="s">
        <v>468</v>
      </c>
      <c r="P1195" s="185" t="s">
        <v>340</v>
      </c>
      <c r="Q1195" s="168">
        <v>41275</v>
      </c>
      <c r="R1195" s="185" t="s">
        <v>328</v>
      </c>
      <c r="S1195" s="251">
        <f>IF(R1195="",1,(VLOOKUP(R1195,LOOKUP!$A$3:$B$22,2,FALSE)))</f>
        <v>3</v>
      </c>
      <c r="T1195" s="166">
        <f t="shared" si="36"/>
        <v>3</v>
      </c>
      <c r="U1195" s="168">
        <v>42004</v>
      </c>
      <c r="V1195" s="185" t="s">
        <v>342</v>
      </c>
      <c r="W1195" s="251">
        <f>IF(V1195="",1,(VLOOKUP(V1195,LOOKUP!$A$22:$B$30,2,FALSE)))</f>
        <v>4</v>
      </c>
      <c r="X1195" s="166">
        <f t="shared" si="37"/>
        <v>4</v>
      </c>
      <c r="Y1195" s="202"/>
      <c r="Z1195" s="185"/>
      <c r="AA1195" s="202">
        <v>0.95</v>
      </c>
      <c r="AB1195" s="202">
        <v>0.95</v>
      </c>
      <c r="AC1195" s="202">
        <v>0.9</v>
      </c>
      <c r="AD1195" s="202">
        <v>2.8</v>
      </c>
      <c r="AE1195" s="202">
        <v>3.75</v>
      </c>
      <c r="AF1195" s="202"/>
      <c r="AG1195" s="185" t="s">
        <v>726</v>
      </c>
      <c r="AH1195" s="185"/>
      <c r="AI1195" s="81">
        <v>41000</v>
      </c>
      <c r="AJ1195" s="185"/>
      <c r="AK1195" s="232">
        <v>41699</v>
      </c>
      <c r="AL1195" s="185" t="s">
        <v>2135</v>
      </c>
      <c r="AM1195" s="185" t="s">
        <v>2139</v>
      </c>
      <c r="AN1195" s="185" t="s">
        <v>2140</v>
      </c>
      <c r="AO1195" s="185" t="s">
        <v>2141</v>
      </c>
      <c r="AP1195" s="185"/>
    </row>
    <row r="1196" spans="1:42" s="4" customFormat="1" ht="90">
      <c r="A1196" s="136" t="s">
        <v>1877</v>
      </c>
      <c r="B1196" s="136" t="s">
        <v>1877</v>
      </c>
      <c r="C1196" s="136" t="s">
        <v>99</v>
      </c>
      <c r="D1196" s="136" t="s">
        <v>1878</v>
      </c>
      <c r="E1196" s="136"/>
      <c r="F1196" s="136"/>
      <c r="G1196" s="150" t="s">
        <v>3276</v>
      </c>
      <c r="H1196" s="136" t="s">
        <v>2398</v>
      </c>
      <c r="I1196" s="136"/>
      <c r="J1196" s="136" t="s">
        <v>99</v>
      </c>
      <c r="K1196" s="136"/>
      <c r="L1196" s="136"/>
      <c r="M1196" s="136"/>
      <c r="N1196" s="136"/>
      <c r="O1196" s="136"/>
      <c r="P1196" s="136" t="s">
        <v>340</v>
      </c>
      <c r="Q1196" s="233">
        <v>41365</v>
      </c>
      <c r="R1196" s="136" t="s">
        <v>341</v>
      </c>
      <c r="S1196" s="251">
        <f>IF(R1196="",1,(VLOOKUP(R1196,LOOKUP!$A$3:$B$22,2,FALSE)))</f>
        <v>4</v>
      </c>
      <c r="T1196" s="166">
        <f t="shared" si="36"/>
        <v>4</v>
      </c>
      <c r="U1196" s="233">
        <v>42735</v>
      </c>
      <c r="V1196" s="136" t="s">
        <v>342</v>
      </c>
      <c r="W1196" s="251">
        <f>IF(V1196="",1,(VLOOKUP(V1196,LOOKUP!$A$22:$B$30,2,FALSE)))</f>
        <v>4</v>
      </c>
      <c r="X1196" s="166">
        <f t="shared" si="37"/>
        <v>4</v>
      </c>
      <c r="Y1196" s="202"/>
      <c r="Z1196" s="136"/>
      <c r="AA1196" s="202">
        <v>1.2</v>
      </c>
      <c r="AB1196" s="202">
        <v>1.1000000000000001</v>
      </c>
      <c r="AC1196" s="202">
        <v>1.1000000000000001</v>
      </c>
      <c r="AD1196" s="202">
        <v>3.4</v>
      </c>
      <c r="AE1196" s="202"/>
      <c r="AF1196" s="202"/>
      <c r="AG1196" s="150" t="s">
        <v>3266</v>
      </c>
      <c r="AH1196" s="136"/>
      <c r="AI1196" s="136"/>
      <c r="AJ1196" s="136"/>
      <c r="AK1196" s="245"/>
      <c r="AL1196" s="136" t="s">
        <v>2142</v>
      </c>
      <c r="AM1196" s="136" t="s">
        <v>2143</v>
      </c>
      <c r="AN1196" s="264" t="s">
        <v>3289</v>
      </c>
      <c r="AO1196" s="136" t="s">
        <v>2144</v>
      </c>
      <c r="AP1196" s="136"/>
    </row>
    <row r="1197" spans="1:42" s="4" customFormat="1" ht="90">
      <c r="A1197" s="136" t="s">
        <v>1877</v>
      </c>
      <c r="B1197" s="136" t="s">
        <v>1877</v>
      </c>
      <c r="C1197" s="136" t="s">
        <v>99</v>
      </c>
      <c r="D1197" s="136" t="s">
        <v>1880</v>
      </c>
      <c r="E1197" s="136"/>
      <c r="F1197" s="136"/>
      <c r="G1197" s="136" t="s">
        <v>2145</v>
      </c>
      <c r="H1197" s="136" t="s">
        <v>2398</v>
      </c>
      <c r="I1197" s="136"/>
      <c r="J1197" s="136" t="s">
        <v>99</v>
      </c>
      <c r="K1197" s="136"/>
      <c r="L1197" s="136"/>
      <c r="M1197" s="136"/>
      <c r="N1197" s="136"/>
      <c r="O1197" s="136"/>
      <c r="P1197" s="136" t="s">
        <v>340</v>
      </c>
      <c r="Q1197" s="233">
        <v>41365</v>
      </c>
      <c r="R1197" s="136" t="s">
        <v>328</v>
      </c>
      <c r="S1197" s="251">
        <f>IF(R1197="",1,(VLOOKUP(R1197,LOOKUP!$A$3:$B$22,2,FALSE)))</f>
        <v>3</v>
      </c>
      <c r="T1197" s="166">
        <f t="shared" si="36"/>
        <v>3</v>
      </c>
      <c r="U1197" s="233">
        <v>42735</v>
      </c>
      <c r="V1197" s="136" t="s">
        <v>468</v>
      </c>
      <c r="W1197" s="251">
        <f>IF(V1197="",1,(VLOOKUP(V1197,LOOKUP!$A$22:$B$30,2,FALSE)))</f>
        <v>2</v>
      </c>
      <c r="X1197" s="166">
        <f t="shared" si="37"/>
        <v>2</v>
      </c>
      <c r="Y1197" s="202"/>
      <c r="Z1197" s="136"/>
      <c r="AA1197" s="202">
        <v>3.4</v>
      </c>
      <c r="AB1197" s="202">
        <v>3.4</v>
      </c>
      <c r="AC1197" s="202">
        <v>3.4</v>
      </c>
      <c r="AD1197" s="202">
        <v>10.199999999999999</v>
      </c>
      <c r="AE1197" s="202"/>
      <c r="AF1197" s="202"/>
      <c r="AG1197" s="150" t="s">
        <v>3266</v>
      </c>
      <c r="AH1197" s="136"/>
      <c r="AI1197" s="136"/>
      <c r="AJ1197" s="136"/>
      <c r="AK1197" s="245"/>
      <c r="AL1197" s="136" t="s">
        <v>2142</v>
      </c>
      <c r="AM1197" s="136" t="s">
        <v>2143</v>
      </c>
      <c r="AN1197" s="264" t="s">
        <v>3289</v>
      </c>
      <c r="AO1197" s="136" t="s">
        <v>2144</v>
      </c>
      <c r="AP1197" s="136"/>
    </row>
    <row r="1198" spans="1:42" s="4" customFormat="1">
      <c r="A1198" s="136" t="s">
        <v>1877</v>
      </c>
      <c r="B1198" s="136" t="s">
        <v>1877</v>
      </c>
      <c r="C1198" s="136" t="s">
        <v>99</v>
      </c>
      <c r="D1198" s="136" t="s">
        <v>1881</v>
      </c>
      <c r="E1198" s="136"/>
      <c r="F1198" s="136"/>
      <c r="G1198" s="136" t="s">
        <v>2146</v>
      </c>
      <c r="H1198" s="136" t="s">
        <v>2398</v>
      </c>
      <c r="I1198" s="136"/>
      <c r="J1198" s="136" t="s">
        <v>99</v>
      </c>
      <c r="K1198" s="136"/>
      <c r="L1198" s="136"/>
      <c r="M1198" s="136"/>
      <c r="N1198" s="136"/>
      <c r="O1198" s="136"/>
      <c r="P1198" s="136" t="s">
        <v>340</v>
      </c>
      <c r="Q1198" s="233">
        <v>41365</v>
      </c>
      <c r="R1198" s="136" t="s">
        <v>341</v>
      </c>
      <c r="S1198" s="251">
        <f>IF(R1198="",1,(VLOOKUP(R1198,LOOKUP!$A$3:$B$22,2,FALSE)))</f>
        <v>4</v>
      </c>
      <c r="T1198" s="166">
        <f t="shared" si="36"/>
        <v>4</v>
      </c>
      <c r="U1198" s="233">
        <v>42735</v>
      </c>
      <c r="V1198" s="136" t="s">
        <v>342</v>
      </c>
      <c r="W1198" s="251">
        <f>IF(V1198="",1,(VLOOKUP(V1198,LOOKUP!$A$22:$B$30,2,FALSE)))</f>
        <v>4</v>
      </c>
      <c r="X1198" s="166">
        <f t="shared" si="37"/>
        <v>4</v>
      </c>
      <c r="Y1198" s="202"/>
      <c r="Z1198" s="136"/>
      <c r="AA1198" s="202">
        <v>1.1000000000000001</v>
      </c>
      <c r="AB1198" s="202">
        <v>1.2</v>
      </c>
      <c r="AC1198" s="202">
        <v>1.2</v>
      </c>
      <c r="AD1198" s="202">
        <v>3.5</v>
      </c>
      <c r="AE1198" s="202"/>
      <c r="AF1198" s="202"/>
      <c r="AG1198" s="136"/>
      <c r="AH1198" s="136"/>
      <c r="AI1198" s="136"/>
      <c r="AJ1198" s="136"/>
      <c r="AK1198" s="245"/>
      <c r="AL1198" s="136" t="s">
        <v>2142</v>
      </c>
      <c r="AM1198" s="136" t="s">
        <v>2143</v>
      </c>
      <c r="AN1198" s="264" t="s">
        <v>3289</v>
      </c>
      <c r="AO1198" s="136" t="s">
        <v>2144</v>
      </c>
      <c r="AP1198" s="136"/>
    </row>
    <row r="1199" spans="1:42" s="4" customFormat="1" ht="90">
      <c r="A1199" s="136" t="s">
        <v>1877</v>
      </c>
      <c r="B1199" s="136" t="s">
        <v>1877</v>
      </c>
      <c r="C1199" s="136" t="s">
        <v>120</v>
      </c>
      <c r="D1199" s="136" t="s">
        <v>1878</v>
      </c>
      <c r="E1199" s="136"/>
      <c r="F1199" s="136"/>
      <c r="G1199" s="150" t="s">
        <v>3277</v>
      </c>
      <c r="H1199" s="136" t="s">
        <v>109</v>
      </c>
      <c r="I1199" s="136"/>
      <c r="J1199" s="136" t="s">
        <v>120</v>
      </c>
      <c r="K1199" s="136"/>
      <c r="L1199" s="136"/>
      <c r="M1199" s="136"/>
      <c r="N1199" s="211" t="s">
        <v>340</v>
      </c>
      <c r="O1199" s="136"/>
      <c r="P1199" s="136" t="s">
        <v>340</v>
      </c>
      <c r="Q1199" s="182">
        <v>41730</v>
      </c>
      <c r="R1199" s="136" t="s">
        <v>341</v>
      </c>
      <c r="S1199" s="251">
        <f>IF(R1199="",1,(VLOOKUP(R1199,LOOKUP!$A$3:$B$22,2,FALSE)))</f>
        <v>4</v>
      </c>
      <c r="T1199" s="166">
        <f t="shared" si="36"/>
        <v>4</v>
      </c>
      <c r="U1199" s="233">
        <v>42369</v>
      </c>
      <c r="V1199" s="136" t="s">
        <v>468</v>
      </c>
      <c r="W1199" s="251">
        <f>IF(V1199="",1,(VLOOKUP(V1199,LOOKUP!$A$22:$B$30,2,FALSE)))</f>
        <v>2</v>
      </c>
      <c r="X1199" s="166">
        <f t="shared" si="37"/>
        <v>2</v>
      </c>
      <c r="Y1199" s="202">
        <v>0.7</v>
      </c>
      <c r="Z1199" s="136"/>
      <c r="AA1199" s="202">
        <v>0.35</v>
      </c>
      <c r="AB1199" s="202">
        <v>0.35</v>
      </c>
      <c r="AC1199" s="202"/>
      <c r="AD1199" s="202">
        <v>0.7</v>
      </c>
      <c r="AE1199" s="202"/>
      <c r="AF1199" s="202"/>
      <c r="AG1199" s="136" t="s">
        <v>726</v>
      </c>
      <c r="AH1199" s="136"/>
      <c r="AI1199" s="136"/>
      <c r="AJ1199" s="136"/>
      <c r="AK1199" s="136"/>
      <c r="AL1199" s="136" t="s">
        <v>2147</v>
      </c>
      <c r="AM1199" s="136"/>
      <c r="AN1199" s="264" t="s">
        <v>3289</v>
      </c>
      <c r="AO1199" s="136" t="s">
        <v>2148</v>
      </c>
      <c r="AP1199" s="136"/>
    </row>
    <row r="1200" spans="1:42" s="4" customFormat="1" ht="60">
      <c r="A1200" s="136" t="s">
        <v>1877</v>
      </c>
      <c r="B1200" s="136" t="s">
        <v>1877</v>
      </c>
      <c r="C1200" s="136" t="s">
        <v>120</v>
      </c>
      <c r="D1200" s="136" t="s">
        <v>1880</v>
      </c>
      <c r="E1200" s="136"/>
      <c r="F1200" s="136"/>
      <c r="G1200" s="150" t="s">
        <v>3278</v>
      </c>
      <c r="H1200" s="136" t="s">
        <v>109</v>
      </c>
      <c r="I1200" s="136"/>
      <c r="J1200" s="136" t="s">
        <v>120</v>
      </c>
      <c r="K1200" s="136"/>
      <c r="L1200" s="136"/>
      <c r="M1200" s="136"/>
      <c r="N1200" s="211" t="s">
        <v>340</v>
      </c>
      <c r="O1200" s="136"/>
      <c r="P1200" s="136" t="s">
        <v>340</v>
      </c>
      <c r="Q1200" s="182">
        <v>41730</v>
      </c>
      <c r="R1200" s="136" t="s">
        <v>341</v>
      </c>
      <c r="S1200" s="251">
        <f>IF(R1200="",1,(VLOOKUP(R1200,LOOKUP!$A$3:$B$22,2,FALSE)))</f>
        <v>4</v>
      </c>
      <c r="T1200" s="166">
        <f t="shared" si="36"/>
        <v>4</v>
      </c>
      <c r="U1200" s="233">
        <v>42369</v>
      </c>
      <c r="V1200" s="136" t="s">
        <v>342</v>
      </c>
      <c r="W1200" s="251">
        <f>IF(V1200="",1,(VLOOKUP(V1200,LOOKUP!$A$22:$B$30,2,FALSE)))</f>
        <v>4</v>
      </c>
      <c r="X1200" s="166">
        <f t="shared" si="37"/>
        <v>4</v>
      </c>
      <c r="Y1200" s="202">
        <v>5.5</v>
      </c>
      <c r="Z1200" s="136"/>
      <c r="AA1200" s="202">
        <v>2.5</v>
      </c>
      <c r="AB1200" s="202">
        <v>3</v>
      </c>
      <c r="AC1200" s="202"/>
      <c r="AD1200" s="202">
        <v>5.5</v>
      </c>
      <c r="AE1200" s="202"/>
      <c r="AF1200" s="202"/>
      <c r="AG1200" s="136" t="s">
        <v>2149</v>
      </c>
      <c r="AH1200" s="136"/>
      <c r="AI1200" s="136"/>
      <c r="AJ1200" s="136"/>
      <c r="AK1200" s="136"/>
      <c r="AL1200" s="136" t="s">
        <v>2147</v>
      </c>
      <c r="AM1200" s="136"/>
      <c r="AN1200" s="264" t="s">
        <v>3289</v>
      </c>
      <c r="AO1200" s="136" t="s">
        <v>2148</v>
      </c>
      <c r="AP1200" s="136"/>
    </row>
    <row r="1201" spans="1:42" s="4" customFormat="1" ht="75">
      <c r="A1201" s="136" t="s">
        <v>1877</v>
      </c>
      <c r="B1201" s="136" t="s">
        <v>1877</v>
      </c>
      <c r="C1201" s="136" t="s">
        <v>120</v>
      </c>
      <c r="D1201" s="136" t="s">
        <v>1881</v>
      </c>
      <c r="E1201" s="136"/>
      <c r="F1201" s="136"/>
      <c r="G1201" s="150" t="s">
        <v>3279</v>
      </c>
      <c r="H1201" s="136" t="s">
        <v>109</v>
      </c>
      <c r="I1201" s="136"/>
      <c r="J1201" s="136" t="s">
        <v>120</v>
      </c>
      <c r="K1201" s="136"/>
      <c r="L1201" s="136"/>
      <c r="M1201" s="136"/>
      <c r="N1201" s="211" t="s">
        <v>340</v>
      </c>
      <c r="O1201" s="136"/>
      <c r="P1201" s="136" t="s">
        <v>340</v>
      </c>
      <c r="Q1201" s="155">
        <v>41275</v>
      </c>
      <c r="R1201" s="136" t="s">
        <v>341</v>
      </c>
      <c r="S1201" s="251">
        <f>IF(R1201="",1,(VLOOKUP(R1201,LOOKUP!$A$3:$B$22,2,FALSE)))</f>
        <v>4</v>
      </c>
      <c r="T1201" s="166">
        <f t="shared" si="36"/>
        <v>4</v>
      </c>
      <c r="U1201" s="233">
        <v>42735</v>
      </c>
      <c r="V1201" s="136" t="s">
        <v>468</v>
      </c>
      <c r="W1201" s="251">
        <f>IF(V1201="",1,(VLOOKUP(V1201,LOOKUP!$A$22:$B$30,2,FALSE)))</f>
        <v>2</v>
      </c>
      <c r="X1201" s="166">
        <f t="shared" si="37"/>
        <v>2</v>
      </c>
      <c r="Y1201" s="202">
        <v>1</v>
      </c>
      <c r="Z1201" s="136"/>
      <c r="AA1201" s="202">
        <v>1</v>
      </c>
      <c r="AB1201" s="202">
        <v>0.9</v>
      </c>
      <c r="AC1201" s="202">
        <v>0.85</v>
      </c>
      <c r="AD1201" s="202">
        <v>2.75</v>
      </c>
      <c r="AE1201" s="202"/>
      <c r="AF1201" s="202"/>
      <c r="AG1201" s="136" t="s">
        <v>726</v>
      </c>
      <c r="AH1201" s="136"/>
      <c r="AI1201" s="136"/>
      <c r="AJ1201" s="136"/>
      <c r="AK1201" s="136"/>
      <c r="AL1201" s="136" t="s">
        <v>2147</v>
      </c>
      <c r="AM1201" s="136"/>
      <c r="AN1201" s="264" t="s">
        <v>3289</v>
      </c>
      <c r="AO1201" s="136" t="s">
        <v>2148</v>
      </c>
      <c r="AP1201" s="136"/>
    </row>
    <row r="1202" spans="1:42" s="4" customFormat="1">
      <c r="A1202" s="136" t="s">
        <v>1877</v>
      </c>
      <c r="B1202" s="136" t="s">
        <v>1877</v>
      </c>
      <c r="C1202" s="136" t="s">
        <v>2150</v>
      </c>
      <c r="D1202" s="136" t="s">
        <v>1878</v>
      </c>
      <c r="E1202" s="136"/>
      <c r="F1202" s="149"/>
      <c r="G1202" s="136" t="s">
        <v>2151</v>
      </c>
      <c r="H1202" s="136" t="s">
        <v>3</v>
      </c>
      <c r="I1202" s="136"/>
      <c r="J1202" s="136" t="s">
        <v>2150</v>
      </c>
      <c r="K1202" s="136"/>
      <c r="L1202" s="136"/>
      <c r="M1202" s="136"/>
      <c r="N1202" s="136"/>
      <c r="O1202" s="136"/>
      <c r="P1202" s="136" t="s">
        <v>340</v>
      </c>
      <c r="Q1202" s="182">
        <v>41275</v>
      </c>
      <c r="R1202" s="136" t="s">
        <v>333</v>
      </c>
      <c r="S1202" s="251">
        <f>IF(R1202="",1,(VLOOKUP(R1202,LOOKUP!$A$3:$B$22,2,FALSE)))</f>
        <v>2</v>
      </c>
      <c r="T1202" s="166">
        <f t="shared" si="36"/>
        <v>2</v>
      </c>
      <c r="U1202" s="182">
        <v>42004</v>
      </c>
      <c r="V1202" s="136" t="s">
        <v>2049</v>
      </c>
      <c r="W1202" s="251">
        <f>IF(V1202="",1,(VLOOKUP(V1202,LOOKUP!$A$22:$B$30,2,FALSE)))</f>
        <v>4</v>
      </c>
      <c r="X1202" s="166">
        <f t="shared" si="37"/>
        <v>4</v>
      </c>
      <c r="Y1202" s="202"/>
      <c r="Z1202" s="136"/>
      <c r="AA1202" s="202">
        <v>0.87</v>
      </c>
      <c r="AB1202" s="202">
        <v>0.82</v>
      </c>
      <c r="AC1202" s="202">
        <v>1.39</v>
      </c>
      <c r="AD1202" s="202">
        <v>3.08</v>
      </c>
      <c r="AE1202" s="202"/>
      <c r="AF1202" s="202"/>
      <c r="AG1202" s="136"/>
      <c r="AH1202" s="136"/>
      <c r="AI1202" s="136"/>
      <c r="AJ1202" s="136"/>
      <c r="AK1202" s="136"/>
      <c r="AL1202" s="136" t="s">
        <v>2152</v>
      </c>
      <c r="AM1202" s="136"/>
      <c r="AN1202" s="264" t="s">
        <v>3289</v>
      </c>
      <c r="AO1202" s="136"/>
      <c r="AP1202" s="136"/>
    </row>
    <row r="1203" spans="1:42" s="4" customFormat="1">
      <c r="A1203" s="136" t="s">
        <v>1877</v>
      </c>
      <c r="B1203" s="136" t="s">
        <v>1877</v>
      </c>
      <c r="C1203" s="136" t="s">
        <v>2150</v>
      </c>
      <c r="D1203" s="136" t="s">
        <v>1880</v>
      </c>
      <c r="E1203" s="136"/>
      <c r="F1203" s="149"/>
      <c r="G1203" s="136" t="s">
        <v>2153</v>
      </c>
      <c r="H1203" s="136" t="s">
        <v>3</v>
      </c>
      <c r="I1203" s="136"/>
      <c r="J1203" s="136" t="s">
        <v>2150</v>
      </c>
      <c r="K1203" s="136"/>
      <c r="L1203" s="136"/>
      <c r="M1203" s="136"/>
      <c r="N1203" s="136"/>
      <c r="O1203" s="136"/>
      <c r="P1203" s="136" t="s">
        <v>340</v>
      </c>
      <c r="Q1203" s="182">
        <v>41000</v>
      </c>
      <c r="R1203" s="136" t="s">
        <v>341</v>
      </c>
      <c r="S1203" s="251">
        <f>IF(R1203="",1,(VLOOKUP(R1203,LOOKUP!$A$3:$B$22,2,FALSE)))</f>
        <v>4</v>
      </c>
      <c r="T1203" s="166">
        <f t="shared" si="36"/>
        <v>4</v>
      </c>
      <c r="U1203" s="233">
        <v>42369</v>
      </c>
      <c r="V1203" s="136" t="s">
        <v>342</v>
      </c>
      <c r="W1203" s="251">
        <f>IF(V1203="",1,(VLOOKUP(V1203,LOOKUP!$A$22:$B$30,2,FALSE)))</f>
        <v>4</v>
      </c>
      <c r="X1203" s="166">
        <f t="shared" si="37"/>
        <v>4</v>
      </c>
      <c r="Y1203" s="202"/>
      <c r="Z1203" s="136"/>
      <c r="AA1203" s="202">
        <v>16.39</v>
      </c>
      <c r="AB1203" s="202">
        <v>2.83</v>
      </c>
      <c r="AC1203" s="202"/>
      <c r="AD1203" s="202">
        <v>19.22</v>
      </c>
      <c r="AE1203" s="202"/>
      <c r="AF1203" s="202"/>
      <c r="AG1203" s="136"/>
      <c r="AH1203" s="136"/>
      <c r="AI1203" s="136"/>
      <c r="AJ1203" s="136"/>
      <c r="AK1203" s="136"/>
      <c r="AL1203" s="136" t="s">
        <v>2152</v>
      </c>
      <c r="AM1203" s="136"/>
      <c r="AN1203" s="264" t="s">
        <v>3289</v>
      </c>
      <c r="AO1203" s="136"/>
      <c r="AP1203" s="136" t="s">
        <v>2154</v>
      </c>
    </row>
    <row r="1204" spans="1:42" s="4" customFormat="1">
      <c r="A1204" s="136" t="s">
        <v>1877</v>
      </c>
      <c r="B1204" s="136" t="s">
        <v>1877</v>
      </c>
      <c r="C1204" s="136" t="s">
        <v>2150</v>
      </c>
      <c r="D1204" s="136" t="s">
        <v>1881</v>
      </c>
      <c r="E1204" s="136"/>
      <c r="F1204" s="149"/>
      <c r="G1204" s="136" t="s">
        <v>2155</v>
      </c>
      <c r="H1204" s="136" t="s">
        <v>3</v>
      </c>
      <c r="I1204" s="136"/>
      <c r="J1204" s="136" t="s">
        <v>2150</v>
      </c>
      <c r="K1204" s="136"/>
      <c r="L1204" s="136"/>
      <c r="M1204" s="136"/>
      <c r="N1204" s="136"/>
      <c r="O1204" s="136"/>
      <c r="P1204" s="136" t="s">
        <v>340</v>
      </c>
      <c r="Q1204" s="182">
        <v>41275</v>
      </c>
      <c r="R1204" s="136" t="s">
        <v>333</v>
      </c>
      <c r="S1204" s="251">
        <f>IF(R1204="",1,(VLOOKUP(R1204,LOOKUP!$A$3:$B$22,2,FALSE)))</f>
        <v>2</v>
      </c>
      <c r="T1204" s="166">
        <f t="shared" si="36"/>
        <v>2</v>
      </c>
      <c r="U1204" s="182">
        <v>42004</v>
      </c>
      <c r="V1204" s="136" t="s">
        <v>342</v>
      </c>
      <c r="W1204" s="251">
        <f>IF(V1204="",1,(VLOOKUP(V1204,LOOKUP!$A$22:$B$30,2,FALSE)))</f>
        <v>4</v>
      </c>
      <c r="X1204" s="166">
        <f t="shared" si="37"/>
        <v>4</v>
      </c>
      <c r="Y1204" s="202"/>
      <c r="Z1204" s="136"/>
      <c r="AA1204" s="202">
        <v>1.99</v>
      </c>
      <c r="AB1204" s="202">
        <v>1.99</v>
      </c>
      <c r="AC1204" s="202">
        <v>1.99</v>
      </c>
      <c r="AD1204" s="202">
        <v>5.97</v>
      </c>
      <c r="AE1204" s="202"/>
      <c r="AF1204" s="202"/>
      <c r="AG1204" s="136"/>
      <c r="AH1204" s="136"/>
      <c r="AI1204" s="136"/>
      <c r="AJ1204" s="136"/>
      <c r="AK1204" s="136"/>
      <c r="AL1204" s="136" t="s">
        <v>2152</v>
      </c>
      <c r="AM1204" s="136"/>
      <c r="AN1204" s="264" t="s">
        <v>3289</v>
      </c>
      <c r="AO1204" s="136"/>
      <c r="AP1204" s="136"/>
    </row>
    <row r="1205" spans="1:42" s="4" customFormat="1">
      <c r="A1205" s="149" t="s">
        <v>1877</v>
      </c>
      <c r="B1205" s="149" t="s">
        <v>1877</v>
      </c>
      <c r="C1205" s="149" t="s">
        <v>124</v>
      </c>
      <c r="D1205" s="149" t="s">
        <v>1878</v>
      </c>
      <c r="E1205" s="211" t="s">
        <v>2156</v>
      </c>
      <c r="F1205" s="149"/>
      <c r="G1205" s="211"/>
      <c r="H1205" s="136" t="s">
        <v>109</v>
      </c>
      <c r="I1205" s="211"/>
      <c r="J1205" s="149" t="s">
        <v>124</v>
      </c>
      <c r="K1205" s="106"/>
      <c r="L1205" s="81"/>
      <c r="M1205" s="81"/>
      <c r="N1205" s="211"/>
      <c r="O1205" s="106"/>
      <c r="P1205" s="105"/>
      <c r="Q1205" s="233">
        <v>41275</v>
      </c>
      <c r="R1205" s="105"/>
      <c r="S1205" s="251">
        <f>IF(R1205="",1,(VLOOKUP(R1205,LOOKUP!$A$3:$B$22,2,FALSE)))</f>
        <v>1</v>
      </c>
      <c r="T1205" s="166">
        <f t="shared" si="36"/>
        <v>1</v>
      </c>
      <c r="U1205" s="233">
        <v>42004</v>
      </c>
      <c r="V1205" s="105"/>
      <c r="W1205" s="251">
        <f>IF(V1205="",1,(VLOOKUP(V1205,LOOKUP!$A$22:$B$30,2,FALSE)))</f>
        <v>1</v>
      </c>
      <c r="X1205" s="166">
        <f t="shared" si="37"/>
        <v>1</v>
      </c>
      <c r="Y1205" s="202"/>
      <c r="Z1205" s="105"/>
      <c r="AA1205" s="202">
        <v>0.158</v>
      </c>
      <c r="AB1205" s="202"/>
      <c r="AC1205" s="202"/>
      <c r="AD1205" s="202">
        <v>0.158</v>
      </c>
      <c r="AE1205" s="202"/>
      <c r="AF1205" s="202"/>
      <c r="AG1205" s="105"/>
      <c r="AH1205" s="211"/>
      <c r="AI1205" s="232"/>
      <c r="AJ1205" s="113"/>
      <c r="AK1205" s="211"/>
      <c r="AL1205" s="211"/>
      <c r="AM1205" s="211"/>
      <c r="AN1205" s="264" t="s">
        <v>3289</v>
      </c>
      <c r="AO1205" s="149"/>
      <c r="AP1205" s="149"/>
    </row>
    <row r="1206" spans="1:42" s="4" customFormat="1">
      <c r="A1206" s="149" t="s">
        <v>1877</v>
      </c>
      <c r="B1206" s="149" t="s">
        <v>1877</v>
      </c>
      <c r="C1206" s="149" t="s">
        <v>124</v>
      </c>
      <c r="D1206" s="149" t="s">
        <v>1878</v>
      </c>
      <c r="E1206" s="211" t="s">
        <v>2157</v>
      </c>
      <c r="F1206" s="149"/>
      <c r="G1206" s="211"/>
      <c r="H1206" s="136" t="s">
        <v>109</v>
      </c>
      <c r="I1206" s="211"/>
      <c r="J1206" s="149" t="s">
        <v>124</v>
      </c>
      <c r="K1206" s="106"/>
      <c r="L1206" s="81"/>
      <c r="M1206" s="81"/>
      <c r="N1206" s="211"/>
      <c r="O1206" s="106"/>
      <c r="P1206" s="105"/>
      <c r="Q1206" s="233">
        <v>41275</v>
      </c>
      <c r="R1206" s="105"/>
      <c r="S1206" s="251">
        <f>IF(R1206="",1,(VLOOKUP(R1206,LOOKUP!$A$3:$B$22,2,FALSE)))</f>
        <v>1</v>
      </c>
      <c r="T1206" s="166">
        <f t="shared" si="36"/>
        <v>1</v>
      </c>
      <c r="U1206" s="233">
        <v>42004</v>
      </c>
      <c r="V1206" s="105"/>
      <c r="W1206" s="251">
        <f>IF(V1206="",1,(VLOOKUP(V1206,LOOKUP!$A$22:$B$30,2,FALSE)))</f>
        <v>1</v>
      </c>
      <c r="X1206" s="166">
        <f t="shared" si="37"/>
        <v>1</v>
      </c>
      <c r="Y1206" s="202"/>
      <c r="Z1206" s="105"/>
      <c r="AA1206" s="202">
        <v>0.441</v>
      </c>
      <c r="AB1206" s="202"/>
      <c r="AC1206" s="202"/>
      <c r="AD1206" s="202">
        <v>0.441</v>
      </c>
      <c r="AE1206" s="202"/>
      <c r="AF1206" s="202"/>
      <c r="AG1206" s="105"/>
      <c r="AH1206" s="211"/>
      <c r="AI1206" s="232"/>
      <c r="AJ1206" s="113"/>
      <c r="AK1206" s="211"/>
      <c r="AL1206" s="211"/>
      <c r="AM1206" s="211"/>
      <c r="AN1206" s="264" t="s">
        <v>3289</v>
      </c>
      <c r="AO1206" s="149"/>
      <c r="AP1206" s="149"/>
    </row>
    <row r="1207" spans="1:42" s="4" customFormat="1">
      <c r="A1207" s="149" t="s">
        <v>1877</v>
      </c>
      <c r="B1207" s="149" t="s">
        <v>1877</v>
      </c>
      <c r="C1207" s="149" t="s">
        <v>124</v>
      </c>
      <c r="D1207" s="149" t="s">
        <v>1878</v>
      </c>
      <c r="E1207" s="211" t="s">
        <v>2158</v>
      </c>
      <c r="F1207" s="149"/>
      <c r="G1207" s="211"/>
      <c r="H1207" s="136" t="s">
        <v>109</v>
      </c>
      <c r="I1207" s="211"/>
      <c r="J1207" s="149" t="s">
        <v>124</v>
      </c>
      <c r="K1207" s="106"/>
      <c r="L1207" s="81"/>
      <c r="M1207" s="81"/>
      <c r="N1207" s="211"/>
      <c r="O1207" s="106"/>
      <c r="P1207" s="105"/>
      <c r="Q1207" s="233">
        <v>41275</v>
      </c>
      <c r="R1207" s="105"/>
      <c r="S1207" s="251">
        <f>IF(R1207="",1,(VLOOKUP(R1207,LOOKUP!$A$3:$B$22,2,FALSE)))</f>
        <v>1</v>
      </c>
      <c r="T1207" s="166">
        <f t="shared" si="36"/>
        <v>1</v>
      </c>
      <c r="U1207" s="233">
        <v>42004</v>
      </c>
      <c r="V1207" s="105"/>
      <c r="W1207" s="251">
        <f>IF(V1207="",1,(VLOOKUP(V1207,LOOKUP!$A$22:$B$30,2,FALSE)))</f>
        <v>1</v>
      </c>
      <c r="X1207" s="166">
        <f t="shared" si="37"/>
        <v>1</v>
      </c>
      <c r="Y1207" s="202"/>
      <c r="Z1207" s="105"/>
      <c r="AA1207" s="202">
        <v>0.872</v>
      </c>
      <c r="AB1207" s="202"/>
      <c r="AC1207" s="202"/>
      <c r="AD1207" s="202">
        <v>0.872</v>
      </c>
      <c r="AE1207" s="202"/>
      <c r="AF1207" s="202"/>
      <c r="AG1207" s="105"/>
      <c r="AH1207" s="211"/>
      <c r="AI1207" s="232"/>
      <c r="AJ1207" s="113"/>
      <c r="AK1207" s="211"/>
      <c r="AL1207" s="211"/>
      <c r="AM1207" s="211"/>
      <c r="AN1207" s="264" t="s">
        <v>3289</v>
      </c>
      <c r="AO1207" s="149"/>
      <c r="AP1207" s="149"/>
    </row>
    <row r="1208" spans="1:42" s="4" customFormat="1">
      <c r="A1208" s="149" t="s">
        <v>1877</v>
      </c>
      <c r="B1208" s="149" t="s">
        <v>1877</v>
      </c>
      <c r="C1208" s="149" t="s">
        <v>124</v>
      </c>
      <c r="D1208" s="149" t="s">
        <v>1878</v>
      </c>
      <c r="E1208" s="211" t="s">
        <v>2159</v>
      </c>
      <c r="F1208" s="149"/>
      <c r="G1208" s="211"/>
      <c r="H1208" s="136" t="s">
        <v>109</v>
      </c>
      <c r="I1208" s="211"/>
      <c r="J1208" s="149" t="s">
        <v>124</v>
      </c>
      <c r="K1208" s="106"/>
      <c r="L1208" s="81"/>
      <c r="M1208" s="81"/>
      <c r="N1208" s="211"/>
      <c r="O1208" s="106"/>
      <c r="P1208" s="105"/>
      <c r="Q1208" s="233">
        <v>41275</v>
      </c>
      <c r="R1208" s="105"/>
      <c r="S1208" s="251">
        <f>IF(R1208="",1,(VLOOKUP(R1208,LOOKUP!$A$3:$B$22,2,FALSE)))</f>
        <v>1</v>
      </c>
      <c r="T1208" s="166">
        <f t="shared" si="36"/>
        <v>1</v>
      </c>
      <c r="U1208" s="233">
        <v>42004</v>
      </c>
      <c r="V1208" s="105"/>
      <c r="W1208" s="251">
        <f>IF(V1208="",1,(VLOOKUP(V1208,LOOKUP!$A$22:$B$30,2,FALSE)))</f>
        <v>1</v>
      </c>
      <c r="X1208" s="166">
        <f t="shared" si="37"/>
        <v>1</v>
      </c>
      <c r="Y1208" s="202"/>
      <c r="Z1208" s="105"/>
      <c r="AA1208" s="202">
        <v>0.25</v>
      </c>
      <c r="AB1208" s="202"/>
      <c r="AC1208" s="202"/>
      <c r="AD1208" s="202">
        <v>0.25</v>
      </c>
      <c r="AE1208" s="202"/>
      <c r="AF1208" s="202"/>
      <c r="AG1208" s="105"/>
      <c r="AH1208" s="211"/>
      <c r="AI1208" s="232"/>
      <c r="AJ1208" s="113"/>
      <c r="AK1208" s="211"/>
      <c r="AL1208" s="211"/>
      <c r="AM1208" s="211"/>
      <c r="AN1208" s="264" t="s">
        <v>3289</v>
      </c>
      <c r="AO1208" s="149"/>
      <c r="AP1208" s="149"/>
    </row>
    <row r="1209" spans="1:42" s="4" customFormat="1">
      <c r="A1209" s="149" t="s">
        <v>1877</v>
      </c>
      <c r="B1209" s="149" t="s">
        <v>1877</v>
      </c>
      <c r="C1209" s="149" t="s">
        <v>124</v>
      </c>
      <c r="D1209" s="149" t="s">
        <v>1878</v>
      </c>
      <c r="E1209" s="211" t="s">
        <v>2160</v>
      </c>
      <c r="F1209" s="149"/>
      <c r="G1209" s="211"/>
      <c r="H1209" s="136" t="s">
        <v>109</v>
      </c>
      <c r="I1209" s="211"/>
      <c r="J1209" s="149" t="s">
        <v>124</v>
      </c>
      <c r="K1209" s="106"/>
      <c r="L1209" s="81"/>
      <c r="M1209" s="81"/>
      <c r="N1209" s="211"/>
      <c r="O1209" s="106"/>
      <c r="P1209" s="105"/>
      <c r="Q1209" s="233">
        <v>41275</v>
      </c>
      <c r="R1209" s="105"/>
      <c r="S1209" s="251">
        <f>IF(R1209="",1,(VLOOKUP(R1209,LOOKUP!$A$3:$B$22,2,FALSE)))</f>
        <v>1</v>
      </c>
      <c r="T1209" s="166">
        <f t="shared" si="36"/>
        <v>1</v>
      </c>
      <c r="U1209" s="233">
        <v>42369</v>
      </c>
      <c r="V1209" s="105"/>
      <c r="W1209" s="251">
        <f>IF(V1209="",1,(VLOOKUP(V1209,LOOKUP!$A$22:$B$30,2,FALSE)))</f>
        <v>1</v>
      </c>
      <c r="X1209" s="166">
        <f t="shared" si="37"/>
        <v>1</v>
      </c>
      <c r="Y1209" s="202"/>
      <c r="Z1209" s="105"/>
      <c r="AA1209" s="202">
        <v>0.4</v>
      </c>
      <c r="AB1209" s="202">
        <v>0.2</v>
      </c>
      <c r="AC1209" s="202"/>
      <c r="AD1209" s="202">
        <v>0.60000000000000009</v>
      </c>
      <c r="AE1209" s="202"/>
      <c r="AF1209" s="202"/>
      <c r="AG1209" s="105"/>
      <c r="AH1209" s="211"/>
      <c r="AI1209" s="232"/>
      <c r="AJ1209" s="113"/>
      <c r="AK1209" s="211"/>
      <c r="AL1209" s="211"/>
      <c r="AM1209" s="211"/>
      <c r="AN1209" s="264" t="s">
        <v>3289</v>
      </c>
      <c r="AO1209" s="149"/>
      <c r="AP1209" s="149"/>
    </row>
    <row r="1210" spans="1:42" s="4" customFormat="1">
      <c r="A1210" s="149" t="s">
        <v>1877</v>
      </c>
      <c r="B1210" s="149" t="s">
        <v>1877</v>
      </c>
      <c r="C1210" s="149" t="s">
        <v>124</v>
      </c>
      <c r="D1210" s="149" t="s">
        <v>1878</v>
      </c>
      <c r="E1210" s="211" t="s">
        <v>2161</v>
      </c>
      <c r="F1210" s="149"/>
      <c r="G1210" s="211"/>
      <c r="H1210" s="136" t="s">
        <v>109</v>
      </c>
      <c r="I1210" s="211"/>
      <c r="J1210" s="149" t="s">
        <v>124</v>
      </c>
      <c r="K1210" s="106"/>
      <c r="L1210" s="81"/>
      <c r="M1210" s="81"/>
      <c r="N1210" s="211"/>
      <c r="O1210" s="106"/>
      <c r="P1210" s="105"/>
      <c r="Q1210" s="233">
        <v>41275</v>
      </c>
      <c r="R1210" s="105"/>
      <c r="S1210" s="251">
        <f>IF(R1210="",1,(VLOOKUP(R1210,LOOKUP!$A$3:$B$22,2,FALSE)))</f>
        <v>1</v>
      </c>
      <c r="T1210" s="166">
        <f t="shared" si="36"/>
        <v>1</v>
      </c>
      <c r="U1210" s="233">
        <v>42004</v>
      </c>
      <c r="V1210" s="105"/>
      <c r="W1210" s="251">
        <f>IF(V1210="",1,(VLOOKUP(V1210,LOOKUP!$A$22:$B$30,2,FALSE)))</f>
        <v>1</v>
      </c>
      <c r="X1210" s="166">
        <f t="shared" si="37"/>
        <v>1</v>
      </c>
      <c r="Y1210" s="202"/>
      <c r="Z1210" s="105"/>
      <c r="AA1210" s="202">
        <v>5.5E-2</v>
      </c>
      <c r="AB1210" s="202"/>
      <c r="AC1210" s="202"/>
      <c r="AD1210" s="202">
        <v>5.5E-2</v>
      </c>
      <c r="AE1210" s="202"/>
      <c r="AF1210" s="202"/>
      <c r="AG1210" s="105"/>
      <c r="AH1210" s="211"/>
      <c r="AI1210" s="232"/>
      <c r="AJ1210" s="113"/>
      <c r="AK1210" s="211"/>
      <c r="AL1210" s="211"/>
      <c r="AM1210" s="211"/>
      <c r="AN1210" s="264" t="s">
        <v>3289</v>
      </c>
      <c r="AO1210" s="149"/>
      <c r="AP1210" s="149"/>
    </row>
    <row r="1211" spans="1:42" s="4" customFormat="1">
      <c r="A1211" s="149" t="s">
        <v>1877</v>
      </c>
      <c r="B1211" s="149" t="s">
        <v>1877</v>
      </c>
      <c r="C1211" s="149" t="s">
        <v>124</v>
      </c>
      <c r="D1211" s="149" t="s">
        <v>1878</v>
      </c>
      <c r="E1211" s="211" t="s">
        <v>2162</v>
      </c>
      <c r="F1211" s="149"/>
      <c r="G1211" s="211"/>
      <c r="H1211" s="136" t="s">
        <v>109</v>
      </c>
      <c r="I1211" s="211"/>
      <c r="J1211" s="149" t="s">
        <v>124</v>
      </c>
      <c r="K1211" s="106"/>
      <c r="L1211" s="81"/>
      <c r="M1211" s="81"/>
      <c r="N1211" s="211"/>
      <c r="O1211" s="106"/>
      <c r="P1211" s="105"/>
      <c r="Q1211" s="233">
        <v>41275</v>
      </c>
      <c r="R1211" s="105"/>
      <c r="S1211" s="251">
        <f>IF(R1211="",1,(VLOOKUP(R1211,LOOKUP!$A$3:$B$22,2,FALSE)))</f>
        <v>1</v>
      </c>
      <c r="T1211" s="166">
        <f t="shared" si="36"/>
        <v>1</v>
      </c>
      <c r="U1211" s="233">
        <v>42004</v>
      </c>
      <c r="V1211" s="105"/>
      <c r="W1211" s="251">
        <f>IF(V1211="",1,(VLOOKUP(V1211,LOOKUP!$A$22:$B$30,2,FALSE)))</f>
        <v>1</v>
      </c>
      <c r="X1211" s="166">
        <f t="shared" si="37"/>
        <v>1</v>
      </c>
      <c r="Y1211" s="202"/>
      <c r="Z1211" s="105"/>
      <c r="AA1211" s="202">
        <v>0.17</v>
      </c>
      <c r="AB1211" s="202"/>
      <c r="AC1211" s="202"/>
      <c r="AD1211" s="202">
        <v>0.17</v>
      </c>
      <c r="AE1211" s="202"/>
      <c r="AF1211" s="202"/>
      <c r="AG1211" s="105"/>
      <c r="AH1211" s="211"/>
      <c r="AI1211" s="232"/>
      <c r="AJ1211" s="113"/>
      <c r="AK1211" s="211"/>
      <c r="AL1211" s="211"/>
      <c r="AM1211" s="211"/>
      <c r="AN1211" s="264" t="s">
        <v>3289</v>
      </c>
      <c r="AO1211" s="149"/>
      <c r="AP1211" s="149"/>
    </row>
    <row r="1212" spans="1:42" s="4" customFormat="1">
      <c r="A1212" s="149" t="s">
        <v>1877</v>
      </c>
      <c r="B1212" s="149" t="s">
        <v>1877</v>
      </c>
      <c r="C1212" s="149" t="s">
        <v>124</v>
      </c>
      <c r="D1212" s="149" t="s">
        <v>1878</v>
      </c>
      <c r="E1212" s="211" t="s">
        <v>2163</v>
      </c>
      <c r="F1212" s="149"/>
      <c r="G1212" s="211"/>
      <c r="H1212" s="136" t="s">
        <v>109</v>
      </c>
      <c r="I1212" s="211"/>
      <c r="J1212" s="149" t="s">
        <v>124</v>
      </c>
      <c r="K1212" s="106"/>
      <c r="L1212" s="81"/>
      <c r="M1212" s="81"/>
      <c r="N1212" s="211"/>
      <c r="O1212" s="106"/>
      <c r="P1212" s="105"/>
      <c r="Q1212" s="233">
        <v>41275</v>
      </c>
      <c r="R1212" s="105"/>
      <c r="S1212" s="251">
        <f>IF(R1212="",1,(VLOOKUP(R1212,LOOKUP!$A$3:$B$22,2,FALSE)))</f>
        <v>1</v>
      </c>
      <c r="T1212" s="166">
        <f t="shared" si="36"/>
        <v>1</v>
      </c>
      <c r="U1212" s="233">
        <v>42004</v>
      </c>
      <c r="V1212" s="105"/>
      <c r="W1212" s="251">
        <f>IF(V1212="",1,(VLOOKUP(V1212,LOOKUP!$A$22:$B$30,2,FALSE)))</f>
        <v>1</v>
      </c>
      <c r="X1212" s="166">
        <f t="shared" si="37"/>
        <v>1</v>
      </c>
      <c r="Y1212" s="202"/>
      <c r="Z1212" s="105"/>
      <c r="AA1212" s="202">
        <v>4.0000000000000001E-3</v>
      </c>
      <c r="AB1212" s="202"/>
      <c r="AC1212" s="202"/>
      <c r="AD1212" s="202">
        <v>4.0000000000000001E-3</v>
      </c>
      <c r="AE1212" s="202"/>
      <c r="AF1212" s="202"/>
      <c r="AG1212" s="105"/>
      <c r="AH1212" s="211"/>
      <c r="AI1212" s="232"/>
      <c r="AJ1212" s="113"/>
      <c r="AK1212" s="211"/>
      <c r="AL1212" s="211"/>
      <c r="AM1212" s="211"/>
      <c r="AN1212" s="264" t="s">
        <v>3289</v>
      </c>
      <c r="AO1212" s="149"/>
      <c r="AP1212" s="149"/>
    </row>
    <row r="1213" spans="1:42" s="4" customFormat="1">
      <c r="A1213" s="149" t="s">
        <v>1877</v>
      </c>
      <c r="B1213" s="149" t="s">
        <v>1877</v>
      </c>
      <c r="C1213" s="149" t="s">
        <v>124</v>
      </c>
      <c r="D1213" s="149" t="s">
        <v>1878</v>
      </c>
      <c r="E1213" s="211" t="s">
        <v>2164</v>
      </c>
      <c r="F1213" s="149"/>
      <c r="G1213" s="211"/>
      <c r="H1213" s="136" t="s">
        <v>109</v>
      </c>
      <c r="I1213" s="211"/>
      <c r="J1213" s="149" t="s">
        <v>124</v>
      </c>
      <c r="K1213" s="106"/>
      <c r="L1213" s="81"/>
      <c r="M1213" s="81"/>
      <c r="N1213" s="211"/>
      <c r="O1213" s="106"/>
      <c r="P1213" s="105"/>
      <c r="Q1213" s="233">
        <v>41275</v>
      </c>
      <c r="R1213" s="105"/>
      <c r="S1213" s="251">
        <f>IF(R1213="",1,(VLOOKUP(R1213,LOOKUP!$A$3:$B$22,2,FALSE)))</f>
        <v>1</v>
      </c>
      <c r="T1213" s="166">
        <f t="shared" si="36"/>
        <v>1</v>
      </c>
      <c r="U1213" s="233">
        <v>42004</v>
      </c>
      <c r="V1213" s="105"/>
      <c r="W1213" s="251">
        <f>IF(V1213="",1,(VLOOKUP(V1213,LOOKUP!$A$22:$B$30,2,FALSE)))</f>
        <v>1</v>
      </c>
      <c r="X1213" s="166">
        <f t="shared" si="37"/>
        <v>1</v>
      </c>
      <c r="Y1213" s="202"/>
      <c r="Z1213" s="105"/>
      <c r="AA1213" s="202">
        <v>1.0999999999999999E-2</v>
      </c>
      <c r="AB1213" s="202"/>
      <c r="AC1213" s="202"/>
      <c r="AD1213" s="202">
        <v>1.0999999999999999E-2</v>
      </c>
      <c r="AE1213" s="202"/>
      <c r="AF1213" s="202"/>
      <c r="AG1213" s="105"/>
      <c r="AH1213" s="211"/>
      <c r="AI1213" s="232"/>
      <c r="AJ1213" s="113"/>
      <c r="AK1213" s="211"/>
      <c r="AL1213" s="211"/>
      <c r="AM1213" s="211"/>
      <c r="AN1213" s="264" t="s">
        <v>3289</v>
      </c>
      <c r="AO1213" s="149"/>
      <c r="AP1213" s="149"/>
    </row>
    <row r="1214" spans="1:42" s="4" customFormat="1">
      <c r="A1214" s="149" t="s">
        <v>1877</v>
      </c>
      <c r="B1214" s="149" t="s">
        <v>1877</v>
      </c>
      <c r="C1214" s="149" t="s">
        <v>124</v>
      </c>
      <c r="D1214" s="149" t="s">
        <v>1878</v>
      </c>
      <c r="E1214" s="211" t="s">
        <v>2165</v>
      </c>
      <c r="F1214" s="149"/>
      <c r="G1214" s="211"/>
      <c r="H1214" s="136" t="s">
        <v>109</v>
      </c>
      <c r="I1214" s="211"/>
      <c r="J1214" s="149" t="s">
        <v>124</v>
      </c>
      <c r="K1214" s="106"/>
      <c r="L1214" s="81"/>
      <c r="M1214" s="81"/>
      <c r="N1214" s="211"/>
      <c r="O1214" s="106"/>
      <c r="P1214" s="105"/>
      <c r="Q1214" s="233">
        <v>41275</v>
      </c>
      <c r="R1214" s="105"/>
      <c r="S1214" s="251">
        <f>IF(R1214="",1,(VLOOKUP(R1214,LOOKUP!$A$3:$B$22,2,FALSE)))</f>
        <v>1</v>
      </c>
      <c r="T1214" s="166">
        <f t="shared" si="36"/>
        <v>1</v>
      </c>
      <c r="U1214" s="233">
        <v>42004</v>
      </c>
      <c r="V1214" s="105"/>
      <c r="W1214" s="251">
        <f>IF(V1214="",1,(VLOOKUP(V1214,LOOKUP!$A$22:$B$30,2,FALSE)))</f>
        <v>1</v>
      </c>
      <c r="X1214" s="166">
        <f t="shared" si="37"/>
        <v>1</v>
      </c>
      <c r="Y1214" s="202"/>
      <c r="Z1214" s="105"/>
      <c r="AA1214" s="202">
        <v>8.8999999999999996E-2</v>
      </c>
      <c r="AB1214" s="202"/>
      <c r="AC1214" s="202"/>
      <c r="AD1214" s="202">
        <v>8.8999999999999996E-2</v>
      </c>
      <c r="AE1214" s="202"/>
      <c r="AF1214" s="202"/>
      <c r="AG1214" s="105"/>
      <c r="AH1214" s="211"/>
      <c r="AI1214" s="232"/>
      <c r="AJ1214" s="113"/>
      <c r="AK1214" s="211"/>
      <c r="AL1214" s="211"/>
      <c r="AM1214" s="211"/>
      <c r="AN1214" s="264" t="s">
        <v>3289</v>
      </c>
      <c r="AO1214" s="149"/>
      <c r="AP1214" s="149"/>
    </row>
    <row r="1215" spans="1:42" s="4" customFormat="1">
      <c r="A1215" s="149" t="s">
        <v>1877</v>
      </c>
      <c r="B1215" s="149" t="s">
        <v>1877</v>
      </c>
      <c r="C1215" s="149" t="s">
        <v>124</v>
      </c>
      <c r="D1215" s="149" t="s">
        <v>1878</v>
      </c>
      <c r="E1215" s="211" t="s">
        <v>3280</v>
      </c>
      <c r="F1215" s="149"/>
      <c r="G1215" s="211"/>
      <c r="H1215" s="136" t="s">
        <v>109</v>
      </c>
      <c r="I1215" s="211"/>
      <c r="J1215" s="149" t="s">
        <v>124</v>
      </c>
      <c r="K1215" s="106"/>
      <c r="L1215" s="81"/>
      <c r="M1215" s="81"/>
      <c r="N1215" s="211"/>
      <c r="O1215" s="106"/>
      <c r="P1215" s="105"/>
      <c r="Q1215" s="233">
        <v>41275</v>
      </c>
      <c r="R1215" s="105"/>
      <c r="S1215" s="251">
        <f>IF(R1215="",1,(VLOOKUP(R1215,LOOKUP!$A$3:$B$22,2,FALSE)))</f>
        <v>1</v>
      </c>
      <c r="T1215" s="166">
        <f t="shared" si="36"/>
        <v>1</v>
      </c>
      <c r="U1215" s="233">
        <v>42004</v>
      </c>
      <c r="V1215" s="105"/>
      <c r="W1215" s="251">
        <f>IF(V1215="",1,(VLOOKUP(V1215,LOOKUP!$A$22:$B$30,2,FALSE)))</f>
        <v>1</v>
      </c>
      <c r="X1215" s="166">
        <f t="shared" si="37"/>
        <v>1</v>
      </c>
      <c r="Y1215" s="202"/>
      <c r="Z1215" s="105"/>
      <c r="AA1215" s="202">
        <v>0.15</v>
      </c>
      <c r="AB1215" s="202"/>
      <c r="AC1215" s="202"/>
      <c r="AD1215" s="202">
        <v>0.15</v>
      </c>
      <c r="AE1215" s="202"/>
      <c r="AF1215" s="202"/>
      <c r="AG1215" s="105"/>
      <c r="AH1215" s="211"/>
      <c r="AI1215" s="232"/>
      <c r="AJ1215" s="113"/>
      <c r="AK1215" s="211"/>
      <c r="AL1215" s="211"/>
      <c r="AM1215" s="211"/>
      <c r="AN1215" s="264" t="s">
        <v>3289</v>
      </c>
      <c r="AO1215" s="149"/>
      <c r="AP1215" s="149"/>
    </row>
    <row r="1216" spans="1:42" s="4" customFormat="1">
      <c r="A1216" s="149" t="s">
        <v>1877</v>
      </c>
      <c r="B1216" s="149" t="s">
        <v>1877</v>
      </c>
      <c r="C1216" s="149" t="s">
        <v>124</v>
      </c>
      <c r="D1216" s="149" t="s">
        <v>1878</v>
      </c>
      <c r="E1216" s="211" t="s">
        <v>2166</v>
      </c>
      <c r="F1216" s="149"/>
      <c r="G1216" s="211"/>
      <c r="H1216" s="136" t="s">
        <v>109</v>
      </c>
      <c r="I1216" s="211"/>
      <c r="J1216" s="149" t="s">
        <v>124</v>
      </c>
      <c r="K1216" s="106"/>
      <c r="L1216" s="81"/>
      <c r="M1216" s="81"/>
      <c r="N1216" s="211"/>
      <c r="O1216" s="106"/>
      <c r="P1216" s="105"/>
      <c r="Q1216" s="233">
        <v>41275</v>
      </c>
      <c r="R1216" s="105"/>
      <c r="S1216" s="251">
        <f>IF(R1216="",1,(VLOOKUP(R1216,LOOKUP!$A$3:$B$22,2,FALSE)))</f>
        <v>1</v>
      </c>
      <c r="T1216" s="166">
        <f t="shared" si="36"/>
        <v>1</v>
      </c>
      <c r="U1216" s="233">
        <v>42004</v>
      </c>
      <c r="V1216" s="105"/>
      <c r="W1216" s="251">
        <f>IF(V1216="",1,(VLOOKUP(V1216,LOOKUP!$A$22:$B$30,2,FALSE)))</f>
        <v>1</v>
      </c>
      <c r="X1216" s="166">
        <f t="shared" si="37"/>
        <v>1</v>
      </c>
      <c r="Y1216" s="202"/>
      <c r="Z1216" s="105"/>
      <c r="AA1216" s="202">
        <v>4.7E-2</v>
      </c>
      <c r="AB1216" s="202"/>
      <c r="AC1216" s="202"/>
      <c r="AD1216" s="202">
        <v>4.7E-2</v>
      </c>
      <c r="AE1216" s="202"/>
      <c r="AF1216" s="202"/>
      <c r="AG1216" s="105"/>
      <c r="AH1216" s="211"/>
      <c r="AI1216" s="232"/>
      <c r="AJ1216" s="113"/>
      <c r="AK1216" s="211"/>
      <c r="AL1216" s="211"/>
      <c r="AM1216" s="211"/>
      <c r="AN1216" s="264" t="s">
        <v>3289</v>
      </c>
      <c r="AO1216" s="149"/>
      <c r="AP1216" s="149"/>
    </row>
    <row r="1217" spans="1:42" s="4" customFormat="1">
      <c r="A1217" s="149" t="s">
        <v>1877</v>
      </c>
      <c r="B1217" s="149" t="s">
        <v>1877</v>
      </c>
      <c r="C1217" s="149" t="s">
        <v>124</v>
      </c>
      <c r="D1217" s="149" t="s">
        <v>1878</v>
      </c>
      <c r="E1217" s="211" t="s">
        <v>2167</v>
      </c>
      <c r="F1217" s="149"/>
      <c r="G1217" s="211"/>
      <c r="H1217" s="136" t="s">
        <v>109</v>
      </c>
      <c r="I1217" s="211"/>
      <c r="J1217" s="149" t="s">
        <v>124</v>
      </c>
      <c r="K1217" s="106"/>
      <c r="L1217" s="81"/>
      <c r="M1217" s="81"/>
      <c r="N1217" s="211"/>
      <c r="O1217" s="106"/>
      <c r="P1217" s="105"/>
      <c r="Q1217" s="233">
        <v>41275</v>
      </c>
      <c r="R1217" s="105"/>
      <c r="S1217" s="251">
        <f>IF(R1217="",1,(VLOOKUP(R1217,LOOKUP!$A$3:$B$22,2,FALSE)))</f>
        <v>1</v>
      </c>
      <c r="T1217" s="166">
        <f t="shared" si="36"/>
        <v>1</v>
      </c>
      <c r="U1217" s="233">
        <v>42004</v>
      </c>
      <c r="V1217" s="105"/>
      <c r="W1217" s="251">
        <f>IF(V1217="",1,(VLOOKUP(V1217,LOOKUP!$A$22:$B$30,2,FALSE)))</f>
        <v>1</v>
      </c>
      <c r="X1217" s="166">
        <f t="shared" si="37"/>
        <v>1</v>
      </c>
      <c r="Y1217" s="202"/>
      <c r="Z1217" s="105"/>
      <c r="AA1217" s="202">
        <v>2.9000000000000001E-2</v>
      </c>
      <c r="AB1217" s="202"/>
      <c r="AC1217" s="202"/>
      <c r="AD1217" s="202">
        <v>2.9000000000000001E-2</v>
      </c>
      <c r="AE1217" s="202"/>
      <c r="AF1217" s="202"/>
      <c r="AG1217" s="105"/>
      <c r="AH1217" s="211"/>
      <c r="AI1217" s="232"/>
      <c r="AJ1217" s="113"/>
      <c r="AK1217" s="211"/>
      <c r="AL1217" s="211"/>
      <c r="AM1217" s="211"/>
      <c r="AN1217" s="264" t="s">
        <v>3289</v>
      </c>
      <c r="AO1217" s="149"/>
      <c r="AP1217" s="149"/>
    </row>
    <row r="1218" spans="1:42" s="4" customFormat="1">
      <c r="A1218" s="149" t="s">
        <v>1877</v>
      </c>
      <c r="B1218" s="149" t="s">
        <v>1877</v>
      </c>
      <c r="C1218" s="149" t="s">
        <v>124</v>
      </c>
      <c r="D1218" s="149" t="s">
        <v>1878</v>
      </c>
      <c r="E1218" s="211" t="s">
        <v>2168</v>
      </c>
      <c r="F1218" s="149"/>
      <c r="G1218" s="211"/>
      <c r="H1218" s="136" t="s">
        <v>109</v>
      </c>
      <c r="I1218" s="211"/>
      <c r="J1218" s="149" t="s">
        <v>124</v>
      </c>
      <c r="K1218" s="106"/>
      <c r="L1218" s="81"/>
      <c r="M1218" s="81"/>
      <c r="N1218" s="211"/>
      <c r="O1218" s="106"/>
      <c r="P1218" s="105"/>
      <c r="Q1218" s="233">
        <v>41275</v>
      </c>
      <c r="R1218" s="105"/>
      <c r="S1218" s="251">
        <f>IF(R1218="",1,(VLOOKUP(R1218,LOOKUP!$A$3:$B$22,2,FALSE)))</f>
        <v>1</v>
      </c>
      <c r="T1218" s="166">
        <f t="shared" si="36"/>
        <v>1</v>
      </c>
      <c r="U1218" s="233">
        <v>42004</v>
      </c>
      <c r="V1218" s="105"/>
      <c r="W1218" s="251">
        <f>IF(V1218="",1,(VLOOKUP(V1218,LOOKUP!$A$22:$B$30,2,FALSE)))</f>
        <v>1</v>
      </c>
      <c r="X1218" s="166">
        <f t="shared" si="37"/>
        <v>1</v>
      </c>
      <c r="Y1218" s="202"/>
      <c r="Z1218" s="105"/>
      <c r="AA1218" s="202">
        <v>0.34699999999999998</v>
      </c>
      <c r="AB1218" s="202"/>
      <c r="AC1218" s="202"/>
      <c r="AD1218" s="202">
        <v>0.34699999999999998</v>
      </c>
      <c r="AE1218" s="202"/>
      <c r="AF1218" s="202"/>
      <c r="AG1218" s="105"/>
      <c r="AH1218" s="211"/>
      <c r="AI1218" s="232"/>
      <c r="AJ1218" s="113"/>
      <c r="AK1218" s="211"/>
      <c r="AL1218" s="211"/>
      <c r="AM1218" s="211"/>
      <c r="AN1218" s="264" t="s">
        <v>3289</v>
      </c>
      <c r="AO1218" s="149"/>
      <c r="AP1218" s="149"/>
    </row>
    <row r="1219" spans="1:42" s="4" customFormat="1">
      <c r="A1219" s="149" t="s">
        <v>1877</v>
      </c>
      <c r="B1219" s="149" t="s">
        <v>1877</v>
      </c>
      <c r="C1219" s="149" t="s">
        <v>124</v>
      </c>
      <c r="D1219" s="149" t="s">
        <v>1878</v>
      </c>
      <c r="E1219" s="211" t="s">
        <v>2169</v>
      </c>
      <c r="F1219" s="149"/>
      <c r="G1219" s="211"/>
      <c r="H1219" s="136" t="s">
        <v>109</v>
      </c>
      <c r="I1219" s="211"/>
      <c r="J1219" s="149" t="s">
        <v>124</v>
      </c>
      <c r="K1219" s="106"/>
      <c r="L1219" s="81"/>
      <c r="M1219" s="81"/>
      <c r="N1219" s="211"/>
      <c r="O1219" s="106"/>
      <c r="P1219" s="105"/>
      <c r="Q1219" s="233">
        <v>41275</v>
      </c>
      <c r="R1219" s="105"/>
      <c r="S1219" s="251">
        <f>IF(R1219="",1,(VLOOKUP(R1219,LOOKUP!$A$3:$B$22,2,FALSE)))</f>
        <v>1</v>
      </c>
      <c r="T1219" s="166">
        <f t="shared" ref="T1219:T1282" si="38">S1219</f>
        <v>1</v>
      </c>
      <c r="U1219" s="233">
        <v>42004</v>
      </c>
      <c r="V1219" s="105"/>
      <c r="W1219" s="251">
        <f>IF(V1219="",1,(VLOOKUP(V1219,LOOKUP!$A$22:$B$30,2,FALSE)))</f>
        <v>1</v>
      </c>
      <c r="X1219" s="166">
        <f t="shared" ref="X1219:X1282" si="39">W1219</f>
        <v>1</v>
      </c>
      <c r="Y1219" s="202"/>
      <c r="Z1219" s="105"/>
      <c r="AA1219" s="202">
        <v>6.0000000000000001E-3</v>
      </c>
      <c r="AB1219" s="202"/>
      <c r="AC1219" s="202"/>
      <c r="AD1219" s="202">
        <v>6.0000000000000001E-3</v>
      </c>
      <c r="AE1219" s="202"/>
      <c r="AF1219" s="202"/>
      <c r="AG1219" s="105"/>
      <c r="AH1219" s="211"/>
      <c r="AI1219" s="232"/>
      <c r="AJ1219" s="113"/>
      <c r="AK1219" s="211"/>
      <c r="AL1219" s="211"/>
      <c r="AM1219" s="211"/>
      <c r="AN1219" s="264" t="s">
        <v>3289</v>
      </c>
      <c r="AO1219" s="149"/>
      <c r="AP1219" s="149"/>
    </row>
    <row r="1220" spans="1:42" s="4" customFormat="1">
      <c r="A1220" s="149" t="s">
        <v>1877</v>
      </c>
      <c r="B1220" s="149" t="s">
        <v>1877</v>
      </c>
      <c r="C1220" s="149" t="s">
        <v>124</v>
      </c>
      <c r="D1220" s="149" t="s">
        <v>1878</v>
      </c>
      <c r="E1220" s="211" t="s">
        <v>2170</v>
      </c>
      <c r="F1220" s="149"/>
      <c r="G1220" s="211"/>
      <c r="H1220" s="136" t="s">
        <v>109</v>
      </c>
      <c r="I1220" s="211"/>
      <c r="J1220" s="149" t="s">
        <v>124</v>
      </c>
      <c r="K1220" s="106"/>
      <c r="L1220" s="81"/>
      <c r="M1220" s="81"/>
      <c r="N1220" s="211"/>
      <c r="O1220" s="106"/>
      <c r="P1220" s="105"/>
      <c r="Q1220" s="233">
        <v>41275</v>
      </c>
      <c r="R1220" s="105"/>
      <c r="S1220" s="251">
        <f>IF(R1220="",1,(VLOOKUP(R1220,LOOKUP!$A$3:$B$22,2,FALSE)))</f>
        <v>1</v>
      </c>
      <c r="T1220" s="166">
        <f t="shared" si="38"/>
        <v>1</v>
      </c>
      <c r="U1220" s="233">
        <v>42004</v>
      </c>
      <c r="V1220" s="105"/>
      <c r="W1220" s="251">
        <f>IF(V1220="",1,(VLOOKUP(V1220,LOOKUP!$A$22:$B$30,2,FALSE)))</f>
        <v>1</v>
      </c>
      <c r="X1220" s="166">
        <f t="shared" si="39"/>
        <v>1</v>
      </c>
      <c r="Y1220" s="202"/>
      <c r="Z1220" s="105"/>
      <c r="AA1220" s="202">
        <v>0.115</v>
      </c>
      <c r="AB1220" s="202"/>
      <c r="AC1220" s="202"/>
      <c r="AD1220" s="202">
        <v>0.115</v>
      </c>
      <c r="AE1220" s="202"/>
      <c r="AF1220" s="202"/>
      <c r="AG1220" s="105"/>
      <c r="AH1220" s="211"/>
      <c r="AI1220" s="232"/>
      <c r="AJ1220" s="113"/>
      <c r="AK1220" s="211"/>
      <c r="AL1220" s="211"/>
      <c r="AM1220" s="211"/>
      <c r="AN1220" s="264" t="s">
        <v>3289</v>
      </c>
      <c r="AO1220" s="149"/>
      <c r="AP1220" s="149"/>
    </row>
    <row r="1221" spans="1:42" s="4" customFormat="1">
      <c r="A1221" s="149" t="s">
        <v>1877</v>
      </c>
      <c r="B1221" s="149" t="s">
        <v>1877</v>
      </c>
      <c r="C1221" s="149" t="s">
        <v>124</v>
      </c>
      <c r="D1221" s="149" t="s">
        <v>1878</v>
      </c>
      <c r="E1221" s="211" t="s">
        <v>2171</v>
      </c>
      <c r="F1221" s="149"/>
      <c r="G1221" s="211"/>
      <c r="H1221" s="136" t="s">
        <v>109</v>
      </c>
      <c r="I1221" s="211"/>
      <c r="J1221" s="149" t="s">
        <v>124</v>
      </c>
      <c r="K1221" s="106"/>
      <c r="L1221" s="81"/>
      <c r="M1221" s="81"/>
      <c r="N1221" s="211"/>
      <c r="O1221" s="106"/>
      <c r="P1221" s="105"/>
      <c r="Q1221" s="233">
        <v>41275</v>
      </c>
      <c r="R1221" s="105"/>
      <c r="S1221" s="251">
        <f>IF(R1221="",1,(VLOOKUP(R1221,LOOKUP!$A$3:$B$22,2,FALSE)))</f>
        <v>1</v>
      </c>
      <c r="T1221" s="166">
        <f t="shared" si="38"/>
        <v>1</v>
      </c>
      <c r="U1221" s="233">
        <v>42004</v>
      </c>
      <c r="V1221" s="105"/>
      <c r="W1221" s="251">
        <f>IF(V1221="",1,(VLOOKUP(V1221,LOOKUP!$A$22:$B$30,2,FALSE)))</f>
        <v>1</v>
      </c>
      <c r="X1221" s="166">
        <f t="shared" si="39"/>
        <v>1</v>
      </c>
      <c r="Y1221" s="202"/>
      <c r="Z1221" s="105"/>
      <c r="AA1221" s="202">
        <v>0.4</v>
      </c>
      <c r="AB1221" s="202"/>
      <c r="AC1221" s="202"/>
      <c r="AD1221" s="202">
        <v>0.4</v>
      </c>
      <c r="AE1221" s="202"/>
      <c r="AF1221" s="202"/>
      <c r="AG1221" s="105"/>
      <c r="AH1221" s="211"/>
      <c r="AI1221" s="232"/>
      <c r="AJ1221" s="113"/>
      <c r="AK1221" s="211"/>
      <c r="AL1221" s="211"/>
      <c r="AM1221" s="211"/>
      <c r="AN1221" s="264" t="s">
        <v>3289</v>
      </c>
      <c r="AO1221" s="149"/>
      <c r="AP1221" s="149"/>
    </row>
    <row r="1222" spans="1:42" s="4" customFormat="1">
      <c r="A1222" s="149" t="s">
        <v>1877</v>
      </c>
      <c r="B1222" s="149" t="s">
        <v>1877</v>
      </c>
      <c r="C1222" s="149" t="s">
        <v>124</v>
      </c>
      <c r="D1222" s="149" t="s">
        <v>1878</v>
      </c>
      <c r="E1222" s="211" t="s">
        <v>2172</v>
      </c>
      <c r="F1222" s="149"/>
      <c r="G1222" s="211"/>
      <c r="H1222" s="136" t="s">
        <v>109</v>
      </c>
      <c r="I1222" s="211"/>
      <c r="J1222" s="149" t="s">
        <v>124</v>
      </c>
      <c r="K1222" s="106"/>
      <c r="L1222" s="81"/>
      <c r="M1222" s="81"/>
      <c r="N1222" s="211"/>
      <c r="O1222" s="106"/>
      <c r="P1222" s="105"/>
      <c r="Q1222" s="233">
        <v>41275</v>
      </c>
      <c r="R1222" s="105"/>
      <c r="S1222" s="251">
        <f>IF(R1222="",1,(VLOOKUP(R1222,LOOKUP!$A$3:$B$22,2,FALSE)))</f>
        <v>1</v>
      </c>
      <c r="T1222" s="166">
        <f t="shared" si="38"/>
        <v>1</v>
      </c>
      <c r="U1222" s="233">
        <v>42004</v>
      </c>
      <c r="V1222" s="105"/>
      <c r="W1222" s="251">
        <f>IF(V1222="",1,(VLOOKUP(V1222,LOOKUP!$A$22:$B$30,2,FALSE)))</f>
        <v>1</v>
      </c>
      <c r="X1222" s="166">
        <f t="shared" si="39"/>
        <v>1</v>
      </c>
      <c r="Y1222" s="202"/>
      <c r="Z1222" s="105"/>
      <c r="AA1222" s="202">
        <v>0.15</v>
      </c>
      <c r="AB1222" s="202"/>
      <c r="AC1222" s="202"/>
      <c r="AD1222" s="202">
        <v>0.15</v>
      </c>
      <c r="AE1222" s="202"/>
      <c r="AF1222" s="202"/>
      <c r="AG1222" s="105"/>
      <c r="AH1222" s="211"/>
      <c r="AI1222" s="232"/>
      <c r="AJ1222" s="113"/>
      <c r="AK1222" s="211"/>
      <c r="AL1222" s="211"/>
      <c r="AM1222" s="211"/>
      <c r="AN1222" s="264" t="s">
        <v>3289</v>
      </c>
      <c r="AO1222" s="149"/>
      <c r="AP1222" s="149"/>
    </row>
    <row r="1223" spans="1:42" s="4" customFormat="1">
      <c r="A1223" s="149" t="s">
        <v>1877</v>
      </c>
      <c r="B1223" s="149" t="s">
        <v>1877</v>
      </c>
      <c r="C1223" s="149" t="s">
        <v>124</v>
      </c>
      <c r="D1223" s="149" t="s">
        <v>1878</v>
      </c>
      <c r="E1223" s="211" t="s">
        <v>2173</v>
      </c>
      <c r="F1223" s="149"/>
      <c r="G1223" s="211"/>
      <c r="H1223" s="136" t="s">
        <v>109</v>
      </c>
      <c r="I1223" s="211"/>
      <c r="J1223" s="149" t="s">
        <v>124</v>
      </c>
      <c r="K1223" s="106"/>
      <c r="L1223" s="81"/>
      <c r="M1223" s="81"/>
      <c r="N1223" s="211"/>
      <c r="O1223" s="106"/>
      <c r="P1223" s="105"/>
      <c r="Q1223" s="233">
        <v>41275</v>
      </c>
      <c r="R1223" s="105"/>
      <c r="S1223" s="251">
        <f>IF(R1223="",1,(VLOOKUP(R1223,LOOKUP!$A$3:$B$22,2,FALSE)))</f>
        <v>1</v>
      </c>
      <c r="T1223" s="166">
        <f t="shared" si="38"/>
        <v>1</v>
      </c>
      <c r="U1223" s="233">
        <v>42004</v>
      </c>
      <c r="V1223" s="105"/>
      <c r="W1223" s="251">
        <f>IF(V1223="",1,(VLOOKUP(V1223,LOOKUP!$A$22:$B$30,2,FALSE)))</f>
        <v>1</v>
      </c>
      <c r="X1223" s="166">
        <f t="shared" si="39"/>
        <v>1</v>
      </c>
      <c r="Y1223" s="202"/>
      <c r="Z1223" s="105"/>
      <c r="AA1223" s="202">
        <v>0.02</v>
      </c>
      <c r="AB1223" s="202"/>
      <c r="AC1223" s="202"/>
      <c r="AD1223" s="202">
        <v>0.02</v>
      </c>
      <c r="AE1223" s="202"/>
      <c r="AF1223" s="202"/>
      <c r="AG1223" s="105"/>
      <c r="AH1223" s="211"/>
      <c r="AI1223" s="232"/>
      <c r="AJ1223" s="113"/>
      <c r="AK1223" s="211"/>
      <c r="AL1223" s="211"/>
      <c r="AM1223" s="211"/>
      <c r="AN1223" s="264" t="s">
        <v>3289</v>
      </c>
      <c r="AO1223" s="149"/>
      <c r="AP1223" s="149"/>
    </row>
    <row r="1224" spans="1:42" s="4" customFormat="1">
      <c r="A1224" s="149" t="s">
        <v>1877</v>
      </c>
      <c r="B1224" s="149" t="s">
        <v>1877</v>
      </c>
      <c r="C1224" s="149" t="s">
        <v>124</v>
      </c>
      <c r="D1224" s="149" t="s">
        <v>1878</v>
      </c>
      <c r="E1224" s="211" t="s">
        <v>2174</v>
      </c>
      <c r="F1224" s="149"/>
      <c r="G1224" s="211"/>
      <c r="H1224" s="136" t="s">
        <v>109</v>
      </c>
      <c r="I1224" s="211"/>
      <c r="J1224" s="149" t="s">
        <v>124</v>
      </c>
      <c r="K1224" s="106"/>
      <c r="L1224" s="81"/>
      <c r="M1224" s="81"/>
      <c r="N1224" s="211"/>
      <c r="O1224" s="106"/>
      <c r="P1224" s="105"/>
      <c r="Q1224" s="233">
        <v>41275</v>
      </c>
      <c r="R1224" s="105"/>
      <c r="S1224" s="251">
        <f>IF(R1224="",1,(VLOOKUP(R1224,LOOKUP!$A$3:$B$22,2,FALSE)))</f>
        <v>1</v>
      </c>
      <c r="T1224" s="166">
        <f t="shared" si="38"/>
        <v>1</v>
      </c>
      <c r="U1224" s="233">
        <v>42004</v>
      </c>
      <c r="V1224" s="105"/>
      <c r="W1224" s="251">
        <f>IF(V1224="",1,(VLOOKUP(V1224,LOOKUP!$A$22:$B$30,2,FALSE)))</f>
        <v>1</v>
      </c>
      <c r="X1224" s="166">
        <f t="shared" si="39"/>
        <v>1</v>
      </c>
      <c r="Y1224" s="202"/>
      <c r="Z1224" s="105"/>
      <c r="AA1224" s="202">
        <v>0.40500000000000003</v>
      </c>
      <c r="AB1224" s="202"/>
      <c r="AC1224" s="202"/>
      <c r="AD1224" s="202">
        <v>0.40500000000000003</v>
      </c>
      <c r="AE1224" s="202"/>
      <c r="AF1224" s="202"/>
      <c r="AG1224" s="105"/>
      <c r="AH1224" s="211"/>
      <c r="AI1224" s="232"/>
      <c r="AJ1224" s="113"/>
      <c r="AK1224" s="211"/>
      <c r="AL1224" s="211"/>
      <c r="AM1224" s="211"/>
      <c r="AN1224" s="264" t="s">
        <v>3289</v>
      </c>
      <c r="AO1224" s="149"/>
      <c r="AP1224" s="149"/>
    </row>
    <row r="1225" spans="1:42" s="4" customFormat="1">
      <c r="A1225" s="149" t="s">
        <v>1877</v>
      </c>
      <c r="B1225" s="149" t="s">
        <v>1877</v>
      </c>
      <c r="C1225" s="149" t="s">
        <v>124</v>
      </c>
      <c r="D1225" s="149" t="s">
        <v>1878</v>
      </c>
      <c r="E1225" s="211" t="s">
        <v>2175</v>
      </c>
      <c r="F1225" s="149"/>
      <c r="G1225" s="211"/>
      <c r="H1225" s="136" t="s">
        <v>109</v>
      </c>
      <c r="I1225" s="211"/>
      <c r="J1225" s="149" t="s">
        <v>124</v>
      </c>
      <c r="K1225" s="106"/>
      <c r="L1225" s="81"/>
      <c r="M1225" s="81"/>
      <c r="N1225" s="211"/>
      <c r="O1225" s="106"/>
      <c r="P1225" s="105"/>
      <c r="Q1225" s="233">
        <v>41275</v>
      </c>
      <c r="R1225" s="105"/>
      <c r="S1225" s="251">
        <f>IF(R1225="",1,(VLOOKUP(R1225,LOOKUP!$A$3:$B$22,2,FALSE)))</f>
        <v>1</v>
      </c>
      <c r="T1225" s="166">
        <f t="shared" si="38"/>
        <v>1</v>
      </c>
      <c r="U1225" s="233">
        <v>42004</v>
      </c>
      <c r="V1225" s="105"/>
      <c r="W1225" s="251">
        <f>IF(V1225="",1,(VLOOKUP(V1225,LOOKUP!$A$22:$B$30,2,FALSE)))</f>
        <v>1</v>
      </c>
      <c r="X1225" s="166">
        <f t="shared" si="39"/>
        <v>1</v>
      </c>
      <c r="Y1225" s="202"/>
      <c r="Z1225" s="105"/>
      <c r="AA1225" s="202">
        <v>0.4</v>
      </c>
      <c r="AB1225" s="202"/>
      <c r="AC1225" s="202"/>
      <c r="AD1225" s="202">
        <v>0.4</v>
      </c>
      <c r="AE1225" s="202"/>
      <c r="AF1225" s="202"/>
      <c r="AG1225" s="105"/>
      <c r="AH1225" s="211"/>
      <c r="AI1225" s="232"/>
      <c r="AJ1225" s="113"/>
      <c r="AK1225" s="211"/>
      <c r="AL1225" s="211"/>
      <c r="AM1225" s="211"/>
      <c r="AN1225" s="264" t="s">
        <v>3289</v>
      </c>
      <c r="AO1225" s="149"/>
      <c r="AP1225" s="149"/>
    </row>
    <row r="1226" spans="1:42" s="4" customFormat="1">
      <c r="A1226" s="149" t="s">
        <v>1877</v>
      </c>
      <c r="B1226" s="149" t="s">
        <v>1877</v>
      </c>
      <c r="C1226" s="149" t="s">
        <v>124</v>
      </c>
      <c r="D1226" s="149" t="s">
        <v>1878</v>
      </c>
      <c r="E1226" s="211" t="s">
        <v>2176</v>
      </c>
      <c r="F1226" s="149"/>
      <c r="G1226" s="211"/>
      <c r="H1226" s="136" t="s">
        <v>109</v>
      </c>
      <c r="I1226" s="211"/>
      <c r="J1226" s="149" t="s">
        <v>124</v>
      </c>
      <c r="K1226" s="106"/>
      <c r="L1226" s="81"/>
      <c r="M1226" s="81"/>
      <c r="N1226" s="211"/>
      <c r="O1226" s="106"/>
      <c r="P1226" s="105"/>
      <c r="Q1226" s="233">
        <v>41275</v>
      </c>
      <c r="R1226" s="105"/>
      <c r="S1226" s="251">
        <f>IF(R1226="",1,(VLOOKUP(R1226,LOOKUP!$A$3:$B$22,2,FALSE)))</f>
        <v>1</v>
      </c>
      <c r="T1226" s="166">
        <f t="shared" si="38"/>
        <v>1</v>
      </c>
      <c r="U1226" s="233">
        <v>42004</v>
      </c>
      <c r="V1226" s="105"/>
      <c r="W1226" s="251">
        <f>IF(V1226="",1,(VLOOKUP(V1226,LOOKUP!$A$22:$B$30,2,FALSE)))</f>
        <v>1</v>
      </c>
      <c r="X1226" s="166">
        <f t="shared" si="39"/>
        <v>1</v>
      </c>
      <c r="Y1226" s="202"/>
      <c r="Z1226" s="105"/>
      <c r="AA1226" s="202">
        <v>0.2</v>
      </c>
      <c r="AB1226" s="202"/>
      <c r="AC1226" s="202"/>
      <c r="AD1226" s="202">
        <v>0.2</v>
      </c>
      <c r="AE1226" s="202"/>
      <c r="AF1226" s="202"/>
      <c r="AG1226" s="105"/>
      <c r="AH1226" s="211"/>
      <c r="AI1226" s="232"/>
      <c r="AJ1226" s="113"/>
      <c r="AK1226" s="211"/>
      <c r="AL1226" s="211"/>
      <c r="AM1226" s="211"/>
      <c r="AN1226" s="264" t="s">
        <v>3289</v>
      </c>
      <c r="AO1226" s="149"/>
      <c r="AP1226" s="149"/>
    </row>
    <row r="1227" spans="1:42" s="4" customFormat="1">
      <c r="A1227" s="149" t="s">
        <v>1877</v>
      </c>
      <c r="B1227" s="149" t="s">
        <v>1877</v>
      </c>
      <c r="C1227" s="149" t="s">
        <v>124</v>
      </c>
      <c r="D1227" s="149" t="s">
        <v>1878</v>
      </c>
      <c r="E1227" s="211" t="s">
        <v>2177</v>
      </c>
      <c r="F1227" s="149"/>
      <c r="G1227" s="211"/>
      <c r="H1227" s="136" t="s">
        <v>109</v>
      </c>
      <c r="I1227" s="211"/>
      <c r="J1227" s="149" t="s">
        <v>124</v>
      </c>
      <c r="K1227" s="106"/>
      <c r="L1227" s="81"/>
      <c r="M1227" s="81"/>
      <c r="N1227" s="211"/>
      <c r="O1227" s="106"/>
      <c r="P1227" s="105"/>
      <c r="Q1227" s="233">
        <v>41275</v>
      </c>
      <c r="R1227" s="105"/>
      <c r="S1227" s="251">
        <f>IF(R1227="",1,(VLOOKUP(R1227,LOOKUP!$A$3:$B$22,2,FALSE)))</f>
        <v>1</v>
      </c>
      <c r="T1227" s="166">
        <f t="shared" si="38"/>
        <v>1</v>
      </c>
      <c r="U1227" s="233">
        <v>42004</v>
      </c>
      <c r="V1227" s="105"/>
      <c r="W1227" s="251">
        <f>IF(V1227="",1,(VLOOKUP(V1227,LOOKUP!$A$22:$B$30,2,FALSE)))</f>
        <v>1</v>
      </c>
      <c r="X1227" s="166">
        <f t="shared" si="39"/>
        <v>1</v>
      </c>
      <c r="Y1227" s="202"/>
      <c r="Z1227" s="105"/>
      <c r="AA1227" s="202">
        <v>0.22500000000000001</v>
      </c>
      <c r="AB1227" s="202"/>
      <c r="AC1227" s="202"/>
      <c r="AD1227" s="202">
        <v>0.22500000000000001</v>
      </c>
      <c r="AE1227" s="202"/>
      <c r="AF1227" s="202"/>
      <c r="AG1227" s="105"/>
      <c r="AH1227" s="211"/>
      <c r="AI1227" s="232"/>
      <c r="AJ1227" s="113"/>
      <c r="AK1227" s="211"/>
      <c r="AL1227" s="211"/>
      <c r="AM1227" s="211"/>
      <c r="AN1227" s="264" t="s">
        <v>3289</v>
      </c>
      <c r="AO1227" s="149"/>
      <c r="AP1227" s="149"/>
    </row>
    <row r="1228" spans="1:42" s="4" customFormat="1">
      <c r="A1228" s="149" t="s">
        <v>1877</v>
      </c>
      <c r="B1228" s="149" t="s">
        <v>1877</v>
      </c>
      <c r="C1228" s="149" t="s">
        <v>124</v>
      </c>
      <c r="D1228" s="149" t="s">
        <v>1878</v>
      </c>
      <c r="E1228" s="211" t="s">
        <v>2178</v>
      </c>
      <c r="F1228" s="149"/>
      <c r="G1228" s="211"/>
      <c r="H1228" s="136" t="s">
        <v>109</v>
      </c>
      <c r="I1228" s="211"/>
      <c r="J1228" s="149" t="s">
        <v>124</v>
      </c>
      <c r="K1228" s="106"/>
      <c r="L1228" s="81"/>
      <c r="M1228" s="81"/>
      <c r="N1228" s="211"/>
      <c r="O1228" s="106"/>
      <c r="P1228" s="105"/>
      <c r="Q1228" s="233">
        <v>41275</v>
      </c>
      <c r="R1228" s="105"/>
      <c r="S1228" s="251">
        <f>IF(R1228="",1,(VLOOKUP(R1228,LOOKUP!$A$3:$B$22,2,FALSE)))</f>
        <v>1</v>
      </c>
      <c r="T1228" s="166">
        <f t="shared" si="38"/>
        <v>1</v>
      </c>
      <c r="U1228" s="233">
        <v>42004</v>
      </c>
      <c r="V1228" s="105"/>
      <c r="W1228" s="251">
        <f>IF(V1228="",1,(VLOOKUP(V1228,LOOKUP!$A$22:$B$30,2,FALSE)))</f>
        <v>1</v>
      </c>
      <c r="X1228" s="166">
        <f t="shared" si="39"/>
        <v>1</v>
      </c>
      <c r="Y1228" s="202"/>
      <c r="Z1228" s="105"/>
      <c r="AA1228" s="202">
        <v>0.04</v>
      </c>
      <c r="AB1228" s="202"/>
      <c r="AC1228" s="202"/>
      <c r="AD1228" s="202">
        <v>0.04</v>
      </c>
      <c r="AE1228" s="202"/>
      <c r="AF1228" s="202"/>
      <c r="AG1228" s="105"/>
      <c r="AH1228" s="211"/>
      <c r="AI1228" s="232"/>
      <c r="AJ1228" s="113"/>
      <c r="AK1228" s="211"/>
      <c r="AL1228" s="211"/>
      <c r="AM1228" s="211"/>
      <c r="AN1228" s="264" t="s">
        <v>3289</v>
      </c>
      <c r="AO1228" s="149"/>
      <c r="AP1228" s="149"/>
    </row>
    <row r="1229" spans="1:42" s="4" customFormat="1">
      <c r="A1229" s="149" t="s">
        <v>1877</v>
      </c>
      <c r="B1229" s="149" t="s">
        <v>1877</v>
      </c>
      <c r="C1229" s="149" t="s">
        <v>124</v>
      </c>
      <c r="D1229" s="149" t="s">
        <v>1878</v>
      </c>
      <c r="E1229" s="211" t="s">
        <v>2179</v>
      </c>
      <c r="F1229" s="149"/>
      <c r="G1229" s="211"/>
      <c r="H1229" s="136" t="s">
        <v>109</v>
      </c>
      <c r="I1229" s="211"/>
      <c r="J1229" s="149" t="s">
        <v>124</v>
      </c>
      <c r="K1229" s="106"/>
      <c r="L1229" s="81"/>
      <c r="M1229" s="81"/>
      <c r="N1229" s="211"/>
      <c r="O1229" s="106"/>
      <c r="P1229" s="105"/>
      <c r="Q1229" s="233">
        <v>41275</v>
      </c>
      <c r="R1229" s="105"/>
      <c r="S1229" s="251">
        <f>IF(R1229="",1,(VLOOKUP(R1229,LOOKUP!$A$3:$B$22,2,FALSE)))</f>
        <v>1</v>
      </c>
      <c r="T1229" s="166">
        <f t="shared" si="38"/>
        <v>1</v>
      </c>
      <c r="U1229" s="233">
        <v>42004</v>
      </c>
      <c r="V1229" s="105"/>
      <c r="W1229" s="251">
        <f>IF(V1229="",1,(VLOOKUP(V1229,LOOKUP!$A$22:$B$30,2,FALSE)))</f>
        <v>1</v>
      </c>
      <c r="X1229" s="166">
        <f t="shared" si="39"/>
        <v>1</v>
      </c>
      <c r="Y1229" s="202"/>
      <c r="Z1229" s="105"/>
      <c r="AA1229" s="202">
        <v>7.4999999999999997E-2</v>
      </c>
      <c r="AB1229" s="202"/>
      <c r="AC1229" s="202"/>
      <c r="AD1229" s="202">
        <v>7.4999999999999997E-2</v>
      </c>
      <c r="AE1229" s="202"/>
      <c r="AF1229" s="202"/>
      <c r="AG1229" s="105"/>
      <c r="AH1229" s="211"/>
      <c r="AI1229" s="232"/>
      <c r="AJ1229" s="113"/>
      <c r="AK1229" s="211"/>
      <c r="AL1229" s="211"/>
      <c r="AM1229" s="211"/>
      <c r="AN1229" s="264" t="s">
        <v>3289</v>
      </c>
      <c r="AO1229" s="149"/>
      <c r="AP1229" s="149"/>
    </row>
    <row r="1230" spans="1:42" s="4" customFormat="1">
      <c r="A1230" s="211" t="s">
        <v>1877</v>
      </c>
      <c r="B1230" s="211" t="s">
        <v>1877</v>
      </c>
      <c r="C1230" s="211" t="s">
        <v>124</v>
      </c>
      <c r="D1230" s="211" t="s">
        <v>1880</v>
      </c>
      <c r="E1230" s="211" t="s">
        <v>2180</v>
      </c>
      <c r="F1230" s="149"/>
      <c r="G1230" s="211"/>
      <c r="H1230" s="136" t="s">
        <v>109</v>
      </c>
      <c r="I1230" s="211"/>
      <c r="J1230" s="149" t="s">
        <v>124</v>
      </c>
      <c r="K1230" s="106"/>
      <c r="L1230" s="81"/>
      <c r="M1230" s="81"/>
      <c r="N1230" s="211"/>
      <c r="O1230" s="106"/>
      <c r="P1230" s="105"/>
      <c r="Q1230" s="154">
        <v>41640</v>
      </c>
      <c r="R1230" s="105"/>
      <c r="S1230" s="251">
        <f>IF(R1230="",1,(VLOOKUP(R1230,LOOKUP!$A$3:$B$22,2,FALSE)))</f>
        <v>1</v>
      </c>
      <c r="T1230" s="166">
        <f t="shared" si="38"/>
        <v>1</v>
      </c>
      <c r="U1230" s="233">
        <v>42369</v>
      </c>
      <c r="V1230" s="105"/>
      <c r="W1230" s="251">
        <f>IF(V1230="",1,(VLOOKUP(V1230,LOOKUP!$A$22:$B$30,2,FALSE)))</f>
        <v>1</v>
      </c>
      <c r="X1230" s="166">
        <f t="shared" si="39"/>
        <v>1</v>
      </c>
      <c r="Y1230" s="202"/>
      <c r="Z1230" s="105"/>
      <c r="AA1230" s="202"/>
      <c r="AB1230" s="202">
        <v>2</v>
      </c>
      <c r="AC1230" s="202"/>
      <c r="AD1230" s="202">
        <v>2</v>
      </c>
      <c r="AE1230" s="202"/>
      <c r="AF1230" s="202"/>
      <c r="AG1230" s="105"/>
      <c r="AH1230" s="211"/>
      <c r="AI1230" s="232"/>
      <c r="AJ1230" s="113" t="s">
        <v>1106</v>
      </c>
      <c r="AK1230" s="211"/>
      <c r="AL1230" s="211"/>
      <c r="AM1230" s="211"/>
      <c r="AN1230" s="264" t="s">
        <v>3289</v>
      </c>
      <c r="AO1230" s="149"/>
      <c r="AP1230" s="149"/>
    </row>
    <row r="1231" spans="1:42" s="4" customFormat="1">
      <c r="A1231" s="211" t="s">
        <v>1877</v>
      </c>
      <c r="B1231" s="211" t="s">
        <v>1877</v>
      </c>
      <c r="C1231" s="211" t="s">
        <v>124</v>
      </c>
      <c r="D1231" s="211" t="s">
        <v>1881</v>
      </c>
      <c r="E1231" s="211" t="s">
        <v>2181</v>
      </c>
      <c r="F1231" s="149"/>
      <c r="G1231" s="211"/>
      <c r="H1231" s="136" t="s">
        <v>109</v>
      </c>
      <c r="I1231" s="211"/>
      <c r="J1231" s="149" t="s">
        <v>124</v>
      </c>
      <c r="K1231" s="106"/>
      <c r="L1231" s="81"/>
      <c r="M1231" s="81"/>
      <c r="N1231" s="211"/>
      <c r="O1231" s="106"/>
      <c r="P1231" s="105"/>
      <c r="Q1231" s="233">
        <v>41275</v>
      </c>
      <c r="R1231" s="105"/>
      <c r="S1231" s="251">
        <f>IF(R1231="",1,(VLOOKUP(R1231,LOOKUP!$A$3:$B$22,2,FALSE)))</f>
        <v>1</v>
      </c>
      <c r="T1231" s="166">
        <f t="shared" si="38"/>
        <v>1</v>
      </c>
      <c r="U1231" s="233">
        <v>42369</v>
      </c>
      <c r="V1231" s="105"/>
      <c r="W1231" s="251">
        <f>IF(V1231="",1,(VLOOKUP(V1231,LOOKUP!$A$22:$B$30,2,FALSE)))</f>
        <v>1</v>
      </c>
      <c r="X1231" s="166">
        <f t="shared" si="39"/>
        <v>1</v>
      </c>
      <c r="Y1231" s="202"/>
      <c r="Z1231" s="105"/>
      <c r="AA1231" s="202">
        <v>0.89403600000000005</v>
      </c>
      <c r="AB1231" s="202">
        <v>1.750759</v>
      </c>
      <c r="AC1231" s="202"/>
      <c r="AD1231" s="202">
        <v>2.6447950000000002</v>
      </c>
      <c r="AE1231" s="202"/>
      <c r="AF1231" s="202"/>
      <c r="AG1231" s="105"/>
      <c r="AH1231" s="211"/>
      <c r="AI1231" s="232"/>
      <c r="AJ1231" s="113" t="s">
        <v>1106</v>
      </c>
      <c r="AK1231" s="211"/>
      <c r="AL1231" s="211"/>
      <c r="AM1231" s="211"/>
      <c r="AN1231" s="264" t="s">
        <v>3289</v>
      </c>
      <c r="AO1231" s="149"/>
      <c r="AP1231" s="149"/>
    </row>
    <row r="1232" spans="1:42" s="4" customFormat="1" ht="90">
      <c r="A1232" s="149" t="s">
        <v>1877</v>
      </c>
      <c r="B1232" s="149" t="s">
        <v>1877</v>
      </c>
      <c r="C1232" s="149" t="s">
        <v>2182</v>
      </c>
      <c r="D1232" s="149" t="s">
        <v>1878</v>
      </c>
      <c r="E1232" s="149" t="s">
        <v>2183</v>
      </c>
      <c r="F1232" s="149">
        <v>1</v>
      </c>
      <c r="G1232" s="149" t="s">
        <v>2184</v>
      </c>
      <c r="H1232" s="136" t="s">
        <v>576</v>
      </c>
      <c r="I1232" s="149" t="s">
        <v>2185</v>
      </c>
      <c r="J1232" s="149" t="s">
        <v>2182</v>
      </c>
      <c r="K1232" s="149" t="s">
        <v>2186</v>
      </c>
      <c r="L1232" s="149" t="s">
        <v>2187</v>
      </c>
      <c r="M1232" s="149" t="s">
        <v>2188</v>
      </c>
      <c r="N1232" s="211" t="s">
        <v>340</v>
      </c>
      <c r="O1232" s="149"/>
      <c r="P1232" s="149" t="s">
        <v>340</v>
      </c>
      <c r="Q1232" s="233">
        <v>41729</v>
      </c>
      <c r="R1232" s="155" t="s">
        <v>333</v>
      </c>
      <c r="S1232" s="251">
        <f>IF(R1232="",1,(VLOOKUP(R1232,LOOKUP!$A$3:$B$22,2,FALSE)))</f>
        <v>2</v>
      </c>
      <c r="T1232" s="166">
        <f t="shared" si="38"/>
        <v>2</v>
      </c>
      <c r="U1232" s="233">
        <v>42004</v>
      </c>
      <c r="V1232" s="149" t="s">
        <v>342</v>
      </c>
      <c r="W1232" s="251">
        <f>IF(V1232="",1,(VLOOKUP(V1232,LOOKUP!$A$22:$B$30,2,FALSE)))</f>
        <v>4</v>
      </c>
      <c r="X1232" s="166">
        <f t="shared" si="39"/>
        <v>4</v>
      </c>
      <c r="Y1232" s="202">
        <v>0.4</v>
      </c>
      <c r="Z1232" s="149"/>
      <c r="AA1232" s="202">
        <v>0.4</v>
      </c>
      <c r="AB1232" s="202">
        <v>0</v>
      </c>
      <c r="AC1232" s="202">
        <v>0</v>
      </c>
      <c r="AD1232" s="202">
        <v>0.4</v>
      </c>
      <c r="AE1232" s="202">
        <v>0</v>
      </c>
      <c r="AF1232" s="202">
        <v>0</v>
      </c>
      <c r="AG1232" s="149" t="s">
        <v>329</v>
      </c>
      <c r="AH1232" s="149" t="s">
        <v>372</v>
      </c>
      <c r="AI1232" s="240"/>
      <c r="AJ1232" s="149" t="s">
        <v>709</v>
      </c>
      <c r="AK1232" s="245" t="s">
        <v>1934</v>
      </c>
      <c r="AL1232" s="253" t="s">
        <v>2189</v>
      </c>
      <c r="AM1232" s="149" t="s">
        <v>2190</v>
      </c>
      <c r="AN1232" s="264" t="s">
        <v>3289</v>
      </c>
      <c r="AO1232" s="149"/>
      <c r="AP1232" s="149"/>
    </row>
    <row r="1233" spans="1:42" s="4" customFormat="1" ht="90">
      <c r="A1233" s="149" t="s">
        <v>1877</v>
      </c>
      <c r="B1233" s="149" t="s">
        <v>1877</v>
      </c>
      <c r="C1233" s="149" t="s">
        <v>2182</v>
      </c>
      <c r="D1233" s="149" t="s">
        <v>1880</v>
      </c>
      <c r="E1233" s="149" t="s">
        <v>2191</v>
      </c>
      <c r="F1233" s="149"/>
      <c r="G1233" s="149" t="s">
        <v>2192</v>
      </c>
      <c r="H1233" s="136" t="s">
        <v>576</v>
      </c>
      <c r="I1233" s="149"/>
      <c r="J1233" s="149" t="s">
        <v>2182</v>
      </c>
      <c r="K1233" s="149"/>
      <c r="L1233" s="149" t="s">
        <v>2194</v>
      </c>
      <c r="M1233" s="149" t="s">
        <v>2195</v>
      </c>
      <c r="N1233" s="211" t="s">
        <v>340</v>
      </c>
      <c r="O1233" s="149"/>
      <c r="P1233" s="149" t="s">
        <v>340</v>
      </c>
      <c r="Q1233" s="233">
        <v>41275</v>
      </c>
      <c r="R1233" s="240" t="s">
        <v>8</v>
      </c>
      <c r="S1233" s="251">
        <f>IF(R1233="",1,(VLOOKUP(R1233,LOOKUP!$A$3:$B$22,2,FALSE)))</f>
        <v>4</v>
      </c>
      <c r="T1233" s="166">
        <f t="shared" si="38"/>
        <v>4</v>
      </c>
      <c r="U1233" s="195">
        <v>42735</v>
      </c>
      <c r="V1233" s="149" t="s">
        <v>342</v>
      </c>
      <c r="W1233" s="251">
        <f>IF(V1233="",1,(VLOOKUP(V1233,LOOKUP!$A$22:$B$30,2,FALSE)))</f>
        <v>4</v>
      </c>
      <c r="X1233" s="166">
        <f t="shared" si="39"/>
        <v>4</v>
      </c>
      <c r="Y1233" s="202">
        <v>3.7</v>
      </c>
      <c r="Z1233" s="149"/>
      <c r="AA1233" s="202">
        <v>1.7</v>
      </c>
      <c r="AB1233" s="202">
        <v>2</v>
      </c>
      <c r="AC1233" s="202">
        <v>0</v>
      </c>
      <c r="AD1233" s="202">
        <v>3.7</v>
      </c>
      <c r="AE1233" s="202">
        <v>0</v>
      </c>
      <c r="AF1233" s="202">
        <v>0</v>
      </c>
      <c r="AG1233" s="131" t="s">
        <v>1154</v>
      </c>
      <c r="AH1233" s="149" t="s">
        <v>372</v>
      </c>
      <c r="AI1233" s="240"/>
      <c r="AJ1233" s="149" t="s">
        <v>709</v>
      </c>
      <c r="AK1233" s="245" t="s">
        <v>1934</v>
      </c>
      <c r="AL1233" s="253" t="s">
        <v>2189</v>
      </c>
      <c r="AM1233" s="149" t="s">
        <v>2190</v>
      </c>
      <c r="AN1233" s="264" t="s">
        <v>3289</v>
      </c>
      <c r="AO1233" s="149"/>
      <c r="AP1233" s="149"/>
    </row>
    <row r="1234" spans="1:42" s="4" customFormat="1" ht="90">
      <c r="A1234" s="149" t="s">
        <v>1877</v>
      </c>
      <c r="B1234" s="149" t="s">
        <v>1877</v>
      </c>
      <c r="C1234" s="149" t="s">
        <v>2182</v>
      </c>
      <c r="D1234" s="149" t="s">
        <v>1880</v>
      </c>
      <c r="E1234" s="149" t="s">
        <v>2197</v>
      </c>
      <c r="F1234" s="149">
        <v>1</v>
      </c>
      <c r="G1234" s="149" t="s">
        <v>2198</v>
      </c>
      <c r="H1234" s="136" t="s">
        <v>576</v>
      </c>
      <c r="I1234" s="149" t="s">
        <v>2199</v>
      </c>
      <c r="J1234" s="149" t="s">
        <v>2182</v>
      </c>
      <c r="K1234" s="149" t="s">
        <v>2193</v>
      </c>
      <c r="L1234" s="149" t="s">
        <v>2194</v>
      </c>
      <c r="M1234" s="149" t="s">
        <v>2195</v>
      </c>
      <c r="N1234" s="211" t="s">
        <v>340</v>
      </c>
      <c r="O1234" s="149"/>
      <c r="P1234" s="149" t="s">
        <v>340</v>
      </c>
      <c r="Q1234" s="233">
        <v>41640</v>
      </c>
      <c r="R1234" s="240" t="s">
        <v>8</v>
      </c>
      <c r="S1234" s="251">
        <f>IF(R1234="",1,(VLOOKUP(R1234,LOOKUP!$A$3:$B$22,2,FALSE)))</f>
        <v>4</v>
      </c>
      <c r="T1234" s="166">
        <f t="shared" si="38"/>
        <v>4</v>
      </c>
      <c r="U1234" s="233">
        <v>42369</v>
      </c>
      <c r="V1234" s="149" t="s">
        <v>342</v>
      </c>
      <c r="W1234" s="251">
        <f>IF(V1234="",1,(VLOOKUP(V1234,LOOKUP!$A$22:$B$30,2,FALSE)))</f>
        <v>4</v>
      </c>
      <c r="X1234" s="166">
        <f t="shared" si="39"/>
        <v>4</v>
      </c>
      <c r="Y1234" s="202">
        <v>1.6</v>
      </c>
      <c r="Z1234" s="149"/>
      <c r="AA1234" s="202">
        <v>0</v>
      </c>
      <c r="AB1234" s="202">
        <v>1.6</v>
      </c>
      <c r="AC1234" s="202">
        <v>0</v>
      </c>
      <c r="AD1234" s="202">
        <v>0</v>
      </c>
      <c r="AE1234" s="202">
        <v>0</v>
      </c>
      <c r="AF1234" s="202">
        <v>0</v>
      </c>
      <c r="AG1234" s="149" t="s">
        <v>329</v>
      </c>
      <c r="AH1234" s="149" t="s">
        <v>7</v>
      </c>
      <c r="AI1234" s="240"/>
      <c r="AJ1234" s="149" t="s">
        <v>709</v>
      </c>
      <c r="AK1234" s="245" t="s">
        <v>1934</v>
      </c>
      <c r="AL1234" s="253" t="s">
        <v>2189</v>
      </c>
      <c r="AM1234" s="149" t="s">
        <v>2190</v>
      </c>
      <c r="AN1234" s="264" t="s">
        <v>3289</v>
      </c>
      <c r="AO1234" s="149"/>
      <c r="AP1234" s="149"/>
    </row>
    <row r="1235" spans="1:42" s="4" customFormat="1" ht="90">
      <c r="A1235" s="149" t="s">
        <v>1877</v>
      </c>
      <c r="B1235" s="149" t="s">
        <v>1877</v>
      </c>
      <c r="C1235" s="149" t="s">
        <v>2182</v>
      </c>
      <c r="D1235" s="149" t="s">
        <v>1881</v>
      </c>
      <c r="E1235" s="149" t="s">
        <v>1158</v>
      </c>
      <c r="F1235" s="149"/>
      <c r="G1235" s="149"/>
      <c r="H1235" s="136" t="s">
        <v>576</v>
      </c>
      <c r="I1235" s="149"/>
      <c r="J1235" s="149" t="s">
        <v>2182</v>
      </c>
      <c r="K1235" s="149"/>
      <c r="L1235" s="149" t="s">
        <v>2194</v>
      </c>
      <c r="M1235" s="149" t="s">
        <v>2195</v>
      </c>
      <c r="N1235" s="211" t="s">
        <v>340</v>
      </c>
      <c r="O1235" s="149"/>
      <c r="P1235" s="149" t="s">
        <v>340</v>
      </c>
      <c r="Q1235" s="233"/>
      <c r="R1235" s="240" t="s">
        <v>8</v>
      </c>
      <c r="S1235" s="251">
        <f>IF(R1235="",1,(VLOOKUP(R1235,LOOKUP!$A$3:$B$22,2,FALSE)))</f>
        <v>4</v>
      </c>
      <c r="T1235" s="166">
        <f t="shared" si="38"/>
        <v>4</v>
      </c>
      <c r="U1235" s="233"/>
      <c r="V1235" s="149" t="s">
        <v>342</v>
      </c>
      <c r="W1235" s="251">
        <f>IF(V1235="",1,(VLOOKUP(V1235,LOOKUP!$A$22:$B$30,2,FALSE)))</f>
        <v>4</v>
      </c>
      <c r="X1235" s="166">
        <f t="shared" si="39"/>
        <v>4</v>
      </c>
      <c r="Y1235" s="202"/>
      <c r="Z1235" s="149"/>
      <c r="AA1235" s="202"/>
      <c r="AB1235" s="202"/>
      <c r="AC1235" s="202"/>
      <c r="AD1235" s="202"/>
      <c r="AE1235" s="202"/>
      <c r="AF1235" s="202"/>
      <c r="AG1235" s="131" t="s">
        <v>1154</v>
      </c>
      <c r="AH1235" s="149" t="s">
        <v>372</v>
      </c>
      <c r="AI1235" s="240"/>
      <c r="AJ1235" s="149" t="s">
        <v>6</v>
      </c>
      <c r="AK1235" s="245" t="s">
        <v>1158</v>
      </c>
      <c r="AL1235" s="253" t="s">
        <v>2189</v>
      </c>
      <c r="AM1235" s="149" t="s">
        <v>2190</v>
      </c>
      <c r="AN1235" s="264" t="s">
        <v>3289</v>
      </c>
      <c r="AO1235" s="149"/>
      <c r="AP1235" s="149"/>
    </row>
    <row r="1236" spans="1:42" s="4" customFormat="1">
      <c r="A1236" s="149" t="s">
        <v>1877</v>
      </c>
      <c r="B1236" s="149" t="s">
        <v>1877</v>
      </c>
      <c r="C1236" s="149" t="s">
        <v>1141</v>
      </c>
      <c r="D1236" s="149" t="s">
        <v>1878</v>
      </c>
      <c r="E1236" s="149"/>
      <c r="F1236" s="149"/>
      <c r="G1236" s="149"/>
      <c r="H1236" s="149" t="s">
        <v>2398</v>
      </c>
      <c r="I1236" s="149"/>
      <c r="J1236" s="149" t="s">
        <v>1141</v>
      </c>
      <c r="K1236" s="149"/>
      <c r="L1236" s="149"/>
      <c r="M1236" s="149"/>
      <c r="N1236" s="149"/>
      <c r="O1236" s="149"/>
      <c r="P1236" s="149"/>
      <c r="Q1236" s="233"/>
      <c r="R1236" s="240"/>
      <c r="S1236" s="251">
        <f>IF(R1236="",1,(VLOOKUP(R1236,LOOKUP!$A$3:$B$22,2,FALSE)))</f>
        <v>1</v>
      </c>
      <c r="T1236" s="166">
        <f t="shared" si="38"/>
        <v>1</v>
      </c>
      <c r="U1236" s="233"/>
      <c r="V1236" s="149"/>
      <c r="W1236" s="251">
        <f>IF(V1236="",1,(VLOOKUP(V1236,LOOKUP!$A$22:$B$30,2,FALSE)))</f>
        <v>1</v>
      </c>
      <c r="X1236" s="166">
        <f t="shared" si="39"/>
        <v>1</v>
      </c>
      <c r="Y1236" s="202"/>
      <c r="Z1236" s="149"/>
      <c r="AA1236" s="202"/>
      <c r="AB1236" s="202"/>
      <c r="AC1236" s="202"/>
      <c r="AD1236" s="202"/>
      <c r="AE1236" s="202"/>
      <c r="AF1236" s="202"/>
      <c r="AG1236" s="149"/>
      <c r="AH1236" s="149"/>
      <c r="AI1236" s="240"/>
      <c r="AJ1236" s="149"/>
      <c r="AK1236" s="245"/>
      <c r="AL1236" s="253"/>
      <c r="AM1236" s="149"/>
      <c r="AN1236" s="264" t="s">
        <v>3289</v>
      </c>
      <c r="AO1236" s="149"/>
      <c r="AP1236" s="149"/>
    </row>
    <row r="1237" spans="1:42" s="4" customFormat="1">
      <c r="A1237" s="149" t="s">
        <v>1877</v>
      </c>
      <c r="B1237" s="149" t="s">
        <v>1877</v>
      </c>
      <c r="C1237" s="149" t="s">
        <v>1141</v>
      </c>
      <c r="D1237" s="149" t="s">
        <v>1880</v>
      </c>
      <c r="E1237" s="149"/>
      <c r="F1237" s="149"/>
      <c r="G1237" s="149"/>
      <c r="H1237" s="149" t="s">
        <v>2398</v>
      </c>
      <c r="I1237" s="149"/>
      <c r="J1237" s="149" t="s">
        <v>1141</v>
      </c>
      <c r="K1237" s="149"/>
      <c r="L1237" s="149"/>
      <c r="M1237" s="149"/>
      <c r="N1237" s="149"/>
      <c r="O1237" s="149"/>
      <c r="P1237" s="149"/>
      <c r="Q1237" s="233"/>
      <c r="R1237" s="240"/>
      <c r="S1237" s="251">
        <f>IF(R1237="",1,(VLOOKUP(R1237,LOOKUP!$A$3:$B$22,2,FALSE)))</f>
        <v>1</v>
      </c>
      <c r="T1237" s="166">
        <f t="shared" si="38"/>
        <v>1</v>
      </c>
      <c r="U1237" s="233"/>
      <c r="V1237" s="149"/>
      <c r="W1237" s="251">
        <f>IF(V1237="",1,(VLOOKUP(V1237,LOOKUP!$A$22:$B$30,2,FALSE)))</f>
        <v>1</v>
      </c>
      <c r="X1237" s="166">
        <f t="shared" si="39"/>
        <v>1</v>
      </c>
      <c r="Y1237" s="202"/>
      <c r="Z1237" s="149"/>
      <c r="AA1237" s="202"/>
      <c r="AB1237" s="202"/>
      <c r="AC1237" s="202"/>
      <c r="AD1237" s="202"/>
      <c r="AE1237" s="202"/>
      <c r="AF1237" s="202"/>
      <c r="AG1237" s="149"/>
      <c r="AH1237" s="149"/>
      <c r="AI1237" s="240"/>
      <c r="AJ1237" s="149"/>
      <c r="AK1237" s="245"/>
      <c r="AL1237" s="253"/>
      <c r="AM1237" s="149"/>
      <c r="AN1237" s="264" t="s">
        <v>3289</v>
      </c>
      <c r="AO1237" s="149"/>
      <c r="AP1237" s="149"/>
    </row>
    <row r="1238" spans="1:42" s="4" customFormat="1">
      <c r="A1238" s="149" t="s">
        <v>1877</v>
      </c>
      <c r="B1238" s="149" t="s">
        <v>1877</v>
      </c>
      <c r="C1238" s="149" t="s">
        <v>1141</v>
      </c>
      <c r="D1238" s="149" t="s">
        <v>1881</v>
      </c>
      <c r="E1238" s="149"/>
      <c r="F1238" s="149"/>
      <c r="G1238" s="149"/>
      <c r="H1238" s="149" t="s">
        <v>2398</v>
      </c>
      <c r="I1238" s="149"/>
      <c r="J1238" s="149" t="s">
        <v>1141</v>
      </c>
      <c r="K1238" s="149"/>
      <c r="L1238" s="149"/>
      <c r="M1238" s="149"/>
      <c r="N1238" s="149"/>
      <c r="O1238" s="149"/>
      <c r="P1238" s="149"/>
      <c r="Q1238" s="233"/>
      <c r="R1238" s="240"/>
      <c r="S1238" s="251">
        <f>IF(R1238="",1,(VLOOKUP(R1238,LOOKUP!$A$3:$B$22,2,FALSE)))</f>
        <v>1</v>
      </c>
      <c r="T1238" s="166">
        <f t="shared" si="38"/>
        <v>1</v>
      </c>
      <c r="U1238" s="233"/>
      <c r="V1238" s="149"/>
      <c r="W1238" s="251">
        <f>IF(V1238="",1,(VLOOKUP(V1238,LOOKUP!$A$22:$B$30,2,FALSE)))</f>
        <v>1</v>
      </c>
      <c r="X1238" s="166">
        <f t="shared" si="39"/>
        <v>1</v>
      </c>
      <c r="Y1238" s="202"/>
      <c r="Z1238" s="149"/>
      <c r="AA1238" s="202"/>
      <c r="AB1238" s="202"/>
      <c r="AC1238" s="202"/>
      <c r="AD1238" s="202"/>
      <c r="AE1238" s="202"/>
      <c r="AF1238" s="202"/>
      <c r="AG1238" s="149"/>
      <c r="AH1238" s="149"/>
      <c r="AI1238" s="240"/>
      <c r="AJ1238" s="149"/>
      <c r="AK1238" s="245"/>
      <c r="AL1238" s="253"/>
      <c r="AM1238" s="149"/>
      <c r="AN1238" s="264" t="s">
        <v>3289</v>
      </c>
      <c r="AO1238" s="149"/>
      <c r="AP1238" s="149"/>
    </row>
    <row r="1239" spans="1:42" s="4" customFormat="1">
      <c r="A1239" s="149" t="s">
        <v>1877</v>
      </c>
      <c r="B1239" s="149" t="s">
        <v>1877</v>
      </c>
      <c r="C1239" s="149" t="s">
        <v>143</v>
      </c>
      <c r="D1239" s="149" t="s">
        <v>1878</v>
      </c>
      <c r="E1239" s="149"/>
      <c r="F1239" s="149"/>
      <c r="G1239" s="149"/>
      <c r="H1239" s="136" t="s">
        <v>128</v>
      </c>
      <c r="I1239" s="149"/>
      <c r="J1239" s="149" t="s">
        <v>143</v>
      </c>
      <c r="K1239" s="149"/>
      <c r="L1239" s="149"/>
      <c r="M1239" s="149"/>
      <c r="N1239" s="149"/>
      <c r="O1239" s="149"/>
      <c r="P1239" s="149"/>
      <c r="Q1239" s="233"/>
      <c r="R1239" s="240"/>
      <c r="S1239" s="251">
        <f>IF(R1239="",1,(VLOOKUP(R1239,LOOKUP!$A$3:$B$22,2,FALSE)))</f>
        <v>1</v>
      </c>
      <c r="T1239" s="166">
        <f t="shared" si="38"/>
        <v>1</v>
      </c>
      <c r="U1239" s="233"/>
      <c r="V1239" s="149"/>
      <c r="W1239" s="251">
        <f>IF(V1239="",1,(VLOOKUP(V1239,LOOKUP!$A$22:$B$30,2,FALSE)))</f>
        <v>1</v>
      </c>
      <c r="X1239" s="166">
        <f t="shared" si="39"/>
        <v>1</v>
      </c>
      <c r="Y1239" s="202"/>
      <c r="Z1239" s="149"/>
      <c r="AA1239" s="202"/>
      <c r="AB1239" s="202"/>
      <c r="AC1239" s="202"/>
      <c r="AD1239" s="202"/>
      <c r="AE1239" s="202"/>
      <c r="AF1239" s="202"/>
      <c r="AG1239" s="149"/>
      <c r="AH1239" s="149"/>
      <c r="AI1239" s="240"/>
      <c r="AJ1239" s="149"/>
      <c r="AK1239" s="245"/>
      <c r="AL1239" s="253"/>
      <c r="AM1239" s="149"/>
      <c r="AN1239" s="264" t="s">
        <v>3289</v>
      </c>
      <c r="AO1239" s="149"/>
      <c r="AP1239" s="149"/>
    </row>
    <row r="1240" spans="1:42" s="4" customFormat="1">
      <c r="A1240" s="149" t="s">
        <v>1877</v>
      </c>
      <c r="B1240" s="149" t="s">
        <v>1877</v>
      </c>
      <c r="C1240" s="149" t="s">
        <v>143</v>
      </c>
      <c r="D1240" s="149" t="s">
        <v>1880</v>
      </c>
      <c r="E1240" s="149"/>
      <c r="F1240" s="149"/>
      <c r="G1240" s="149"/>
      <c r="H1240" s="136" t="s">
        <v>128</v>
      </c>
      <c r="I1240" s="149"/>
      <c r="J1240" s="149" t="s">
        <v>143</v>
      </c>
      <c r="K1240" s="149"/>
      <c r="L1240" s="149"/>
      <c r="M1240" s="149"/>
      <c r="N1240" s="149"/>
      <c r="O1240" s="149"/>
      <c r="P1240" s="149"/>
      <c r="Q1240" s="233"/>
      <c r="R1240" s="240"/>
      <c r="S1240" s="251">
        <f>IF(R1240="",1,(VLOOKUP(R1240,LOOKUP!$A$3:$B$22,2,FALSE)))</f>
        <v>1</v>
      </c>
      <c r="T1240" s="166">
        <f t="shared" si="38"/>
        <v>1</v>
      </c>
      <c r="U1240" s="233"/>
      <c r="V1240" s="149"/>
      <c r="W1240" s="251">
        <f>IF(V1240="",1,(VLOOKUP(V1240,LOOKUP!$A$22:$B$30,2,FALSE)))</f>
        <v>1</v>
      </c>
      <c r="X1240" s="166">
        <f t="shared" si="39"/>
        <v>1</v>
      </c>
      <c r="Y1240" s="202"/>
      <c r="Z1240" s="149"/>
      <c r="AA1240" s="202"/>
      <c r="AB1240" s="202"/>
      <c r="AC1240" s="202"/>
      <c r="AD1240" s="202"/>
      <c r="AE1240" s="202"/>
      <c r="AF1240" s="202"/>
      <c r="AG1240" s="149"/>
      <c r="AH1240" s="149"/>
      <c r="AI1240" s="240"/>
      <c r="AJ1240" s="149"/>
      <c r="AK1240" s="245"/>
      <c r="AL1240" s="253"/>
      <c r="AM1240" s="149"/>
      <c r="AN1240" s="264" t="s">
        <v>3289</v>
      </c>
      <c r="AO1240" s="149"/>
      <c r="AP1240" s="149"/>
    </row>
    <row r="1241" spans="1:42" s="4" customFormat="1">
      <c r="A1241" s="149" t="s">
        <v>1877</v>
      </c>
      <c r="B1241" s="149" t="s">
        <v>1877</v>
      </c>
      <c r="C1241" s="149" t="s">
        <v>143</v>
      </c>
      <c r="D1241" s="149" t="s">
        <v>1881</v>
      </c>
      <c r="E1241" s="149"/>
      <c r="F1241" s="149"/>
      <c r="G1241" s="149"/>
      <c r="H1241" s="136" t="s">
        <v>128</v>
      </c>
      <c r="I1241" s="149"/>
      <c r="J1241" s="149" t="s">
        <v>143</v>
      </c>
      <c r="K1241" s="149"/>
      <c r="L1241" s="149"/>
      <c r="M1241" s="149"/>
      <c r="N1241" s="149"/>
      <c r="O1241" s="149"/>
      <c r="P1241" s="149"/>
      <c r="Q1241" s="233"/>
      <c r="R1241" s="240"/>
      <c r="S1241" s="251">
        <f>IF(R1241="",1,(VLOOKUP(R1241,LOOKUP!$A$3:$B$22,2,FALSE)))</f>
        <v>1</v>
      </c>
      <c r="T1241" s="166">
        <f t="shared" si="38"/>
        <v>1</v>
      </c>
      <c r="U1241" s="233"/>
      <c r="V1241" s="149"/>
      <c r="W1241" s="251">
        <f>IF(V1241="",1,(VLOOKUP(V1241,LOOKUP!$A$22:$B$30,2,FALSE)))</f>
        <v>1</v>
      </c>
      <c r="X1241" s="166">
        <f t="shared" si="39"/>
        <v>1</v>
      </c>
      <c r="Y1241" s="202"/>
      <c r="Z1241" s="149"/>
      <c r="AA1241" s="202"/>
      <c r="AB1241" s="202"/>
      <c r="AC1241" s="202"/>
      <c r="AD1241" s="202"/>
      <c r="AE1241" s="202"/>
      <c r="AF1241" s="202"/>
      <c r="AG1241" s="149"/>
      <c r="AH1241" s="149"/>
      <c r="AI1241" s="240"/>
      <c r="AJ1241" s="149"/>
      <c r="AK1241" s="245"/>
      <c r="AL1241" s="253"/>
      <c r="AM1241" s="149"/>
      <c r="AN1241" s="264" t="s">
        <v>3289</v>
      </c>
      <c r="AO1241" s="149"/>
      <c r="AP1241" s="149"/>
    </row>
    <row r="1242" spans="1:42" s="4" customFormat="1" ht="90">
      <c r="A1242" s="136" t="s">
        <v>1877</v>
      </c>
      <c r="B1242" s="136" t="s">
        <v>1877</v>
      </c>
      <c r="C1242" s="136" t="s">
        <v>175</v>
      </c>
      <c r="D1242" s="136" t="s">
        <v>1878</v>
      </c>
      <c r="E1242" s="136"/>
      <c r="F1242" s="136">
        <v>21</v>
      </c>
      <c r="G1242" s="136" t="s">
        <v>1915</v>
      </c>
      <c r="H1242" s="136" t="s">
        <v>157</v>
      </c>
      <c r="I1242" s="136" t="s">
        <v>175</v>
      </c>
      <c r="J1242" s="136" t="s">
        <v>175</v>
      </c>
      <c r="K1242" s="136"/>
      <c r="L1242" s="136"/>
      <c r="M1242" s="136"/>
      <c r="N1242" s="136"/>
      <c r="O1242" s="136"/>
      <c r="P1242" s="136"/>
      <c r="Q1242" s="233">
        <v>41275</v>
      </c>
      <c r="R1242" s="136"/>
      <c r="S1242" s="251">
        <f>IF(R1242="",1,(VLOOKUP(R1242,LOOKUP!$A$3:$B$22,2,FALSE)))</f>
        <v>1</v>
      </c>
      <c r="T1242" s="166">
        <f t="shared" si="38"/>
        <v>1</v>
      </c>
      <c r="U1242" s="182"/>
      <c r="V1242" s="136"/>
      <c r="W1242" s="251">
        <f>IF(V1242="",1,(VLOOKUP(V1242,LOOKUP!$A$22:$B$30,2,FALSE)))</f>
        <v>1</v>
      </c>
      <c r="X1242" s="166">
        <f t="shared" si="39"/>
        <v>1</v>
      </c>
      <c r="Y1242" s="202"/>
      <c r="Z1242" s="136"/>
      <c r="AA1242" s="202">
        <v>1.3</v>
      </c>
      <c r="AB1242" s="202">
        <v>0.52</v>
      </c>
      <c r="AC1242" s="202">
        <v>4.2</v>
      </c>
      <c r="AD1242" s="202">
        <v>6.02</v>
      </c>
      <c r="AE1242" s="202">
        <v>0</v>
      </c>
      <c r="AF1242" s="202"/>
      <c r="AG1242" s="150" t="s">
        <v>3266</v>
      </c>
      <c r="AH1242" s="136"/>
      <c r="AI1242" s="136"/>
      <c r="AJ1242" s="136"/>
      <c r="AK1242" s="136"/>
      <c r="AL1242" s="136" t="s">
        <v>2200</v>
      </c>
      <c r="AM1242" s="136" t="s">
        <v>2132</v>
      </c>
      <c r="AN1242" s="264" t="s">
        <v>3289</v>
      </c>
      <c r="AO1242" s="136"/>
      <c r="AP1242" s="136"/>
    </row>
    <row r="1243" spans="1:42" s="4" customFormat="1">
      <c r="A1243" s="149" t="s">
        <v>1877</v>
      </c>
      <c r="B1243" s="149" t="s">
        <v>1877</v>
      </c>
      <c r="C1243" s="149" t="s">
        <v>175</v>
      </c>
      <c r="D1243" s="149" t="s">
        <v>1880</v>
      </c>
      <c r="E1243" s="149"/>
      <c r="F1243" s="149"/>
      <c r="G1243" s="149"/>
      <c r="H1243" s="149" t="s">
        <v>157</v>
      </c>
      <c r="I1243" s="149"/>
      <c r="J1243" s="149" t="s">
        <v>175</v>
      </c>
      <c r="K1243" s="149"/>
      <c r="L1243" s="149"/>
      <c r="M1243" s="149"/>
      <c r="N1243" s="149"/>
      <c r="O1243" s="149"/>
      <c r="P1243" s="149"/>
      <c r="Q1243" s="233"/>
      <c r="R1243" s="240"/>
      <c r="S1243" s="251">
        <f>IF(R1243="",1,(VLOOKUP(R1243,LOOKUP!$A$3:$B$22,2,FALSE)))</f>
        <v>1</v>
      </c>
      <c r="T1243" s="166">
        <f t="shared" si="38"/>
        <v>1</v>
      </c>
      <c r="U1243" s="233"/>
      <c r="V1243" s="149"/>
      <c r="W1243" s="251">
        <f>IF(V1243="",1,(VLOOKUP(V1243,LOOKUP!$A$22:$B$30,2,FALSE)))</f>
        <v>1</v>
      </c>
      <c r="X1243" s="166">
        <f t="shared" si="39"/>
        <v>1</v>
      </c>
      <c r="Y1243" s="202"/>
      <c r="Z1243" s="149"/>
      <c r="AA1243" s="202"/>
      <c r="AB1243" s="202"/>
      <c r="AC1243" s="202"/>
      <c r="AD1243" s="202"/>
      <c r="AE1243" s="202"/>
      <c r="AF1243" s="202"/>
      <c r="AG1243" s="149"/>
      <c r="AH1243" s="149"/>
      <c r="AI1243" s="240"/>
      <c r="AJ1243" s="149"/>
      <c r="AK1243" s="245"/>
      <c r="AL1243" s="253"/>
      <c r="AM1243" s="149"/>
      <c r="AN1243" s="264" t="s">
        <v>3289</v>
      </c>
      <c r="AO1243" s="149"/>
      <c r="AP1243" s="149"/>
    </row>
    <row r="1244" spans="1:42" s="4" customFormat="1" ht="90">
      <c r="A1244" s="136" t="s">
        <v>1877</v>
      </c>
      <c r="B1244" s="136" t="s">
        <v>1877</v>
      </c>
      <c r="C1244" s="136" t="s">
        <v>175</v>
      </c>
      <c r="D1244" s="136" t="s">
        <v>1881</v>
      </c>
      <c r="E1244" s="136"/>
      <c r="F1244" s="136"/>
      <c r="G1244" s="136" t="s">
        <v>2133</v>
      </c>
      <c r="H1244" s="136" t="s">
        <v>157</v>
      </c>
      <c r="I1244" s="136" t="s">
        <v>175</v>
      </c>
      <c r="J1244" s="136" t="s">
        <v>175</v>
      </c>
      <c r="K1244" s="136"/>
      <c r="L1244" s="136"/>
      <c r="M1244" s="136"/>
      <c r="N1244" s="136"/>
      <c r="O1244" s="136"/>
      <c r="P1244" s="136"/>
      <c r="Q1244" s="233">
        <v>41275</v>
      </c>
      <c r="R1244" s="136"/>
      <c r="S1244" s="251">
        <f>IF(R1244="",1,(VLOOKUP(R1244,LOOKUP!$A$3:$B$22,2,FALSE)))</f>
        <v>1</v>
      </c>
      <c r="T1244" s="166">
        <f t="shared" si="38"/>
        <v>1</v>
      </c>
      <c r="U1244" s="182"/>
      <c r="V1244" s="136"/>
      <c r="W1244" s="251">
        <f>IF(V1244="",1,(VLOOKUP(V1244,LOOKUP!$A$22:$B$30,2,FALSE)))</f>
        <v>1</v>
      </c>
      <c r="X1244" s="166">
        <f t="shared" si="39"/>
        <v>1</v>
      </c>
      <c r="Y1244" s="202"/>
      <c r="Z1244" s="136"/>
      <c r="AA1244" s="202">
        <v>0.7</v>
      </c>
      <c r="AB1244" s="202">
        <v>0.7</v>
      </c>
      <c r="AC1244" s="202">
        <v>0.7</v>
      </c>
      <c r="AD1244" s="202">
        <v>2.0999999999999996</v>
      </c>
      <c r="AE1244" s="202">
        <v>2.8</v>
      </c>
      <c r="AF1244" s="202"/>
      <c r="AG1244" s="150" t="s">
        <v>3266</v>
      </c>
      <c r="AH1244" s="136"/>
      <c r="AI1244" s="136"/>
      <c r="AJ1244" s="136"/>
      <c r="AK1244" s="136"/>
      <c r="AL1244" s="136" t="s">
        <v>2200</v>
      </c>
      <c r="AM1244" s="136" t="s">
        <v>2132</v>
      </c>
      <c r="AN1244" s="264" t="s">
        <v>3289</v>
      </c>
      <c r="AO1244" s="136"/>
      <c r="AP1244" s="136"/>
    </row>
    <row r="1245" spans="1:42" s="4" customFormat="1" ht="45">
      <c r="A1245" s="149" t="s">
        <v>1877</v>
      </c>
      <c r="B1245" s="149" t="s">
        <v>1877</v>
      </c>
      <c r="C1245" s="149" t="s">
        <v>272</v>
      </c>
      <c r="D1245" s="149" t="s">
        <v>1878</v>
      </c>
      <c r="E1245" s="149"/>
      <c r="F1245" s="149"/>
      <c r="G1245" s="149" t="s">
        <v>2201</v>
      </c>
      <c r="H1245" s="149" t="s">
        <v>243</v>
      </c>
      <c r="I1245" s="149"/>
      <c r="J1245" s="149" t="s">
        <v>272</v>
      </c>
      <c r="K1245" s="149"/>
      <c r="L1245" s="149"/>
      <c r="M1245" s="149"/>
      <c r="N1245" s="211" t="s">
        <v>340</v>
      </c>
      <c r="O1245" s="149"/>
      <c r="P1245" s="149"/>
      <c r="Q1245" s="233">
        <v>41275</v>
      </c>
      <c r="R1245" s="240"/>
      <c r="S1245" s="251">
        <f>IF(R1245="",1,(VLOOKUP(R1245,LOOKUP!$A$3:$B$22,2,FALSE)))</f>
        <v>1</v>
      </c>
      <c r="T1245" s="166">
        <f t="shared" si="38"/>
        <v>1</v>
      </c>
      <c r="U1245" s="233">
        <v>42735</v>
      </c>
      <c r="V1245" s="149"/>
      <c r="W1245" s="251">
        <f>IF(V1245="",1,(VLOOKUP(V1245,LOOKUP!$A$22:$B$30,2,FALSE)))</f>
        <v>1</v>
      </c>
      <c r="X1245" s="166">
        <f t="shared" si="39"/>
        <v>1</v>
      </c>
      <c r="Y1245" s="202"/>
      <c r="Z1245" s="149"/>
      <c r="AA1245" s="202">
        <v>0.4</v>
      </c>
      <c r="AB1245" s="202">
        <v>0.35</v>
      </c>
      <c r="AC1245" s="202">
        <v>0.35</v>
      </c>
      <c r="AD1245" s="202">
        <v>1.1000000000000001</v>
      </c>
      <c r="AE1245" s="202"/>
      <c r="AF1245" s="202"/>
      <c r="AG1245" s="149" t="s">
        <v>2149</v>
      </c>
      <c r="AH1245" s="149"/>
      <c r="AI1245" s="240"/>
      <c r="AJ1245" s="149"/>
      <c r="AK1245" s="245"/>
      <c r="AL1245" s="253" t="s">
        <v>2202</v>
      </c>
      <c r="AM1245" s="149" t="s">
        <v>2203</v>
      </c>
      <c r="AN1245" s="264" t="s">
        <v>3289</v>
      </c>
      <c r="AO1245" s="149"/>
      <c r="AP1245" s="149"/>
    </row>
    <row r="1246" spans="1:42" s="4" customFormat="1" ht="45">
      <c r="A1246" s="149" t="s">
        <v>1877</v>
      </c>
      <c r="B1246" s="149" t="s">
        <v>1877</v>
      </c>
      <c r="C1246" s="149" t="s">
        <v>272</v>
      </c>
      <c r="D1246" s="149" t="s">
        <v>1880</v>
      </c>
      <c r="E1246" s="149"/>
      <c r="F1246" s="149"/>
      <c r="G1246" s="149" t="s">
        <v>2204</v>
      </c>
      <c r="H1246" s="149" t="s">
        <v>243</v>
      </c>
      <c r="I1246" s="149"/>
      <c r="J1246" s="149" t="s">
        <v>272</v>
      </c>
      <c r="K1246" s="149"/>
      <c r="L1246" s="149"/>
      <c r="M1246" s="149"/>
      <c r="N1246" s="211" t="s">
        <v>340</v>
      </c>
      <c r="O1246" s="149"/>
      <c r="P1246" s="149" t="s">
        <v>340</v>
      </c>
      <c r="Q1246" s="233">
        <v>41334</v>
      </c>
      <c r="R1246" s="155"/>
      <c r="S1246" s="251">
        <f>IF(R1246="",1,(VLOOKUP(R1246,LOOKUP!$A$3:$B$22,2,FALSE)))</f>
        <v>1</v>
      </c>
      <c r="T1246" s="166">
        <f t="shared" si="38"/>
        <v>1</v>
      </c>
      <c r="U1246" s="233">
        <v>41639</v>
      </c>
      <c r="V1246" s="149" t="s">
        <v>342</v>
      </c>
      <c r="W1246" s="251">
        <f>IF(V1246="",1,(VLOOKUP(V1246,LOOKUP!$A$22:$B$30,2,FALSE)))</f>
        <v>4</v>
      </c>
      <c r="X1246" s="166">
        <f t="shared" si="39"/>
        <v>4</v>
      </c>
      <c r="Y1246" s="202"/>
      <c r="Z1246" s="149"/>
      <c r="AA1246" s="202">
        <v>4.8</v>
      </c>
      <c r="AB1246" s="202">
        <v>0</v>
      </c>
      <c r="AC1246" s="202">
        <v>0</v>
      </c>
      <c r="AD1246" s="202">
        <v>4.8</v>
      </c>
      <c r="AE1246" s="202"/>
      <c r="AF1246" s="202"/>
      <c r="AG1246" s="149" t="s">
        <v>2205</v>
      </c>
      <c r="AH1246" s="149"/>
      <c r="AI1246" s="240"/>
      <c r="AJ1246" s="149"/>
      <c r="AK1246" s="245"/>
      <c r="AL1246" s="253" t="s">
        <v>2202</v>
      </c>
      <c r="AM1246" s="149" t="s">
        <v>2203</v>
      </c>
      <c r="AN1246" s="264" t="s">
        <v>3289</v>
      </c>
      <c r="AO1246" s="149"/>
      <c r="AP1246" s="149"/>
    </row>
    <row r="1247" spans="1:42" s="4" customFormat="1" ht="45">
      <c r="A1247" s="149" t="s">
        <v>1877</v>
      </c>
      <c r="B1247" s="149" t="s">
        <v>1877</v>
      </c>
      <c r="C1247" s="149" t="s">
        <v>272</v>
      </c>
      <c r="D1247" s="149" t="s">
        <v>1881</v>
      </c>
      <c r="E1247" s="149"/>
      <c r="F1247" s="149"/>
      <c r="G1247" s="149" t="s">
        <v>2206</v>
      </c>
      <c r="H1247" s="149" t="s">
        <v>243</v>
      </c>
      <c r="I1247" s="149"/>
      <c r="J1247" s="149" t="s">
        <v>272</v>
      </c>
      <c r="K1247" s="149"/>
      <c r="L1247" s="149"/>
      <c r="M1247" s="149"/>
      <c r="N1247" s="211" t="s">
        <v>340</v>
      </c>
      <c r="O1247" s="149"/>
      <c r="P1247" s="149"/>
      <c r="Q1247" s="233">
        <v>41275</v>
      </c>
      <c r="R1247" s="240"/>
      <c r="S1247" s="251">
        <f>IF(R1247="",1,(VLOOKUP(R1247,LOOKUP!$A$3:$B$22,2,FALSE)))</f>
        <v>1</v>
      </c>
      <c r="T1247" s="166">
        <f t="shared" si="38"/>
        <v>1</v>
      </c>
      <c r="U1247" s="233">
        <v>42735</v>
      </c>
      <c r="V1247" s="149"/>
      <c r="W1247" s="251">
        <f>IF(V1247="",1,(VLOOKUP(V1247,LOOKUP!$A$22:$B$30,2,FALSE)))</f>
        <v>1</v>
      </c>
      <c r="X1247" s="166">
        <f t="shared" si="39"/>
        <v>1</v>
      </c>
      <c r="Y1247" s="202"/>
      <c r="Z1247" s="149"/>
      <c r="AA1247" s="202">
        <v>1</v>
      </c>
      <c r="AB1247" s="202">
        <v>1</v>
      </c>
      <c r="AC1247" s="202">
        <v>1</v>
      </c>
      <c r="AD1247" s="202">
        <v>3</v>
      </c>
      <c r="AE1247" s="202"/>
      <c r="AF1247" s="202"/>
      <c r="AG1247" s="149" t="s">
        <v>2149</v>
      </c>
      <c r="AH1247" s="149"/>
      <c r="AI1247" s="240"/>
      <c r="AJ1247" s="149"/>
      <c r="AK1247" s="245"/>
      <c r="AL1247" s="253" t="s">
        <v>2202</v>
      </c>
      <c r="AM1247" s="149" t="s">
        <v>2203</v>
      </c>
      <c r="AN1247" s="264" t="s">
        <v>3289</v>
      </c>
      <c r="AO1247" s="149"/>
      <c r="AP1247" s="149"/>
    </row>
    <row r="1248" spans="1:42" s="4" customFormat="1">
      <c r="A1248" s="114" t="s">
        <v>1877</v>
      </c>
      <c r="B1248" s="114" t="s">
        <v>1877</v>
      </c>
      <c r="C1248" s="114" t="s">
        <v>2207</v>
      </c>
      <c r="D1248" s="114" t="s">
        <v>1880</v>
      </c>
      <c r="E1248" s="114" t="s">
        <v>2208</v>
      </c>
      <c r="F1248" s="114">
        <v>1</v>
      </c>
      <c r="G1248" s="114"/>
      <c r="H1248" s="114" t="s">
        <v>243</v>
      </c>
      <c r="I1248" s="114"/>
      <c r="J1248" s="114" t="s">
        <v>2209</v>
      </c>
      <c r="K1248" s="114"/>
      <c r="L1248" s="114"/>
      <c r="M1248" s="114"/>
      <c r="N1248" s="211" t="s">
        <v>340</v>
      </c>
      <c r="O1248" s="114"/>
      <c r="P1248" s="114" t="s">
        <v>340</v>
      </c>
      <c r="Q1248" s="233">
        <v>41275</v>
      </c>
      <c r="R1248" s="114" t="s">
        <v>341</v>
      </c>
      <c r="S1248" s="251">
        <f>IF(R1248="",1,(VLOOKUP(R1248,LOOKUP!$A$3:$B$22,2,FALSE)))</f>
        <v>4</v>
      </c>
      <c r="T1248" s="166">
        <f t="shared" si="38"/>
        <v>4</v>
      </c>
      <c r="U1248" s="233">
        <v>42004</v>
      </c>
      <c r="V1248" s="114" t="s">
        <v>342</v>
      </c>
      <c r="W1248" s="251">
        <f>IF(V1248="",1,(VLOOKUP(V1248,LOOKUP!$A$22:$B$30,2,FALSE)))</f>
        <v>4</v>
      </c>
      <c r="X1248" s="166">
        <f t="shared" si="39"/>
        <v>4</v>
      </c>
      <c r="Y1248" s="202">
        <v>1.5</v>
      </c>
      <c r="Z1248" s="114"/>
      <c r="AA1248" s="202">
        <v>1.5</v>
      </c>
      <c r="AB1248" s="202"/>
      <c r="AC1248" s="202"/>
      <c r="AD1248" s="202">
        <v>1.5</v>
      </c>
      <c r="AE1248" s="202"/>
      <c r="AF1248" s="202"/>
      <c r="AG1248" s="114"/>
      <c r="AH1248" s="114"/>
      <c r="AI1248" s="114"/>
      <c r="AJ1248" s="114"/>
      <c r="AK1248" s="114"/>
      <c r="AL1248" s="114"/>
      <c r="AM1248" s="114"/>
      <c r="AN1248" s="264" t="s">
        <v>3289</v>
      </c>
      <c r="AO1248" s="114"/>
      <c r="AP1248" s="114"/>
    </row>
    <row r="1249" spans="1:42" s="4" customFormat="1">
      <c r="A1249" s="114" t="s">
        <v>1877</v>
      </c>
      <c r="B1249" s="114" t="s">
        <v>1877</v>
      </c>
      <c r="C1249" s="114" t="s">
        <v>2207</v>
      </c>
      <c r="D1249" s="114" t="s">
        <v>1878</v>
      </c>
      <c r="E1249" s="114" t="s">
        <v>2210</v>
      </c>
      <c r="F1249" s="114">
        <v>2</v>
      </c>
      <c r="G1249" s="114"/>
      <c r="H1249" s="114" t="s">
        <v>243</v>
      </c>
      <c r="I1249" s="114"/>
      <c r="J1249" s="114" t="s">
        <v>2209</v>
      </c>
      <c r="K1249" s="114"/>
      <c r="L1249" s="114"/>
      <c r="M1249" s="114"/>
      <c r="N1249" s="211" t="s">
        <v>340</v>
      </c>
      <c r="O1249" s="114"/>
      <c r="P1249" s="114" t="s">
        <v>340</v>
      </c>
      <c r="Q1249" s="233">
        <v>41275</v>
      </c>
      <c r="R1249" s="114" t="s">
        <v>341</v>
      </c>
      <c r="S1249" s="251">
        <f>IF(R1249="",1,(VLOOKUP(R1249,LOOKUP!$A$3:$B$22,2,FALSE)))</f>
        <v>4</v>
      </c>
      <c r="T1249" s="166">
        <f t="shared" si="38"/>
        <v>4</v>
      </c>
      <c r="U1249" s="233">
        <v>42004</v>
      </c>
      <c r="V1249" s="114" t="s">
        <v>342</v>
      </c>
      <c r="W1249" s="251">
        <f>IF(V1249="",1,(VLOOKUP(V1249,LOOKUP!$A$22:$B$30,2,FALSE)))</f>
        <v>4</v>
      </c>
      <c r="X1249" s="166">
        <f t="shared" si="39"/>
        <v>4</v>
      </c>
      <c r="Y1249" s="202">
        <v>0.75</v>
      </c>
      <c r="Z1249" s="114"/>
      <c r="AA1249" s="202">
        <v>0.75</v>
      </c>
      <c r="AB1249" s="202"/>
      <c r="AC1249" s="202"/>
      <c r="AD1249" s="202">
        <v>0.75</v>
      </c>
      <c r="AE1249" s="202"/>
      <c r="AF1249" s="202"/>
      <c r="AG1249" s="114"/>
      <c r="AH1249" s="114"/>
      <c r="AI1249" s="114"/>
      <c r="AJ1249" s="114"/>
      <c r="AK1249" s="114"/>
      <c r="AL1249" s="114"/>
      <c r="AM1249" s="114"/>
      <c r="AN1249" s="264" t="s">
        <v>3289</v>
      </c>
      <c r="AO1249" s="114"/>
      <c r="AP1249" s="114"/>
    </row>
    <row r="1250" spans="1:42" s="4" customFormat="1">
      <c r="A1250" s="114" t="s">
        <v>1877</v>
      </c>
      <c r="B1250" s="114" t="s">
        <v>1877</v>
      </c>
      <c r="C1250" s="114" t="s">
        <v>2207</v>
      </c>
      <c r="D1250" s="114" t="s">
        <v>1880</v>
      </c>
      <c r="E1250" s="114" t="s">
        <v>2211</v>
      </c>
      <c r="F1250" s="114">
        <v>1</v>
      </c>
      <c r="G1250" s="114"/>
      <c r="H1250" s="114" t="s">
        <v>243</v>
      </c>
      <c r="I1250" s="114"/>
      <c r="J1250" s="114" t="s">
        <v>2209</v>
      </c>
      <c r="K1250" s="114"/>
      <c r="L1250" s="114"/>
      <c r="M1250" s="114"/>
      <c r="N1250" s="211" t="s">
        <v>340</v>
      </c>
      <c r="O1250" s="114"/>
      <c r="P1250" s="114" t="s">
        <v>340</v>
      </c>
      <c r="Q1250" s="146">
        <v>42005</v>
      </c>
      <c r="R1250" s="114" t="s">
        <v>328</v>
      </c>
      <c r="S1250" s="251">
        <f>IF(R1250="",1,(VLOOKUP(R1250,LOOKUP!$A$3:$B$22,2,FALSE)))</f>
        <v>3</v>
      </c>
      <c r="T1250" s="166">
        <f t="shared" si="38"/>
        <v>3</v>
      </c>
      <c r="U1250" s="146">
        <v>42735</v>
      </c>
      <c r="V1250" s="114" t="s">
        <v>342</v>
      </c>
      <c r="W1250" s="251">
        <f>IF(V1250="",1,(VLOOKUP(V1250,LOOKUP!$A$22:$B$30,2,FALSE)))</f>
        <v>4</v>
      </c>
      <c r="X1250" s="166">
        <f t="shared" si="39"/>
        <v>4</v>
      </c>
      <c r="Y1250" s="202">
        <v>2</v>
      </c>
      <c r="Z1250" s="114"/>
      <c r="AA1250" s="202"/>
      <c r="AB1250" s="202"/>
      <c r="AC1250" s="202">
        <v>2</v>
      </c>
      <c r="AD1250" s="202">
        <v>2</v>
      </c>
      <c r="AE1250" s="202"/>
      <c r="AF1250" s="202"/>
      <c r="AG1250" s="114"/>
      <c r="AH1250" s="114"/>
      <c r="AI1250" s="114"/>
      <c r="AJ1250" s="114"/>
      <c r="AK1250" s="114"/>
      <c r="AL1250" s="114"/>
      <c r="AM1250" s="114"/>
      <c r="AN1250" s="264" t="s">
        <v>3289</v>
      </c>
      <c r="AO1250" s="114"/>
      <c r="AP1250" s="114"/>
    </row>
    <row r="1251" spans="1:42" s="4" customFormat="1" ht="30">
      <c r="A1251" s="114" t="s">
        <v>1877</v>
      </c>
      <c r="B1251" s="114" t="s">
        <v>1877</v>
      </c>
      <c r="C1251" s="114" t="s">
        <v>2207</v>
      </c>
      <c r="D1251" s="114" t="s">
        <v>1878</v>
      </c>
      <c r="E1251" s="185" t="s">
        <v>2212</v>
      </c>
      <c r="F1251" s="114">
        <v>1</v>
      </c>
      <c r="G1251" s="114"/>
      <c r="H1251" s="114" t="s">
        <v>243</v>
      </c>
      <c r="I1251" s="114"/>
      <c r="J1251" s="114" t="s">
        <v>2209</v>
      </c>
      <c r="K1251" s="114"/>
      <c r="L1251" s="114"/>
      <c r="M1251" s="114"/>
      <c r="N1251" s="211" t="s">
        <v>340</v>
      </c>
      <c r="O1251" s="114"/>
      <c r="P1251" s="114" t="s">
        <v>340</v>
      </c>
      <c r="Q1251" s="233">
        <v>41275</v>
      </c>
      <c r="R1251" s="114" t="s">
        <v>341</v>
      </c>
      <c r="S1251" s="251">
        <f>IF(R1251="",1,(VLOOKUP(R1251,LOOKUP!$A$3:$B$22,2,FALSE)))</f>
        <v>4</v>
      </c>
      <c r="T1251" s="166">
        <f t="shared" si="38"/>
        <v>4</v>
      </c>
      <c r="U1251" s="233">
        <v>42004</v>
      </c>
      <c r="V1251" s="114" t="s">
        <v>342</v>
      </c>
      <c r="W1251" s="251">
        <f>IF(V1251="",1,(VLOOKUP(V1251,LOOKUP!$A$22:$B$30,2,FALSE)))</f>
        <v>4</v>
      </c>
      <c r="X1251" s="166">
        <f t="shared" si="39"/>
        <v>4</v>
      </c>
      <c r="Y1251" s="202">
        <v>4.4999999999999998E-2</v>
      </c>
      <c r="Z1251" s="114"/>
      <c r="AA1251" s="202">
        <v>4.4999999999999998E-2</v>
      </c>
      <c r="AB1251" s="202"/>
      <c r="AC1251" s="202"/>
      <c r="AD1251" s="202">
        <v>4.4999999999999998E-2</v>
      </c>
      <c r="AE1251" s="202"/>
      <c r="AF1251" s="202"/>
      <c r="AG1251" s="114"/>
      <c r="AH1251" s="114"/>
      <c r="AI1251" s="114"/>
      <c r="AJ1251" s="114"/>
      <c r="AK1251" s="114"/>
      <c r="AL1251" s="114"/>
      <c r="AM1251" s="114"/>
      <c r="AN1251" s="264" t="s">
        <v>3289</v>
      </c>
      <c r="AO1251" s="114"/>
      <c r="AP1251" s="114"/>
    </row>
    <row r="1252" spans="1:42" s="4" customFormat="1">
      <c r="A1252" s="114" t="s">
        <v>1877</v>
      </c>
      <c r="B1252" s="114" t="s">
        <v>1877</v>
      </c>
      <c r="C1252" s="114" t="s">
        <v>2207</v>
      </c>
      <c r="D1252" s="114" t="s">
        <v>1878</v>
      </c>
      <c r="E1252" s="185" t="s">
        <v>2213</v>
      </c>
      <c r="F1252" s="114">
        <v>1</v>
      </c>
      <c r="G1252" s="114"/>
      <c r="H1252" s="114" t="s">
        <v>243</v>
      </c>
      <c r="I1252" s="114"/>
      <c r="J1252" s="114" t="s">
        <v>2209</v>
      </c>
      <c r="K1252" s="114"/>
      <c r="L1252" s="114"/>
      <c r="M1252" s="114"/>
      <c r="N1252" s="211" t="s">
        <v>340</v>
      </c>
      <c r="O1252" s="114"/>
      <c r="P1252" s="114" t="s">
        <v>340</v>
      </c>
      <c r="Q1252" s="233">
        <v>41275</v>
      </c>
      <c r="R1252" s="114" t="s">
        <v>328</v>
      </c>
      <c r="S1252" s="251">
        <f>IF(R1252="",1,(VLOOKUP(R1252,LOOKUP!$A$3:$B$22,2,FALSE)))</f>
        <v>3</v>
      </c>
      <c r="T1252" s="166">
        <f t="shared" si="38"/>
        <v>3</v>
      </c>
      <c r="U1252" s="233">
        <v>42004</v>
      </c>
      <c r="V1252" s="114" t="s">
        <v>342</v>
      </c>
      <c r="W1252" s="251">
        <f>IF(V1252="",1,(VLOOKUP(V1252,LOOKUP!$A$22:$B$30,2,FALSE)))</f>
        <v>4</v>
      </c>
      <c r="X1252" s="166">
        <f t="shared" si="39"/>
        <v>4</v>
      </c>
      <c r="Y1252" s="202">
        <v>1.4999999999999999E-2</v>
      </c>
      <c r="Z1252" s="114"/>
      <c r="AA1252" s="202">
        <v>1.4999999999999999E-2</v>
      </c>
      <c r="AB1252" s="202"/>
      <c r="AC1252" s="202"/>
      <c r="AD1252" s="202">
        <v>1.4999999999999999E-2</v>
      </c>
      <c r="AE1252" s="202"/>
      <c r="AF1252" s="202"/>
      <c r="AG1252" s="114"/>
      <c r="AH1252" s="114"/>
      <c r="AI1252" s="114"/>
      <c r="AJ1252" s="114"/>
      <c r="AK1252" s="114"/>
      <c r="AL1252" s="114"/>
      <c r="AM1252" s="114"/>
      <c r="AN1252" s="264" t="s">
        <v>3289</v>
      </c>
      <c r="AO1252" s="114"/>
      <c r="AP1252" s="114"/>
    </row>
    <row r="1253" spans="1:42" s="4" customFormat="1">
      <c r="A1253" s="114" t="s">
        <v>1877</v>
      </c>
      <c r="B1253" s="114" t="s">
        <v>1877</v>
      </c>
      <c r="C1253" s="114" t="s">
        <v>2207</v>
      </c>
      <c r="D1253" s="114" t="s">
        <v>1878</v>
      </c>
      <c r="E1253" s="185" t="s">
        <v>2214</v>
      </c>
      <c r="F1253" s="114">
        <v>1</v>
      </c>
      <c r="G1253" s="114"/>
      <c r="H1253" s="114" t="s">
        <v>243</v>
      </c>
      <c r="I1253" s="114"/>
      <c r="J1253" s="114" t="s">
        <v>2209</v>
      </c>
      <c r="K1253" s="114"/>
      <c r="L1253" s="114"/>
      <c r="M1253" s="114"/>
      <c r="N1253" s="211" t="s">
        <v>340</v>
      </c>
      <c r="O1253" s="114"/>
      <c r="P1253" s="114" t="s">
        <v>340</v>
      </c>
      <c r="Q1253" s="233">
        <v>41275</v>
      </c>
      <c r="R1253" s="114" t="s">
        <v>341</v>
      </c>
      <c r="S1253" s="251">
        <f>IF(R1253="",1,(VLOOKUP(R1253,LOOKUP!$A$3:$B$22,2,FALSE)))</f>
        <v>4</v>
      </c>
      <c r="T1253" s="166">
        <f t="shared" si="38"/>
        <v>4</v>
      </c>
      <c r="U1253" s="233">
        <v>42004</v>
      </c>
      <c r="V1253" s="114" t="s">
        <v>342</v>
      </c>
      <c r="W1253" s="251">
        <f>IF(V1253="",1,(VLOOKUP(V1253,LOOKUP!$A$22:$B$30,2,FALSE)))</f>
        <v>4</v>
      </c>
      <c r="X1253" s="166">
        <f t="shared" si="39"/>
        <v>4</v>
      </c>
      <c r="Y1253" s="202">
        <v>0.82</v>
      </c>
      <c r="Z1253" s="114"/>
      <c r="AA1253" s="202">
        <v>0.82</v>
      </c>
      <c r="AB1253" s="202"/>
      <c r="AC1253" s="202"/>
      <c r="AD1253" s="202">
        <v>0.82</v>
      </c>
      <c r="AE1253" s="202"/>
      <c r="AF1253" s="202"/>
      <c r="AG1253" s="114"/>
      <c r="AH1253" s="114"/>
      <c r="AI1253" s="114"/>
      <c r="AJ1253" s="114"/>
      <c r="AK1253" s="114"/>
      <c r="AL1253" s="114"/>
      <c r="AM1253" s="114"/>
      <c r="AN1253" s="264" t="s">
        <v>3289</v>
      </c>
      <c r="AO1253" s="114"/>
      <c r="AP1253" s="114"/>
    </row>
    <row r="1254" spans="1:42" s="4" customFormat="1">
      <c r="A1254" s="114" t="s">
        <v>1877</v>
      </c>
      <c r="B1254" s="114" t="s">
        <v>1877</v>
      </c>
      <c r="C1254" s="114" t="s">
        <v>2207</v>
      </c>
      <c r="D1254" s="114" t="s">
        <v>1878</v>
      </c>
      <c r="E1254" s="185" t="s">
        <v>2215</v>
      </c>
      <c r="F1254" s="114">
        <v>1</v>
      </c>
      <c r="G1254" s="114"/>
      <c r="H1254" s="114" t="s">
        <v>243</v>
      </c>
      <c r="I1254" s="114"/>
      <c r="J1254" s="114" t="s">
        <v>2209</v>
      </c>
      <c r="K1254" s="114"/>
      <c r="L1254" s="114"/>
      <c r="M1254" s="114"/>
      <c r="N1254" s="211" t="s">
        <v>340</v>
      </c>
      <c r="O1254" s="114"/>
      <c r="P1254" s="114" t="s">
        <v>340</v>
      </c>
      <c r="Q1254" s="233">
        <v>41275</v>
      </c>
      <c r="R1254" s="114" t="s">
        <v>341</v>
      </c>
      <c r="S1254" s="251">
        <f>IF(R1254="",1,(VLOOKUP(R1254,LOOKUP!$A$3:$B$22,2,FALSE)))</f>
        <v>4</v>
      </c>
      <c r="T1254" s="166">
        <f t="shared" si="38"/>
        <v>4</v>
      </c>
      <c r="U1254" s="233">
        <v>42004</v>
      </c>
      <c r="V1254" s="114" t="s">
        <v>342</v>
      </c>
      <c r="W1254" s="251">
        <f>IF(V1254="",1,(VLOOKUP(V1254,LOOKUP!$A$22:$B$30,2,FALSE)))</f>
        <v>4</v>
      </c>
      <c r="X1254" s="166">
        <f t="shared" si="39"/>
        <v>4</v>
      </c>
      <c r="Y1254" s="202">
        <v>0.05</v>
      </c>
      <c r="Z1254" s="114"/>
      <c r="AA1254" s="202">
        <v>0.05</v>
      </c>
      <c r="AB1254" s="202"/>
      <c r="AC1254" s="202"/>
      <c r="AD1254" s="202">
        <v>0.05</v>
      </c>
      <c r="AE1254" s="202"/>
      <c r="AF1254" s="202"/>
      <c r="AG1254" s="114"/>
      <c r="AH1254" s="114"/>
      <c r="AI1254" s="114"/>
      <c r="AJ1254" s="114"/>
      <c r="AK1254" s="114"/>
      <c r="AL1254" s="114"/>
      <c r="AM1254" s="114"/>
      <c r="AN1254" s="264" t="s">
        <v>3289</v>
      </c>
      <c r="AO1254" s="114"/>
      <c r="AP1254" s="114"/>
    </row>
    <row r="1255" spans="1:42" s="4" customFormat="1">
      <c r="A1255" s="114" t="s">
        <v>1877</v>
      </c>
      <c r="B1255" s="114" t="s">
        <v>1877</v>
      </c>
      <c r="C1255" s="114" t="s">
        <v>2207</v>
      </c>
      <c r="D1255" s="114" t="s">
        <v>1880</v>
      </c>
      <c r="E1255" s="185" t="s">
        <v>2216</v>
      </c>
      <c r="F1255" s="114">
        <v>1</v>
      </c>
      <c r="G1255" s="114"/>
      <c r="H1255" s="114" t="s">
        <v>243</v>
      </c>
      <c r="I1255" s="114"/>
      <c r="J1255" s="114" t="s">
        <v>2209</v>
      </c>
      <c r="K1255" s="114"/>
      <c r="L1255" s="114"/>
      <c r="M1255" s="114"/>
      <c r="N1255" s="211" t="s">
        <v>340</v>
      </c>
      <c r="O1255" s="114"/>
      <c r="P1255" s="114" t="s">
        <v>340</v>
      </c>
      <c r="Q1255" s="154">
        <v>41640</v>
      </c>
      <c r="R1255" s="114" t="s">
        <v>328</v>
      </c>
      <c r="S1255" s="251">
        <f>IF(R1255="",1,(VLOOKUP(R1255,LOOKUP!$A$3:$B$22,2,FALSE)))</f>
        <v>3</v>
      </c>
      <c r="T1255" s="166">
        <f t="shared" si="38"/>
        <v>3</v>
      </c>
      <c r="U1255" s="233">
        <v>42369</v>
      </c>
      <c r="V1255" s="114" t="s">
        <v>342</v>
      </c>
      <c r="W1255" s="251">
        <f>IF(V1255="",1,(VLOOKUP(V1255,LOOKUP!$A$22:$B$30,2,FALSE)))</f>
        <v>4</v>
      </c>
      <c r="X1255" s="166">
        <f t="shared" si="39"/>
        <v>4</v>
      </c>
      <c r="Y1255" s="202">
        <v>3.95</v>
      </c>
      <c r="Z1255" s="114"/>
      <c r="AA1255" s="202"/>
      <c r="AB1255" s="202">
        <v>3.95</v>
      </c>
      <c r="AC1255" s="202"/>
      <c r="AD1255" s="202">
        <v>3.95</v>
      </c>
      <c r="AE1255" s="202"/>
      <c r="AF1255" s="202"/>
      <c r="AG1255" s="114"/>
      <c r="AH1255" s="114"/>
      <c r="AI1255" s="114"/>
      <c r="AJ1255" s="114"/>
      <c r="AK1255" s="114"/>
      <c r="AL1255" s="114"/>
      <c r="AM1255" s="114"/>
      <c r="AN1255" s="264" t="s">
        <v>3289</v>
      </c>
      <c r="AO1255" s="114"/>
      <c r="AP1255" s="114"/>
    </row>
    <row r="1256" spans="1:42" s="4" customFormat="1">
      <c r="A1256" s="114" t="s">
        <v>1877</v>
      </c>
      <c r="B1256" s="114" t="s">
        <v>1877</v>
      </c>
      <c r="C1256" s="114" t="s">
        <v>2207</v>
      </c>
      <c r="D1256" s="114" t="s">
        <v>1880</v>
      </c>
      <c r="E1256" s="185" t="s">
        <v>2217</v>
      </c>
      <c r="F1256" s="114">
        <v>1</v>
      </c>
      <c r="G1256" s="114"/>
      <c r="H1256" s="114" t="s">
        <v>243</v>
      </c>
      <c r="I1256" s="114"/>
      <c r="J1256" s="114" t="s">
        <v>2209</v>
      </c>
      <c r="K1256" s="114"/>
      <c r="L1256" s="114"/>
      <c r="M1256" s="114"/>
      <c r="N1256" s="211" t="s">
        <v>340</v>
      </c>
      <c r="O1256" s="114"/>
      <c r="P1256" s="114" t="s">
        <v>340</v>
      </c>
      <c r="Q1256" s="146">
        <v>42005</v>
      </c>
      <c r="R1256" s="114" t="s">
        <v>328</v>
      </c>
      <c r="S1256" s="251">
        <f>IF(R1256="",1,(VLOOKUP(R1256,LOOKUP!$A$3:$B$22,2,FALSE)))</f>
        <v>3</v>
      </c>
      <c r="T1256" s="166">
        <f t="shared" si="38"/>
        <v>3</v>
      </c>
      <c r="U1256" s="146">
        <v>42735</v>
      </c>
      <c r="V1256" s="114" t="s">
        <v>342</v>
      </c>
      <c r="W1256" s="251">
        <f>IF(V1256="",1,(VLOOKUP(V1256,LOOKUP!$A$22:$B$30,2,FALSE)))</f>
        <v>4</v>
      </c>
      <c r="X1256" s="166">
        <f t="shared" si="39"/>
        <v>4</v>
      </c>
      <c r="Y1256" s="202">
        <v>4</v>
      </c>
      <c r="Z1256" s="114"/>
      <c r="AA1256" s="202"/>
      <c r="AB1256" s="202"/>
      <c r="AC1256" s="202">
        <v>4</v>
      </c>
      <c r="AD1256" s="202">
        <v>4</v>
      </c>
      <c r="AE1256" s="202"/>
      <c r="AF1256" s="202"/>
      <c r="AG1256" s="114"/>
      <c r="AH1256" s="114"/>
      <c r="AI1256" s="114"/>
      <c r="AJ1256" s="114"/>
      <c r="AK1256" s="114"/>
      <c r="AL1256" s="114"/>
      <c r="AM1256" s="114"/>
      <c r="AN1256" s="264" t="s">
        <v>3289</v>
      </c>
      <c r="AO1256" s="114"/>
      <c r="AP1256" s="114"/>
    </row>
    <row r="1257" spans="1:42" s="4" customFormat="1">
      <c r="A1257" s="114" t="s">
        <v>1877</v>
      </c>
      <c r="B1257" s="114" t="s">
        <v>1877</v>
      </c>
      <c r="C1257" s="114" t="s">
        <v>2207</v>
      </c>
      <c r="D1257" s="114" t="s">
        <v>1880</v>
      </c>
      <c r="E1257" s="185" t="s">
        <v>2218</v>
      </c>
      <c r="F1257" s="114">
        <v>1</v>
      </c>
      <c r="G1257" s="114"/>
      <c r="H1257" s="114" t="s">
        <v>243</v>
      </c>
      <c r="I1257" s="114"/>
      <c r="J1257" s="114" t="s">
        <v>2209</v>
      </c>
      <c r="K1257" s="114"/>
      <c r="L1257" s="114"/>
      <c r="M1257" s="114"/>
      <c r="N1257" s="211" t="s">
        <v>340</v>
      </c>
      <c r="O1257" s="114"/>
      <c r="P1257" s="114" t="s">
        <v>340</v>
      </c>
      <c r="Q1257" s="146">
        <v>42370</v>
      </c>
      <c r="R1257" s="114" t="s">
        <v>328</v>
      </c>
      <c r="S1257" s="251">
        <f>IF(R1257="",1,(VLOOKUP(R1257,LOOKUP!$A$3:$B$22,2,FALSE)))</f>
        <v>3</v>
      </c>
      <c r="T1257" s="166">
        <f t="shared" si="38"/>
        <v>3</v>
      </c>
      <c r="U1257" s="146"/>
      <c r="V1257" s="114" t="s">
        <v>342</v>
      </c>
      <c r="W1257" s="251">
        <f>IF(V1257="",1,(VLOOKUP(V1257,LOOKUP!$A$22:$B$30,2,FALSE)))</f>
        <v>4</v>
      </c>
      <c r="X1257" s="166">
        <f t="shared" si="39"/>
        <v>4</v>
      </c>
      <c r="Y1257" s="202">
        <v>4</v>
      </c>
      <c r="Z1257" s="114"/>
      <c r="AA1257" s="202"/>
      <c r="AB1257" s="202"/>
      <c r="AC1257" s="202"/>
      <c r="AD1257" s="202">
        <v>0</v>
      </c>
      <c r="AE1257" s="202">
        <v>4</v>
      </c>
      <c r="AF1257" s="202"/>
      <c r="AG1257" s="114"/>
      <c r="AH1257" s="114"/>
      <c r="AI1257" s="114"/>
      <c r="AJ1257" s="114"/>
      <c r="AK1257" s="114"/>
      <c r="AL1257" s="114"/>
      <c r="AM1257" s="114"/>
      <c r="AN1257" s="264" t="s">
        <v>3289</v>
      </c>
      <c r="AO1257" s="114"/>
      <c r="AP1257" s="114"/>
    </row>
    <row r="1258" spans="1:42" s="4" customFormat="1">
      <c r="A1258" s="114" t="s">
        <v>1877</v>
      </c>
      <c r="B1258" s="114" t="s">
        <v>1877</v>
      </c>
      <c r="C1258" s="114" t="s">
        <v>2207</v>
      </c>
      <c r="D1258" s="114" t="s">
        <v>1880</v>
      </c>
      <c r="E1258" s="185" t="s">
        <v>2219</v>
      </c>
      <c r="F1258" s="114">
        <v>1</v>
      </c>
      <c r="G1258" s="114"/>
      <c r="H1258" s="114" t="s">
        <v>243</v>
      </c>
      <c r="I1258" s="114"/>
      <c r="J1258" s="114" t="s">
        <v>2209</v>
      </c>
      <c r="K1258" s="114"/>
      <c r="L1258" s="114"/>
      <c r="M1258" s="114"/>
      <c r="N1258" s="211" t="s">
        <v>340</v>
      </c>
      <c r="O1258" s="114"/>
      <c r="P1258" s="114" t="s">
        <v>340</v>
      </c>
      <c r="Q1258" s="146">
        <v>42370</v>
      </c>
      <c r="R1258" s="114" t="s">
        <v>328</v>
      </c>
      <c r="S1258" s="251">
        <f>IF(R1258="",1,(VLOOKUP(R1258,LOOKUP!$A$3:$B$22,2,FALSE)))</f>
        <v>3</v>
      </c>
      <c r="T1258" s="166">
        <f t="shared" si="38"/>
        <v>3</v>
      </c>
      <c r="U1258" s="146"/>
      <c r="V1258" s="114" t="s">
        <v>342</v>
      </c>
      <c r="W1258" s="251">
        <f>IF(V1258="",1,(VLOOKUP(V1258,LOOKUP!$A$22:$B$30,2,FALSE)))</f>
        <v>4</v>
      </c>
      <c r="X1258" s="166">
        <f t="shared" si="39"/>
        <v>4</v>
      </c>
      <c r="Y1258" s="202">
        <v>4</v>
      </c>
      <c r="Z1258" s="114"/>
      <c r="AA1258" s="202"/>
      <c r="AB1258" s="202"/>
      <c r="AC1258" s="202"/>
      <c r="AD1258" s="202">
        <v>0</v>
      </c>
      <c r="AE1258" s="202">
        <v>4</v>
      </c>
      <c r="AF1258" s="202"/>
      <c r="AG1258" s="114"/>
      <c r="AH1258" s="114"/>
      <c r="AI1258" s="114"/>
      <c r="AJ1258" s="114"/>
      <c r="AK1258" s="114"/>
      <c r="AL1258" s="114"/>
      <c r="AM1258" s="114"/>
      <c r="AN1258" s="264" t="s">
        <v>3289</v>
      </c>
      <c r="AO1258" s="114"/>
      <c r="AP1258" s="114"/>
    </row>
    <row r="1259" spans="1:42" s="4" customFormat="1">
      <c r="A1259" s="114" t="s">
        <v>1877</v>
      </c>
      <c r="B1259" s="114" t="s">
        <v>1877</v>
      </c>
      <c r="C1259" s="114" t="s">
        <v>2207</v>
      </c>
      <c r="D1259" s="114" t="s">
        <v>1878</v>
      </c>
      <c r="E1259" s="185" t="s">
        <v>2220</v>
      </c>
      <c r="F1259" s="114">
        <v>1</v>
      </c>
      <c r="G1259" s="114"/>
      <c r="H1259" s="114" t="s">
        <v>243</v>
      </c>
      <c r="I1259" s="114"/>
      <c r="J1259" s="114" t="s">
        <v>2209</v>
      </c>
      <c r="K1259" s="114"/>
      <c r="L1259" s="114"/>
      <c r="M1259" s="114"/>
      <c r="N1259" s="211" t="s">
        <v>340</v>
      </c>
      <c r="O1259" s="114"/>
      <c r="P1259" s="114" t="s">
        <v>340</v>
      </c>
      <c r="Q1259" s="154">
        <v>41640</v>
      </c>
      <c r="R1259" s="114" t="s">
        <v>328</v>
      </c>
      <c r="S1259" s="251">
        <f>IF(R1259="",1,(VLOOKUP(R1259,LOOKUP!$A$3:$B$22,2,FALSE)))</f>
        <v>3</v>
      </c>
      <c r="T1259" s="166">
        <f t="shared" si="38"/>
        <v>3</v>
      </c>
      <c r="U1259" s="233">
        <v>42369</v>
      </c>
      <c r="V1259" s="114" t="s">
        <v>342</v>
      </c>
      <c r="W1259" s="251">
        <f>IF(V1259="",1,(VLOOKUP(V1259,LOOKUP!$A$22:$B$30,2,FALSE)))</f>
        <v>4</v>
      </c>
      <c r="X1259" s="166">
        <f t="shared" si="39"/>
        <v>4</v>
      </c>
      <c r="Y1259" s="202">
        <v>0.15</v>
      </c>
      <c r="Z1259" s="114"/>
      <c r="AA1259" s="202"/>
      <c r="AB1259" s="202">
        <v>0.15</v>
      </c>
      <c r="AC1259" s="202"/>
      <c r="AD1259" s="202">
        <v>0.15</v>
      </c>
      <c r="AE1259" s="202"/>
      <c r="AF1259" s="202"/>
      <c r="AG1259" s="114"/>
      <c r="AH1259" s="114"/>
      <c r="AI1259" s="114"/>
      <c r="AJ1259" s="114"/>
      <c r="AK1259" s="114"/>
      <c r="AL1259" s="114"/>
      <c r="AM1259" s="114"/>
      <c r="AN1259" s="264" t="s">
        <v>3289</v>
      </c>
      <c r="AO1259" s="114"/>
      <c r="AP1259" s="114"/>
    </row>
    <row r="1260" spans="1:42" s="4" customFormat="1">
      <c r="A1260" s="114" t="s">
        <v>1877</v>
      </c>
      <c r="B1260" s="114" t="s">
        <v>1877</v>
      </c>
      <c r="C1260" s="114" t="s">
        <v>2207</v>
      </c>
      <c r="D1260" s="114" t="s">
        <v>1878</v>
      </c>
      <c r="E1260" s="185" t="s">
        <v>2221</v>
      </c>
      <c r="F1260" s="114">
        <v>1</v>
      </c>
      <c r="G1260" s="114"/>
      <c r="H1260" s="114" t="s">
        <v>243</v>
      </c>
      <c r="I1260" s="114"/>
      <c r="J1260" s="114" t="s">
        <v>2209</v>
      </c>
      <c r="K1260" s="114"/>
      <c r="L1260" s="114"/>
      <c r="M1260" s="114"/>
      <c r="N1260" s="211" t="s">
        <v>340</v>
      </c>
      <c r="O1260" s="114"/>
      <c r="P1260" s="114" t="s">
        <v>340</v>
      </c>
      <c r="Q1260" s="233">
        <v>41275</v>
      </c>
      <c r="R1260" s="114" t="s">
        <v>341</v>
      </c>
      <c r="S1260" s="251">
        <f>IF(R1260="",1,(VLOOKUP(R1260,LOOKUP!$A$3:$B$22,2,FALSE)))</f>
        <v>4</v>
      </c>
      <c r="T1260" s="166">
        <f t="shared" si="38"/>
        <v>4</v>
      </c>
      <c r="U1260" s="233">
        <v>42004</v>
      </c>
      <c r="V1260" s="114" t="s">
        <v>342</v>
      </c>
      <c r="W1260" s="251">
        <f>IF(V1260="",1,(VLOOKUP(V1260,LOOKUP!$A$22:$B$30,2,FALSE)))</f>
        <v>4</v>
      </c>
      <c r="X1260" s="166">
        <f t="shared" si="39"/>
        <v>4</v>
      </c>
      <c r="Y1260" s="202">
        <v>0.8</v>
      </c>
      <c r="Z1260" s="114"/>
      <c r="AA1260" s="202">
        <v>0.8</v>
      </c>
      <c r="AB1260" s="202"/>
      <c r="AC1260" s="202"/>
      <c r="AD1260" s="202">
        <v>0.8</v>
      </c>
      <c r="AE1260" s="202"/>
      <c r="AF1260" s="202"/>
      <c r="AG1260" s="114"/>
      <c r="AH1260" s="114"/>
      <c r="AI1260" s="114"/>
      <c r="AJ1260" s="114"/>
      <c r="AK1260" s="114"/>
      <c r="AL1260" s="114"/>
      <c r="AM1260" s="114"/>
      <c r="AN1260" s="264" t="s">
        <v>3289</v>
      </c>
      <c r="AO1260" s="114"/>
      <c r="AP1260" s="114"/>
    </row>
    <row r="1261" spans="1:42" s="4" customFormat="1">
      <c r="A1261" s="114" t="s">
        <v>1877</v>
      </c>
      <c r="B1261" s="114" t="s">
        <v>1877</v>
      </c>
      <c r="C1261" s="114" t="s">
        <v>2207</v>
      </c>
      <c r="D1261" s="114" t="s">
        <v>1878</v>
      </c>
      <c r="E1261" s="185" t="s">
        <v>2222</v>
      </c>
      <c r="F1261" s="114">
        <v>1</v>
      </c>
      <c r="G1261" s="114"/>
      <c r="H1261" s="114" t="s">
        <v>243</v>
      </c>
      <c r="I1261" s="114"/>
      <c r="J1261" s="114" t="s">
        <v>2209</v>
      </c>
      <c r="K1261" s="114"/>
      <c r="L1261" s="114"/>
      <c r="M1261" s="114"/>
      <c r="N1261" s="211" t="s">
        <v>340</v>
      </c>
      <c r="O1261" s="114"/>
      <c r="P1261" s="114" t="s">
        <v>340</v>
      </c>
      <c r="Q1261" s="233">
        <v>41275</v>
      </c>
      <c r="R1261" s="114" t="s">
        <v>341</v>
      </c>
      <c r="S1261" s="251">
        <f>IF(R1261="",1,(VLOOKUP(R1261,LOOKUP!$A$3:$B$22,2,FALSE)))</f>
        <v>4</v>
      </c>
      <c r="T1261" s="166">
        <f t="shared" si="38"/>
        <v>4</v>
      </c>
      <c r="U1261" s="233">
        <v>42004</v>
      </c>
      <c r="V1261" s="114" t="s">
        <v>342</v>
      </c>
      <c r="W1261" s="251">
        <f>IF(V1261="",1,(VLOOKUP(V1261,LOOKUP!$A$22:$B$30,2,FALSE)))</f>
        <v>4</v>
      </c>
      <c r="X1261" s="166">
        <f t="shared" si="39"/>
        <v>4</v>
      </c>
      <c r="Y1261" s="202">
        <v>0.03</v>
      </c>
      <c r="Z1261" s="114"/>
      <c r="AA1261" s="202">
        <v>0.03</v>
      </c>
      <c r="AB1261" s="202"/>
      <c r="AC1261" s="202"/>
      <c r="AD1261" s="202">
        <v>0.03</v>
      </c>
      <c r="AE1261" s="202"/>
      <c r="AF1261" s="202"/>
      <c r="AG1261" s="114"/>
      <c r="AH1261" s="114"/>
      <c r="AI1261" s="114"/>
      <c r="AJ1261" s="114"/>
      <c r="AK1261" s="114"/>
      <c r="AL1261" s="114"/>
      <c r="AM1261" s="114"/>
      <c r="AN1261" s="264" t="s">
        <v>3289</v>
      </c>
      <c r="AO1261" s="114"/>
      <c r="AP1261" s="114"/>
    </row>
    <row r="1262" spans="1:42" s="4" customFormat="1">
      <c r="A1262" s="114" t="s">
        <v>1877</v>
      </c>
      <c r="B1262" s="114" t="s">
        <v>1877</v>
      </c>
      <c r="C1262" s="114" t="s">
        <v>2207</v>
      </c>
      <c r="D1262" s="114" t="s">
        <v>1878</v>
      </c>
      <c r="E1262" s="185" t="s">
        <v>2223</v>
      </c>
      <c r="F1262" s="114">
        <v>1</v>
      </c>
      <c r="G1262" s="114"/>
      <c r="H1262" s="114" t="s">
        <v>243</v>
      </c>
      <c r="I1262" s="114"/>
      <c r="J1262" s="114" t="s">
        <v>2209</v>
      </c>
      <c r="K1262" s="114"/>
      <c r="L1262" s="114"/>
      <c r="M1262" s="114"/>
      <c r="N1262" s="211" t="s">
        <v>340</v>
      </c>
      <c r="O1262" s="114"/>
      <c r="P1262" s="114" t="s">
        <v>340</v>
      </c>
      <c r="Q1262" s="154">
        <v>41640</v>
      </c>
      <c r="R1262" s="114" t="s">
        <v>328</v>
      </c>
      <c r="S1262" s="251">
        <f>IF(R1262="",1,(VLOOKUP(R1262,LOOKUP!$A$3:$B$22,2,FALSE)))</f>
        <v>3</v>
      </c>
      <c r="T1262" s="166">
        <f t="shared" si="38"/>
        <v>3</v>
      </c>
      <c r="U1262" s="233">
        <v>42369</v>
      </c>
      <c r="V1262" s="114" t="s">
        <v>342</v>
      </c>
      <c r="W1262" s="251">
        <f>IF(V1262="",1,(VLOOKUP(V1262,LOOKUP!$A$22:$B$30,2,FALSE)))</f>
        <v>4</v>
      </c>
      <c r="X1262" s="166">
        <f t="shared" si="39"/>
        <v>4</v>
      </c>
      <c r="Y1262" s="202">
        <v>0.5</v>
      </c>
      <c r="Z1262" s="114"/>
      <c r="AA1262" s="202"/>
      <c r="AB1262" s="202">
        <v>0.5</v>
      </c>
      <c r="AC1262" s="202"/>
      <c r="AD1262" s="202">
        <v>0.5</v>
      </c>
      <c r="AE1262" s="202"/>
      <c r="AF1262" s="202"/>
      <c r="AG1262" s="114"/>
      <c r="AH1262" s="114"/>
      <c r="AI1262" s="114"/>
      <c r="AJ1262" s="114"/>
      <c r="AK1262" s="114"/>
      <c r="AL1262" s="114"/>
      <c r="AM1262" s="114"/>
      <c r="AN1262" s="264" t="s">
        <v>3289</v>
      </c>
      <c r="AO1262" s="114"/>
      <c r="AP1262" s="114"/>
    </row>
    <row r="1263" spans="1:42" s="4" customFormat="1">
      <c r="A1263" s="114" t="s">
        <v>1877</v>
      </c>
      <c r="B1263" s="114" t="s">
        <v>1877</v>
      </c>
      <c r="C1263" s="114" t="s">
        <v>2207</v>
      </c>
      <c r="D1263" s="114" t="s">
        <v>1878</v>
      </c>
      <c r="E1263" s="185" t="s">
        <v>2224</v>
      </c>
      <c r="F1263" s="114">
        <v>1</v>
      </c>
      <c r="G1263" s="114"/>
      <c r="H1263" s="114" t="s">
        <v>243</v>
      </c>
      <c r="I1263" s="114"/>
      <c r="J1263" s="114" t="s">
        <v>2209</v>
      </c>
      <c r="K1263" s="114"/>
      <c r="L1263" s="114"/>
      <c r="M1263" s="114"/>
      <c r="N1263" s="211" t="s">
        <v>340</v>
      </c>
      <c r="O1263" s="114"/>
      <c r="P1263" s="114" t="s">
        <v>340</v>
      </c>
      <c r="Q1263" s="233">
        <v>41275</v>
      </c>
      <c r="R1263" s="114" t="s">
        <v>341</v>
      </c>
      <c r="S1263" s="251">
        <f>IF(R1263="",1,(VLOOKUP(R1263,LOOKUP!$A$3:$B$22,2,FALSE)))</f>
        <v>4</v>
      </c>
      <c r="T1263" s="166">
        <f t="shared" si="38"/>
        <v>4</v>
      </c>
      <c r="U1263" s="233">
        <v>42004</v>
      </c>
      <c r="V1263" s="114" t="s">
        <v>342</v>
      </c>
      <c r="W1263" s="251">
        <f>IF(V1263="",1,(VLOOKUP(V1263,LOOKUP!$A$22:$B$30,2,FALSE)))</f>
        <v>4</v>
      </c>
      <c r="X1263" s="166">
        <f t="shared" si="39"/>
        <v>4</v>
      </c>
      <c r="Y1263" s="202">
        <v>0.02</v>
      </c>
      <c r="Z1263" s="114"/>
      <c r="AA1263" s="202">
        <v>0.02</v>
      </c>
      <c r="AB1263" s="202"/>
      <c r="AC1263" s="202"/>
      <c r="AD1263" s="202">
        <v>0.02</v>
      </c>
      <c r="AE1263" s="202"/>
      <c r="AF1263" s="202"/>
      <c r="AG1263" s="114"/>
      <c r="AH1263" s="114"/>
      <c r="AI1263" s="114"/>
      <c r="AJ1263" s="114"/>
      <c r="AK1263" s="114"/>
      <c r="AL1263" s="114"/>
      <c r="AM1263" s="114"/>
      <c r="AN1263" s="264" t="s">
        <v>3289</v>
      </c>
      <c r="AO1263" s="114"/>
      <c r="AP1263" s="114"/>
    </row>
    <row r="1264" spans="1:42" s="4" customFormat="1">
      <c r="A1264" s="114" t="s">
        <v>1877</v>
      </c>
      <c r="B1264" s="114" t="s">
        <v>1877</v>
      </c>
      <c r="C1264" s="114" t="s">
        <v>2207</v>
      </c>
      <c r="D1264" s="114" t="s">
        <v>1878</v>
      </c>
      <c r="E1264" s="185" t="s">
        <v>2225</v>
      </c>
      <c r="F1264" s="114">
        <v>1</v>
      </c>
      <c r="G1264" s="114"/>
      <c r="H1264" s="114" t="s">
        <v>243</v>
      </c>
      <c r="I1264" s="114"/>
      <c r="J1264" s="114" t="s">
        <v>2209</v>
      </c>
      <c r="K1264" s="114"/>
      <c r="L1264" s="114"/>
      <c r="M1264" s="114"/>
      <c r="N1264" s="211" t="s">
        <v>340</v>
      </c>
      <c r="O1264" s="114"/>
      <c r="P1264" s="114" t="s">
        <v>340</v>
      </c>
      <c r="Q1264" s="233">
        <v>41275</v>
      </c>
      <c r="R1264" s="114" t="s">
        <v>341</v>
      </c>
      <c r="S1264" s="251">
        <f>IF(R1264="",1,(VLOOKUP(R1264,LOOKUP!$A$3:$B$22,2,FALSE)))</f>
        <v>4</v>
      </c>
      <c r="T1264" s="166">
        <f t="shared" si="38"/>
        <v>4</v>
      </c>
      <c r="U1264" s="233">
        <v>42004</v>
      </c>
      <c r="V1264" s="114" t="s">
        <v>342</v>
      </c>
      <c r="W1264" s="251">
        <f>IF(V1264="",1,(VLOOKUP(V1264,LOOKUP!$A$22:$B$30,2,FALSE)))</f>
        <v>4</v>
      </c>
      <c r="X1264" s="166">
        <f t="shared" si="39"/>
        <v>4</v>
      </c>
      <c r="Y1264" s="202">
        <v>0.03</v>
      </c>
      <c r="Z1264" s="114"/>
      <c r="AA1264" s="202">
        <v>0.03</v>
      </c>
      <c r="AB1264" s="202"/>
      <c r="AC1264" s="202"/>
      <c r="AD1264" s="202">
        <v>0.03</v>
      </c>
      <c r="AE1264" s="202"/>
      <c r="AF1264" s="202"/>
      <c r="AG1264" s="114"/>
      <c r="AH1264" s="114"/>
      <c r="AI1264" s="114"/>
      <c r="AJ1264" s="114"/>
      <c r="AK1264" s="114"/>
      <c r="AL1264" s="114"/>
      <c r="AM1264" s="114"/>
      <c r="AN1264" s="264" t="s">
        <v>3289</v>
      </c>
      <c r="AO1264" s="114"/>
      <c r="AP1264" s="114"/>
    </row>
    <row r="1265" spans="1:42" s="4" customFormat="1">
      <c r="A1265" s="114" t="s">
        <v>1877</v>
      </c>
      <c r="B1265" s="114" t="s">
        <v>1877</v>
      </c>
      <c r="C1265" s="114" t="s">
        <v>2207</v>
      </c>
      <c r="D1265" s="114" t="s">
        <v>1878</v>
      </c>
      <c r="E1265" s="185" t="s">
        <v>2226</v>
      </c>
      <c r="F1265" s="114">
        <v>1</v>
      </c>
      <c r="G1265" s="114"/>
      <c r="H1265" s="114" t="s">
        <v>243</v>
      </c>
      <c r="I1265" s="114"/>
      <c r="J1265" s="114" t="s">
        <v>2209</v>
      </c>
      <c r="K1265" s="114"/>
      <c r="L1265" s="114"/>
      <c r="M1265" s="114"/>
      <c r="N1265" s="211" t="s">
        <v>340</v>
      </c>
      <c r="O1265" s="114"/>
      <c r="P1265" s="114" t="s">
        <v>340</v>
      </c>
      <c r="Q1265" s="233">
        <v>41275</v>
      </c>
      <c r="R1265" s="114" t="s">
        <v>328</v>
      </c>
      <c r="S1265" s="251">
        <f>IF(R1265="",1,(VLOOKUP(R1265,LOOKUP!$A$3:$B$22,2,FALSE)))</f>
        <v>3</v>
      </c>
      <c r="T1265" s="166">
        <f t="shared" si="38"/>
        <v>3</v>
      </c>
      <c r="U1265" s="233">
        <v>42004</v>
      </c>
      <c r="V1265" s="114" t="s">
        <v>342</v>
      </c>
      <c r="W1265" s="251">
        <f>IF(V1265="",1,(VLOOKUP(V1265,LOOKUP!$A$22:$B$30,2,FALSE)))</f>
        <v>4</v>
      </c>
      <c r="X1265" s="166">
        <f t="shared" si="39"/>
        <v>4</v>
      </c>
      <c r="Y1265" s="202">
        <v>0.02</v>
      </c>
      <c r="Z1265" s="114"/>
      <c r="AA1265" s="202">
        <v>0.02</v>
      </c>
      <c r="AB1265" s="202"/>
      <c r="AC1265" s="202"/>
      <c r="AD1265" s="202">
        <v>0.02</v>
      </c>
      <c r="AE1265" s="202"/>
      <c r="AF1265" s="202"/>
      <c r="AG1265" s="114"/>
      <c r="AH1265" s="114"/>
      <c r="AI1265" s="114"/>
      <c r="AJ1265" s="114"/>
      <c r="AK1265" s="114"/>
      <c r="AL1265" s="114"/>
      <c r="AM1265" s="114"/>
      <c r="AN1265" s="264" t="s">
        <v>3289</v>
      </c>
      <c r="AO1265" s="114"/>
      <c r="AP1265" s="114"/>
    </row>
    <row r="1266" spans="1:42" s="4" customFormat="1">
      <c r="A1266" s="114" t="s">
        <v>1877</v>
      </c>
      <c r="B1266" s="114" t="s">
        <v>1877</v>
      </c>
      <c r="C1266" s="114" t="s">
        <v>2207</v>
      </c>
      <c r="D1266" s="114" t="s">
        <v>1880</v>
      </c>
      <c r="E1266" s="185" t="s">
        <v>2227</v>
      </c>
      <c r="F1266" s="114">
        <v>1</v>
      </c>
      <c r="G1266" s="114"/>
      <c r="H1266" s="114" t="s">
        <v>243</v>
      </c>
      <c r="I1266" s="114"/>
      <c r="J1266" s="114" t="s">
        <v>2209</v>
      </c>
      <c r="K1266" s="114"/>
      <c r="L1266" s="114"/>
      <c r="M1266" s="114"/>
      <c r="N1266" s="211" t="s">
        <v>340</v>
      </c>
      <c r="O1266" s="114"/>
      <c r="P1266" s="114" t="s">
        <v>340</v>
      </c>
      <c r="Q1266" s="154">
        <v>41640</v>
      </c>
      <c r="R1266" s="114" t="s">
        <v>328</v>
      </c>
      <c r="S1266" s="251">
        <f>IF(R1266="",1,(VLOOKUP(R1266,LOOKUP!$A$3:$B$22,2,FALSE)))</f>
        <v>3</v>
      </c>
      <c r="T1266" s="166">
        <f t="shared" si="38"/>
        <v>3</v>
      </c>
      <c r="U1266" s="233">
        <v>42369</v>
      </c>
      <c r="V1266" s="114" t="s">
        <v>342</v>
      </c>
      <c r="W1266" s="251">
        <f>IF(V1266="",1,(VLOOKUP(V1266,LOOKUP!$A$22:$B$30,2,FALSE)))</f>
        <v>4</v>
      </c>
      <c r="X1266" s="166">
        <f t="shared" si="39"/>
        <v>4</v>
      </c>
      <c r="Y1266" s="202">
        <v>2.4009999999999998</v>
      </c>
      <c r="Z1266" s="114"/>
      <c r="AA1266" s="202"/>
      <c r="AB1266" s="202">
        <v>2.4009999999999998</v>
      </c>
      <c r="AC1266" s="202"/>
      <c r="AD1266" s="202">
        <v>2.4009999999999998</v>
      </c>
      <c r="AE1266" s="202"/>
      <c r="AF1266" s="202"/>
      <c r="AG1266" s="114"/>
      <c r="AH1266" s="114"/>
      <c r="AI1266" s="114"/>
      <c r="AJ1266" s="114"/>
      <c r="AK1266" s="114"/>
      <c r="AL1266" s="114"/>
      <c r="AM1266" s="114"/>
      <c r="AN1266" s="264" t="s">
        <v>3289</v>
      </c>
      <c r="AO1266" s="114"/>
      <c r="AP1266" s="114"/>
    </row>
    <row r="1267" spans="1:42" s="4" customFormat="1">
      <c r="A1267" s="114" t="s">
        <v>1877</v>
      </c>
      <c r="B1267" s="114" t="s">
        <v>1877</v>
      </c>
      <c r="C1267" s="114" t="s">
        <v>2207</v>
      </c>
      <c r="D1267" s="114" t="s">
        <v>1880</v>
      </c>
      <c r="E1267" s="185" t="s">
        <v>2228</v>
      </c>
      <c r="F1267" s="114">
        <v>1</v>
      </c>
      <c r="G1267" s="114"/>
      <c r="H1267" s="114" t="s">
        <v>243</v>
      </c>
      <c r="I1267" s="114"/>
      <c r="J1267" s="114" t="s">
        <v>2209</v>
      </c>
      <c r="K1267" s="114"/>
      <c r="L1267" s="114"/>
      <c r="M1267" s="114"/>
      <c r="N1267" s="211" t="s">
        <v>340</v>
      </c>
      <c r="O1267" s="114"/>
      <c r="P1267" s="114" t="s">
        <v>340</v>
      </c>
      <c r="Q1267" s="154">
        <v>41640</v>
      </c>
      <c r="R1267" s="114" t="s">
        <v>328</v>
      </c>
      <c r="S1267" s="251">
        <f>IF(R1267="",1,(VLOOKUP(R1267,LOOKUP!$A$3:$B$22,2,FALSE)))</f>
        <v>3</v>
      </c>
      <c r="T1267" s="166">
        <f t="shared" si="38"/>
        <v>3</v>
      </c>
      <c r="U1267" s="233">
        <v>42369</v>
      </c>
      <c r="V1267" s="114" t="s">
        <v>342</v>
      </c>
      <c r="W1267" s="251">
        <f>IF(V1267="",1,(VLOOKUP(V1267,LOOKUP!$A$22:$B$30,2,FALSE)))</f>
        <v>4</v>
      </c>
      <c r="X1267" s="166">
        <f t="shared" si="39"/>
        <v>4</v>
      </c>
      <c r="Y1267" s="202">
        <v>2.5</v>
      </c>
      <c r="Z1267" s="114"/>
      <c r="AA1267" s="202"/>
      <c r="AB1267" s="202">
        <v>2.5</v>
      </c>
      <c r="AC1267" s="202"/>
      <c r="AD1267" s="202">
        <v>2.5</v>
      </c>
      <c r="AE1267" s="202"/>
      <c r="AF1267" s="202"/>
      <c r="AG1267" s="114"/>
      <c r="AH1267" s="114"/>
      <c r="AI1267" s="114"/>
      <c r="AJ1267" s="114"/>
      <c r="AK1267" s="114"/>
      <c r="AL1267" s="114"/>
      <c r="AM1267" s="114"/>
      <c r="AN1267" s="264" t="s">
        <v>3289</v>
      </c>
      <c r="AO1267" s="114"/>
      <c r="AP1267" s="114"/>
    </row>
    <row r="1268" spans="1:42" s="4" customFormat="1">
      <c r="A1268" s="114" t="s">
        <v>1877</v>
      </c>
      <c r="B1268" s="114" t="s">
        <v>1877</v>
      </c>
      <c r="C1268" s="114" t="s">
        <v>2207</v>
      </c>
      <c r="D1268" s="114" t="s">
        <v>1878</v>
      </c>
      <c r="E1268" s="185" t="s">
        <v>2229</v>
      </c>
      <c r="F1268" s="114">
        <v>1</v>
      </c>
      <c r="G1268" s="114"/>
      <c r="H1268" s="114" t="s">
        <v>243</v>
      </c>
      <c r="I1268" s="114"/>
      <c r="J1268" s="114" t="s">
        <v>2209</v>
      </c>
      <c r="K1268" s="114"/>
      <c r="L1268" s="114"/>
      <c r="M1268" s="114"/>
      <c r="N1268" s="211" t="s">
        <v>340</v>
      </c>
      <c r="O1268" s="114"/>
      <c r="P1268" s="114" t="s">
        <v>340</v>
      </c>
      <c r="Q1268" s="233">
        <v>41275</v>
      </c>
      <c r="R1268" s="114" t="s">
        <v>341</v>
      </c>
      <c r="S1268" s="251">
        <f>IF(R1268="",1,(VLOOKUP(R1268,LOOKUP!$A$3:$B$22,2,FALSE)))</f>
        <v>4</v>
      </c>
      <c r="T1268" s="166">
        <f t="shared" si="38"/>
        <v>4</v>
      </c>
      <c r="U1268" s="233">
        <v>42004</v>
      </c>
      <c r="V1268" s="114" t="s">
        <v>342</v>
      </c>
      <c r="W1268" s="251">
        <f>IF(V1268="",1,(VLOOKUP(V1268,LOOKUP!$A$22:$B$30,2,FALSE)))</f>
        <v>4</v>
      </c>
      <c r="X1268" s="166">
        <f t="shared" si="39"/>
        <v>4</v>
      </c>
      <c r="Y1268" s="202">
        <v>0.4</v>
      </c>
      <c r="Z1268" s="114"/>
      <c r="AA1268" s="202">
        <v>0.4</v>
      </c>
      <c r="AB1268" s="202"/>
      <c r="AC1268" s="202"/>
      <c r="AD1268" s="202">
        <v>0.4</v>
      </c>
      <c r="AE1268" s="202"/>
      <c r="AF1268" s="202"/>
      <c r="AG1268" s="114"/>
      <c r="AH1268" s="114"/>
      <c r="AI1268" s="114"/>
      <c r="AJ1268" s="114"/>
      <c r="AK1268" s="114"/>
      <c r="AL1268" s="114"/>
      <c r="AM1268" s="114"/>
      <c r="AN1268" s="264" t="s">
        <v>3289</v>
      </c>
      <c r="AO1268" s="114"/>
      <c r="AP1268" s="114"/>
    </row>
    <row r="1269" spans="1:42" s="4" customFormat="1">
      <c r="A1269" s="114" t="s">
        <v>1877</v>
      </c>
      <c r="B1269" s="114" t="s">
        <v>1877</v>
      </c>
      <c r="C1269" s="114" t="s">
        <v>2207</v>
      </c>
      <c r="D1269" s="114" t="s">
        <v>1878</v>
      </c>
      <c r="E1269" s="185" t="s">
        <v>2230</v>
      </c>
      <c r="F1269" s="114">
        <v>1</v>
      </c>
      <c r="G1269" s="114"/>
      <c r="H1269" s="114" t="s">
        <v>243</v>
      </c>
      <c r="I1269" s="114"/>
      <c r="J1269" s="114" t="s">
        <v>2209</v>
      </c>
      <c r="K1269" s="114"/>
      <c r="L1269" s="114"/>
      <c r="M1269" s="114"/>
      <c r="N1269" s="211" t="s">
        <v>340</v>
      </c>
      <c r="O1269" s="114"/>
      <c r="P1269" s="114" t="s">
        <v>340</v>
      </c>
      <c r="Q1269" s="154">
        <v>41640</v>
      </c>
      <c r="R1269" s="114" t="s">
        <v>328</v>
      </c>
      <c r="S1269" s="251">
        <f>IF(R1269="",1,(VLOOKUP(R1269,LOOKUP!$A$3:$B$22,2,FALSE)))</f>
        <v>3</v>
      </c>
      <c r="T1269" s="166">
        <f t="shared" si="38"/>
        <v>3</v>
      </c>
      <c r="U1269" s="233">
        <v>42369</v>
      </c>
      <c r="V1269" s="114" t="s">
        <v>342</v>
      </c>
      <c r="W1269" s="251">
        <f>IF(V1269="",1,(VLOOKUP(V1269,LOOKUP!$A$22:$B$30,2,FALSE)))</f>
        <v>4</v>
      </c>
      <c r="X1269" s="166">
        <f t="shared" si="39"/>
        <v>4</v>
      </c>
      <c r="Y1269" s="202">
        <v>0.1</v>
      </c>
      <c r="Z1269" s="114"/>
      <c r="AA1269" s="202"/>
      <c r="AB1269" s="202">
        <v>0.1</v>
      </c>
      <c r="AC1269" s="202"/>
      <c r="AD1269" s="202">
        <v>0.1</v>
      </c>
      <c r="AE1269" s="202"/>
      <c r="AF1269" s="202"/>
      <c r="AG1269" s="114"/>
      <c r="AH1269" s="114"/>
      <c r="AI1269" s="114"/>
      <c r="AJ1269" s="114"/>
      <c r="AK1269" s="114"/>
      <c r="AL1269" s="114"/>
      <c r="AM1269" s="114"/>
      <c r="AN1269" s="264" t="s">
        <v>3289</v>
      </c>
      <c r="AO1269" s="114"/>
      <c r="AP1269" s="114"/>
    </row>
    <row r="1270" spans="1:42" s="4" customFormat="1">
      <c r="A1270" s="114" t="s">
        <v>1877</v>
      </c>
      <c r="B1270" s="114" t="s">
        <v>1877</v>
      </c>
      <c r="C1270" s="114" t="s">
        <v>2207</v>
      </c>
      <c r="D1270" s="114" t="s">
        <v>1878</v>
      </c>
      <c r="E1270" s="185" t="s">
        <v>2231</v>
      </c>
      <c r="F1270" s="114">
        <v>1</v>
      </c>
      <c r="G1270" s="114"/>
      <c r="H1270" s="114" t="s">
        <v>243</v>
      </c>
      <c r="I1270" s="114"/>
      <c r="J1270" s="114" t="s">
        <v>2209</v>
      </c>
      <c r="K1270" s="114"/>
      <c r="L1270" s="114"/>
      <c r="M1270" s="114"/>
      <c r="N1270" s="211" t="s">
        <v>340</v>
      </c>
      <c r="O1270" s="114"/>
      <c r="P1270" s="114" t="s">
        <v>340</v>
      </c>
      <c r="Q1270" s="154">
        <v>41640</v>
      </c>
      <c r="R1270" s="114" t="s">
        <v>328</v>
      </c>
      <c r="S1270" s="251">
        <f>IF(R1270="",1,(VLOOKUP(R1270,LOOKUP!$A$3:$B$22,2,FALSE)))</f>
        <v>3</v>
      </c>
      <c r="T1270" s="166">
        <f t="shared" si="38"/>
        <v>3</v>
      </c>
      <c r="U1270" s="233">
        <v>42369</v>
      </c>
      <c r="V1270" s="114" t="s">
        <v>342</v>
      </c>
      <c r="W1270" s="251">
        <f>IF(V1270="",1,(VLOOKUP(V1270,LOOKUP!$A$22:$B$30,2,FALSE)))</f>
        <v>4</v>
      </c>
      <c r="X1270" s="166">
        <f t="shared" si="39"/>
        <v>4</v>
      </c>
      <c r="Y1270" s="202">
        <v>0.15</v>
      </c>
      <c r="Z1270" s="114"/>
      <c r="AA1270" s="202"/>
      <c r="AB1270" s="202">
        <v>0.15</v>
      </c>
      <c r="AC1270" s="202"/>
      <c r="AD1270" s="202">
        <v>0.15</v>
      </c>
      <c r="AE1270" s="202"/>
      <c r="AF1270" s="202"/>
      <c r="AG1270" s="114"/>
      <c r="AH1270" s="114"/>
      <c r="AI1270" s="114"/>
      <c r="AJ1270" s="114"/>
      <c r="AK1270" s="114"/>
      <c r="AL1270" s="114"/>
      <c r="AM1270" s="114"/>
      <c r="AN1270" s="264" t="s">
        <v>3289</v>
      </c>
      <c r="AO1270" s="114"/>
      <c r="AP1270" s="114"/>
    </row>
    <row r="1271" spans="1:42" s="4" customFormat="1">
      <c r="A1271" s="114" t="s">
        <v>1877</v>
      </c>
      <c r="B1271" s="114" t="s">
        <v>1877</v>
      </c>
      <c r="C1271" s="114" t="s">
        <v>2207</v>
      </c>
      <c r="D1271" s="114" t="s">
        <v>1878</v>
      </c>
      <c r="E1271" s="185" t="s">
        <v>2232</v>
      </c>
      <c r="F1271" s="114">
        <v>1</v>
      </c>
      <c r="G1271" s="114"/>
      <c r="H1271" s="114" t="s">
        <v>243</v>
      </c>
      <c r="I1271" s="114"/>
      <c r="J1271" s="114" t="s">
        <v>2209</v>
      </c>
      <c r="K1271" s="114"/>
      <c r="L1271" s="114"/>
      <c r="M1271" s="114"/>
      <c r="N1271" s="211" t="s">
        <v>340</v>
      </c>
      <c r="O1271" s="114"/>
      <c r="P1271" s="114" t="s">
        <v>340</v>
      </c>
      <c r="Q1271" s="154">
        <v>41640</v>
      </c>
      <c r="R1271" s="114" t="s">
        <v>328</v>
      </c>
      <c r="S1271" s="251">
        <f>IF(R1271="",1,(VLOOKUP(R1271,LOOKUP!$A$3:$B$22,2,FALSE)))</f>
        <v>3</v>
      </c>
      <c r="T1271" s="166">
        <f t="shared" si="38"/>
        <v>3</v>
      </c>
      <c r="U1271" s="233">
        <v>42369</v>
      </c>
      <c r="V1271" s="114" t="s">
        <v>342</v>
      </c>
      <c r="W1271" s="251">
        <f>IF(V1271="",1,(VLOOKUP(V1271,LOOKUP!$A$22:$B$30,2,FALSE)))</f>
        <v>4</v>
      </c>
      <c r="X1271" s="166">
        <f t="shared" si="39"/>
        <v>4</v>
      </c>
      <c r="Y1271" s="202">
        <v>0.15</v>
      </c>
      <c r="Z1271" s="114"/>
      <c r="AA1271" s="202"/>
      <c r="AB1271" s="202">
        <v>0.15</v>
      </c>
      <c r="AC1271" s="202"/>
      <c r="AD1271" s="202">
        <v>0.15</v>
      </c>
      <c r="AE1271" s="202"/>
      <c r="AF1271" s="202"/>
      <c r="AG1271" s="114"/>
      <c r="AH1271" s="114"/>
      <c r="AI1271" s="114"/>
      <c r="AJ1271" s="114"/>
      <c r="AK1271" s="114"/>
      <c r="AL1271" s="114"/>
      <c r="AM1271" s="114"/>
      <c r="AN1271" s="264" t="s">
        <v>3289</v>
      </c>
      <c r="AO1271" s="114"/>
      <c r="AP1271" s="114"/>
    </row>
    <row r="1272" spans="1:42" s="4" customFormat="1">
      <c r="A1272" s="114" t="s">
        <v>1877</v>
      </c>
      <c r="B1272" s="114" t="s">
        <v>1877</v>
      </c>
      <c r="C1272" s="114" t="s">
        <v>2207</v>
      </c>
      <c r="D1272" s="114" t="s">
        <v>1878</v>
      </c>
      <c r="E1272" s="185" t="s">
        <v>2233</v>
      </c>
      <c r="F1272" s="114">
        <v>1</v>
      </c>
      <c r="G1272" s="114"/>
      <c r="H1272" s="114" t="s">
        <v>243</v>
      </c>
      <c r="I1272" s="114"/>
      <c r="J1272" s="114" t="s">
        <v>2209</v>
      </c>
      <c r="K1272" s="114"/>
      <c r="L1272" s="114"/>
      <c r="M1272" s="114"/>
      <c r="N1272" s="211" t="s">
        <v>340</v>
      </c>
      <c r="O1272" s="114"/>
      <c r="P1272" s="114" t="s">
        <v>340</v>
      </c>
      <c r="Q1272" s="154">
        <v>41640</v>
      </c>
      <c r="R1272" s="114" t="s">
        <v>328</v>
      </c>
      <c r="S1272" s="251">
        <f>IF(R1272="",1,(VLOOKUP(R1272,LOOKUP!$A$3:$B$22,2,FALSE)))</f>
        <v>3</v>
      </c>
      <c r="T1272" s="166">
        <f t="shared" si="38"/>
        <v>3</v>
      </c>
      <c r="U1272" s="233">
        <v>42369</v>
      </c>
      <c r="V1272" s="114" t="s">
        <v>342</v>
      </c>
      <c r="W1272" s="251">
        <f>IF(V1272="",1,(VLOOKUP(V1272,LOOKUP!$A$22:$B$30,2,FALSE)))</f>
        <v>4</v>
      </c>
      <c r="X1272" s="166">
        <f t="shared" si="39"/>
        <v>4</v>
      </c>
      <c r="Y1272" s="202">
        <v>0.15</v>
      </c>
      <c r="Z1272" s="114"/>
      <c r="AA1272" s="202"/>
      <c r="AB1272" s="202">
        <v>0.15</v>
      </c>
      <c r="AC1272" s="202"/>
      <c r="AD1272" s="202">
        <v>0.15</v>
      </c>
      <c r="AE1272" s="202"/>
      <c r="AF1272" s="202"/>
      <c r="AG1272" s="114"/>
      <c r="AH1272" s="114"/>
      <c r="AI1272" s="114"/>
      <c r="AJ1272" s="114"/>
      <c r="AK1272" s="114"/>
      <c r="AL1272" s="114"/>
      <c r="AM1272" s="114"/>
      <c r="AN1272" s="264" t="s">
        <v>3289</v>
      </c>
      <c r="AO1272" s="114"/>
      <c r="AP1272" s="114"/>
    </row>
    <row r="1273" spans="1:42" s="4" customFormat="1">
      <c r="A1273" s="114" t="s">
        <v>1877</v>
      </c>
      <c r="B1273" s="114" t="s">
        <v>1877</v>
      </c>
      <c r="C1273" s="114" t="s">
        <v>2207</v>
      </c>
      <c r="D1273" s="114" t="s">
        <v>1878</v>
      </c>
      <c r="E1273" s="185" t="s">
        <v>2234</v>
      </c>
      <c r="F1273" s="114">
        <v>1</v>
      </c>
      <c r="G1273" s="114"/>
      <c r="H1273" s="114" t="s">
        <v>243</v>
      </c>
      <c r="I1273" s="114"/>
      <c r="J1273" s="114" t="s">
        <v>2209</v>
      </c>
      <c r="K1273" s="114"/>
      <c r="L1273" s="114"/>
      <c r="M1273" s="114"/>
      <c r="N1273" s="211" t="s">
        <v>340</v>
      </c>
      <c r="O1273" s="114"/>
      <c r="P1273" s="114" t="s">
        <v>340</v>
      </c>
      <c r="Q1273" s="154">
        <v>41640</v>
      </c>
      <c r="R1273" s="114" t="s">
        <v>328</v>
      </c>
      <c r="S1273" s="251">
        <f>IF(R1273="",1,(VLOOKUP(R1273,LOOKUP!$A$3:$B$22,2,FALSE)))</f>
        <v>3</v>
      </c>
      <c r="T1273" s="166">
        <f t="shared" si="38"/>
        <v>3</v>
      </c>
      <c r="U1273" s="233">
        <v>42369</v>
      </c>
      <c r="V1273" s="114" t="s">
        <v>342</v>
      </c>
      <c r="W1273" s="251">
        <f>IF(V1273="",1,(VLOOKUP(V1273,LOOKUP!$A$22:$B$30,2,FALSE)))</f>
        <v>4</v>
      </c>
      <c r="X1273" s="166">
        <f t="shared" si="39"/>
        <v>4</v>
      </c>
      <c r="Y1273" s="202">
        <v>0.15</v>
      </c>
      <c r="Z1273" s="114"/>
      <c r="AA1273" s="202"/>
      <c r="AB1273" s="202">
        <v>0.15</v>
      </c>
      <c r="AC1273" s="202"/>
      <c r="AD1273" s="202">
        <v>0.15</v>
      </c>
      <c r="AE1273" s="202"/>
      <c r="AF1273" s="202"/>
      <c r="AG1273" s="114"/>
      <c r="AH1273" s="114"/>
      <c r="AI1273" s="114"/>
      <c r="AJ1273" s="114"/>
      <c r="AK1273" s="114"/>
      <c r="AL1273" s="114"/>
      <c r="AM1273" s="114"/>
      <c r="AN1273" s="264" t="s">
        <v>3289</v>
      </c>
      <c r="AO1273" s="114"/>
      <c r="AP1273" s="114"/>
    </row>
    <row r="1274" spans="1:42" s="4" customFormat="1">
      <c r="A1274" s="114" t="s">
        <v>1877</v>
      </c>
      <c r="B1274" s="114" t="s">
        <v>1877</v>
      </c>
      <c r="C1274" s="114" t="s">
        <v>2207</v>
      </c>
      <c r="D1274" s="114" t="s">
        <v>1878</v>
      </c>
      <c r="E1274" s="185" t="s">
        <v>2235</v>
      </c>
      <c r="F1274" s="114">
        <v>1</v>
      </c>
      <c r="G1274" s="114"/>
      <c r="H1274" s="114" t="s">
        <v>243</v>
      </c>
      <c r="I1274" s="114"/>
      <c r="J1274" s="114" t="s">
        <v>2209</v>
      </c>
      <c r="K1274" s="114"/>
      <c r="L1274" s="114"/>
      <c r="M1274" s="114"/>
      <c r="N1274" s="211" t="s">
        <v>340</v>
      </c>
      <c r="O1274" s="114"/>
      <c r="P1274" s="114" t="s">
        <v>340</v>
      </c>
      <c r="Q1274" s="154">
        <v>41640</v>
      </c>
      <c r="R1274" s="114" t="s">
        <v>328</v>
      </c>
      <c r="S1274" s="251">
        <f>IF(R1274="",1,(VLOOKUP(R1274,LOOKUP!$A$3:$B$22,2,FALSE)))</f>
        <v>3</v>
      </c>
      <c r="T1274" s="166">
        <f t="shared" si="38"/>
        <v>3</v>
      </c>
      <c r="U1274" s="233">
        <v>42369</v>
      </c>
      <c r="V1274" s="114" t="s">
        <v>342</v>
      </c>
      <c r="W1274" s="251">
        <f>IF(V1274="",1,(VLOOKUP(V1274,LOOKUP!$A$22:$B$30,2,FALSE)))</f>
        <v>4</v>
      </c>
      <c r="X1274" s="166">
        <f t="shared" si="39"/>
        <v>4</v>
      </c>
      <c r="Y1274" s="202">
        <v>0.15</v>
      </c>
      <c r="Z1274" s="114"/>
      <c r="AA1274" s="202"/>
      <c r="AB1274" s="202">
        <v>0.15</v>
      </c>
      <c r="AC1274" s="202"/>
      <c r="AD1274" s="202">
        <v>0.15</v>
      </c>
      <c r="AE1274" s="202"/>
      <c r="AF1274" s="202"/>
      <c r="AG1274" s="114"/>
      <c r="AH1274" s="114"/>
      <c r="AI1274" s="114"/>
      <c r="AJ1274" s="114"/>
      <c r="AK1274" s="114"/>
      <c r="AL1274" s="114"/>
      <c r="AM1274" s="114"/>
      <c r="AN1274" s="264" t="s">
        <v>3289</v>
      </c>
      <c r="AO1274" s="114"/>
      <c r="AP1274" s="114"/>
    </row>
    <row r="1275" spans="1:42" s="4" customFormat="1">
      <c r="A1275" s="114" t="s">
        <v>1877</v>
      </c>
      <c r="B1275" s="114" t="s">
        <v>1877</v>
      </c>
      <c r="C1275" s="114" t="s">
        <v>2207</v>
      </c>
      <c r="D1275" s="114" t="s">
        <v>1878</v>
      </c>
      <c r="E1275" s="185" t="s">
        <v>2236</v>
      </c>
      <c r="F1275" s="114">
        <v>1</v>
      </c>
      <c r="G1275" s="114"/>
      <c r="H1275" s="114" t="s">
        <v>243</v>
      </c>
      <c r="I1275" s="114"/>
      <c r="J1275" s="114" t="s">
        <v>2209</v>
      </c>
      <c r="K1275" s="114"/>
      <c r="L1275" s="114"/>
      <c r="M1275" s="114"/>
      <c r="N1275" s="211" t="s">
        <v>340</v>
      </c>
      <c r="O1275" s="114"/>
      <c r="P1275" s="114" t="s">
        <v>340</v>
      </c>
      <c r="Q1275" s="154">
        <v>41640</v>
      </c>
      <c r="R1275" s="114" t="s">
        <v>328</v>
      </c>
      <c r="S1275" s="251">
        <f>IF(R1275="",1,(VLOOKUP(R1275,LOOKUP!$A$3:$B$22,2,FALSE)))</f>
        <v>3</v>
      </c>
      <c r="T1275" s="166">
        <f t="shared" si="38"/>
        <v>3</v>
      </c>
      <c r="U1275" s="233">
        <v>42369</v>
      </c>
      <c r="V1275" s="114" t="s">
        <v>342</v>
      </c>
      <c r="W1275" s="251">
        <f>IF(V1275="",1,(VLOOKUP(V1275,LOOKUP!$A$22:$B$30,2,FALSE)))</f>
        <v>4</v>
      </c>
      <c r="X1275" s="166">
        <f t="shared" si="39"/>
        <v>4</v>
      </c>
      <c r="Y1275" s="202">
        <v>0.7</v>
      </c>
      <c r="Z1275" s="114"/>
      <c r="AA1275" s="202"/>
      <c r="AB1275" s="202">
        <v>0.7</v>
      </c>
      <c r="AC1275" s="202"/>
      <c r="AD1275" s="202">
        <v>0.7</v>
      </c>
      <c r="AE1275" s="202"/>
      <c r="AF1275" s="202"/>
      <c r="AG1275" s="114"/>
      <c r="AH1275" s="114"/>
      <c r="AI1275" s="114"/>
      <c r="AJ1275" s="114"/>
      <c r="AK1275" s="114"/>
      <c r="AL1275" s="114"/>
      <c r="AM1275" s="114"/>
      <c r="AN1275" s="264" t="s">
        <v>3289</v>
      </c>
      <c r="AO1275" s="114"/>
      <c r="AP1275" s="114"/>
    </row>
    <row r="1276" spans="1:42" s="4" customFormat="1">
      <c r="A1276" s="114" t="s">
        <v>1877</v>
      </c>
      <c r="B1276" s="114" t="s">
        <v>1877</v>
      </c>
      <c r="C1276" s="114" t="s">
        <v>2207</v>
      </c>
      <c r="D1276" s="114" t="s">
        <v>1878</v>
      </c>
      <c r="E1276" s="185" t="s">
        <v>2237</v>
      </c>
      <c r="F1276" s="114">
        <v>1</v>
      </c>
      <c r="G1276" s="114"/>
      <c r="H1276" s="114" t="s">
        <v>243</v>
      </c>
      <c r="I1276" s="114"/>
      <c r="J1276" s="114" t="s">
        <v>2209</v>
      </c>
      <c r="K1276" s="114"/>
      <c r="L1276" s="114"/>
      <c r="M1276" s="114"/>
      <c r="N1276" s="211" t="s">
        <v>340</v>
      </c>
      <c r="O1276" s="114"/>
      <c r="P1276" s="114" t="s">
        <v>340</v>
      </c>
      <c r="Q1276" s="154">
        <v>41640</v>
      </c>
      <c r="R1276" s="114" t="s">
        <v>328</v>
      </c>
      <c r="S1276" s="251">
        <f>IF(R1276="",1,(VLOOKUP(R1276,LOOKUP!$A$3:$B$22,2,FALSE)))</f>
        <v>3</v>
      </c>
      <c r="T1276" s="166">
        <f t="shared" si="38"/>
        <v>3</v>
      </c>
      <c r="U1276" s="233">
        <v>42369</v>
      </c>
      <c r="V1276" s="114" t="s">
        <v>342</v>
      </c>
      <c r="W1276" s="251">
        <f>IF(V1276="",1,(VLOOKUP(V1276,LOOKUP!$A$22:$B$30,2,FALSE)))</f>
        <v>4</v>
      </c>
      <c r="X1276" s="166">
        <f t="shared" si="39"/>
        <v>4</v>
      </c>
      <c r="Y1276" s="202">
        <v>0.7</v>
      </c>
      <c r="Z1276" s="114"/>
      <c r="AA1276" s="202"/>
      <c r="AB1276" s="202">
        <v>0.7</v>
      </c>
      <c r="AC1276" s="202"/>
      <c r="AD1276" s="202">
        <v>0.7</v>
      </c>
      <c r="AE1276" s="202"/>
      <c r="AF1276" s="202"/>
      <c r="AG1276" s="114"/>
      <c r="AH1276" s="114"/>
      <c r="AI1276" s="114"/>
      <c r="AJ1276" s="114"/>
      <c r="AK1276" s="114"/>
      <c r="AL1276" s="114"/>
      <c r="AM1276" s="114"/>
      <c r="AN1276" s="264" t="s">
        <v>3289</v>
      </c>
      <c r="AO1276" s="114"/>
      <c r="AP1276" s="114"/>
    </row>
    <row r="1277" spans="1:42" s="4" customFormat="1">
      <c r="A1277" s="114" t="s">
        <v>1877</v>
      </c>
      <c r="B1277" s="114" t="s">
        <v>1877</v>
      </c>
      <c r="C1277" s="114" t="s">
        <v>2207</v>
      </c>
      <c r="D1277" s="114" t="s">
        <v>1878</v>
      </c>
      <c r="E1277" s="185" t="s">
        <v>2238</v>
      </c>
      <c r="F1277" s="114">
        <v>1</v>
      </c>
      <c r="G1277" s="114"/>
      <c r="H1277" s="114" t="s">
        <v>243</v>
      </c>
      <c r="I1277" s="114"/>
      <c r="J1277" s="114" t="s">
        <v>2209</v>
      </c>
      <c r="K1277" s="114"/>
      <c r="L1277" s="114"/>
      <c r="M1277" s="114"/>
      <c r="N1277" s="211" t="s">
        <v>340</v>
      </c>
      <c r="O1277" s="114"/>
      <c r="P1277" s="114" t="s">
        <v>340</v>
      </c>
      <c r="Q1277" s="154">
        <v>41640</v>
      </c>
      <c r="R1277" s="114" t="s">
        <v>328</v>
      </c>
      <c r="S1277" s="251">
        <f>IF(R1277="",1,(VLOOKUP(R1277,LOOKUP!$A$3:$B$22,2,FALSE)))</f>
        <v>3</v>
      </c>
      <c r="T1277" s="166">
        <f t="shared" si="38"/>
        <v>3</v>
      </c>
      <c r="U1277" s="233">
        <v>42369</v>
      </c>
      <c r="V1277" s="114" t="s">
        <v>342</v>
      </c>
      <c r="W1277" s="251">
        <f>IF(V1277="",1,(VLOOKUP(V1277,LOOKUP!$A$22:$B$30,2,FALSE)))</f>
        <v>4</v>
      </c>
      <c r="X1277" s="166">
        <f t="shared" si="39"/>
        <v>4</v>
      </c>
      <c r="Y1277" s="202">
        <v>1.5</v>
      </c>
      <c r="Z1277" s="114"/>
      <c r="AA1277" s="202"/>
      <c r="AB1277" s="202">
        <v>1.5</v>
      </c>
      <c r="AC1277" s="202"/>
      <c r="AD1277" s="202">
        <v>1.5</v>
      </c>
      <c r="AE1277" s="202"/>
      <c r="AF1277" s="202"/>
      <c r="AG1277" s="114"/>
      <c r="AH1277" s="114"/>
      <c r="AI1277" s="114"/>
      <c r="AJ1277" s="114"/>
      <c r="AK1277" s="114"/>
      <c r="AL1277" s="114"/>
      <c r="AM1277" s="114"/>
      <c r="AN1277" s="264" t="s">
        <v>3289</v>
      </c>
      <c r="AO1277" s="114"/>
      <c r="AP1277" s="114"/>
    </row>
    <row r="1278" spans="1:42" s="4" customFormat="1">
      <c r="A1278" s="114" t="s">
        <v>1877</v>
      </c>
      <c r="B1278" s="114" t="s">
        <v>1877</v>
      </c>
      <c r="C1278" s="114" t="s">
        <v>2207</v>
      </c>
      <c r="D1278" s="114" t="s">
        <v>1880</v>
      </c>
      <c r="E1278" s="185" t="s">
        <v>2239</v>
      </c>
      <c r="F1278" s="114">
        <v>1</v>
      </c>
      <c r="G1278" s="114"/>
      <c r="H1278" s="114" t="s">
        <v>243</v>
      </c>
      <c r="I1278" s="114"/>
      <c r="J1278" s="114" t="s">
        <v>2209</v>
      </c>
      <c r="K1278" s="114"/>
      <c r="L1278" s="114"/>
      <c r="M1278" s="114"/>
      <c r="N1278" s="211" t="s">
        <v>340</v>
      </c>
      <c r="O1278" s="114"/>
      <c r="P1278" s="114" t="s">
        <v>340</v>
      </c>
      <c r="Q1278" s="154">
        <v>41640</v>
      </c>
      <c r="R1278" s="114" t="s">
        <v>328</v>
      </c>
      <c r="S1278" s="251">
        <f>IF(R1278="",1,(VLOOKUP(R1278,LOOKUP!$A$3:$B$22,2,FALSE)))</f>
        <v>3</v>
      </c>
      <c r="T1278" s="166">
        <f t="shared" si="38"/>
        <v>3</v>
      </c>
      <c r="U1278" s="233">
        <v>42369</v>
      </c>
      <c r="V1278" s="114" t="s">
        <v>342</v>
      </c>
      <c r="W1278" s="251">
        <f>IF(V1278="",1,(VLOOKUP(V1278,LOOKUP!$A$22:$B$30,2,FALSE)))</f>
        <v>4</v>
      </c>
      <c r="X1278" s="166">
        <f t="shared" si="39"/>
        <v>4</v>
      </c>
      <c r="Y1278" s="202">
        <v>1</v>
      </c>
      <c r="Z1278" s="114"/>
      <c r="AA1278" s="202"/>
      <c r="AB1278" s="202">
        <v>1</v>
      </c>
      <c r="AC1278" s="202"/>
      <c r="AD1278" s="202">
        <v>1</v>
      </c>
      <c r="AE1278" s="202"/>
      <c r="AF1278" s="202"/>
      <c r="AG1278" s="114"/>
      <c r="AH1278" s="114"/>
      <c r="AI1278" s="114"/>
      <c r="AJ1278" s="114"/>
      <c r="AK1278" s="114"/>
      <c r="AL1278" s="114"/>
      <c r="AM1278" s="114"/>
      <c r="AN1278" s="264" t="s">
        <v>3289</v>
      </c>
      <c r="AO1278" s="114"/>
      <c r="AP1278" s="114"/>
    </row>
    <row r="1279" spans="1:42" s="4" customFormat="1">
      <c r="A1279" s="114" t="s">
        <v>1877</v>
      </c>
      <c r="B1279" s="114" t="s">
        <v>1877</v>
      </c>
      <c r="C1279" s="114" t="s">
        <v>2207</v>
      </c>
      <c r="D1279" s="114" t="s">
        <v>1880</v>
      </c>
      <c r="E1279" s="185" t="s">
        <v>2240</v>
      </c>
      <c r="F1279" s="114">
        <v>1</v>
      </c>
      <c r="G1279" s="114"/>
      <c r="H1279" s="114" t="s">
        <v>243</v>
      </c>
      <c r="I1279" s="114"/>
      <c r="J1279" s="114" t="s">
        <v>2209</v>
      </c>
      <c r="K1279" s="114"/>
      <c r="L1279" s="114"/>
      <c r="M1279" s="114"/>
      <c r="N1279" s="211" t="s">
        <v>340</v>
      </c>
      <c r="O1279" s="114"/>
      <c r="P1279" s="114" t="s">
        <v>340</v>
      </c>
      <c r="Q1279" s="154">
        <v>41640</v>
      </c>
      <c r="R1279" s="114" t="s">
        <v>328</v>
      </c>
      <c r="S1279" s="251">
        <f>IF(R1279="",1,(VLOOKUP(R1279,LOOKUP!$A$3:$B$22,2,FALSE)))</f>
        <v>3</v>
      </c>
      <c r="T1279" s="166">
        <f t="shared" si="38"/>
        <v>3</v>
      </c>
      <c r="U1279" s="233">
        <v>42369</v>
      </c>
      <c r="V1279" s="114" t="s">
        <v>342</v>
      </c>
      <c r="W1279" s="251">
        <f>IF(V1279="",1,(VLOOKUP(V1279,LOOKUP!$A$22:$B$30,2,FALSE)))</f>
        <v>4</v>
      </c>
      <c r="X1279" s="166">
        <f t="shared" si="39"/>
        <v>4</v>
      </c>
      <c r="Y1279" s="202">
        <v>2</v>
      </c>
      <c r="Z1279" s="114"/>
      <c r="AA1279" s="202"/>
      <c r="AB1279" s="202">
        <v>2</v>
      </c>
      <c r="AC1279" s="202"/>
      <c r="AD1279" s="202">
        <v>2</v>
      </c>
      <c r="AE1279" s="202"/>
      <c r="AF1279" s="202"/>
      <c r="AG1279" s="114"/>
      <c r="AH1279" s="114"/>
      <c r="AI1279" s="114"/>
      <c r="AJ1279" s="114"/>
      <c r="AK1279" s="114"/>
      <c r="AL1279" s="114"/>
      <c r="AM1279" s="114"/>
      <c r="AN1279" s="264" t="s">
        <v>3289</v>
      </c>
      <c r="AO1279" s="114"/>
      <c r="AP1279" s="114"/>
    </row>
    <row r="1280" spans="1:42" s="4" customFormat="1">
      <c r="A1280" s="114" t="s">
        <v>1877</v>
      </c>
      <c r="B1280" s="114" t="s">
        <v>1877</v>
      </c>
      <c r="C1280" s="114" t="s">
        <v>2207</v>
      </c>
      <c r="D1280" s="114" t="s">
        <v>1878</v>
      </c>
      <c r="E1280" s="185" t="s">
        <v>2241</v>
      </c>
      <c r="F1280" s="114">
        <v>1</v>
      </c>
      <c r="G1280" s="114"/>
      <c r="H1280" s="114" t="s">
        <v>243</v>
      </c>
      <c r="I1280" s="114"/>
      <c r="J1280" s="114" t="s">
        <v>2209</v>
      </c>
      <c r="K1280" s="114"/>
      <c r="L1280" s="114"/>
      <c r="M1280" s="114"/>
      <c r="N1280" s="211" t="s">
        <v>340</v>
      </c>
      <c r="O1280" s="114"/>
      <c r="P1280" s="114" t="s">
        <v>340</v>
      </c>
      <c r="Q1280" s="154">
        <v>41640</v>
      </c>
      <c r="R1280" s="114" t="s">
        <v>328</v>
      </c>
      <c r="S1280" s="251">
        <f>IF(R1280="",1,(VLOOKUP(R1280,LOOKUP!$A$3:$B$22,2,FALSE)))</f>
        <v>3</v>
      </c>
      <c r="T1280" s="166">
        <f t="shared" si="38"/>
        <v>3</v>
      </c>
      <c r="U1280" s="233">
        <v>42369</v>
      </c>
      <c r="V1280" s="114" t="s">
        <v>342</v>
      </c>
      <c r="W1280" s="251">
        <f>IF(V1280="",1,(VLOOKUP(V1280,LOOKUP!$A$22:$B$30,2,FALSE)))</f>
        <v>4</v>
      </c>
      <c r="X1280" s="166">
        <f t="shared" si="39"/>
        <v>4</v>
      </c>
      <c r="Y1280" s="202">
        <v>0.15</v>
      </c>
      <c r="Z1280" s="114"/>
      <c r="AA1280" s="202"/>
      <c r="AB1280" s="202">
        <v>0.15</v>
      </c>
      <c r="AC1280" s="202"/>
      <c r="AD1280" s="202">
        <v>0.15</v>
      </c>
      <c r="AE1280" s="202"/>
      <c r="AF1280" s="202"/>
      <c r="AG1280" s="114"/>
      <c r="AH1280" s="114"/>
      <c r="AI1280" s="114"/>
      <c r="AJ1280" s="114"/>
      <c r="AK1280" s="114"/>
      <c r="AL1280" s="114"/>
      <c r="AM1280" s="114"/>
      <c r="AN1280" s="264" t="s">
        <v>3289</v>
      </c>
      <c r="AO1280" s="114"/>
      <c r="AP1280" s="114"/>
    </row>
    <row r="1281" spans="1:42" s="4" customFormat="1">
      <c r="A1281" s="114" t="s">
        <v>1877</v>
      </c>
      <c r="B1281" s="114" t="s">
        <v>1877</v>
      </c>
      <c r="C1281" s="114" t="s">
        <v>2207</v>
      </c>
      <c r="D1281" s="114" t="s">
        <v>1878</v>
      </c>
      <c r="E1281" s="185" t="s">
        <v>2242</v>
      </c>
      <c r="F1281" s="114">
        <v>1</v>
      </c>
      <c r="G1281" s="114"/>
      <c r="H1281" s="114" t="s">
        <v>243</v>
      </c>
      <c r="I1281" s="114"/>
      <c r="J1281" s="114" t="s">
        <v>2209</v>
      </c>
      <c r="K1281" s="114"/>
      <c r="L1281" s="114"/>
      <c r="M1281" s="114"/>
      <c r="N1281" s="211" t="s">
        <v>340</v>
      </c>
      <c r="O1281" s="114"/>
      <c r="P1281" s="114" t="s">
        <v>340</v>
      </c>
      <c r="Q1281" s="146">
        <v>42005</v>
      </c>
      <c r="R1281" s="114" t="s">
        <v>328</v>
      </c>
      <c r="S1281" s="251">
        <f>IF(R1281="",1,(VLOOKUP(R1281,LOOKUP!$A$3:$B$22,2,FALSE)))</f>
        <v>3</v>
      </c>
      <c r="T1281" s="166">
        <f t="shared" si="38"/>
        <v>3</v>
      </c>
      <c r="U1281" s="146">
        <v>42735</v>
      </c>
      <c r="V1281" s="114" t="s">
        <v>342</v>
      </c>
      <c r="W1281" s="251">
        <f>IF(V1281="",1,(VLOOKUP(V1281,LOOKUP!$A$22:$B$30,2,FALSE)))</f>
        <v>4</v>
      </c>
      <c r="X1281" s="166">
        <f t="shared" si="39"/>
        <v>4</v>
      </c>
      <c r="Y1281" s="202">
        <v>0.15</v>
      </c>
      <c r="Z1281" s="114"/>
      <c r="AA1281" s="202"/>
      <c r="AB1281" s="202"/>
      <c r="AC1281" s="202">
        <v>0.15</v>
      </c>
      <c r="AD1281" s="202">
        <v>0.15</v>
      </c>
      <c r="AE1281" s="202"/>
      <c r="AF1281" s="202"/>
      <c r="AG1281" s="114"/>
      <c r="AH1281" s="114"/>
      <c r="AI1281" s="114"/>
      <c r="AJ1281" s="114"/>
      <c r="AK1281" s="114"/>
      <c r="AL1281" s="114"/>
      <c r="AM1281" s="114"/>
      <c r="AN1281" s="264" t="s">
        <v>3289</v>
      </c>
      <c r="AO1281" s="114"/>
      <c r="AP1281" s="114"/>
    </row>
    <row r="1282" spans="1:42" s="4" customFormat="1">
      <c r="A1282" s="114" t="s">
        <v>1877</v>
      </c>
      <c r="B1282" s="114" t="s">
        <v>1877</v>
      </c>
      <c r="C1282" s="114" t="s">
        <v>2207</v>
      </c>
      <c r="D1282" s="114" t="s">
        <v>1878</v>
      </c>
      <c r="E1282" s="185" t="s">
        <v>2243</v>
      </c>
      <c r="F1282" s="114">
        <v>1</v>
      </c>
      <c r="G1282" s="114"/>
      <c r="H1282" s="114" t="s">
        <v>243</v>
      </c>
      <c r="I1282" s="114"/>
      <c r="J1282" s="114" t="s">
        <v>2209</v>
      </c>
      <c r="K1282" s="114"/>
      <c r="L1282" s="114"/>
      <c r="M1282" s="114"/>
      <c r="N1282" s="211" t="s">
        <v>340</v>
      </c>
      <c r="O1282" s="114"/>
      <c r="P1282" s="114" t="s">
        <v>340</v>
      </c>
      <c r="Q1282" s="146">
        <v>42005</v>
      </c>
      <c r="R1282" s="114" t="s">
        <v>328</v>
      </c>
      <c r="S1282" s="251">
        <f>IF(R1282="",1,(VLOOKUP(R1282,LOOKUP!$A$3:$B$22,2,FALSE)))</f>
        <v>3</v>
      </c>
      <c r="T1282" s="166">
        <f t="shared" si="38"/>
        <v>3</v>
      </c>
      <c r="U1282" s="146">
        <v>42735</v>
      </c>
      <c r="V1282" s="114" t="s">
        <v>342</v>
      </c>
      <c r="W1282" s="251">
        <f>IF(V1282="",1,(VLOOKUP(V1282,LOOKUP!$A$22:$B$30,2,FALSE)))</f>
        <v>4</v>
      </c>
      <c r="X1282" s="166">
        <f t="shared" si="39"/>
        <v>4</v>
      </c>
      <c r="Y1282" s="202">
        <v>0.15</v>
      </c>
      <c r="Z1282" s="114"/>
      <c r="AA1282" s="202"/>
      <c r="AB1282" s="202"/>
      <c r="AC1282" s="202">
        <v>0.15</v>
      </c>
      <c r="AD1282" s="202">
        <v>0.15</v>
      </c>
      <c r="AE1282" s="202"/>
      <c r="AF1282" s="202"/>
      <c r="AG1282" s="114"/>
      <c r="AH1282" s="114"/>
      <c r="AI1282" s="114"/>
      <c r="AJ1282" s="114"/>
      <c r="AK1282" s="114"/>
      <c r="AL1282" s="114"/>
      <c r="AM1282" s="114"/>
      <c r="AN1282" s="264" t="s">
        <v>3289</v>
      </c>
      <c r="AO1282" s="114"/>
      <c r="AP1282" s="114"/>
    </row>
    <row r="1283" spans="1:42" s="4" customFormat="1">
      <c r="A1283" s="114" t="s">
        <v>1877</v>
      </c>
      <c r="B1283" s="114" t="s">
        <v>1877</v>
      </c>
      <c r="C1283" s="114" t="s">
        <v>2207</v>
      </c>
      <c r="D1283" s="114" t="s">
        <v>1878</v>
      </c>
      <c r="E1283" s="185" t="s">
        <v>2244</v>
      </c>
      <c r="F1283" s="114">
        <v>1</v>
      </c>
      <c r="G1283" s="114"/>
      <c r="H1283" s="114" t="s">
        <v>243</v>
      </c>
      <c r="I1283" s="114"/>
      <c r="J1283" s="114" t="s">
        <v>2209</v>
      </c>
      <c r="K1283" s="114"/>
      <c r="L1283" s="114"/>
      <c r="M1283" s="114"/>
      <c r="N1283" s="211" t="s">
        <v>340</v>
      </c>
      <c r="O1283" s="114"/>
      <c r="P1283" s="114" t="s">
        <v>340</v>
      </c>
      <c r="Q1283" s="146">
        <v>42005</v>
      </c>
      <c r="R1283" s="114" t="s">
        <v>328</v>
      </c>
      <c r="S1283" s="251">
        <f>IF(R1283="",1,(VLOOKUP(R1283,LOOKUP!$A$3:$B$22,2,FALSE)))</f>
        <v>3</v>
      </c>
      <c r="T1283" s="166">
        <f t="shared" ref="T1283:T1346" si="40">S1283</f>
        <v>3</v>
      </c>
      <c r="U1283" s="146">
        <v>42735</v>
      </c>
      <c r="V1283" s="114" t="s">
        <v>342</v>
      </c>
      <c r="W1283" s="251">
        <f>IF(V1283="",1,(VLOOKUP(V1283,LOOKUP!$A$22:$B$30,2,FALSE)))</f>
        <v>4</v>
      </c>
      <c r="X1283" s="166">
        <f t="shared" ref="X1283:X1346" si="41">W1283</f>
        <v>4</v>
      </c>
      <c r="Y1283" s="202">
        <v>0.15</v>
      </c>
      <c r="Z1283" s="114"/>
      <c r="AA1283" s="202"/>
      <c r="AB1283" s="202"/>
      <c r="AC1283" s="202">
        <v>0.15</v>
      </c>
      <c r="AD1283" s="202">
        <v>0.15</v>
      </c>
      <c r="AE1283" s="202"/>
      <c r="AF1283" s="202"/>
      <c r="AG1283" s="114"/>
      <c r="AH1283" s="114"/>
      <c r="AI1283" s="114"/>
      <c r="AJ1283" s="114"/>
      <c r="AK1283" s="114"/>
      <c r="AL1283" s="114"/>
      <c r="AM1283" s="114"/>
      <c r="AN1283" s="264" t="s">
        <v>3289</v>
      </c>
      <c r="AO1283" s="114"/>
      <c r="AP1283" s="114"/>
    </row>
    <row r="1284" spans="1:42" s="4" customFormat="1">
      <c r="A1284" s="114" t="s">
        <v>1877</v>
      </c>
      <c r="B1284" s="114" t="s">
        <v>1877</v>
      </c>
      <c r="C1284" s="114" t="s">
        <v>2207</v>
      </c>
      <c r="D1284" s="114" t="s">
        <v>1878</v>
      </c>
      <c r="E1284" s="151" t="s">
        <v>2245</v>
      </c>
      <c r="F1284" s="114">
        <v>1</v>
      </c>
      <c r="G1284" s="114"/>
      <c r="H1284" s="114" t="s">
        <v>243</v>
      </c>
      <c r="I1284" s="114"/>
      <c r="J1284" s="114" t="s">
        <v>2209</v>
      </c>
      <c r="K1284" s="114"/>
      <c r="L1284" s="114"/>
      <c r="M1284" s="114"/>
      <c r="N1284" s="211" t="s">
        <v>340</v>
      </c>
      <c r="O1284" s="114"/>
      <c r="P1284" s="114" t="s">
        <v>340</v>
      </c>
      <c r="Q1284" s="146">
        <v>42005</v>
      </c>
      <c r="R1284" s="114" t="s">
        <v>328</v>
      </c>
      <c r="S1284" s="251">
        <f>IF(R1284="",1,(VLOOKUP(R1284,LOOKUP!$A$3:$B$22,2,FALSE)))</f>
        <v>3</v>
      </c>
      <c r="T1284" s="166">
        <f t="shared" si="40"/>
        <v>3</v>
      </c>
      <c r="U1284" s="146">
        <v>42735</v>
      </c>
      <c r="V1284" s="114" t="s">
        <v>342</v>
      </c>
      <c r="W1284" s="251">
        <f>IF(V1284="",1,(VLOOKUP(V1284,LOOKUP!$A$22:$B$30,2,FALSE)))</f>
        <v>4</v>
      </c>
      <c r="X1284" s="166">
        <f t="shared" si="41"/>
        <v>4</v>
      </c>
      <c r="Y1284" s="202">
        <v>0.15</v>
      </c>
      <c r="Z1284" s="114"/>
      <c r="AA1284" s="202"/>
      <c r="AB1284" s="202"/>
      <c r="AC1284" s="202">
        <v>0.15</v>
      </c>
      <c r="AD1284" s="202">
        <v>0.15</v>
      </c>
      <c r="AE1284" s="202"/>
      <c r="AF1284" s="202"/>
      <c r="AG1284" s="114"/>
      <c r="AH1284" s="114"/>
      <c r="AI1284" s="114"/>
      <c r="AJ1284" s="114"/>
      <c r="AK1284" s="114"/>
      <c r="AL1284" s="114"/>
      <c r="AM1284" s="114"/>
      <c r="AN1284" s="264" t="s">
        <v>3289</v>
      </c>
      <c r="AO1284" s="114"/>
      <c r="AP1284" s="114"/>
    </row>
    <row r="1285" spans="1:42" s="4" customFormat="1">
      <c r="A1285" s="114" t="s">
        <v>1877</v>
      </c>
      <c r="B1285" s="114" t="s">
        <v>1877</v>
      </c>
      <c r="C1285" s="114" t="s">
        <v>2207</v>
      </c>
      <c r="D1285" s="114" t="s">
        <v>1878</v>
      </c>
      <c r="E1285" s="151" t="s">
        <v>2246</v>
      </c>
      <c r="F1285" s="114">
        <v>1</v>
      </c>
      <c r="G1285" s="114"/>
      <c r="H1285" s="114" t="s">
        <v>243</v>
      </c>
      <c r="I1285" s="114"/>
      <c r="J1285" s="114" t="s">
        <v>2209</v>
      </c>
      <c r="K1285" s="114"/>
      <c r="L1285" s="114"/>
      <c r="M1285" s="114"/>
      <c r="N1285" s="211" t="s">
        <v>340</v>
      </c>
      <c r="O1285" s="114"/>
      <c r="P1285" s="114" t="s">
        <v>340</v>
      </c>
      <c r="Q1285" s="146">
        <v>42005</v>
      </c>
      <c r="R1285" s="114" t="s">
        <v>328</v>
      </c>
      <c r="S1285" s="251">
        <f>IF(R1285="",1,(VLOOKUP(R1285,LOOKUP!$A$3:$B$22,2,FALSE)))</f>
        <v>3</v>
      </c>
      <c r="T1285" s="166">
        <f t="shared" si="40"/>
        <v>3</v>
      </c>
      <c r="U1285" s="146">
        <v>42735</v>
      </c>
      <c r="V1285" s="114" t="s">
        <v>342</v>
      </c>
      <c r="W1285" s="251">
        <f>IF(V1285="",1,(VLOOKUP(V1285,LOOKUP!$A$22:$B$30,2,FALSE)))</f>
        <v>4</v>
      </c>
      <c r="X1285" s="166">
        <f t="shared" si="41"/>
        <v>4</v>
      </c>
      <c r="Y1285" s="202">
        <v>0.15</v>
      </c>
      <c r="Z1285" s="114"/>
      <c r="AA1285" s="202"/>
      <c r="AB1285" s="202"/>
      <c r="AC1285" s="202">
        <v>0.15</v>
      </c>
      <c r="AD1285" s="202">
        <v>0.15</v>
      </c>
      <c r="AE1285" s="202"/>
      <c r="AF1285" s="202"/>
      <c r="AG1285" s="114"/>
      <c r="AH1285" s="114"/>
      <c r="AI1285" s="114"/>
      <c r="AJ1285" s="114"/>
      <c r="AK1285" s="114"/>
      <c r="AL1285" s="114"/>
      <c r="AM1285" s="114"/>
      <c r="AN1285" s="264" t="s">
        <v>3289</v>
      </c>
      <c r="AO1285" s="114"/>
      <c r="AP1285" s="114"/>
    </row>
    <row r="1286" spans="1:42" s="4" customFormat="1">
      <c r="A1286" s="114" t="s">
        <v>1877</v>
      </c>
      <c r="B1286" s="114" t="s">
        <v>1877</v>
      </c>
      <c r="C1286" s="114" t="s">
        <v>2207</v>
      </c>
      <c r="D1286" s="114" t="s">
        <v>1878</v>
      </c>
      <c r="E1286" s="151" t="s">
        <v>2247</v>
      </c>
      <c r="F1286" s="114">
        <v>1</v>
      </c>
      <c r="G1286" s="114"/>
      <c r="H1286" s="114" t="s">
        <v>243</v>
      </c>
      <c r="I1286" s="114"/>
      <c r="J1286" s="114" t="s">
        <v>2209</v>
      </c>
      <c r="K1286" s="114"/>
      <c r="L1286" s="114"/>
      <c r="M1286" s="114"/>
      <c r="N1286" s="211" t="s">
        <v>340</v>
      </c>
      <c r="O1286" s="114"/>
      <c r="P1286" s="114" t="s">
        <v>340</v>
      </c>
      <c r="Q1286" s="146">
        <v>42005</v>
      </c>
      <c r="R1286" s="114" t="s">
        <v>328</v>
      </c>
      <c r="S1286" s="251">
        <f>IF(R1286="",1,(VLOOKUP(R1286,LOOKUP!$A$3:$B$22,2,FALSE)))</f>
        <v>3</v>
      </c>
      <c r="T1286" s="166">
        <f t="shared" si="40"/>
        <v>3</v>
      </c>
      <c r="U1286" s="146">
        <v>42735</v>
      </c>
      <c r="V1286" s="114" t="s">
        <v>342</v>
      </c>
      <c r="W1286" s="251">
        <f>IF(V1286="",1,(VLOOKUP(V1286,LOOKUP!$A$22:$B$30,2,FALSE)))</f>
        <v>4</v>
      </c>
      <c r="X1286" s="166">
        <f t="shared" si="41"/>
        <v>4</v>
      </c>
      <c r="Y1286" s="202">
        <v>0.15</v>
      </c>
      <c r="Z1286" s="114"/>
      <c r="AA1286" s="202"/>
      <c r="AB1286" s="202"/>
      <c r="AC1286" s="202">
        <v>0.15</v>
      </c>
      <c r="AD1286" s="202">
        <v>0.15</v>
      </c>
      <c r="AE1286" s="202"/>
      <c r="AF1286" s="202"/>
      <c r="AG1286" s="114"/>
      <c r="AH1286" s="114"/>
      <c r="AI1286" s="114"/>
      <c r="AJ1286" s="114"/>
      <c r="AK1286" s="114"/>
      <c r="AL1286" s="114"/>
      <c r="AM1286" s="114"/>
      <c r="AN1286" s="264" t="s">
        <v>3289</v>
      </c>
      <c r="AO1286" s="114"/>
      <c r="AP1286" s="114"/>
    </row>
    <row r="1287" spans="1:42" s="4" customFormat="1">
      <c r="A1287" s="114" t="s">
        <v>1877</v>
      </c>
      <c r="B1287" s="114" t="s">
        <v>1877</v>
      </c>
      <c r="C1287" s="114" t="s">
        <v>2207</v>
      </c>
      <c r="D1287" s="114" t="s">
        <v>1878</v>
      </c>
      <c r="E1287" s="151" t="s">
        <v>2248</v>
      </c>
      <c r="F1287" s="114">
        <v>1</v>
      </c>
      <c r="G1287" s="114"/>
      <c r="H1287" s="114" t="s">
        <v>243</v>
      </c>
      <c r="I1287" s="114"/>
      <c r="J1287" s="114" t="s">
        <v>2209</v>
      </c>
      <c r="K1287" s="114"/>
      <c r="L1287" s="114"/>
      <c r="M1287" s="114"/>
      <c r="N1287" s="211" t="s">
        <v>340</v>
      </c>
      <c r="O1287" s="114"/>
      <c r="P1287" s="114" t="s">
        <v>340</v>
      </c>
      <c r="Q1287" s="146">
        <v>42005</v>
      </c>
      <c r="R1287" s="114" t="s">
        <v>328</v>
      </c>
      <c r="S1287" s="251">
        <f>IF(R1287="",1,(VLOOKUP(R1287,LOOKUP!$A$3:$B$22,2,FALSE)))</f>
        <v>3</v>
      </c>
      <c r="T1287" s="166">
        <f t="shared" si="40"/>
        <v>3</v>
      </c>
      <c r="U1287" s="146">
        <v>42735</v>
      </c>
      <c r="V1287" s="114" t="s">
        <v>342</v>
      </c>
      <c r="W1287" s="251">
        <f>IF(V1287="",1,(VLOOKUP(V1287,LOOKUP!$A$22:$B$30,2,FALSE)))</f>
        <v>4</v>
      </c>
      <c r="X1287" s="166">
        <f t="shared" si="41"/>
        <v>4</v>
      </c>
      <c r="Y1287" s="202">
        <v>0.15</v>
      </c>
      <c r="Z1287" s="114"/>
      <c r="AA1287" s="202"/>
      <c r="AB1287" s="202"/>
      <c r="AC1287" s="202">
        <v>0.15</v>
      </c>
      <c r="AD1287" s="202">
        <v>0.15</v>
      </c>
      <c r="AE1287" s="202"/>
      <c r="AF1287" s="202"/>
      <c r="AG1287" s="114"/>
      <c r="AH1287" s="114"/>
      <c r="AI1287" s="114"/>
      <c r="AJ1287" s="114"/>
      <c r="AK1287" s="114"/>
      <c r="AL1287" s="114"/>
      <c r="AM1287" s="114"/>
      <c r="AN1287" s="264" t="s">
        <v>3289</v>
      </c>
      <c r="AO1287" s="114"/>
      <c r="AP1287" s="114"/>
    </row>
    <row r="1288" spans="1:42" s="4" customFormat="1">
      <c r="A1288" s="114" t="s">
        <v>1877</v>
      </c>
      <c r="B1288" s="114" t="s">
        <v>1877</v>
      </c>
      <c r="C1288" s="114" t="s">
        <v>2207</v>
      </c>
      <c r="D1288" s="114" t="s">
        <v>1878</v>
      </c>
      <c r="E1288" s="225" t="s">
        <v>2249</v>
      </c>
      <c r="F1288" s="114">
        <v>1</v>
      </c>
      <c r="G1288" s="114"/>
      <c r="H1288" s="114" t="s">
        <v>243</v>
      </c>
      <c r="I1288" s="114"/>
      <c r="J1288" s="114" t="s">
        <v>2209</v>
      </c>
      <c r="K1288" s="114"/>
      <c r="L1288" s="114"/>
      <c r="M1288" s="114"/>
      <c r="N1288" s="211" t="s">
        <v>340</v>
      </c>
      <c r="O1288" s="114"/>
      <c r="P1288" s="114" t="s">
        <v>340</v>
      </c>
      <c r="Q1288" s="146">
        <v>42005</v>
      </c>
      <c r="R1288" s="114" t="s">
        <v>328</v>
      </c>
      <c r="S1288" s="251">
        <f>IF(R1288="",1,(VLOOKUP(R1288,LOOKUP!$A$3:$B$22,2,FALSE)))</f>
        <v>3</v>
      </c>
      <c r="T1288" s="166">
        <f t="shared" si="40"/>
        <v>3</v>
      </c>
      <c r="U1288" s="146">
        <v>42735</v>
      </c>
      <c r="V1288" s="114" t="s">
        <v>342</v>
      </c>
      <c r="W1288" s="251">
        <f>IF(V1288="",1,(VLOOKUP(V1288,LOOKUP!$A$22:$B$30,2,FALSE)))</f>
        <v>4</v>
      </c>
      <c r="X1288" s="166">
        <f t="shared" si="41"/>
        <v>4</v>
      </c>
      <c r="Y1288" s="202">
        <v>0.15</v>
      </c>
      <c r="Z1288" s="114"/>
      <c r="AA1288" s="202"/>
      <c r="AB1288" s="202"/>
      <c r="AC1288" s="202">
        <v>0.15</v>
      </c>
      <c r="AD1288" s="202">
        <v>0.15</v>
      </c>
      <c r="AE1288" s="202"/>
      <c r="AF1288" s="202"/>
      <c r="AG1288" s="114"/>
      <c r="AH1288" s="114"/>
      <c r="AI1288" s="114"/>
      <c r="AJ1288" s="114"/>
      <c r="AK1288" s="114"/>
      <c r="AL1288" s="114"/>
      <c r="AM1288" s="114"/>
      <c r="AN1288" s="264" t="s">
        <v>3289</v>
      </c>
      <c r="AO1288" s="114"/>
      <c r="AP1288" s="114"/>
    </row>
    <row r="1289" spans="1:42" s="4" customFormat="1">
      <c r="A1289" s="114" t="s">
        <v>1877</v>
      </c>
      <c r="B1289" s="114" t="s">
        <v>1877</v>
      </c>
      <c r="C1289" s="114" t="s">
        <v>2207</v>
      </c>
      <c r="D1289" s="114" t="s">
        <v>1878</v>
      </c>
      <c r="E1289" s="225" t="s">
        <v>2250</v>
      </c>
      <c r="F1289" s="114">
        <v>1</v>
      </c>
      <c r="G1289" s="114"/>
      <c r="H1289" s="114" t="s">
        <v>243</v>
      </c>
      <c r="I1289" s="114"/>
      <c r="J1289" s="114" t="s">
        <v>2209</v>
      </c>
      <c r="K1289" s="114"/>
      <c r="L1289" s="114"/>
      <c r="M1289" s="114"/>
      <c r="N1289" s="211" t="s">
        <v>340</v>
      </c>
      <c r="O1289" s="114"/>
      <c r="P1289" s="114" t="s">
        <v>340</v>
      </c>
      <c r="Q1289" s="146">
        <v>42005</v>
      </c>
      <c r="R1289" s="114" t="s">
        <v>328</v>
      </c>
      <c r="S1289" s="251">
        <f>IF(R1289="",1,(VLOOKUP(R1289,LOOKUP!$A$3:$B$22,2,FALSE)))</f>
        <v>3</v>
      </c>
      <c r="T1289" s="166">
        <f t="shared" si="40"/>
        <v>3</v>
      </c>
      <c r="U1289" s="146">
        <v>42735</v>
      </c>
      <c r="V1289" s="114" t="s">
        <v>342</v>
      </c>
      <c r="W1289" s="251">
        <f>IF(V1289="",1,(VLOOKUP(V1289,LOOKUP!$A$22:$B$30,2,FALSE)))</f>
        <v>4</v>
      </c>
      <c r="X1289" s="166">
        <f t="shared" si="41"/>
        <v>4</v>
      </c>
      <c r="Y1289" s="202">
        <v>0.15</v>
      </c>
      <c r="Z1289" s="114"/>
      <c r="AA1289" s="202"/>
      <c r="AB1289" s="202"/>
      <c r="AC1289" s="202">
        <v>0.15</v>
      </c>
      <c r="AD1289" s="202">
        <v>0.15</v>
      </c>
      <c r="AE1289" s="202"/>
      <c r="AF1289" s="202"/>
      <c r="AG1289" s="114"/>
      <c r="AH1289" s="114"/>
      <c r="AI1289" s="114"/>
      <c r="AJ1289" s="114"/>
      <c r="AK1289" s="114"/>
      <c r="AL1289" s="114"/>
      <c r="AM1289" s="114"/>
      <c r="AN1289" s="264" t="s">
        <v>3289</v>
      </c>
      <c r="AO1289" s="114"/>
      <c r="AP1289" s="114"/>
    </row>
    <row r="1290" spans="1:42" s="4" customFormat="1">
      <c r="A1290" s="114" t="s">
        <v>1877</v>
      </c>
      <c r="B1290" s="114" t="s">
        <v>1877</v>
      </c>
      <c r="C1290" s="114" t="s">
        <v>2207</v>
      </c>
      <c r="D1290" s="114" t="s">
        <v>1878</v>
      </c>
      <c r="E1290" s="151" t="s">
        <v>2251</v>
      </c>
      <c r="F1290" s="114">
        <v>1</v>
      </c>
      <c r="G1290" s="114"/>
      <c r="H1290" s="114" t="s">
        <v>243</v>
      </c>
      <c r="I1290" s="114"/>
      <c r="J1290" s="114" t="s">
        <v>2209</v>
      </c>
      <c r="K1290" s="114"/>
      <c r="L1290" s="114"/>
      <c r="M1290" s="114"/>
      <c r="N1290" s="211" t="s">
        <v>340</v>
      </c>
      <c r="O1290" s="114"/>
      <c r="P1290" s="114" t="s">
        <v>340</v>
      </c>
      <c r="Q1290" s="146">
        <v>42005</v>
      </c>
      <c r="R1290" s="114" t="s">
        <v>328</v>
      </c>
      <c r="S1290" s="251">
        <f>IF(R1290="",1,(VLOOKUP(R1290,LOOKUP!$A$3:$B$22,2,FALSE)))</f>
        <v>3</v>
      </c>
      <c r="T1290" s="166">
        <f t="shared" si="40"/>
        <v>3</v>
      </c>
      <c r="U1290" s="233">
        <v>42735</v>
      </c>
      <c r="V1290" s="114" t="s">
        <v>342</v>
      </c>
      <c r="W1290" s="251">
        <f>IF(V1290="",1,(VLOOKUP(V1290,LOOKUP!$A$22:$B$30,2,FALSE)))</f>
        <v>4</v>
      </c>
      <c r="X1290" s="166">
        <f t="shared" si="41"/>
        <v>4</v>
      </c>
      <c r="Y1290" s="202">
        <v>0.15</v>
      </c>
      <c r="Z1290" s="114"/>
      <c r="AA1290" s="202"/>
      <c r="AB1290" s="202"/>
      <c r="AC1290" s="202">
        <v>0.15</v>
      </c>
      <c r="AD1290" s="202">
        <v>0.15</v>
      </c>
      <c r="AE1290" s="202"/>
      <c r="AF1290" s="202"/>
      <c r="AG1290" s="114"/>
      <c r="AH1290" s="114"/>
      <c r="AI1290" s="114"/>
      <c r="AJ1290" s="114"/>
      <c r="AK1290" s="114"/>
      <c r="AL1290" s="114"/>
      <c r="AM1290" s="114"/>
      <c r="AN1290" s="264" t="s">
        <v>3289</v>
      </c>
      <c r="AO1290" s="114"/>
      <c r="AP1290" s="114"/>
    </row>
    <row r="1291" spans="1:42" s="4" customFormat="1">
      <c r="A1291" s="114" t="s">
        <v>1877</v>
      </c>
      <c r="B1291" s="114" t="s">
        <v>1877</v>
      </c>
      <c r="C1291" s="114" t="s">
        <v>2207</v>
      </c>
      <c r="D1291" s="114" t="s">
        <v>1878</v>
      </c>
      <c r="E1291" s="151" t="s">
        <v>2252</v>
      </c>
      <c r="F1291" s="114">
        <v>1</v>
      </c>
      <c r="G1291" s="114"/>
      <c r="H1291" s="114" t="s">
        <v>243</v>
      </c>
      <c r="I1291" s="114"/>
      <c r="J1291" s="114" t="s">
        <v>2209</v>
      </c>
      <c r="K1291" s="114"/>
      <c r="L1291" s="114"/>
      <c r="M1291" s="114"/>
      <c r="N1291" s="211" t="s">
        <v>340</v>
      </c>
      <c r="O1291" s="114"/>
      <c r="P1291" s="114" t="s">
        <v>340</v>
      </c>
      <c r="Q1291" s="146">
        <v>42370</v>
      </c>
      <c r="R1291" s="114" t="s">
        <v>328</v>
      </c>
      <c r="S1291" s="251">
        <f>IF(R1291="",1,(VLOOKUP(R1291,LOOKUP!$A$3:$B$22,2,FALSE)))</f>
        <v>3</v>
      </c>
      <c r="T1291" s="166">
        <f t="shared" si="40"/>
        <v>3</v>
      </c>
      <c r="U1291" s="146">
        <v>42735</v>
      </c>
      <c r="V1291" s="114" t="s">
        <v>342</v>
      </c>
      <c r="W1291" s="251">
        <f>IF(V1291="",1,(VLOOKUP(V1291,LOOKUP!$A$22:$B$30,2,FALSE)))</f>
        <v>4</v>
      </c>
      <c r="X1291" s="166">
        <f t="shared" si="41"/>
        <v>4</v>
      </c>
      <c r="Y1291" s="202">
        <v>0.7</v>
      </c>
      <c r="Z1291" s="114"/>
      <c r="AA1291" s="202"/>
      <c r="AB1291" s="202"/>
      <c r="AC1291" s="202"/>
      <c r="AD1291" s="202">
        <v>0</v>
      </c>
      <c r="AE1291" s="202">
        <v>0.7</v>
      </c>
      <c r="AF1291" s="202"/>
      <c r="AG1291" s="114"/>
      <c r="AH1291" s="114"/>
      <c r="AI1291" s="114"/>
      <c r="AJ1291" s="114"/>
      <c r="AK1291" s="114"/>
      <c r="AL1291" s="114"/>
      <c r="AM1291" s="114"/>
      <c r="AN1291" s="264" t="s">
        <v>3289</v>
      </c>
      <c r="AO1291" s="114"/>
      <c r="AP1291" s="114"/>
    </row>
    <row r="1292" spans="1:42" s="4" customFormat="1">
      <c r="A1292" s="114" t="s">
        <v>1877</v>
      </c>
      <c r="B1292" s="114" t="s">
        <v>1877</v>
      </c>
      <c r="C1292" s="114" t="s">
        <v>2207</v>
      </c>
      <c r="D1292" s="114" t="s">
        <v>1878</v>
      </c>
      <c r="E1292" s="151" t="s">
        <v>2253</v>
      </c>
      <c r="F1292" s="114">
        <v>1</v>
      </c>
      <c r="G1292" s="114"/>
      <c r="H1292" s="114" t="s">
        <v>243</v>
      </c>
      <c r="I1292" s="114"/>
      <c r="J1292" s="114" t="s">
        <v>2209</v>
      </c>
      <c r="K1292" s="114"/>
      <c r="L1292" s="114"/>
      <c r="M1292" s="114"/>
      <c r="N1292" s="211" t="s">
        <v>340</v>
      </c>
      <c r="O1292" s="114"/>
      <c r="P1292" s="114" t="s">
        <v>340</v>
      </c>
      <c r="Q1292" s="146">
        <v>42370</v>
      </c>
      <c r="R1292" s="114" t="s">
        <v>328</v>
      </c>
      <c r="S1292" s="251">
        <f>IF(R1292="",1,(VLOOKUP(R1292,LOOKUP!$A$3:$B$22,2,FALSE)))</f>
        <v>3</v>
      </c>
      <c r="T1292" s="166">
        <f t="shared" si="40"/>
        <v>3</v>
      </c>
      <c r="U1292" s="146">
        <v>42735</v>
      </c>
      <c r="V1292" s="114" t="s">
        <v>342</v>
      </c>
      <c r="W1292" s="251">
        <f>IF(V1292="",1,(VLOOKUP(V1292,LOOKUP!$A$22:$B$30,2,FALSE)))</f>
        <v>4</v>
      </c>
      <c r="X1292" s="166">
        <f t="shared" si="41"/>
        <v>4</v>
      </c>
      <c r="Y1292" s="202">
        <v>0.7</v>
      </c>
      <c r="Z1292" s="114"/>
      <c r="AA1292" s="202"/>
      <c r="AB1292" s="202"/>
      <c r="AC1292" s="202"/>
      <c r="AD1292" s="202">
        <v>0</v>
      </c>
      <c r="AE1292" s="202">
        <v>0.7</v>
      </c>
      <c r="AF1292" s="202"/>
      <c r="AG1292" s="114"/>
      <c r="AH1292" s="114"/>
      <c r="AI1292" s="114"/>
      <c r="AJ1292" s="114"/>
      <c r="AK1292" s="114"/>
      <c r="AL1292" s="114"/>
      <c r="AM1292" s="114"/>
      <c r="AN1292" s="264" t="s">
        <v>3289</v>
      </c>
      <c r="AO1292" s="114"/>
      <c r="AP1292" s="114"/>
    </row>
    <row r="1293" spans="1:42" s="4" customFormat="1">
      <c r="A1293" s="114" t="s">
        <v>1877</v>
      </c>
      <c r="B1293" s="114" t="s">
        <v>1877</v>
      </c>
      <c r="C1293" s="114" t="s">
        <v>2207</v>
      </c>
      <c r="D1293" s="114" t="s">
        <v>1880</v>
      </c>
      <c r="E1293" s="151" t="s">
        <v>2254</v>
      </c>
      <c r="F1293" s="114">
        <v>1</v>
      </c>
      <c r="G1293" s="114"/>
      <c r="H1293" s="114" t="s">
        <v>243</v>
      </c>
      <c r="I1293" s="114"/>
      <c r="J1293" s="114" t="s">
        <v>2209</v>
      </c>
      <c r="K1293" s="114"/>
      <c r="L1293" s="114"/>
      <c r="M1293" s="114"/>
      <c r="N1293" s="211" t="s">
        <v>340</v>
      </c>
      <c r="O1293" s="114"/>
      <c r="P1293" s="114" t="s">
        <v>340</v>
      </c>
      <c r="Q1293" s="146">
        <v>42370</v>
      </c>
      <c r="R1293" s="114" t="s">
        <v>328</v>
      </c>
      <c r="S1293" s="251">
        <f>IF(R1293="",1,(VLOOKUP(R1293,LOOKUP!$A$3:$B$22,2,FALSE)))</f>
        <v>3</v>
      </c>
      <c r="T1293" s="166">
        <f t="shared" si="40"/>
        <v>3</v>
      </c>
      <c r="U1293" s="146">
        <v>42735</v>
      </c>
      <c r="V1293" s="114" t="s">
        <v>342</v>
      </c>
      <c r="W1293" s="251">
        <f>IF(V1293="",1,(VLOOKUP(V1293,LOOKUP!$A$22:$B$30,2,FALSE)))</f>
        <v>4</v>
      </c>
      <c r="X1293" s="166">
        <f t="shared" si="41"/>
        <v>4</v>
      </c>
      <c r="Y1293" s="202">
        <v>2</v>
      </c>
      <c r="Z1293" s="114"/>
      <c r="AA1293" s="202"/>
      <c r="AB1293" s="202"/>
      <c r="AC1293" s="202"/>
      <c r="AD1293" s="202">
        <v>0</v>
      </c>
      <c r="AE1293" s="202">
        <v>2</v>
      </c>
      <c r="AF1293" s="202"/>
      <c r="AG1293" s="114"/>
      <c r="AH1293" s="114"/>
      <c r="AI1293" s="114"/>
      <c r="AJ1293" s="114"/>
      <c r="AK1293" s="114"/>
      <c r="AL1293" s="114"/>
      <c r="AM1293" s="114"/>
      <c r="AN1293" s="264" t="s">
        <v>3289</v>
      </c>
      <c r="AO1293" s="114"/>
      <c r="AP1293" s="114"/>
    </row>
    <row r="1294" spans="1:42" s="4" customFormat="1">
      <c r="A1294" s="114" t="s">
        <v>1877</v>
      </c>
      <c r="B1294" s="114" t="s">
        <v>1877</v>
      </c>
      <c r="C1294" s="114" t="s">
        <v>2207</v>
      </c>
      <c r="D1294" s="114" t="s">
        <v>1880</v>
      </c>
      <c r="E1294" s="151" t="s">
        <v>2255</v>
      </c>
      <c r="F1294" s="114">
        <v>1</v>
      </c>
      <c r="G1294" s="114"/>
      <c r="H1294" s="114" t="s">
        <v>243</v>
      </c>
      <c r="I1294" s="114"/>
      <c r="J1294" s="114" t="s">
        <v>2209</v>
      </c>
      <c r="K1294" s="114"/>
      <c r="L1294" s="114"/>
      <c r="M1294" s="114"/>
      <c r="N1294" s="211" t="s">
        <v>340</v>
      </c>
      <c r="O1294" s="114"/>
      <c r="P1294" s="114" t="s">
        <v>340</v>
      </c>
      <c r="Q1294" s="146">
        <v>42370</v>
      </c>
      <c r="R1294" s="114" t="s">
        <v>328</v>
      </c>
      <c r="S1294" s="251">
        <f>IF(R1294="",1,(VLOOKUP(R1294,LOOKUP!$A$3:$B$22,2,FALSE)))</f>
        <v>3</v>
      </c>
      <c r="T1294" s="166">
        <f t="shared" si="40"/>
        <v>3</v>
      </c>
      <c r="U1294" s="146">
        <v>42735</v>
      </c>
      <c r="V1294" s="114" t="s">
        <v>342</v>
      </c>
      <c r="W1294" s="251">
        <f>IF(V1294="",1,(VLOOKUP(V1294,LOOKUP!$A$22:$B$30,2,FALSE)))</f>
        <v>4</v>
      </c>
      <c r="X1294" s="166">
        <f t="shared" si="41"/>
        <v>4</v>
      </c>
      <c r="Y1294" s="202">
        <v>1</v>
      </c>
      <c r="Z1294" s="114"/>
      <c r="AA1294" s="202"/>
      <c r="AB1294" s="202"/>
      <c r="AC1294" s="202"/>
      <c r="AD1294" s="202">
        <v>0</v>
      </c>
      <c r="AE1294" s="202">
        <v>1</v>
      </c>
      <c r="AF1294" s="202"/>
      <c r="AG1294" s="114"/>
      <c r="AH1294" s="114"/>
      <c r="AI1294" s="114"/>
      <c r="AJ1294" s="114"/>
      <c r="AK1294" s="114"/>
      <c r="AL1294" s="114"/>
      <c r="AM1294" s="114"/>
      <c r="AN1294" s="264" t="s">
        <v>3289</v>
      </c>
      <c r="AO1294" s="114"/>
      <c r="AP1294" s="114"/>
    </row>
    <row r="1295" spans="1:42" s="4" customFormat="1">
      <c r="A1295" s="114" t="s">
        <v>1877</v>
      </c>
      <c r="B1295" s="114" t="s">
        <v>1877</v>
      </c>
      <c r="C1295" s="114" t="s">
        <v>2207</v>
      </c>
      <c r="D1295" s="114" t="s">
        <v>1878</v>
      </c>
      <c r="E1295" s="151" t="s">
        <v>2256</v>
      </c>
      <c r="F1295" s="114">
        <v>1</v>
      </c>
      <c r="G1295" s="114"/>
      <c r="H1295" s="114" t="s">
        <v>243</v>
      </c>
      <c r="I1295" s="114"/>
      <c r="J1295" s="114" t="s">
        <v>2209</v>
      </c>
      <c r="K1295" s="114"/>
      <c r="L1295" s="114"/>
      <c r="M1295" s="114"/>
      <c r="N1295" s="211" t="s">
        <v>340</v>
      </c>
      <c r="O1295" s="114"/>
      <c r="P1295" s="114" t="s">
        <v>340</v>
      </c>
      <c r="Q1295" s="146">
        <v>42370</v>
      </c>
      <c r="R1295" s="114" t="s">
        <v>328</v>
      </c>
      <c r="S1295" s="251">
        <f>IF(R1295="",1,(VLOOKUP(R1295,LOOKUP!$A$3:$B$22,2,FALSE)))</f>
        <v>3</v>
      </c>
      <c r="T1295" s="166">
        <f t="shared" si="40"/>
        <v>3</v>
      </c>
      <c r="U1295" s="146">
        <v>42735</v>
      </c>
      <c r="V1295" s="114" t="s">
        <v>342</v>
      </c>
      <c r="W1295" s="251">
        <f>IF(V1295="",1,(VLOOKUP(V1295,LOOKUP!$A$22:$B$30,2,FALSE)))</f>
        <v>4</v>
      </c>
      <c r="X1295" s="166">
        <f t="shared" si="41"/>
        <v>4</v>
      </c>
      <c r="Y1295" s="202">
        <v>0.15</v>
      </c>
      <c r="Z1295" s="114"/>
      <c r="AA1295" s="202"/>
      <c r="AB1295" s="202"/>
      <c r="AC1295" s="202"/>
      <c r="AD1295" s="202">
        <v>0</v>
      </c>
      <c r="AE1295" s="202">
        <v>0.15</v>
      </c>
      <c r="AF1295" s="202"/>
      <c r="AG1295" s="114"/>
      <c r="AH1295" s="114"/>
      <c r="AI1295" s="114"/>
      <c r="AJ1295" s="114"/>
      <c r="AK1295" s="114"/>
      <c r="AL1295" s="114"/>
      <c r="AM1295" s="114"/>
      <c r="AN1295" s="264" t="s">
        <v>3289</v>
      </c>
      <c r="AO1295" s="114"/>
      <c r="AP1295" s="114"/>
    </row>
    <row r="1296" spans="1:42" s="4" customFormat="1">
      <c r="A1296" s="114" t="s">
        <v>1877</v>
      </c>
      <c r="B1296" s="114" t="s">
        <v>1877</v>
      </c>
      <c r="C1296" s="114" t="s">
        <v>2207</v>
      </c>
      <c r="D1296" s="114" t="s">
        <v>1878</v>
      </c>
      <c r="E1296" s="151" t="s">
        <v>2257</v>
      </c>
      <c r="F1296" s="114">
        <v>1</v>
      </c>
      <c r="G1296" s="114"/>
      <c r="H1296" s="114" t="s">
        <v>243</v>
      </c>
      <c r="I1296" s="114"/>
      <c r="J1296" s="114" t="s">
        <v>2209</v>
      </c>
      <c r="K1296" s="114"/>
      <c r="L1296" s="114"/>
      <c r="M1296" s="114"/>
      <c r="N1296" s="211" t="s">
        <v>340</v>
      </c>
      <c r="O1296" s="114"/>
      <c r="P1296" s="114" t="s">
        <v>340</v>
      </c>
      <c r="Q1296" s="146">
        <v>42370</v>
      </c>
      <c r="R1296" s="114" t="s">
        <v>328</v>
      </c>
      <c r="S1296" s="251">
        <f>IF(R1296="",1,(VLOOKUP(R1296,LOOKUP!$A$3:$B$22,2,FALSE)))</f>
        <v>3</v>
      </c>
      <c r="T1296" s="166">
        <f t="shared" si="40"/>
        <v>3</v>
      </c>
      <c r="U1296" s="146">
        <v>42735</v>
      </c>
      <c r="V1296" s="114" t="s">
        <v>342</v>
      </c>
      <c r="W1296" s="251">
        <f>IF(V1296="",1,(VLOOKUP(V1296,LOOKUP!$A$22:$B$30,2,FALSE)))</f>
        <v>4</v>
      </c>
      <c r="X1296" s="166">
        <f t="shared" si="41"/>
        <v>4</v>
      </c>
      <c r="Y1296" s="202">
        <v>0.15</v>
      </c>
      <c r="Z1296" s="114"/>
      <c r="AA1296" s="202"/>
      <c r="AB1296" s="202"/>
      <c r="AC1296" s="202"/>
      <c r="AD1296" s="202">
        <v>0</v>
      </c>
      <c r="AE1296" s="202">
        <v>0.15</v>
      </c>
      <c r="AF1296" s="202"/>
      <c r="AG1296" s="114"/>
      <c r="AH1296" s="114"/>
      <c r="AI1296" s="114"/>
      <c r="AJ1296" s="114"/>
      <c r="AK1296" s="114"/>
      <c r="AL1296" s="114"/>
      <c r="AM1296" s="114"/>
      <c r="AN1296" s="264" t="s">
        <v>3289</v>
      </c>
      <c r="AO1296" s="114"/>
      <c r="AP1296" s="114"/>
    </row>
    <row r="1297" spans="1:42" s="4" customFormat="1">
      <c r="A1297" s="114" t="s">
        <v>1877</v>
      </c>
      <c r="B1297" s="114" t="s">
        <v>1877</v>
      </c>
      <c r="C1297" s="114" t="s">
        <v>2207</v>
      </c>
      <c r="D1297" s="114" t="s">
        <v>1878</v>
      </c>
      <c r="E1297" s="151" t="s">
        <v>2258</v>
      </c>
      <c r="F1297" s="114">
        <v>1</v>
      </c>
      <c r="G1297" s="114"/>
      <c r="H1297" s="114" t="s">
        <v>243</v>
      </c>
      <c r="I1297" s="114"/>
      <c r="J1297" s="114" t="s">
        <v>2209</v>
      </c>
      <c r="K1297" s="114"/>
      <c r="L1297" s="114"/>
      <c r="M1297" s="114"/>
      <c r="N1297" s="211" t="s">
        <v>340</v>
      </c>
      <c r="O1297" s="114"/>
      <c r="P1297" s="114" t="s">
        <v>340</v>
      </c>
      <c r="Q1297" s="146">
        <v>42370</v>
      </c>
      <c r="R1297" s="114" t="s">
        <v>328</v>
      </c>
      <c r="S1297" s="251">
        <f>IF(R1297="",1,(VLOOKUP(R1297,LOOKUP!$A$3:$B$22,2,FALSE)))</f>
        <v>3</v>
      </c>
      <c r="T1297" s="166">
        <f t="shared" si="40"/>
        <v>3</v>
      </c>
      <c r="U1297" s="146">
        <v>42735</v>
      </c>
      <c r="V1297" s="114" t="s">
        <v>342</v>
      </c>
      <c r="W1297" s="251">
        <f>IF(V1297="",1,(VLOOKUP(V1297,LOOKUP!$A$22:$B$30,2,FALSE)))</f>
        <v>4</v>
      </c>
      <c r="X1297" s="166">
        <f t="shared" si="41"/>
        <v>4</v>
      </c>
      <c r="Y1297" s="202">
        <v>0.15</v>
      </c>
      <c r="Z1297" s="114"/>
      <c r="AA1297" s="202"/>
      <c r="AB1297" s="202"/>
      <c r="AC1297" s="202"/>
      <c r="AD1297" s="202">
        <v>0</v>
      </c>
      <c r="AE1297" s="202">
        <v>0.15</v>
      </c>
      <c r="AF1297" s="202"/>
      <c r="AG1297" s="114"/>
      <c r="AH1297" s="114"/>
      <c r="AI1297" s="114"/>
      <c r="AJ1297" s="114"/>
      <c r="AK1297" s="114"/>
      <c r="AL1297" s="114"/>
      <c r="AM1297" s="114"/>
      <c r="AN1297" s="264" t="s">
        <v>3289</v>
      </c>
      <c r="AO1297" s="114"/>
      <c r="AP1297" s="114"/>
    </row>
    <row r="1298" spans="1:42" s="4" customFormat="1">
      <c r="A1298" s="114" t="s">
        <v>1877</v>
      </c>
      <c r="B1298" s="114" t="s">
        <v>1877</v>
      </c>
      <c r="C1298" s="114" t="s">
        <v>2207</v>
      </c>
      <c r="D1298" s="114" t="s">
        <v>1878</v>
      </c>
      <c r="E1298" s="151" t="s">
        <v>2259</v>
      </c>
      <c r="F1298" s="114">
        <v>1</v>
      </c>
      <c r="G1298" s="114"/>
      <c r="H1298" s="114" t="s">
        <v>243</v>
      </c>
      <c r="I1298" s="114"/>
      <c r="J1298" s="114" t="s">
        <v>2209</v>
      </c>
      <c r="K1298" s="114"/>
      <c r="L1298" s="114"/>
      <c r="M1298" s="114"/>
      <c r="N1298" s="211" t="s">
        <v>340</v>
      </c>
      <c r="O1298" s="114"/>
      <c r="P1298" s="114" t="s">
        <v>340</v>
      </c>
      <c r="Q1298" s="146">
        <v>42370</v>
      </c>
      <c r="R1298" s="114" t="s">
        <v>328</v>
      </c>
      <c r="S1298" s="251">
        <f>IF(R1298="",1,(VLOOKUP(R1298,LOOKUP!$A$3:$B$22,2,FALSE)))</f>
        <v>3</v>
      </c>
      <c r="T1298" s="166">
        <f t="shared" si="40"/>
        <v>3</v>
      </c>
      <c r="U1298" s="146">
        <v>42735</v>
      </c>
      <c r="V1298" s="114" t="s">
        <v>342</v>
      </c>
      <c r="W1298" s="251">
        <f>IF(V1298="",1,(VLOOKUP(V1298,LOOKUP!$A$22:$B$30,2,FALSE)))</f>
        <v>4</v>
      </c>
      <c r="X1298" s="166">
        <f t="shared" si="41"/>
        <v>4</v>
      </c>
      <c r="Y1298" s="202">
        <v>0.7</v>
      </c>
      <c r="Z1298" s="114"/>
      <c r="AA1298" s="202"/>
      <c r="AB1298" s="202"/>
      <c r="AC1298" s="202"/>
      <c r="AD1298" s="202">
        <v>0</v>
      </c>
      <c r="AE1298" s="202">
        <v>0.7</v>
      </c>
      <c r="AF1298" s="202"/>
      <c r="AG1298" s="114"/>
      <c r="AH1298" s="114"/>
      <c r="AI1298" s="114"/>
      <c r="AJ1298" s="114"/>
      <c r="AK1298" s="114"/>
      <c r="AL1298" s="114"/>
      <c r="AM1298" s="114"/>
      <c r="AN1298" s="264" t="s">
        <v>3289</v>
      </c>
      <c r="AO1298" s="114"/>
      <c r="AP1298" s="114"/>
    </row>
    <row r="1299" spans="1:42" s="4" customFormat="1">
      <c r="A1299" s="114" t="s">
        <v>1877</v>
      </c>
      <c r="B1299" s="114" t="s">
        <v>1877</v>
      </c>
      <c r="C1299" s="114" t="s">
        <v>2207</v>
      </c>
      <c r="D1299" s="114" t="s">
        <v>1881</v>
      </c>
      <c r="E1299" s="185" t="s">
        <v>2260</v>
      </c>
      <c r="F1299" s="114">
        <v>1</v>
      </c>
      <c r="G1299" s="114"/>
      <c r="H1299" s="114" t="s">
        <v>243</v>
      </c>
      <c r="I1299" s="114"/>
      <c r="J1299" s="114" t="s">
        <v>2209</v>
      </c>
      <c r="K1299" s="114"/>
      <c r="L1299" s="114"/>
      <c r="M1299" s="114"/>
      <c r="N1299" s="211" t="s">
        <v>340</v>
      </c>
      <c r="O1299" s="114"/>
      <c r="P1299" s="114" t="s">
        <v>340</v>
      </c>
      <c r="Q1299" s="233">
        <v>41275</v>
      </c>
      <c r="R1299" s="114" t="s">
        <v>341</v>
      </c>
      <c r="S1299" s="251">
        <f>IF(R1299="",1,(VLOOKUP(R1299,LOOKUP!$A$3:$B$22,2,FALSE)))</f>
        <v>4</v>
      </c>
      <c r="T1299" s="166">
        <f t="shared" si="40"/>
        <v>4</v>
      </c>
      <c r="U1299" s="233">
        <v>42004</v>
      </c>
      <c r="V1299" s="114" t="s">
        <v>342</v>
      </c>
      <c r="W1299" s="251">
        <f>IF(V1299="",1,(VLOOKUP(V1299,LOOKUP!$A$22:$B$30,2,FALSE)))</f>
        <v>4</v>
      </c>
      <c r="X1299" s="166">
        <f t="shared" si="41"/>
        <v>4</v>
      </c>
      <c r="Y1299" s="202">
        <v>7.0000000000000007E-2</v>
      </c>
      <c r="Z1299" s="114"/>
      <c r="AA1299" s="202">
        <v>7.0000000000000007E-2</v>
      </c>
      <c r="AB1299" s="202"/>
      <c r="AC1299" s="202"/>
      <c r="AD1299" s="202">
        <v>7.0000000000000007E-2</v>
      </c>
      <c r="AE1299" s="202"/>
      <c r="AF1299" s="202"/>
      <c r="AG1299" s="114"/>
      <c r="AH1299" s="114"/>
      <c r="AI1299" s="114"/>
      <c r="AJ1299" s="114"/>
      <c r="AK1299" s="114"/>
      <c r="AL1299" s="114"/>
      <c r="AM1299" s="114"/>
      <c r="AN1299" s="264" t="s">
        <v>3289</v>
      </c>
      <c r="AO1299" s="114"/>
      <c r="AP1299" s="114"/>
    </row>
    <row r="1300" spans="1:42" s="4" customFormat="1">
      <c r="A1300" s="114" t="s">
        <v>1877</v>
      </c>
      <c r="B1300" s="114" t="s">
        <v>1877</v>
      </c>
      <c r="C1300" s="114" t="s">
        <v>2207</v>
      </c>
      <c r="D1300" s="114" t="s">
        <v>1881</v>
      </c>
      <c r="E1300" s="185" t="s">
        <v>2261</v>
      </c>
      <c r="F1300" s="114">
        <v>1</v>
      </c>
      <c r="G1300" s="114"/>
      <c r="H1300" s="114" t="s">
        <v>243</v>
      </c>
      <c r="I1300" s="114"/>
      <c r="J1300" s="114" t="s">
        <v>2209</v>
      </c>
      <c r="K1300" s="114"/>
      <c r="L1300" s="114"/>
      <c r="M1300" s="114"/>
      <c r="N1300" s="211" t="s">
        <v>340</v>
      </c>
      <c r="O1300" s="114"/>
      <c r="P1300" s="114" t="s">
        <v>340</v>
      </c>
      <c r="Q1300" s="233">
        <v>41275</v>
      </c>
      <c r="R1300" s="114" t="s">
        <v>341</v>
      </c>
      <c r="S1300" s="251">
        <f>IF(R1300="",1,(VLOOKUP(R1300,LOOKUP!$A$3:$B$22,2,FALSE)))</f>
        <v>4</v>
      </c>
      <c r="T1300" s="166">
        <f t="shared" si="40"/>
        <v>4</v>
      </c>
      <c r="U1300" s="233">
        <v>42004</v>
      </c>
      <c r="V1300" s="114" t="s">
        <v>342</v>
      </c>
      <c r="W1300" s="251">
        <f>IF(V1300="",1,(VLOOKUP(V1300,LOOKUP!$A$22:$B$30,2,FALSE)))</f>
        <v>4</v>
      </c>
      <c r="X1300" s="166">
        <f t="shared" si="41"/>
        <v>4</v>
      </c>
      <c r="Y1300" s="202">
        <v>0.78</v>
      </c>
      <c r="Z1300" s="114"/>
      <c r="AA1300" s="202">
        <v>0.78</v>
      </c>
      <c r="AB1300" s="202"/>
      <c r="AC1300" s="202"/>
      <c r="AD1300" s="202">
        <v>0.78</v>
      </c>
      <c r="AE1300" s="202"/>
      <c r="AF1300" s="202"/>
      <c r="AG1300" s="114"/>
      <c r="AH1300" s="114"/>
      <c r="AI1300" s="114"/>
      <c r="AJ1300" s="114"/>
      <c r="AK1300" s="114"/>
      <c r="AL1300" s="114"/>
      <c r="AM1300" s="114"/>
      <c r="AN1300" s="264" t="s">
        <v>3289</v>
      </c>
      <c r="AO1300" s="114"/>
      <c r="AP1300" s="114"/>
    </row>
    <row r="1301" spans="1:42" s="4" customFormat="1">
      <c r="A1301" s="114" t="s">
        <v>1877</v>
      </c>
      <c r="B1301" s="114" t="s">
        <v>1877</v>
      </c>
      <c r="C1301" s="114" t="s">
        <v>2207</v>
      </c>
      <c r="D1301" s="114" t="s">
        <v>1881</v>
      </c>
      <c r="E1301" s="185" t="s">
        <v>2262</v>
      </c>
      <c r="F1301" s="114">
        <v>1</v>
      </c>
      <c r="G1301" s="114"/>
      <c r="H1301" s="114" t="s">
        <v>243</v>
      </c>
      <c r="I1301" s="114"/>
      <c r="J1301" s="114" t="s">
        <v>2209</v>
      </c>
      <c r="K1301" s="114"/>
      <c r="L1301" s="114"/>
      <c r="M1301" s="114"/>
      <c r="N1301" s="211" t="s">
        <v>340</v>
      </c>
      <c r="O1301" s="114"/>
      <c r="P1301" s="114" t="s">
        <v>340</v>
      </c>
      <c r="Q1301" s="233">
        <v>41275</v>
      </c>
      <c r="R1301" s="114" t="s">
        <v>341</v>
      </c>
      <c r="S1301" s="251">
        <f>IF(R1301="",1,(VLOOKUP(R1301,LOOKUP!$A$3:$B$22,2,FALSE)))</f>
        <v>4</v>
      </c>
      <c r="T1301" s="166">
        <f t="shared" si="40"/>
        <v>4</v>
      </c>
      <c r="U1301" s="233">
        <v>42004</v>
      </c>
      <c r="V1301" s="114" t="s">
        <v>342</v>
      </c>
      <c r="W1301" s="251">
        <f>IF(V1301="",1,(VLOOKUP(V1301,LOOKUP!$A$22:$B$30,2,FALSE)))</f>
        <v>4</v>
      </c>
      <c r="X1301" s="166">
        <f t="shared" si="41"/>
        <v>4</v>
      </c>
      <c r="Y1301" s="202">
        <v>0.14499999999999999</v>
      </c>
      <c r="Z1301" s="114"/>
      <c r="AA1301" s="202">
        <v>0.14499999999999999</v>
      </c>
      <c r="AB1301" s="202"/>
      <c r="AC1301" s="202"/>
      <c r="AD1301" s="202">
        <v>0.14499999999999999</v>
      </c>
      <c r="AE1301" s="202"/>
      <c r="AF1301" s="202"/>
      <c r="AG1301" s="114"/>
      <c r="AH1301" s="114"/>
      <c r="AI1301" s="114"/>
      <c r="AJ1301" s="114"/>
      <c r="AK1301" s="114"/>
      <c r="AL1301" s="114"/>
      <c r="AM1301" s="114"/>
      <c r="AN1301" s="264" t="s">
        <v>3289</v>
      </c>
      <c r="AO1301" s="114"/>
      <c r="AP1301" s="114"/>
    </row>
    <row r="1302" spans="1:42" s="4" customFormat="1">
      <c r="A1302" s="114" t="s">
        <v>1877</v>
      </c>
      <c r="B1302" s="114" t="s">
        <v>1877</v>
      </c>
      <c r="C1302" s="114" t="s">
        <v>2207</v>
      </c>
      <c r="D1302" s="114" t="s">
        <v>1881</v>
      </c>
      <c r="E1302" s="185" t="s">
        <v>2263</v>
      </c>
      <c r="F1302" s="114">
        <v>1</v>
      </c>
      <c r="G1302" s="114"/>
      <c r="H1302" s="114" t="s">
        <v>243</v>
      </c>
      <c r="I1302" s="114"/>
      <c r="J1302" s="114" t="s">
        <v>2209</v>
      </c>
      <c r="K1302" s="114"/>
      <c r="L1302" s="114"/>
      <c r="M1302" s="114"/>
      <c r="N1302" s="211" t="s">
        <v>340</v>
      </c>
      <c r="O1302" s="114"/>
      <c r="P1302" s="114" t="s">
        <v>340</v>
      </c>
      <c r="Q1302" s="233">
        <v>41275</v>
      </c>
      <c r="R1302" s="114" t="s">
        <v>341</v>
      </c>
      <c r="S1302" s="251">
        <f>IF(R1302="",1,(VLOOKUP(R1302,LOOKUP!$A$3:$B$22,2,FALSE)))</f>
        <v>4</v>
      </c>
      <c r="T1302" s="166">
        <f t="shared" si="40"/>
        <v>4</v>
      </c>
      <c r="U1302" s="233">
        <v>42004</v>
      </c>
      <c r="V1302" s="114" t="s">
        <v>342</v>
      </c>
      <c r="W1302" s="251">
        <f>IF(V1302="",1,(VLOOKUP(V1302,LOOKUP!$A$22:$B$30,2,FALSE)))</f>
        <v>4</v>
      </c>
      <c r="X1302" s="166">
        <f t="shared" si="41"/>
        <v>4</v>
      </c>
      <c r="Y1302" s="202">
        <v>5.1999999999999998E-2</v>
      </c>
      <c r="Z1302" s="114"/>
      <c r="AA1302" s="202">
        <v>5.1999999999999998E-2</v>
      </c>
      <c r="AB1302" s="202"/>
      <c r="AC1302" s="202"/>
      <c r="AD1302" s="202">
        <v>5.1999999999999998E-2</v>
      </c>
      <c r="AE1302" s="202"/>
      <c r="AF1302" s="202"/>
      <c r="AG1302" s="114"/>
      <c r="AH1302" s="114"/>
      <c r="AI1302" s="114"/>
      <c r="AJ1302" s="114"/>
      <c r="AK1302" s="114"/>
      <c r="AL1302" s="114"/>
      <c r="AM1302" s="114"/>
      <c r="AN1302" s="264" t="s">
        <v>3289</v>
      </c>
      <c r="AO1302" s="114"/>
      <c r="AP1302" s="114"/>
    </row>
    <row r="1303" spans="1:42" s="4" customFormat="1">
      <c r="A1303" s="114" t="s">
        <v>1877</v>
      </c>
      <c r="B1303" s="114" t="s">
        <v>1877</v>
      </c>
      <c r="C1303" s="114" t="s">
        <v>2207</v>
      </c>
      <c r="D1303" s="114" t="s">
        <v>1881</v>
      </c>
      <c r="E1303" s="185" t="s">
        <v>2264</v>
      </c>
      <c r="F1303" s="114">
        <v>1</v>
      </c>
      <c r="G1303" s="114"/>
      <c r="H1303" s="114" t="s">
        <v>243</v>
      </c>
      <c r="I1303" s="114"/>
      <c r="J1303" s="114" t="s">
        <v>2209</v>
      </c>
      <c r="K1303" s="114"/>
      <c r="L1303" s="114"/>
      <c r="M1303" s="114"/>
      <c r="N1303" s="211" t="s">
        <v>340</v>
      </c>
      <c r="O1303" s="114"/>
      <c r="P1303" s="114" t="s">
        <v>340</v>
      </c>
      <c r="Q1303" s="233">
        <v>41275</v>
      </c>
      <c r="R1303" s="114" t="s">
        <v>341</v>
      </c>
      <c r="S1303" s="251">
        <f>IF(R1303="",1,(VLOOKUP(R1303,LOOKUP!$A$3:$B$22,2,FALSE)))</f>
        <v>4</v>
      </c>
      <c r="T1303" s="166">
        <f t="shared" si="40"/>
        <v>4</v>
      </c>
      <c r="U1303" s="233">
        <v>42004</v>
      </c>
      <c r="V1303" s="114" t="s">
        <v>342</v>
      </c>
      <c r="W1303" s="251">
        <f>IF(V1303="",1,(VLOOKUP(V1303,LOOKUP!$A$22:$B$30,2,FALSE)))</f>
        <v>4</v>
      </c>
      <c r="X1303" s="166">
        <f t="shared" si="41"/>
        <v>4</v>
      </c>
      <c r="Y1303" s="202">
        <v>0.21299999999999999</v>
      </c>
      <c r="Z1303" s="114"/>
      <c r="AA1303" s="202">
        <v>0.21299999999999999</v>
      </c>
      <c r="AB1303" s="202"/>
      <c r="AC1303" s="202"/>
      <c r="AD1303" s="202">
        <v>0.21299999999999999</v>
      </c>
      <c r="AE1303" s="202"/>
      <c r="AF1303" s="202"/>
      <c r="AG1303" s="114"/>
      <c r="AH1303" s="114"/>
      <c r="AI1303" s="114"/>
      <c r="AJ1303" s="114"/>
      <c r="AK1303" s="114"/>
      <c r="AL1303" s="114"/>
      <c r="AM1303" s="114"/>
      <c r="AN1303" s="264" t="s">
        <v>3289</v>
      </c>
      <c r="AO1303" s="114"/>
      <c r="AP1303" s="114"/>
    </row>
    <row r="1304" spans="1:42" s="4" customFormat="1">
      <c r="A1304" s="114" t="s">
        <v>1877</v>
      </c>
      <c r="B1304" s="114" t="s">
        <v>1877</v>
      </c>
      <c r="C1304" s="114" t="s">
        <v>2207</v>
      </c>
      <c r="D1304" s="114" t="s">
        <v>1881</v>
      </c>
      <c r="E1304" s="185" t="s">
        <v>2265</v>
      </c>
      <c r="F1304" s="114">
        <v>1</v>
      </c>
      <c r="G1304" s="114"/>
      <c r="H1304" s="114" t="s">
        <v>243</v>
      </c>
      <c r="I1304" s="114"/>
      <c r="J1304" s="114" t="s">
        <v>2209</v>
      </c>
      <c r="K1304" s="114"/>
      <c r="L1304" s="114"/>
      <c r="M1304" s="114"/>
      <c r="N1304" s="211" t="s">
        <v>340</v>
      </c>
      <c r="O1304" s="114"/>
      <c r="P1304" s="114" t="s">
        <v>340</v>
      </c>
      <c r="Q1304" s="233">
        <v>41275</v>
      </c>
      <c r="R1304" s="114" t="s">
        <v>341</v>
      </c>
      <c r="S1304" s="251">
        <f>IF(R1304="",1,(VLOOKUP(R1304,LOOKUP!$A$3:$B$22,2,FALSE)))</f>
        <v>4</v>
      </c>
      <c r="T1304" s="166">
        <f t="shared" si="40"/>
        <v>4</v>
      </c>
      <c r="U1304" s="233">
        <v>42004</v>
      </c>
      <c r="V1304" s="114" t="s">
        <v>342</v>
      </c>
      <c r="W1304" s="251">
        <f>IF(V1304="",1,(VLOOKUP(V1304,LOOKUP!$A$22:$B$30,2,FALSE)))</f>
        <v>4</v>
      </c>
      <c r="X1304" s="166">
        <f t="shared" si="41"/>
        <v>4</v>
      </c>
      <c r="Y1304" s="202">
        <v>0.33600000000000002</v>
      </c>
      <c r="Z1304" s="114"/>
      <c r="AA1304" s="202">
        <v>0.33600000000000002</v>
      </c>
      <c r="AB1304" s="202"/>
      <c r="AC1304" s="202"/>
      <c r="AD1304" s="202">
        <v>0.33600000000000002</v>
      </c>
      <c r="AE1304" s="202"/>
      <c r="AF1304" s="202"/>
      <c r="AG1304" s="114"/>
      <c r="AH1304" s="114"/>
      <c r="AI1304" s="114"/>
      <c r="AJ1304" s="114"/>
      <c r="AK1304" s="114"/>
      <c r="AL1304" s="114"/>
      <c r="AM1304" s="114"/>
      <c r="AN1304" s="264" t="s">
        <v>3289</v>
      </c>
      <c r="AO1304" s="114"/>
      <c r="AP1304" s="114"/>
    </row>
    <row r="1305" spans="1:42" s="4" customFormat="1">
      <c r="A1305" s="114" t="s">
        <v>1877</v>
      </c>
      <c r="B1305" s="114" t="s">
        <v>1877</v>
      </c>
      <c r="C1305" s="114" t="s">
        <v>2207</v>
      </c>
      <c r="D1305" s="114" t="s">
        <v>1881</v>
      </c>
      <c r="E1305" s="185" t="s">
        <v>2266</v>
      </c>
      <c r="F1305" s="114">
        <v>1</v>
      </c>
      <c r="G1305" s="114"/>
      <c r="H1305" s="114" t="s">
        <v>243</v>
      </c>
      <c r="I1305" s="114"/>
      <c r="J1305" s="114" t="s">
        <v>2209</v>
      </c>
      <c r="K1305" s="114"/>
      <c r="L1305" s="114"/>
      <c r="M1305" s="114"/>
      <c r="N1305" s="211" t="s">
        <v>340</v>
      </c>
      <c r="O1305" s="114"/>
      <c r="P1305" s="114" t="s">
        <v>340</v>
      </c>
      <c r="Q1305" s="233">
        <v>41275</v>
      </c>
      <c r="R1305" s="114" t="s">
        <v>341</v>
      </c>
      <c r="S1305" s="251">
        <f>IF(R1305="",1,(VLOOKUP(R1305,LOOKUP!$A$3:$B$22,2,FALSE)))</f>
        <v>4</v>
      </c>
      <c r="T1305" s="166">
        <f t="shared" si="40"/>
        <v>4</v>
      </c>
      <c r="U1305" s="233">
        <v>42004</v>
      </c>
      <c r="V1305" s="114" t="s">
        <v>342</v>
      </c>
      <c r="W1305" s="251">
        <f>IF(V1305="",1,(VLOOKUP(V1305,LOOKUP!$A$22:$B$30,2,FALSE)))</f>
        <v>4</v>
      </c>
      <c r="X1305" s="166">
        <f t="shared" si="41"/>
        <v>4</v>
      </c>
      <c r="Y1305" s="202">
        <v>6.8000000000000005E-2</v>
      </c>
      <c r="Z1305" s="114"/>
      <c r="AA1305" s="202">
        <v>6.8000000000000005E-2</v>
      </c>
      <c r="AB1305" s="202"/>
      <c r="AC1305" s="202"/>
      <c r="AD1305" s="202">
        <v>6.8000000000000005E-2</v>
      </c>
      <c r="AE1305" s="202"/>
      <c r="AF1305" s="202"/>
      <c r="AG1305" s="114"/>
      <c r="AH1305" s="114"/>
      <c r="AI1305" s="114"/>
      <c r="AJ1305" s="114"/>
      <c r="AK1305" s="114"/>
      <c r="AL1305" s="114"/>
      <c r="AM1305" s="114"/>
      <c r="AN1305" s="264" t="s">
        <v>3289</v>
      </c>
      <c r="AO1305" s="114"/>
      <c r="AP1305" s="114"/>
    </row>
    <row r="1306" spans="1:42" s="4" customFormat="1">
      <c r="A1306" s="114" t="s">
        <v>1877</v>
      </c>
      <c r="B1306" s="114" t="s">
        <v>1877</v>
      </c>
      <c r="C1306" s="114" t="s">
        <v>2207</v>
      </c>
      <c r="D1306" s="114" t="s">
        <v>1881</v>
      </c>
      <c r="E1306" s="185" t="s">
        <v>2267</v>
      </c>
      <c r="F1306" s="114">
        <v>1</v>
      </c>
      <c r="G1306" s="114"/>
      <c r="H1306" s="114" t="s">
        <v>243</v>
      </c>
      <c r="I1306" s="114"/>
      <c r="J1306" s="114" t="s">
        <v>2209</v>
      </c>
      <c r="K1306" s="114"/>
      <c r="L1306" s="114"/>
      <c r="M1306" s="114"/>
      <c r="N1306" s="211" t="s">
        <v>340</v>
      </c>
      <c r="O1306" s="114"/>
      <c r="P1306" s="114" t="s">
        <v>340</v>
      </c>
      <c r="Q1306" s="233">
        <v>41275</v>
      </c>
      <c r="R1306" s="114" t="s">
        <v>341</v>
      </c>
      <c r="S1306" s="251">
        <f>IF(R1306="",1,(VLOOKUP(R1306,LOOKUP!$A$3:$B$22,2,FALSE)))</f>
        <v>4</v>
      </c>
      <c r="T1306" s="166">
        <f t="shared" si="40"/>
        <v>4</v>
      </c>
      <c r="U1306" s="233">
        <v>42004</v>
      </c>
      <c r="V1306" s="114" t="s">
        <v>342</v>
      </c>
      <c r="W1306" s="251">
        <f>IF(V1306="",1,(VLOOKUP(V1306,LOOKUP!$A$22:$B$30,2,FALSE)))</f>
        <v>4</v>
      </c>
      <c r="X1306" s="166">
        <f t="shared" si="41"/>
        <v>4</v>
      </c>
      <c r="Y1306" s="202">
        <v>0.27600000000000002</v>
      </c>
      <c r="Z1306" s="114"/>
      <c r="AA1306" s="202">
        <v>0.27600000000000002</v>
      </c>
      <c r="AB1306" s="202"/>
      <c r="AC1306" s="202"/>
      <c r="AD1306" s="202">
        <v>0.27600000000000002</v>
      </c>
      <c r="AE1306" s="202"/>
      <c r="AF1306" s="202"/>
      <c r="AG1306" s="114"/>
      <c r="AH1306" s="114"/>
      <c r="AI1306" s="114"/>
      <c r="AJ1306" s="114"/>
      <c r="AK1306" s="114"/>
      <c r="AL1306" s="114"/>
      <c r="AM1306" s="114"/>
      <c r="AN1306" s="264" t="s">
        <v>3289</v>
      </c>
      <c r="AO1306" s="114"/>
      <c r="AP1306" s="114"/>
    </row>
    <row r="1307" spans="1:42" s="4" customFormat="1">
      <c r="A1307" s="114" t="s">
        <v>1877</v>
      </c>
      <c r="B1307" s="114" t="s">
        <v>1877</v>
      </c>
      <c r="C1307" s="114" t="s">
        <v>2207</v>
      </c>
      <c r="D1307" s="114" t="s">
        <v>1881</v>
      </c>
      <c r="E1307" s="185" t="s">
        <v>2268</v>
      </c>
      <c r="F1307" s="114">
        <v>1</v>
      </c>
      <c r="G1307" s="114"/>
      <c r="H1307" s="114" t="s">
        <v>243</v>
      </c>
      <c r="I1307" s="114"/>
      <c r="J1307" s="114" t="s">
        <v>2209</v>
      </c>
      <c r="K1307" s="114"/>
      <c r="L1307" s="114"/>
      <c r="M1307" s="114"/>
      <c r="N1307" s="211" t="s">
        <v>340</v>
      </c>
      <c r="O1307" s="114"/>
      <c r="P1307" s="114" t="s">
        <v>340</v>
      </c>
      <c r="Q1307" s="233">
        <v>41275</v>
      </c>
      <c r="R1307" s="114" t="s">
        <v>341</v>
      </c>
      <c r="S1307" s="251">
        <f>IF(R1307="",1,(VLOOKUP(R1307,LOOKUP!$A$3:$B$22,2,FALSE)))</f>
        <v>4</v>
      </c>
      <c r="T1307" s="166">
        <f t="shared" si="40"/>
        <v>4</v>
      </c>
      <c r="U1307" s="233">
        <v>42004</v>
      </c>
      <c r="V1307" s="114" t="s">
        <v>342</v>
      </c>
      <c r="W1307" s="251">
        <f>IF(V1307="",1,(VLOOKUP(V1307,LOOKUP!$A$22:$B$30,2,FALSE)))</f>
        <v>4</v>
      </c>
      <c r="X1307" s="166">
        <f t="shared" si="41"/>
        <v>4</v>
      </c>
      <c r="Y1307" s="202">
        <v>0.53400000000000003</v>
      </c>
      <c r="Z1307" s="114"/>
      <c r="AA1307" s="202">
        <v>0.53400000000000003</v>
      </c>
      <c r="AB1307" s="202"/>
      <c r="AC1307" s="202"/>
      <c r="AD1307" s="202">
        <v>0.53400000000000003</v>
      </c>
      <c r="AE1307" s="202"/>
      <c r="AF1307" s="202"/>
      <c r="AG1307" s="114"/>
      <c r="AH1307" s="114"/>
      <c r="AI1307" s="114"/>
      <c r="AJ1307" s="114"/>
      <c r="AK1307" s="114"/>
      <c r="AL1307" s="114"/>
      <c r="AM1307" s="114"/>
      <c r="AN1307" s="264" t="s">
        <v>3289</v>
      </c>
      <c r="AO1307" s="114"/>
      <c r="AP1307" s="114"/>
    </row>
    <row r="1308" spans="1:42" s="4" customFormat="1">
      <c r="A1308" s="114" t="s">
        <v>1877</v>
      </c>
      <c r="B1308" s="114" t="s">
        <v>1877</v>
      </c>
      <c r="C1308" s="114" t="s">
        <v>2207</v>
      </c>
      <c r="D1308" s="114" t="s">
        <v>1881</v>
      </c>
      <c r="E1308" s="185" t="s">
        <v>2269</v>
      </c>
      <c r="F1308" s="114">
        <v>1</v>
      </c>
      <c r="G1308" s="114"/>
      <c r="H1308" s="114" t="s">
        <v>243</v>
      </c>
      <c r="I1308" s="114"/>
      <c r="J1308" s="114" t="s">
        <v>2209</v>
      </c>
      <c r="K1308" s="114"/>
      <c r="L1308" s="114"/>
      <c r="M1308" s="114"/>
      <c r="N1308" s="211" t="s">
        <v>340</v>
      </c>
      <c r="O1308" s="114"/>
      <c r="P1308" s="114" t="s">
        <v>340</v>
      </c>
      <c r="Q1308" s="233">
        <v>41275</v>
      </c>
      <c r="R1308" s="114" t="s">
        <v>341</v>
      </c>
      <c r="S1308" s="251">
        <f>IF(R1308="",1,(VLOOKUP(R1308,LOOKUP!$A$3:$B$22,2,FALSE)))</f>
        <v>4</v>
      </c>
      <c r="T1308" s="166">
        <f t="shared" si="40"/>
        <v>4</v>
      </c>
      <c r="U1308" s="233">
        <v>42004</v>
      </c>
      <c r="V1308" s="114" t="s">
        <v>342</v>
      </c>
      <c r="W1308" s="251">
        <f>IF(V1308="",1,(VLOOKUP(V1308,LOOKUP!$A$22:$B$30,2,FALSE)))</f>
        <v>4</v>
      </c>
      <c r="X1308" s="166">
        <f t="shared" si="41"/>
        <v>4</v>
      </c>
      <c r="Y1308" s="202">
        <v>2.5000000000000001E-2</v>
      </c>
      <c r="Z1308" s="114"/>
      <c r="AA1308" s="202">
        <v>2.5000000000000001E-2</v>
      </c>
      <c r="AB1308" s="202"/>
      <c r="AC1308" s="202"/>
      <c r="AD1308" s="202">
        <v>2.5000000000000001E-2</v>
      </c>
      <c r="AE1308" s="202"/>
      <c r="AF1308" s="202"/>
      <c r="AG1308" s="114"/>
      <c r="AH1308" s="114"/>
      <c r="AI1308" s="114"/>
      <c r="AJ1308" s="114"/>
      <c r="AK1308" s="114"/>
      <c r="AL1308" s="114"/>
      <c r="AM1308" s="114"/>
      <c r="AN1308" s="264" t="s">
        <v>3289</v>
      </c>
      <c r="AO1308" s="114"/>
      <c r="AP1308" s="114"/>
    </row>
    <row r="1309" spans="1:42" s="4" customFormat="1">
      <c r="A1309" s="114" t="s">
        <v>1877</v>
      </c>
      <c r="B1309" s="114" t="s">
        <v>1877</v>
      </c>
      <c r="C1309" s="114" t="s">
        <v>2207</v>
      </c>
      <c r="D1309" s="114" t="s">
        <v>1881</v>
      </c>
      <c r="E1309" s="185" t="s">
        <v>2270</v>
      </c>
      <c r="F1309" s="114">
        <v>1</v>
      </c>
      <c r="G1309" s="114"/>
      <c r="H1309" s="114" t="s">
        <v>243</v>
      </c>
      <c r="I1309" s="114"/>
      <c r="J1309" s="114" t="s">
        <v>2209</v>
      </c>
      <c r="K1309" s="114"/>
      <c r="L1309" s="114"/>
      <c r="M1309" s="114"/>
      <c r="N1309" s="211" t="s">
        <v>340</v>
      </c>
      <c r="O1309" s="114"/>
      <c r="P1309" s="114" t="s">
        <v>340</v>
      </c>
      <c r="Q1309" s="233">
        <v>41275</v>
      </c>
      <c r="R1309" s="114" t="s">
        <v>341</v>
      </c>
      <c r="S1309" s="251">
        <f>IF(R1309="",1,(VLOOKUP(R1309,LOOKUP!$A$3:$B$22,2,FALSE)))</f>
        <v>4</v>
      </c>
      <c r="T1309" s="166">
        <f t="shared" si="40"/>
        <v>4</v>
      </c>
      <c r="U1309" s="233">
        <v>42004</v>
      </c>
      <c r="V1309" s="114" t="s">
        <v>342</v>
      </c>
      <c r="W1309" s="251">
        <f>IF(V1309="",1,(VLOOKUP(V1309,LOOKUP!$A$22:$B$30,2,FALSE)))</f>
        <v>4</v>
      </c>
      <c r="X1309" s="166">
        <f t="shared" si="41"/>
        <v>4</v>
      </c>
      <c r="Y1309" s="202">
        <v>2E-3</v>
      </c>
      <c r="Z1309" s="114"/>
      <c r="AA1309" s="202">
        <v>2E-3</v>
      </c>
      <c r="AB1309" s="202"/>
      <c r="AC1309" s="202"/>
      <c r="AD1309" s="202">
        <v>2E-3</v>
      </c>
      <c r="AE1309" s="202"/>
      <c r="AF1309" s="202"/>
      <c r="AG1309" s="114"/>
      <c r="AH1309" s="114"/>
      <c r="AI1309" s="114"/>
      <c r="AJ1309" s="114"/>
      <c r="AK1309" s="114"/>
      <c r="AL1309" s="114"/>
      <c r="AM1309" s="114"/>
      <c r="AN1309" s="264" t="s">
        <v>3289</v>
      </c>
      <c r="AO1309" s="114"/>
      <c r="AP1309" s="114"/>
    </row>
    <row r="1310" spans="1:42" s="4" customFormat="1">
      <c r="A1310" s="114" t="s">
        <v>1877</v>
      </c>
      <c r="B1310" s="114" t="s">
        <v>1877</v>
      </c>
      <c r="C1310" s="114" t="s">
        <v>2207</v>
      </c>
      <c r="D1310" s="114" t="s">
        <v>1881</v>
      </c>
      <c r="E1310" s="185" t="s">
        <v>2271</v>
      </c>
      <c r="F1310" s="114">
        <v>1</v>
      </c>
      <c r="G1310" s="114"/>
      <c r="H1310" s="114" t="s">
        <v>243</v>
      </c>
      <c r="I1310" s="114"/>
      <c r="J1310" s="114" t="s">
        <v>2209</v>
      </c>
      <c r="K1310" s="114"/>
      <c r="L1310" s="114"/>
      <c r="M1310" s="114"/>
      <c r="N1310" s="211" t="s">
        <v>340</v>
      </c>
      <c r="O1310" s="114"/>
      <c r="P1310" s="114" t="s">
        <v>340</v>
      </c>
      <c r="Q1310" s="233">
        <v>41275</v>
      </c>
      <c r="R1310" s="114" t="s">
        <v>341</v>
      </c>
      <c r="S1310" s="251">
        <f>IF(R1310="",1,(VLOOKUP(R1310,LOOKUP!$A$3:$B$22,2,FALSE)))</f>
        <v>4</v>
      </c>
      <c r="T1310" s="166">
        <f t="shared" si="40"/>
        <v>4</v>
      </c>
      <c r="U1310" s="233">
        <v>42004</v>
      </c>
      <c r="V1310" s="114" t="s">
        <v>342</v>
      </c>
      <c r="W1310" s="251">
        <f>IF(V1310="",1,(VLOOKUP(V1310,LOOKUP!$A$22:$B$30,2,FALSE)))</f>
        <v>4</v>
      </c>
      <c r="X1310" s="166">
        <f t="shared" si="41"/>
        <v>4</v>
      </c>
      <c r="Y1310" s="202">
        <v>2.1999999999999999E-2</v>
      </c>
      <c r="Z1310" s="114"/>
      <c r="AA1310" s="202">
        <v>2.1999999999999999E-2</v>
      </c>
      <c r="AB1310" s="202"/>
      <c r="AC1310" s="202"/>
      <c r="AD1310" s="202">
        <v>2.1999999999999999E-2</v>
      </c>
      <c r="AE1310" s="202"/>
      <c r="AF1310" s="202"/>
      <c r="AG1310" s="114"/>
      <c r="AH1310" s="114"/>
      <c r="AI1310" s="114"/>
      <c r="AJ1310" s="114"/>
      <c r="AK1310" s="114"/>
      <c r="AL1310" s="114"/>
      <c r="AM1310" s="114"/>
      <c r="AN1310" s="264" t="s">
        <v>3289</v>
      </c>
      <c r="AO1310" s="114"/>
      <c r="AP1310" s="114"/>
    </row>
    <row r="1311" spans="1:42" s="4" customFormat="1">
      <c r="A1311" s="114" t="s">
        <v>1877</v>
      </c>
      <c r="B1311" s="114" t="s">
        <v>1877</v>
      </c>
      <c r="C1311" s="114" t="s">
        <v>2207</v>
      </c>
      <c r="D1311" s="114" t="s">
        <v>1881</v>
      </c>
      <c r="E1311" s="185" t="s">
        <v>2272</v>
      </c>
      <c r="F1311" s="114">
        <v>1</v>
      </c>
      <c r="G1311" s="114"/>
      <c r="H1311" s="114" t="s">
        <v>243</v>
      </c>
      <c r="I1311" s="114"/>
      <c r="J1311" s="114" t="s">
        <v>2209</v>
      </c>
      <c r="K1311" s="114"/>
      <c r="L1311" s="114"/>
      <c r="M1311" s="114"/>
      <c r="N1311" s="211" t="s">
        <v>340</v>
      </c>
      <c r="O1311" s="114"/>
      <c r="P1311" s="114" t="s">
        <v>340</v>
      </c>
      <c r="Q1311" s="233">
        <v>41275</v>
      </c>
      <c r="R1311" s="114" t="s">
        <v>341</v>
      </c>
      <c r="S1311" s="251">
        <f>IF(R1311="",1,(VLOOKUP(R1311,LOOKUP!$A$3:$B$22,2,FALSE)))</f>
        <v>4</v>
      </c>
      <c r="T1311" s="166">
        <f t="shared" si="40"/>
        <v>4</v>
      </c>
      <c r="U1311" s="233">
        <v>42004</v>
      </c>
      <c r="V1311" s="114" t="s">
        <v>342</v>
      </c>
      <c r="W1311" s="251">
        <f>IF(V1311="",1,(VLOOKUP(V1311,LOOKUP!$A$22:$B$30,2,FALSE)))</f>
        <v>4</v>
      </c>
      <c r="X1311" s="166">
        <f t="shared" si="41"/>
        <v>4</v>
      </c>
      <c r="Y1311" s="202">
        <v>0.11</v>
      </c>
      <c r="Z1311" s="114"/>
      <c r="AA1311" s="202">
        <v>0.11</v>
      </c>
      <c r="AB1311" s="202"/>
      <c r="AC1311" s="202"/>
      <c r="AD1311" s="202">
        <v>0.11</v>
      </c>
      <c r="AE1311" s="202"/>
      <c r="AF1311" s="202"/>
      <c r="AG1311" s="114"/>
      <c r="AH1311" s="114"/>
      <c r="AI1311" s="114"/>
      <c r="AJ1311" s="114"/>
      <c r="AK1311" s="114"/>
      <c r="AL1311" s="114"/>
      <c r="AM1311" s="114"/>
      <c r="AN1311" s="264" t="s">
        <v>3289</v>
      </c>
      <c r="AO1311" s="114"/>
      <c r="AP1311" s="114"/>
    </row>
    <row r="1312" spans="1:42" s="4" customFormat="1">
      <c r="A1312" s="114" t="s">
        <v>1877</v>
      </c>
      <c r="B1312" s="114" t="s">
        <v>1877</v>
      </c>
      <c r="C1312" s="114" t="s">
        <v>2207</v>
      </c>
      <c r="D1312" s="114" t="s">
        <v>1881</v>
      </c>
      <c r="E1312" s="185" t="s">
        <v>2273</v>
      </c>
      <c r="F1312" s="114">
        <v>1</v>
      </c>
      <c r="G1312" s="114"/>
      <c r="H1312" s="114" t="s">
        <v>243</v>
      </c>
      <c r="I1312" s="114"/>
      <c r="J1312" s="114" t="s">
        <v>2209</v>
      </c>
      <c r="K1312" s="114"/>
      <c r="L1312" s="114"/>
      <c r="M1312" s="114"/>
      <c r="N1312" s="211" t="s">
        <v>340</v>
      </c>
      <c r="O1312" s="114"/>
      <c r="P1312" s="114" t="s">
        <v>340</v>
      </c>
      <c r="Q1312" s="233">
        <v>41275</v>
      </c>
      <c r="R1312" s="114" t="s">
        <v>341</v>
      </c>
      <c r="S1312" s="251">
        <f>IF(R1312="",1,(VLOOKUP(R1312,LOOKUP!$A$3:$B$22,2,FALSE)))</f>
        <v>4</v>
      </c>
      <c r="T1312" s="166">
        <f t="shared" si="40"/>
        <v>4</v>
      </c>
      <c r="U1312" s="233">
        <v>42004</v>
      </c>
      <c r="V1312" s="114" t="s">
        <v>342</v>
      </c>
      <c r="W1312" s="251">
        <f>IF(V1312="",1,(VLOOKUP(V1312,LOOKUP!$A$22:$B$30,2,FALSE)))</f>
        <v>4</v>
      </c>
      <c r="X1312" s="166">
        <f t="shared" si="41"/>
        <v>4</v>
      </c>
      <c r="Y1312" s="202">
        <v>5.1999999999999998E-2</v>
      </c>
      <c r="Z1312" s="114"/>
      <c r="AA1312" s="202">
        <v>5.1999999999999998E-2</v>
      </c>
      <c r="AB1312" s="202"/>
      <c r="AC1312" s="202"/>
      <c r="AD1312" s="202">
        <v>5.1999999999999998E-2</v>
      </c>
      <c r="AE1312" s="202"/>
      <c r="AF1312" s="202"/>
      <c r="AG1312" s="114"/>
      <c r="AH1312" s="114"/>
      <c r="AI1312" s="114"/>
      <c r="AJ1312" s="114"/>
      <c r="AK1312" s="114"/>
      <c r="AL1312" s="114"/>
      <c r="AM1312" s="114"/>
      <c r="AN1312" s="264" t="s">
        <v>3289</v>
      </c>
      <c r="AO1312" s="114"/>
      <c r="AP1312" s="114"/>
    </row>
    <row r="1313" spans="1:42" s="4" customFormat="1">
      <c r="A1313" s="114" t="s">
        <v>1877</v>
      </c>
      <c r="B1313" s="114" t="s">
        <v>1877</v>
      </c>
      <c r="C1313" s="114" t="s">
        <v>2207</v>
      </c>
      <c r="D1313" s="114" t="s">
        <v>1881</v>
      </c>
      <c r="E1313" s="185" t="s">
        <v>2274</v>
      </c>
      <c r="F1313" s="114">
        <v>1</v>
      </c>
      <c r="G1313" s="114"/>
      <c r="H1313" s="114" t="s">
        <v>243</v>
      </c>
      <c r="I1313" s="114"/>
      <c r="J1313" s="114" t="s">
        <v>2209</v>
      </c>
      <c r="K1313" s="114"/>
      <c r="L1313" s="114"/>
      <c r="M1313" s="114"/>
      <c r="N1313" s="211" t="s">
        <v>340</v>
      </c>
      <c r="O1313" s="114"/>
      <c r="P1313" s="114" t="s">
        <v>340</v>
      </c>
      <c r="Q1313" s="233">
        <v>41275</v>
      </c>
      <c r="R1313" s="114" t="s">
        <v>341</v>
      </c>
      <c r="S1313" s="251">
        <f>IF(R1313="",1,(VLOOKUP(R1313,LOOKUP!$A$3:$B$22,2,FALSE)))</f>
        <v>4</v>
      </c>
      <c r="T1313" s="166">
        <f t="shared" si="40"/>
        <v>4</v>
      </c>
      <c r="U1313" s="233">
        <v>42004</v>
      </c>
      <c r="V1313" s="114" t="s">
        <v>342</v>
      </c>
      <c r="W1313" s="251">
        <f>IF(V1313="",1,(VLOOKUP(V1313,LOOKUP!$A$22:$B$30,2,FALSE)))</f>
        <v>4</v>
      </c>
      <c r="X1313" s="166">
        <f t="shared" si="41"/>
        <v>4</v>
      </c>
      <c r="Y1313" s="202">
        <v>0.245</v>
      </c>
      <c r="Z1313" s="114"/>
      <c r="AA1313" s="202">
        <v>0.245</v>
      </c>
      <c r="AB1313" s="202"/>
      <c r="AC1313" s="202"/>
      <c r="AD1313" s="202">
        <v>0.245</v>
      </c>
      <c r="AE1313" s="202"/>
      <c r="AF1313" s="202"/>
      <c r="AG1313" s="114"/>
      <c r="AH1313" s="114"/>
      <c r="AI1313" s="114"/>
      <c r="AJ1313" s="114"/>
      <c r="AK1313" s="114"/>
      <c r="AL1313" s="114"/>
      <c r="AM1313" s="114"/>
      <c r="AN1313" s="264" t="s">
        <v>3289</v>
      </c>
      <c r="AO1313" s="114"/>
      <c r="AP1313" s="114"/>
    </row>
    <row r="1314" spans="1:42" s="4" customFormat="1">
      <c r="A1314" s="114" t="s">
        <v>1877</v>
      </c>
      <c r="B1314" s="114" t="s">
        <v>1877</v>
      </c>
      <c r="C1314" s="114" t="s">
        <v>2207</v>
      </c>
      <c r="D1314" s="114" t="s">
        <v>1881</v>
      </c>
      <c r="E1314" s="185" t="s">
        <v>2275</v>
      </c>
      <c r="F1314" s="114">
        <v>1</v>
      </c>
      <c r="G1314" s="114"/>
      <c r="H1314" s="114" t="s">
        <v>243</v>
      </c>
      <c r="I1314" s="114"/>
      <c r="J1314" s="114" t="s">
        <v>2209</v>
      </c>
      <c r="K1314" s="114"/>
      <c r="L1314" s="114"/>
      <c r="M1314" s="114"/>
      <c r="N1314" s="211" t="s">
        <v>340</v>
      </c>
      <c r="O1314" s="114"/>
      <c r="P1314" s="114" t="s">
        <v>340</v>
      </c>
      <c r="Q1314" s="233">
        <v>41275</v>
      </c>
      <c r="R1314" s="114" t="s">
        <v>341</v>
      </c>
      <c r="S1314" s="251">
        <f>IF(R1314="",1,(VLOOKUP(R1314,LOOKUP!$A$3:$B$22,2,FALSE)))</f>
        <v>4</v>
      </c>
      <c r="T1314" s="166">
        <f t="shared" si="40"/>
        <v>4</v>
      </c>
      <c r="U1314" s="233">
        <v>42004</v>
      </c>
      <c r="V1314" s="114" t="s">
        <v>342</v>
      </c>
      <c r="W1314" s="251">
        <f>IF(V1314="",1,(VLOOKUP(V1314,LOOKUP!$A$22:$B$30,2,FALSE)))</f>
        <v>4</v>
      </c>
      <c r="X1314" s="166">
        <f t="shared" si="41"/>
        <v>4</v>
      </c>
      <c r="Y1314" s="202">
        <v>0.01</v>
      </c>
      <c r="Z1314" s="114"/>
      <c r="AA1314" s="202">
        <v>0.01</v>
      </c>
      <c r="AB1314" s="202"/>
      <c r="AC1314" s="202"/>
      <c r="AD1314" s="202">
        <v>0.01</v>
      </c>
      <c r="AE1314" s="202"/>
      <c r="AF1314" s="202"/>
      <c r="AG1314" s="114"/>
      <c r="AH1314" s="114"/>
      <c r="AI1314" s="114"/>
      <c r="AJ1314" s="114"/>
      <c r="AK1314" s="114"/>
      <c r="AL1314" s="114"/>
      <c r="AM1314" s="114"/>
      <c r="AN1314" s="264" t="s">
        <v>3289</v>
      </c>
      <c r="AO1314" s="114"/>
      <c r="AP1314" s="114"/>
    </row>
    <row r="1315" spans="1:42" s="4" customFormat="1">
      <c r="A1315" s="114" t="s">
        <v>1877</v>
      </c>
      <c r="B1315" s="114" t="s">
        <v>1877</v>
      </c>
      <c r="C1315" s="114" t="s">
        <v>2207</v>
      </c>
      <c r="D1315" s="114" t="s">
        <v>1881</v>
      </c>
      <c r="E1315" s="185" t="s">
        <v>2276</v>
      </c>
      <c r="F1315" s="114">
        <v>1</v>
      </c>
      <c r="G1315" s="114"/>
      <c r="H1315" s="114" t="s">
        <v>243</v>
      </c>
      <c r="I1315" s="114"/>
      <c r="J1315" s="114" t="s">
        <v>2209</v>
      </c>
      <c r="K1315" s="114"/>
      <c r="L1315" s="114"/>
      <c r="M1315" s="114"/>
      <c r="N1315" s="211" t="s">
        <v>340</v>
      </c>
      <c r="O1315" s="114"/>
      <c r="P1315" s="114" t="s">
        <v>340</v>
      </c>
      <c r="Q1315" s="233">
        <v>41275</v>
      </c>
      <c r="R1315" s="114" t="s">
        <v>341</v>
      </c>
      <c r="S1315" s="251">
        <f>IF(R1315="",1,(VLOOKUP(R1315,LOOKUP!$A$3:$B$22,2,FALSE)))</f>
        <v>4</v>
      </c>
      <c r="T1315" s="166">
        <f t="shared" si="40"/>
        <v>4</v>
      </c>
      <c r="U1315" s="233">
        <v>42004</v>
      </c>
      <c r="V1315" s="114" t="s">
        <v>342</v>
      </c>
      <c r="W1315" s="251">
        <f>IF(V1315="",1,(VLOOKUP(V1315,LOOKUP!$A$22:$B$30,2,FALSE)))</f>
        <v>4</v>
      </c>
      <c r="X1315" s="166">
        <f t="shared" si="41"/>
        <v>4</v>
      </c>
      <c r="Y1315" s="202">
        <v>0.16</v>
      </c>
      <c r="Z1315" s="114"/>
      <c r="AA1315" s="202">
        <v>0.16</v>
      </c>
      <c r="AB1315" s="202"/>
      <c r="AC1315" s="202"/>
      <c r="AD1315" s="202">
        <v>0.16</v>
      </c>
      <c r="AE1315" s="202"/>
      <c r="AF1315" s="202"/>
      <c r="AG1315" s="114"/>
      <c r="AH1315" s="114"/>
      <c r="AI1315" s="114"/>
      <c r="AJ1315" s="114"/>
      <c r="AK1315" s="114"/>
      <c r="AL1315" s="114"/>
      <c r="AM1315" s="114"/>
      <c r="AN1315" s="264" t="s">
        <v>3289</v>
      </c>
      <c r="AO1315" s="114"/>
      <c r="AP1315" s="114"/>
    </row>
    <row r="1316" spans="1:42" s="4" customFormat="1">
      <c r="A1316" s="114" t="s">
        <v>1877</v>
      </c>
      <c r="B1316" s="114" t="s">
        <v>1877</v>
      </c>
      <c r="C1316" s="114" t="s">
        <v>2207</v>
      </c>
      <c r="D1316" s="114" t="s">
        <v>1881</v>
      </c>
      <c r="E1316" s="185" t="s">
        <v>2277</v>
      </c>
      <c r="F1316" s="114">
        <v>1</v>
      </c>
      <c r="G1316" s="114"/>
      <c r="H1316" s="114" t="s">
        <v>243</v>
      </c>
      <c r="I1316" s="114"/>
      <c r="J1316" s="114" t="s">
        <v>2209</v>
      </c>
      <c r="K1316" s="114"/>
      <c r="L1316" s="114"/>
      <c r="M1316" s="114"/>
      <c r="N1316" s="211" t="s">
        <v>340</v>
      </c>
      <c r="O1316" s="114"/>
      <c r="P1316" s="114" t="s">
        <v>340</v>
      </c>
      <c r="Q1316" s="233">
        <v>41275</v>
      </c>
      <c r="R1316" s="114" t="s">
        <v>341</v>
      </c>
      <c r="S1316" s="251">
        <f>IF(R1316="",1,(VLOOKUP(R1316,LOOKUP!$A$3:$B$22,2,FALSE)))</f>
        <v>4</v>
      </c>
      <c r="T1316" s="166">
        <f t="shared" si="40"/>
        <v>4</v>
      </c>
      <c r="U1316" s="233">
        <v>42004</v>
      </c>
      <c r="V1316" s="114" t="s">
        <v>342</v>
      </c>
      <c r="W1316" s="251">
        <f>IF(V1316="",1,(VLOOKUP(V1316,LOOKUP!$A$22:$B$30,2,FALSE)))</f>
        <v>4</v>
      </c>
      <c r="X1316" s="166">
        <f t="shared" si="41"/>
        <v>4</v>
      </c>
      <c r="Y1316" s="202">
        <v>2.5999999999999999E-2</v>
      </c>
      <c r="Z1316" s="114"/>
      <c r="AA1316" s="202">
        <v>2.5999999999999999E-2</v>
      </c>
      <c r="AB1316" s="202"/>
      <c r="AC1316" s="202"/>
      <c r="AD1316" s="202">
        <v>2.5999999999999999E-2</v>
      </c>
      <c r="AE1316" s="202"/>
      <c r="AF1316" s="202"/>
      <c r="AG1316" s="114"/>
      <c r="AH1316" s="114"/>
      <c r="AI1316" s="114"/>
      <c r="AJ1316" s="114"/>
      <c r="AK1316" s="114"/>
      <c r="AL1316" s="114"/>
      <c r="AM1316" s="114"/>
      <c r="AN1316" s="264" t="s">
        <v>3289</v>
      </c>
      <c r="AO1316" s="114"/>
      <c r="AP1316" s="114"/>
    </row>
    <row r="1317" spans="1:42" s="4" customFormat="1">
      <c r="A1317" s="114" t="s">
        <v>1877</v>
      </c>
      <c r="B1317" s="114" t="s">
        <v>1877</v>
      </c>
      <c r="C1317" s="114" t="s">
        <v>2207</v>
      </c>
      <c r="D1317" s="114" t="s">
        <v>1881</v>
      </c>
      <c r="E1317" s="185" t="s">
        <v>2278</v>
      </c>
      <c r="F1317" s="114">
        <v>1</v>
      </c>
      <c r="G1317" s="114"/>
      <c r="H1317" s="114" t="s">
        <v>243</v>
      </c>
      <c r="I1317" s="114"/>
      <c r="J1317" s="114" t="s">
        <v>2209</v>
      </c>
      <c r="K1317" s="114"/>
      <c r="L1317" s="114"/>
      <c r="M1317" s="114"/>
      <c r="N1317" s="211" t="s">
        <v>340</v>
      </c>
      <c r="O1317" s="114"/>
      <c r="P1317" s="114" t="s">
        <v>340</v>
      </c>
      <c r="Q1317" s="233">
        <v>41275</v>
      </c>
      <c r="R1317" s="114" t="s">
        <v>341</v>
      </c>
      <c r="S1317" s="251">
        <f>IF(R1317="",1,(VLOOKUP(R1317,LOOKUP!$A$3:$B$22,2,FALSE)))</f>
        <v>4</v>
      </c>
      <c r="T1317" s="166">
        <f t="shared" si="40"/>
        <v>4</v>
      </c>
      <c r="U1317" s="233">
        <v>42004</v>
      </c>
      <c r="V1317" s="114" t="s">
        <v>342</v>
      </c>
      <c r="W1317" s="251">
        <f>IF(V1317="",1,(VLOOKUP(V1317,LOOKUP!$A$22:$B$30,2,FALSE)))</f>
        <v>4</v>
      </c>
      <c r="X1317" s="166">
        <f t="shared" si="41"/>
        <v>4</v>
      </c>
      <c r="Y1317" s="202">
        <v>1.4E-2</v>
      </c>
      <c r="Z1317" s="114"/>
      <c r="AA1317" s="202">
        <v>1.4E-2</v>
      </c>
      <c r="AB1317" s="202"/>
      <c r="AC1317" s="202"/>
      <c r="AD1317" s="202">
        <v>1.4E-2</v>
      </c>
      <c r="AE1317" s="202"/>
      <c r="AF1317" s="202"/>
      <c r="AG1317" s="114"/>
      <c r="AH1317" s="114"/>
      <c r="AI1317" s="114"/>
      <c r="AJ1317" s="114"/>
      <c r="AK1317" s="114"/>
      <c r="AL1317" s="114"/>
      <c r="AM1317" s="114"/>
      <c r="AN1317" s="264" t="s">
        <v>3289</v>
      </c>
      <c r="AO1317" s="114"/>
      <c r="AP1317" s="114"/>
    </row>
    <row r="1318" spans="1:42" s="4" customFormat="1">
      <c r="A1318" s="149" t="s">
        <v>1877</v>
      </c>
      <c r="B1318" s="149" t="s">
        <v>1877</v>
      </c>
      <c r="C1318" s="149" t="s">
        <v>2279</v>
      </c>
      <c r="D1318" s="149" t="s">
        <v>1878</v>
      </c>
      <c r="E1318" s="149"/>
      <c r="F1318" s="149"/>
      <c r="G1318" s="149"/>
      <c r="H1318" s="149" t="s">
        <v>243</v>
      </c>
      <c r="I1318" s="149"/>
      <c r="J1318" s="149" t="s">
        <v>2279</v>
      </c>
      <c r="K1318" s="149"/>
      <c r="L1318" s="149"/>
      <c r="M1318" s="149"/>
      <c r="N1318" s="149"/>
      <c r="O1318" s="149"/>
      <c r="P1318" s="149"/>
      <c r="Q1318" s="233"/>
      <c r="R1318" s="240"/>
      <c r="S1318" s="251">
        <f>IF(R1318="",1,(VLOOKUP(R1318,LOOKUP!$A$3:$B$22,2,FALSE)))</f>
        <v>1</v>
      </c>
      <c r="T1318" s="166">
        <f t="shared" si="40"/>
        <v>1</v>
      </c>
      <c r="U1318" s="233"/>
      <c r="V1318" s="149"/>
      <c r="W1318" s="251">
        <f>IF(V1318="",1,(VLOOKUP(V1318,LOOKUP!$A$22:$B$30,2,FALSE)))</f>
        <v>1</v>
      </c>
      <c r="X1318" s="166">
        <f t="shared" si="41"/>
        <v>1</v>
      </c>
      <c r="Y1318" s="202"/>
      <c r="Z1318" s="149"/>
      <c r="AA1318" s="202"/>
      <c r="AB1318" s="202"/>
      <c r="AC1318" s="202"/>
      <c r="AD1318" s="202"/>
      <c r="AE1318" s="202"/>
      <c r="AF1318" s="202"/>
      <c r="AG1318" s="149"/>
      <c r="AH1318" s="149"/>
      <c r="AI1318" s="240"/>
      <c r="AJ1318" s="149"/>
      <c r="AK1318" s="245"/>
      <c r="AL1318" s="253"/>
      <c r="AM1318" s="149"/>
      <c r="AN1318" s="264" t="s">
        <v>3289</v>
      </c>
      <c r="AO1318" s="149"/>
      <c r="AP1318" s="149"/>
    </row>
    <row r="1319" spans="1:42" s="4" customFormat="1">
      <c r="A1319" s="149" t="s">
        <v>1877</v>
      </c>
      <c r="B1319" s="149" t="s">
        <v>1877</v>
      </c>
      <c r="C1319" s="149" t="s">
        <v>2279</v>
      </c>
      <c r="D1319" s="149" t="s">
        <v>1880</v>
      </c>
      <c r="E1319" s="149"/>
      <c r="F1319" s="149"/>
      <c r="G1319" s="149"/>
      <c r="H1319" s="149" t="s">
        <v>243</v>
      </c>
      <c r="I1319" s="149"/>
      <c r="J1319" s="149" t="s">
        <v>2279</v>
      </c>
      <c r="K1319" s="149"/>
      <c r="L1319" s="149"/>
      <c r="M1319" s="149"/>
      <c r="N1319" s="149"/>
      <c r="O1319" s="149"/>
      <c r="P1319" s="149"/>
      <c r="Q1319" s="233"/>
      <c r="R1319" s="240"/>
      <c r="S1319" s="251">
        <f>IF(R1319="",1,(VLOOKUP(R1319,LOOKUP!$A$3:$B$22,2,FALSE)))</f>
        <v>1</v>
      </c>
      <c r="T1319" s="166">
        <f t="shared" si="40"/>
        <v>1</v>
      </c>
      <c r="U1319" s="233"/>
      <c r="V1319" s="149"/>
      <c r="W1319" s="251">
        <f>IF(V1319="",1,(VLOOKUP(V1319,LOOKUP!$A$22:$B$30,2,FALSE)))</f>
        <v>1</v>
      </c>
      <c r="X1319" s="166">
        <f t="shared" si="41"/>
        <v>1</v>
      </c>
      <c r="Y1319" s="202"/>
      <c r="Z1319" s="149"/>
      <c r="AA1319" s="202"/>
      <c r="AB1319" s="202"/>
      <c r="AC1319" s="202"/>
      <c r="AD1319" s="202"/>
      <c r="AE1319" s="202"/>
      <c r="AF1319" s="202"/>
      <c r="AG1319" s="149"/>
      <c r="AH1319" s="149"/>
      <c r="AI1319" s="240"/>
      <c r="AJ1319" s="149"/>
      <c r="AK1319" s="245"/>
      <c r="AL1319" s="253"/>
      <c r="AM1319" s="149"/>
      <c r="AN1319" s="264" t="s">
        <v>3289</v>
      </c>
      <c r="AO1319" s="149"/>
      <c r="AP1319" s="149"/>
    </row>
    <row r="1320" spans="1:42" s="4" customFormat="1">
      <c r="A1320" s="149" t="s">
        <v>1877</v>
      </c>
      <c r="B1320" s="149" t="s">
        <v>1877</v>
      </c>
      <c r="C1320" s="149" t="s">
        <v>2279</v>
      </c>
      <c r="D1320" s="149" t="s">
        <v>1881</v>
      </c>
      <c r="E1320" s="149"/>
      <c r="F1320" s="149"/>
      <c r="G1320" s="149"/>
      <c r="H1320" s="149" t="s">
        <v>243</v>
      </c>
      <c r="I1320" s="149"/>
      <c r="J1320" s="149" t="s">
        <v>2279</v>
      </c>
      <c r="K1320" s="149"/>
      <c r="L1320" s="149"/>
      <c r="M1320" s="149"/>
      <c r="N1320" s="149"/>
      <c r="O1320" s="149"/>
      <c r="P1320" s="149"/>
      <c r="Q1320" s="233"/>
      <c r="R1320" s="240"/>
      <c r="S1320" s="251">
        <f>IF(R1320="",1,(VLOOKUP(R1320,LOOKUP!$A$3:$B$22,2,FALSE)))</f>
        <v>1</v>
      </c>
      <c r="T1320" s="166">
        <f t="shared" si="40"/>
        <v>1</v>
      </c>
      <c r="U1320" s="233"/>
      <c r="V1320" s="149"/>
      <c r="W1320" s="251">
        <f>IF(V1320="",1,(VLOOKUP(V1320,LOOKUP!$A$22:$B$30,2,FALSE)))</f>
        <v>1</v>
      </c>
      <c r="X1320" s="166">
        <f t="shared" si="41"/>
        <v>1</v>
      </c>
      <c r="Y1320" s="202"/>
      <c r="Z1320" s="149"/>
      <c r="AA1320" s="202"/>
      <c r="AB1320" s="202"/>
      <c r="AC1320" s="202"/>
      <c r="AD1320" s="202"/>
      <c r="AE1320" s="202"/>
      <c r="AF1320" s="202"/>
      <c r="AG1320" s="149"/>
      <c r="AH1320" s="149"/>
      <c r="AI1320" s="240"/>
      <c r="AJ1320" s="149"/>
      <c r="AK1320" s="245"/>
      <c r="AL1320" s="253"/>
      <c r="AM1320" s="149"/>
      <c r="AN1320" s="264" t="s">
        <v>3289</v>
      </c>
      <c r="AO1320" s="149"/>
      <c r="AP1320" s="149"/>
    </row>
    <row r="1321" spans="1:42" s="4" customFormat="1">
      <c r="A1321" s="149" t="s">
        <v>1877</v>
      </c>
      <c r="B1321" s="149" t="s">
        <v>1877</v>
      </c>
      <c r="C1321" s="149" t="s">
        <v>151</v>
      </c>
      <c r="D1321" s="149" t="s">
        <v>1878</v>
      </c>
      <c r="E1321" s="149"/>
      <c r="F1321" s="149"/>
      <c r="G1321" s="149"/>
      <c r="H1321" s="136" t="s">
        <v>128</v>
      </c>
      <c r="I1321" s="149"/>
      <c r="J1321" s="149" t="s">
        <v>151</v>
      </c>
      <c r="K1321" s="149"/>
      <c r="L1321" s="149"/>
      <c r="M1321" s="149"/>
      <c r="N1321" s="149"/>
      <c r="O1321" s="149"/>
      <c r="P1321" s="149"/>
      <c r="Q1321" s="233">
        <v>41275</v>
      </c>
      <c r="R1321" s="240"/>
      <c r="S1321" s="251">
        <f>IF(R1321="",1,(VLOOKUP(R1321,LOOKUP!$A$3:$B$22,2,FALSE)))</f>
        <v>1</v>
      </c>
      <c r="T1321" s="166">
        <f t="shared" si="40"/>
        <v>1</v>
      </c>
      <c r="U1321" s="233">
        <v>42369</v>
      </c>
      <c r="V1321" s="149"/>
      <c r="W1321" s="251">
        <f>IF(V1321="",1,(VLOOKUP(V1321,LOOKUP!$A$22:$B$30,2,FALSE)))</f>
        <v>1</v>
      </c>
      <c r="X1321" s="166">
        <f t="shared" si="41"/>
        <v>1</v>
      </c>
      <c r="Y1321" s="202"/>
      <c r="Z1321" s="149"/>
      <c r="AA1321" s="202">
        <v>0.5</v>
      </c>
      <c r="AB1321" s="202">
        <v>0</v>
      </c>
      <c r="AC1321" s="202">
        <v>0</v>
      </c>
      <c r="AD1321" s="202">
        <v>0.5</v>
      </c>
      <c r="AE1321" s="202"/>
      <c r="AF1321" s="202"/>
      <c r="AG1321" s="149"/>
      <c r="AH1321" s="149"/>
      <c r="AI1321" s="240"/>
      <c r="AJ1321" s="149"/>
      <c r="AK1321" s="245"/>
      <c r="AL1321" s="253" t="s">
        <v>1106</v>
      </c>
      <c r="AM1321" s="149"/>
      <c r="AN1321" s="264" t="s">
        <v>3289</v>
      </c>
      <c r="AO1321" s="149"/>
      <c r="AP1321" s="149"/>
    </row>
    <row r="1322" spans="1:42" s="4" customFormat="1">
      <c r="A1322" s="149" t="s">
        <v>1877</v>
      </c>
      <c r="B1322" s="149" t="s">
        <v>1877</v>
      </c>
      <c r="C1322" s="149" t="s">
        <v>151</v>
      </c>
      <c r="D1322" s="149" t="s">
        <v>1880</v>
      </c>
      <c r="E1322" s="149"/>
      <c r="F1322" s="149"/>
      <c r="G1322" s="149"/>
      <c r="H1322" s="136" t="s">
        <v>128</v>
      </c>
      <c r="I1322" s="149"/>
      <c r="J1322" s="149" t="s">
        <v>151</v>
      </c>
      <c r="K1322" s="149"/>
      <c r="L1322" s="149"/>
      <c r="M1322" s="149"/>
      <c r="N1322" s="149"/>
      <c r="O1322" s="149"/>
      <c r="P1322" s="149"/>
      <c r="Q1322" s="233">
        <v>41275</v>
      </c>
      <c r="R1322" s="240"/>
      <c r="S1322" s="251">
        <f>IF(R1322="",1,(VLOOKUP(R1322,LOOKUP!$A$3:$B$22,2,FALSE)))</f>
        <v>1</v>
      </c>
      <c r="T1322" s="166">
        <f t="shared" si="40"/>
        <v>1</v>
      </c>
      <c r="U1322" s="233">
        <v>42369</v>
      </c>
      <c r="V1322" s="149"/>
      <c r="W1322" s="251">
        <f>IF(V1322="",1,(VLOOKUP(V1322,LOOKUP!$A$22:$B$30,2,FALSE)))</f>
        <v>1</v>
      </c>
      <c r="X1322" s="166">
        <f t="shared" si="41"/>
        <v>1</v>
      </c>
      <c r="Y1322" s="202"/>
      <c r="Z1322" s="149"/>
      <c r="AA1322" s="202">
        <v>0</v>
      </c>
      <c r="AB1322" s="202">
        <v>5</v>
      </c>
      <c r="AC1322" s="202">
        <v>4</v>
      </c>
      <c r="AD1322" s="202">
        <v>9</v>
      </c>
      <c r="AE1322" s="202"/>
      <c r="AF1322" s="202"/>
      <c r="AG1322" s="149"/>
      <c r="AH1322" s="149"/>
      <c r="AI1322" s="240"/>
      <c r="AJ1322" s="149"/>
      <c r="AK1322" s="245"/>
      <c r="AL1322" s="253" t="s">
        <v>1106</v>
      </c>
      <c r="AM1322" s="149"/>
      <c r="AN1322" s="264" t="s">
        <v>3289</v>
      </c>
      <c r="AO1322" s="149"/>
      <c r="AP1322" s="149"/>
    </row>
    <row r="1323" spans="1:42" s="4" customFormat="1" ht="30">
      <c r="A1323" s="149" t="s">
        <v>1877</v>
      </c>
      <c r="B1323" s="149" t="s">
        <v>1877</v>
      </c>
      <c r="C1323" s="149" t="s">
        <v>151</v>
      </c>
      <c r="D1323" s="149" t="s">
        <v>1881</v>
      </c>
      <c r="E1323" s="149"/>
      <c r="F1323" s="149"/>
      <c r="G1323" s="149" t="s">
        <v>2990</v>
      </c>
      <c r="H1323" s="136" t="s">
        <v>128</v>
      </c>
      <c r="I1323" s="149"/>
      <c r="J1323" s="149" t="s">
        <v>151</v>
      </c>
      <c r="K1323" s="149"/>
      <c r="L1323" s="149"/>
      <c r="M1323" s="149"/>
      <c r="N1323" s="149"/>
      <c r="O1323" s="149"/>
      <c r="P1323" s="149"/>
      <c r="Q1323" s="233"/>
      <c r="R1323" s="240"/>
      <c r="S1323" s="251">
        <f>IF(R1323="",1,(VLOOKUP(R1323,LOOKUP!$A$3:$B$22,2,FALSE)))</f>
        <v>1</v>
      </c>
      <c r="T1323" s="166">
        <f t="shared" si="40"/>
        <v>1</v>
      </c>
      <c r="U1323" s="233"/>
      <c r="V1323" s="149"/>
      <c r="W1323" s="251">
        <f>IF(V1323="",1,(VLOOKUP(V1323,LOOKUP!$A$22:$B$30,2,FALSE)))</f>
        <v>1</v>
      </c>
      <c r="X1323" s="166">
        <f t="shared" si="41"/>
        <v>1</v>
      </c>
      <c r="Y1323" s="202"/>
      <c r="Z1323" s="149"/>
      <c r="AA1323" s="202">
        <v>1.1000000000000001</v>
      </c>
      <c r="AB1323" s="202">
        <v>1.1000000000000001</v>
      </c>
      <c r="AC1323" s="202">
        <v>1.1000000000000001</v>
      </c>
      <c r="AD1323" s="202">
        <v>3.3</v>
      </c>
      <c r="AE1323" s="202"/>
      <c r="AF1323" s="202"/>
      <c r="AG1323" s="149"/>
      <c r="AH1323" s="149"/>
      <c r="AI1323" s="240"/>
      <c r="AJ1323" s="149"/>
      <c r="AK1323" s="245"/>
      <c r="AL1323" s="253"/>
      <c r="AM1323" s="149"/>
      <c r="AN1323" s="264" t="s">
        <v>3289</v>
      </c>
      <c r="AO1323" s="149"/>
      <c r="AP1323" s="149"/>
    </row>
    <row r="1324" spans="1:42" s="4" customFormat="1">
      <c r="A1324" s="149" t="s">
        <v>1877</v>
      </c>
      <c r="B1324" s="149" t="s">
        <v>1877</v>
      </c>
      <c r="C1324" s="149" t="s">
        <v>2280</v>
      </c>
      <c r="D1324" s="149" t="s">
        <v>1878</v>
      </c>
      <c r="E1324" s="149"/>
      <c r="F1324" s="149"/>
      <c r="G1324" s="149"/>
      <c r="H1324" s="149" t="s">
        <v>243</v>
      </c>
      <c r="I1324" s="149"/>
      <c r="J1324" s="149" t="s">
        <v>2280</v>
      </c>
      <c r="K1324" s="149"/>
      <c r="L1324" s="149"/>
      <c r="M1324" s="149"/>
      <c r="N1324" s="149"/>
      <c r="O1324" s="149"/>
      <c r="P1324" s="149"/>
      <c r="Q1324" s="233"/>
      <c r="R1324" s="240"/>
      <c r="S1324" s="251">
        <f>IF(R1324="",1,(VLOOKUP(R1324,LOOKUP!$A$3:$B$22,2,FALSE)))</f>
        <v>1</v>
      </c>
      <c r="T1324" s="166">
        <f t="shared" si="40"/>
        <v>1</v>
      </c>
      <c r="U1324" s="233"/>
      <c r="V1324" s="149"/>
      <c r="W1324" s="251">
        <f>IF(V1324="",1,(VLOOKUP(V1324,LOOKUP!$A$22:$B$30,2,FALSE)))</f>
        <v>1</v>
      </c>
      <c r="X1324" s="166">
        <f t="shared" si="41"/>
        <v>1</v>
      </c>
      <c r="Y1324" s="202"/>
      <c r="Z1324" s="149"/>
      <c r="AA1324" s="202">
        <v>1</v>
      </c>
      <c r="AB1324" s="202">
        <v>0</v>
      </c>
      <c r="AC1324" s="202">
        <v>0</v>
      </c>
      <c r="AD1324" s="202">
        <v>1</v>
      </c>
      <c r="AE1324" s="202"/>
      <c r="AF1324" s="202"/>
      <c r="AG1324" s="149"/>
      <c r="AH1324" s="149"/>
      <c r="AI1324" s="240"/>
      <c r="AJ1324" s="149"/>
      <c r="AK1324" s="245"/>
      <c r="AL1324" s="253"/>
      <c r="AM1324" s="149"/>
      <c r="AN1324" s="264" t="s">
        <v>3289</v>
      </c>
      <c r="AO1324" s="149"/>
      <c r="AP1324" s="149"/>
    </row>
    <row r="1325" spans="1:42" s="4" customFormat="1">
      <c r="A1325" s="149" t="s">
        <v>1877</v>
      </c>
      <c r="B1325" s="149" t="s">
        <v>1877</v>
      </c>
      <c r="C1325" s="149" t="s">
        <v>2280</v>
      </c>
      <c r="D1325" s="149" t="s">
        <v>1880</v>
      </c>
      <c r="E1325" s="149"/>
      <c r="F1325" s="149"/>
      <c r="G1325" s="149"/>
      <c r="H1325" s="136" t="s">
        <v>128</v>
      </c>
      <c r="I1325" s="149"/>
      <c r="J1325" s="149" t="s">
        <v>2280</v>
      </c>
      <c r="K1325" s="149"/>
      <c r="L1325" s="149"/>
      <c r="M1325" s="149"/>
      <c r="N1325" s="149"/>
      <c r="O1325" s="149"/>
      <c r="P1325" s="149"/>
      <c r="Q1325" s="233">
        <v>41275</v>
      </c>
      <c r="R1325" s="240"/>
      <c r="S1325" s="251">
        <f>IF(R1325="",1,(VLOOKUP(R1325,LOOKUP!$A$3:$B$22,2,FALSE)))</f>
        <v>1</v>
      </c>
      <c r="T1325" s="166">
        <f t="shared" si="40"/>
        <v>1</v>
      </c>
      <c r="U1325" s="233">
        <v>42369</v>
      </c>
      <c r="V1325" s="149"/>
      <c r="W1325" s="251">
        <f>IF(V1325="",1,(VLOOKUP(V1325,LOOKUP!$A$22:$B$30,2,FALSE)))</f>
        <v>1</v>
      </c>
      <c r="X1325" s="166">
        <f t="shared" si="41"/>
        <v>1</v>
      </c>
      <c r="Y1325" s="202"/>
      <c r="Z1325" s="149"/>
      <c r="AA1325" s="202">
        <v>6.1</v>
      </c>
      <c r="AB1325" s="202">
        <v>7</v>
      </c>
      <c r="AC1325" s="202">
        <v>6</v>
      </c>
      <c r="AD1325" s="202">
        <v>19.100000000000001</v>
      </c>
      <c r="AE1325" s="202"/>
      <c r="AF1325" s="202"/>
      <c r="AG1325" s="149"/>
      <c r="AH1325" s="149"/>
      <c r="AI1325" s="240"/>
      <c r="AJ1325" s="149"/>
      <c r="AK1325" s="245"/>
      <c r="AL1325" s="253" t="s">
        <v>1106</v>
      </c>
      <c r="AM1325" s="149"/>
      <c r="AN1325" s="264" t="s">
        <v>3289</v>
      </c>
      <c r="AO1325" s="149"/>
      <c r="AP1325" s="149" t="s">
        <v>2281</v>
      </c>
    </row>
    <row r="1326" spans="1:42" s="4" customFormat="1">
      <c r="A1326" s="149" t="s">
        <v>1877</v>
      </c>
      <c r="B1326" s="149" t="s">
        <v>1877</v>
      </c>
      <c r="C1326" s="149" t="s">
        <v>2280</v>
      </c>
      <c r="D1326" s="149" t="s">
        <v>1881</v>
      </c>
      <c r="E1326" s="149"/>
      <c r="F1326" s="149"/>
      <c r="G1326" s="149"/>
      <c r="H1326" s="136" t="s">
        <v>128</v>
      </c>
      <c r="I1326" s="149"/>
      <c r="J1326" s="149" t="s">
        <v>2280</v>
      </c>
      <c r="K1326" s="149"/>
      <c r="L1326" s="149"/>
      <c r="M1326" s="149"/>
      <c r="N1326" s="149"/>
      <c r="O1326" s="149"/>
      <c r="P1326" s="149"/>
      <c r="Q1326" s="233">
        <v>41275</v>
      </c>
      <c r="R1326" s="240"/>
      <c r="S1326" s="251">
        <f>IF(R1326="",1,(VLOOKUP(R1326,LOOKUP!$A$3:$B$22,2,FALSE)))</f>
        <v>1</v>
      </c>
      <c r="T1326" s="166">
        <f t="shared" si="40"/>
        <v>1</v>
      </c>
      <c r="U1326" s="233">
        <v>42369</v>
      </c>
      <c r="V1326" s="149"/>
      <c r="W1326" s="251">
        <f>IF(V1326="",1,(VLOOKUP(V1326,LOOKUP!$A$22:$B$30,2,FALSE)))</f>
        <v>1</v>
      </c>
      <c r="X1326" s="166">
        <f t="shared" si="41"/>
        <v>1</v>
      </c>
      <c r="Y1326" s="202"/>
      <c r="Z1326" s="149"/>
      <c r="AA1326" s="202">
        <v>2.1</v>
      </c>
      <c r="AB1326" s="202">
        <v>1.95</v>
      </c>
      <c r="AC1326" s="202">
        <v>1.95</v>
      </c>
      <c r="AD1326" s="202">
        <v>6</v>
      </c>
      <c r="AE1326" s="202"/>
      <c r="AF1326" s="202"/>
      <c r="AG1326" s="149"/>
      <c r="AH1326" s="149"/>
      <c r="AI1326" s="240"/>
      <c r="AJ1326" s="149"/>
      <c r="AK1326" s="245"/>
      <c r="AL1326" s="253" t="s">
        <v>1106</v>
      </c>
      <c r="AM1326" s="149"/>
      <c r="AN1326" s="264" t="s">
        <v>3289</v>
      </c>
      <c r="AO1326" s="149"/>
      <c r="AP1326" s="149"/>
    </row>
    <row r="1327" spans="1:42" s="4" customFormat="1" ht="75">
      <c r="A1327" s="149" t="s">
        <v>1877</v>
      </c>
      <c r="B1327" s="149" t="s">
        <v>1877</v>
      </c>
      <c r="C1327" s="149" t="s">
        <v>128</v>
      </c>
      <c r="D1327" s="149" t="s">
        <v>1878</v>
      </c>
      <c r="E1327" s="149"/>
      <c r="F1327" s="149"/>
      <c r="G1327" s="149" t="s">
        <v>2282</v>
      </c>
      <c r="H1327" s="136" t="s">
        <v>128</v>
      </c>
      <c r="I1327" s="149"/>
      <c r="J1327" s="149" t="s">
        <v>128</v>
      </c>
      <c r="K1327" s="149"/>
      <c r="L1327" s="149"/>
      <c r="M1327" s="149"/>
      <c r="N1327" s="149"/>
      <c r="O1327" s="149"/>
      <c r="P1327" s="149" t="s">
        <v>340</v>
      </c>
      <c r="Q1327" s="233">
        <v>41275</v>
      </c>
      <c r="R1327" s="240"/>
      <c r="S1327" s="251">
        <f>IF(R1327="",1,(VLOOKUP(R1327,LOOKUP!$A$3:$B$22,2,FALSE)))</f>
        <v>1</v>
      </c>
      <c r="T1327" s="166">
        <f t="shared" si="40"/>
        <v>1</v>
      </c>
      <c r="U1327" s="233">
        <v>42735</v>
      </c>
      <c r="V1327" s="149"/>
      <c r="W1327" s="251">
        <f>IF(V1327="",1,(VLOOKUP(V1327,LOOKUP!$A$22:$B$30,2,FALSE)))</f>
        <v>1</v>
      </c>
      <c r="X1327" s="166">
        <f t="shared" si="41"/>
        <v>1</v>
      </c>
      <c r="Y1327" s="202"/>
      <c r="Z1327" s="149"/>
      <c r="AA1327" s="202">
        <v>1.25</v>
      </c>
      <c r="AB1327" s="202">
        <v>1.25</v>
      </c>
      <c r="AC1327" s="202">
        <v>1.25</v>
      </c>
      <c r="AD1327" s="202">
        <v>3.75</v>
      </c>
      <c r="AE1327" s="202"/>
      <c r="AF1327" s="202"/>
      <c r="AG1327" s="149" t="s">
        <v>2283</v>
      </c>
      <c r="AH1327" s="149"/>
      <c r="AI1327" s="240"/>
      <c r="AJ1327" s="149" t="s">
        <v>709</v>
      </c>
      <c r="AK1327" s="245"/>
      <c r="AL1327" s="253" t="s">
        <v>1106</v>
      </c>
      <c r="AM1327" s="149"/>
      <c r="AN1327" s="264" t="s">
        <v>3289</v>
      </c>
      <c r="AO1327" s="149"/>
      <c r="AP1327" s="149" t="s">
        <v>2284</v>
      </c>
    </row>
    <row r="1328" spans="1:42" s="4" customFormat="1" ht="75">
      <c r="A1328" s="149" t="s">
        <v>1877</v>
      </c>
      <c r="B1328" s="149" t="s">
        <v>1877</v>
      </c>
      <c r="C1328" s="149" t="s">
        <v>128</v>
      </c>
      <c r="D1328" s="149" t="s">
        <v>1880</v>
      </c>
      <c r="E1328" s="149"/>
      <c r="F1328" s="149"/>
      <c r="G1328" s="149" t="s">
        <v>2285</v>
      </c>
      <c r="H1328" s="136" t="s">
        <v>128</v>
      </c>
      <c r="I1328" s="149"/>
      <c r="J1328" s="149" t="s">
        <v>128</v>
      </c>
      <c r="K1328" s="149"/>
      <c r="L1328" s="149"/>
      <c r="M1328" s="149"/>
      <c r="N1328" s="149"/>
      <c r="O1328" s="149"/>
      <c r="P1328" s="149" t="s">
        <v>340</v>
      </c>
      <c r="Q1328" s="233">
        <v>41275</v>
      </c>
      <c r="R1328" s="240"/>
      <c r="S1328" s="251">
        <f>IF(R1328="",1,(VLOOKUP(R1328,LOOKUP!$A$3:$B$22,2,FALSE)))</f>
        <v>1</v>
      </c>
      <c r="T1328" s="166">
        <f t="shared" si="40"/>
        <v>1</v>
      </c>
      <c r="U1328" s="233">
        <v>42735</v>
      </c>
      <c r="V1328" s="149"/>
      <c r="W1328" s="251">
        <f>IF(V1328="",1,(VLOOKUP(V1328,LOOKUP!$A$22:$B$30,2,FALSE)))</f>
        <v>1</v>
      </c>
      <c r="X1328" s="166">
        <f t="shared" si="41"/>
        <v>1</v>
      </c>
      <c r="Y1328" s="202"/>
      <c r="Z1328" s="149"/>
      <c r="AA1328" s="202">
        <v>19.8</v>
      </c>
      <c r="AB1328" s="202">
        <v>33.4</v>
      </c>
      <c r="AC1328" s="202">
        <v>19.399999999999999</v>
      </c>
      <c r="AD1328" s="202">
        <v>72.599999999999994</v>
      </c>
      <c r="AE1328" s="202"/>
      <c r="AF1328" s="202"/>
      <c r="AG1328" s="149" t="s">
        <v>2283</v>
      </c>
      <c r="AH1328" s="149"/>
      <c r="AI1328" s="240"/>
      <c r="AJ1328" s="149" t="s">
        <v>709</v>
      </c>
      <c r="AK1328" s="245"/>
      <c r="AL1328" s="253" t="s">
        <v>1106</v>
      </c>
      <c r="AM1328" s="149"/>
      <c r="AN1328" s="264" t="s">
        <v>3289</v>
      </c>
      <c r="AO1328" s="149"/>
      <c r="AP1328" s="149" t="s">
        <v>2286</v>
      </c>
    </row>
    <row r="1329" spans="1:42" s="4" customFormat="1" ht="75">
      <c r="A1329" s="149" t="s">
        <v>1877</v>
      </c>
      <c r="B1329" s="149" t="s">
        <v>1877</v>
      </c>
      <c r="C1329" s="149" t="s">
        <v>128</v>
      </c>
      <c r="D1329" s="149" t="s">
        <v>1881</v>
      </c>
      <c r="E1329" s="149"/>
      <c r="F1329" s="149"/>
      <c r="G1329" s="149" t="s">
        <v>2287</v>
      </c>
      <c r="H1329" s="136" t="s">
        <v>128</v>
      </c>
      <c r="I1329" s="149"/>
      <c r="J1329" s="149" t="s">
        <v>128</v>
      </c>
      <c r="K1329" s="149"/>
      <c r="L1329" s="149"/>
      <c r="M1329" s="149"/>
      <c r="N1329" s="149"/>
      <c r="O1329" s="149"/>
      <c r="P1329" s="149" t="s">
        <v>2111</v>
      </c>
      <c r="Q1329" s="233">
        <v>41275</v>
      </c>
      <c r="R1329" s="240"/>
      <c r="S1329" s="251">
        <f>IF(R1329="",1,(VLOOKUP(R1329,LOOKUP!$A$3:$B$22,2,FALSE)))</f>
        <v>1</v>
      </c>
      <c r="T1329" s="166">
        <f t="shared" si="40"/>
        <v>1</v>
      </c>
      <c r="U1329" s="233">
        <v>42369</v>
      </c>
      <c r="V1329" s="149"/>
      <c r="W1329" s="251">
        <f>IF(V1329="",1,(VLOOKUP(V1329,LOOKUP!$A$22:$B$30,2,FALSE)))</f>
        <v>1</v>
      </c>
      <c r="X1329" s="166">
        <f t="shared" si="41"/>
        <v>1</v>
      </c>
      <c r="Y1329" s="202"/>
      <c r="Z1329" s="149"/>
      <c r="AA1329" s="202">
        <v>3.65</v>
      </c>
      <c r="AB1329" s="202">
        <v>3.65</v>
      </c>
      <c r="AC1329" s="202"/>
      <c r="AD1329" s="202">
        <v>7.3</v>
      </c>
      <c r="AE1329" s="202"/>
      <c r="AF1329" s="202"/>
      <c r="AG1329" s="149" t="s">
        <v>2283</v>
      </c>
      <c r="AH1329" s="149"/>
      <c r="AI1329" s="240"/>
      <c r="AJ1329" s="149" t="s">
        <v>709</v>
      </c>
      <c r="AK1329" s="245"/>
      <c r="AL1329" s="253" t="s">
        <v>1106</v>
      </c>
      <c r="AM1329" s="149"/>
      <c r="AN1329" s="264" t="s">
        <v>3289</v>
      </c>
      <c r="AO1329" s="149"/>
      <c r="AP1329" s="149" t="s">
        <v>2284</v>
      </c>
    </row>
    <row r="1330" spans="1:42" s="4" customFormat="1" ht="75">
      <c r="A1330" s="136" t="s">
        <v>1877</v>
      </c>
      <c r="B1330" s="136" t="s">
        <v>1877</v>
      </c>
      <c r="C1330" s="136" t="s">
        <v>2288</v>
      </c>
      <c r="D1330" s="136" t="s">
        <v>1878</v>
      </c>
      <c r="E1330" s="185" t="s">
        <v>2283</v>
      </c>
      <c r="F1330" s="136">
        <v>30</v>
      </c>
      <c r="G1330" s="150" t="s">
        <v>3281</v>
      </c>
      <c r="H1330" s="136" t="s">
        <v>2398</v>
      </c>
      <c r="I1330" s="136"/>
      <c r="J1330" s="136" t="s">
        <v>2288</v>
      </c>
      <c r="K1330" s="136"/>
      <c r="L1330" s="136"/>
      <c r="M1330" s="136"/>
      <c r="N1330" s="211" t="s">
        <v>340</v>
      </c>
      <c r="O1330" s="136"/>
      <c r="P1330" s="136" t="s">
        <v>340</v>
      </c>
      <c r="Q1330" s="155">
        <v>41275</v>
      </c>
      <c r="R1330" s="136" t="s">
        <v>328</v>
      </c>
      <c r="S1330" s="251">
        <f>IF(R1330="",1,(VLOOKUP(R1330,LOOKUP!$A$3:$B$22,2,FALSE)))</f>
        <v>3</v>
      </c>
      <c r="T1330" s="166">
        <f t="shared" si="40"/>
        <v>3</v>
      </c>
      <c r="U1330" s="233"/>
      <c r="V1330" s="136" t="s">
        <v>342</v>
      </c>
      <c r="W1330" s="251">
        <f>IF(V1330="",1,(VLOOKUP(V1330,LOOKUP!$A$22:$B$30,2,FALSE)))</f>
        <v>4</v>
      </c>
      <c r="X1330" s="166">
        <f t="shared" si="41"/>
        <v>4</v>
      </c>
      <c r="Y1330" s="202"/>
      <c r="Z1330" s="136"/>
      <c r="AA1330" s="202">
        <v>2</v>
      </c>
      <c r="AB1330" s="202">
        <v>1</v>
      </c>
      <c r="AC1330" s="202">
        <v>1</v>
      </c>
      <c r="AD1330" s="202">
        <v>4</v>
      </c>
      <c r="AE1330" s="202">
        <v>4</v>
      </c>
      <c r="AF1330" s="202">
        <v>1</v>
      </c>
      <c r="AG1330" s="149" t="s">
        <v>2283</v>
      </c>
      <c r="AH1330" s="136" t="s">
        <v>2196</v>
      </c>
      <c r="AI1330" s="136">
        <v>2013</v>
      </c>
      <c r="AJ1330" s="150" t="s">
        <v>3282</v>
      </c>
      <c r="AK1330" s="198"/>
      <c r="AL1330" s="136" t="s">
        <v>2289</v>
      </c>
      <c r="AM1330" s="136"/>
      <c r="AN1330" s="264" t="s">
        <v>3289</v>
      </c>
      <c r="AO1330" s="136"/>
      <c r="AP1330" s="136" t="s">
        <v>2915</v>
      </c>
    </row>
    <row r="1331" spans="1:42" s="4" customFormat="1" ht="75">
      <c r="A1331" s="136" t="s">
        <v>1877</v>
      </c>
      <c r="B1331" s="136" t="s">
        <v>1877</v>
      </c>
      <c r="C1331" s="136" t="s">
        <v>2288</v>
      </c>
      <c r="D1331" s="136" t="s">
        <v>1880</v>
      </c>
      <c r="E1331" s="136" t="s">
        <v>2290</v>
      </c>
      <c r="F1331" s="185">
        <v>5</v>
      </c>
      <c r="G1331" s="150" t="s">
        <v>3283</v>
      </c>
      <c r="H1331" s="136" t="s">
        <v>2398</v>
      </c>
      <c r="I1331" s="136"/>
      <c r="J1331" s="136" t="s">
        <v>2288</v>
      </c>
      <c r="K1331" s="136"/>
      <c r="L1331" s="136"/>
      <c r="M1331" s="136"/>
      <c r="N1331" s="211" t="s">
        <v>340</v>
      </c>
      <c r="O1331" s="136"/>
      <c r="P1331" s="136" t="s">
        <v>340</v>
      </c>
      <c r="Q1331" s="155">
        <v>41275</v>
      </c>
      <c r="R1331" s="136" t="s">
        <v>333</v>
      </c>
      <c r="S1331" s="251">
        <f>IF(R1331="",1,(VLOOKUP(R1331,LOOKUP!$A$3:$B$22,2,FALSE)))</f>
        <v>2</v>
      </c>
      <c r="T1331" s="166">
        <f t="shared" si="40"/>
        <v>2</v>
      </c>
      <c r="U1331" s="182"/>
      <c r="V1331" s="136"/>
      <c r="W1331" s="251">
        <f>IF(V1331="",1,(VLOOKUP(V1331,LOOKUP!$A$22:$B$30,2,FALSE)))</f>
        <v>1</v>
      </c>
      <c r="X1331" s="166">
        <f t="shared" si="41"/>
        <v>1</v>
      </c>
      <c r="Y1331" s="202"/>
      <c r="Z1331" s="136"/>
      <c r="AA1331" s="202">
        <v>0.8</v>
      </c>
      <c r="AB1331" s="202">
        <v>3.4</v>
      </c>
      <c r="AC1331" s="202">
        <v>1.4</v>
      </c>
      <c r="AD1331" s="202">
        <v>5.6</v>
      </c>
      <c r="AE1331" s="202">
        <v>19.2</v>
      </c>
      <c r="AF1331" s="202">
        <v>3</v>
      </c>
      <c r="AG1331" s="149" t="s">
        <v>2283</v>
      </c>
      <c r="AH1331" s="136" t="s">
        <v>2196</v>
      </c>
      <c r="AI1331" s="136">
        <v>2013</v>
      </c>
      <c r="AJ1331" s="150" t="s">
        <v>3282</v>
      </c>
      <c r="AK1331" s="198"/>
      <c r="AL1331" s="136" t="s">
        <v>2289</v>
      </c>
      <c r="AM1331" s="136"/>
      <c r="AN1331" s="264" t="s">
        <v>3289</v>
      </c>
      <c r="AO1331" s="136"/>
      <c r="AP1331" s="136" t="s">
        <v>2915</v>
      </c>
    </row>
    <row r="1332" spans="1:42" s="4" customFormat="1" ht="45">
      <c r="A1332" s="136" t="s">
        <v>1877</v>
      </c>
      <c r="B1332" s="136" t="s">
        <v>1877</v>
      </c>
      <c r="C1332" s="136" t="s">
        <v>2288</v>
      </c>
      <c r="D1332" s="136" t="s">
        <v>1881</v>
      </c>
      <c r="E1332" s="150" t="s">
        <v>3284</v>
      </c>
      <c r="F1332" s="185"/>
      <c r="G1332" s="150" t="s">
        <v>3285</v>
      </c>
      <c r="H1332" s="136" t="s">
        <v>2398</v>
      </c>
      <c r="I1332" s="136"/>
      <c r="J1332" s="136" t="s">
        <v>2288</v>
      </c>
      <c r="K1332" s="136"/>
      <c r="L1332" s="136"/>
      <c r="M1332" s="136"/>
      <c r="N1332" s="211" t="s">
        <v>340</v>
      </c>
      <c r="O1332" s="136"/>
      <c r="P1332" s="136" t="s">
        <v>340</v>
      </c>
      <c r="Q1332" s="155">
        <v>41275</v>
      </c>
      <c r="R1332" s="136" t="s">
        <v>328</v>
      </c>
      <c r="S1332" s="251">
        <f>IF(R1332="",1,(VLOOKUP(R1332,LOOKUP!$A$3:$B$22,2,FALSE)))</f>
        <v>3</v>
      </c>
      <c r="T1332" s="166">
        <f t="shared" si="40"/>
        <v>3</v>
      </c>
      <c r="U1332" s="182"/>
      <c r="V1332" s="136" t="s">
        <v>342</v>
      </c>
      <c r="W1332" s="251">
        <f>IF(V1332="",1,(VLOOKUP(V1332,LOOKUP!$A$22:$B$30,2,FALSE)))</f>
        <v>4</v>
      </c>
      <c r="X1332" s="166">
        <f t="shared" si="41"/>
        <v>4</v>
      </c>
      <c r="Y1332" s="202"/>
      <c r="Z1332" s="136"/>
      <c r="AA1332" s="202">
        <v>2.2799999999999998</v>
      </c>
      <c r="AB1332" s="202">
        <v>2.27</v>
      </c>
      <c r="AC1332" s="202">
        <v>2.29</v>
      </c>
      <c r="AD1332" s="202">
        <v>6.84</v>
      </c>
      <c r="AE1332" s="202">
        <v>10</v>
      </c>
      <c r="AF1332" s="202">
        <v>3</v>
      </c>
      <c r="AG1332" s="136" t="s">
        <v>2291</v>
      </c>
      <c r="AH1332" s="136"/>
      <c r="AI1332" s="136">
        <v>2013</v>
      </c>
      <c r="AJ1332" s="136" t="s">
        <v>2292</v>
      </c>
      <c r="AK1332" s="198">
        <v>42248</v>
      </c>
      <c r="AL1332" s="136" t="s">
        <v>2289</v>
      </c>
      <c r="AM1332" s="136"/>
      <c r="AN1332" s="264" t="s">
        <v>3289</v>
      </c>
      <c r="AO1332" s="136"/>
      <c r="AP1332" s="136" t="s">
        <v>2914</v>
      </c>
    </row>
    <row r="1333" spans="1:42" s="4" customFormat="1" ht="45">
      <c r="A1333" s="136" t="s">
        <v>1877</v>
      </c>
      <c r="B1333" s="136" t="s">
        <v>1877</v>
      </c>
      <c r="C1333" s="136" t="s">
        <v>2288</v>
      </c>
      <c r="D1333" s="136" t="s">
        <v>1881</v>
      </c>
      <c r="E1333" s="136"/>
      <c r="F1333" s="136"/>
      <c r="G1333" s="150" t="s">
        <v>3285</v>
      </c>
      <c r="H1333" s="136" t="s">
        <v>2398</v>
      </c>
      <c r="I1333" s="136"/>
      <c r="J1333" s="136" t="s">
        <v>2288</v>
      </c>
      <c r="K1333" s="136"/>
      <c r="L1333" s="136"/>
      <c r="M1333" s="136"/>
      <c r="N1333" s="211" t="s">
        <v>340</v>
      </c>
      <c r="O1333" s="136"/>
      <c r="P1333" s="136"/>
      <c r="Q1333" s="233">
        <v>41275</v>
      </c>
      <c r="R1333" s="136"/>
      <c r="S1333" s="251">
        <f>IF(R1333="",1,(VLOOKUP(R1333,LOOKUP!$A$3:$B$22,2,FALSE)))</f>
        <v>1</v>
      </c>
      <c r="T1333" s="166">
        <f t="shared" si="40"/>
        <v>1</v>
      </c>
      <c r="U1333" s="233">
        <v>42735</v>
      </c>
      <c r="V1333" s="136"/>
      <c r="W1333" s="251">
        <f>IF(V1333="",1,(VLOOKUP(V1333,LOOKUP!$A$22:$B$30,2,FALSE)))</f>
        <v>1</v>
      </c>
      <c r="X1333" s="166">
        <f t="shared" si="41"/>
        <v>1</v>
      </c>
      <c r="Y1333" s="202"/>
      <c r="Z1333" s="136"/>
      <c r="AA1333" s="202">
        <v>2.2799999999999998</v>
      </c>
      <c r="AB1333" s="202">
        <v>2.27</v>
      </c>
      <c r="AC1333" s="202">
        <v>2.29</v>
      </c>
      <c r="AD1333" s="202">
        <v>6.84</v>
      </c>
      <c r="AE1333" s="202">
        <v>0</v>
      </c>
      <c r="AF1333" s="136"/>
      <c r="AG1333" s="136"/>
      <c r="AH1333" s="136"/>
      <c r="AI1333" s="136"/>
      <c r="AJ1333" s="136"/>
      <c r="AK1333" s="245">
        <v>41826</v>
      </c>
      <c r="AL1333" s="136" t="s">
        <v>2289</v>
      </c>
      <c r="AM1333" s="136"/>
      <c r="AN1333" s="264" t="s">
        <v>3289</v>
      </c>
      <c r="AO1333" s="136"/>
      <c r="AP1333" s="136"/>
    </row>
    <row r="1334" spans="1:42" s="4" customFormat="1" ht="30">
      <c r="A1334" s="136" t="s">
        <v>1877</v>
      </c>
      <c r="B1334" s="136" t="s">
        <v>1877</v>
      </c>
      <c r="C1334" s="136" t="s">
        <v>313</v>
      </c>
      <c r="D1334" s="136" t="s">
        <v>1878</v>
      </c>
      <c r="E1334" s="136"/>
      <c r="F1334" s="136"/>
      <c r="G1334" s="136" t="s">
        <v>2293</v>
      </c>
      <c r="H1334" s="136" t="s">
        <v>282</v>
      </c>
      <c r="I1334" s="136"/>
      <c r="J1334" s="136" t="s">
        <v>313</v>
      </c>
      <c r="K1334" s="136"/>
      <c r="L1334" s="136"/>
      <c r="M1334" s="136"/>
      <c r="N1334" s="211" t="s">
        <v>340</v>
      </c>
      <c r="O1334" s="136"/>
      <c r="P1334" s="136"/>
      <c r="Q1334" s="233">
        <v>41275</v>
      </c>
      <c r="R1334" s="136"/>
      <c r="S1334" s="251">
        <f>IF(R1334="",1,(VLOOKUP(R1334,LOOKUP!$A$3:$B$22,2,FALSE)))</f>
        <v>1</v>
      </c>
      <c r="T1334" s="166">
        <f t="shared" si="40"/>
        <v>1</v>
      </c>
      <c r="U1334" s="233">
        <v>42735</v>
      </c>
      <c r="V1334" s="136"/>
      <c r="W1334" s="251">
        <f>IF(V1334="",1,(VLOOKUP(V1334,LOOKUP!$A$22:$B$30,2,FALSE)))</f>
        <v>1</v>
      </c>
      <c r="X1334" s="166">
        <f t="shared" si="41"/>
        <v>1</v>
      </c>
      <c r="Y1334" s="202"/>
      <c r="Z1334" s="136"/>
      <c r="AA1334" s="202">
        <v>0.26</v>
      </c>
      <c r="AB1334" s="202">
        <v>0.1</v>
      </c>
      <c r="AC1334" s="202">
        <v>0.1</v>
      </c>
      <c r="AD1334" s="202">
        <v>0.45999999999999996</v>
      </c>
      <c r="AE1334" s="202">
        <v>0</v>
      </c>
      <c r="AF1334" s="136"/>
      <c r="AG1334" s="136"/>
      <c r="AH1334" s="136"/>
      <c r="AI1334" s="136"/>
      <c r="AJ1334" s="136" t="s">
        <v>2294</v>
      </c>
      <c r="AK1334" s="144">
        <v>41730</v>
      </c>
      <c r="AL1334" s="136" t="s">
        <v>2289</v>
      </c>
      <c r="AM1334" s="136"/>
      <c r="AN1334" s="264" t="s">
        <v>3289</v>
      </c>
      <c r="AO1334" s="136"/>
      <c r="AP1334" s="136"/>
    </row>
    <row r="1335" spans="1:42" s="4" customFormat="1" ht="75">
      <c r="A1335" s="136" t="s">
        <v>1877</v>
      </c>
      <c r="B1335" s="136" t="s">
        <v>1877</v>
      </c>
      <c r="C1335" s="136" t="s">
        <v>313</v>
      </c>
      <c r="D1335" s="136" t="s">
        <v>1881</v>
      </c>
      <c r="E1335" s="136"/>
      <c r="F1335" s="136"/>
      <c r="G1335" s="150" t="s">
        <v>3286</v>
      </c>
      <c r="H1335" s="136" t="s">
        <v>282</v>
      </c>
      <c r="I1335" s="136"/>
      <c r="J1335" s="136" t="s">
        <v>313</v>
      </c>
      <c r="K1335" s="136"/>
      <c r="L1335" s="136"/>
      <c r="M1335" s="136"/>
      <c r="N1335" s="211" t="s">
        <v>340</v>
      </c>
      <c r="O1335" s="136"/>
      <c r="P1335" s="136"/>
      <c r="Q1335" s="233">
        <v>41275</v>
      </c>
      <c r="R1335" s="136"/>
      <c r="S1335" s="251">
        <f>IF(R1335="",1,(VLOOKUP(R1335,LOOKUP!$A$3:$B$22,2,FALSE)))</f>
        <v>1</v>
      </c>
      <c r="T1335" s="166">
        <f t="shared" si="40"/>
        <v>1</v>
      </c>
      <c r="U1335" s="182">
        <v>44196</v>
      </c>
      <c r="V1335" s="136"/>
      <c r="W1335" s="251">
        <f>IF(V1335="",1,(VLOOKUP(V1335,LOOKUP!$A$22:$B$30,2,FALSE)))</f>
        <v>1</v>
      </c>
      <c r="X1335" s="166">
        <f t="shared" si="41"/>
        <v>1</v>
      </c>
      <c r="Y1335" s="202"/>
      <c r="Z1335" s="136"/>
      <c r="AA1335" s="202">
        <v>0.92400000000000004</v>
      </c>
      <c r="AB1335" s="202">
        <v>0.92400000000000004</v>
      </c>
      <c r="AC1335" s="202">
        <v>0.92400000000000004</v>
      </c>
      <c r="AD1335" s="202">
        <v>2.7720000000000002</v>
      </c>
      <c r="AE1335" s="202">
        <v>3.6960000000000002</v>
      </c>
      <c r="AF1335" s="136"/>
      <c r="AG1335" s="149" t="s">
        <v>2283</v>
      </c>
      <c r="AH1335" s="136"/>
      <c r="AI1335" s="136"/>
      <c r="AJ1335" s="136" t="s">
        <v>2294</v>
      </c>
      <c r="AK1335" s="144">
        <v>41730</v>
      </c>
      <c r="AL1335" s="136" t="s">
        <v>2289</v>
      </c>
      <c r="AM1335" s="136"/>
      <c r="AN1335" s="264" t="s">
        <v>3289</v>
      </c>
      <c r="AO1335" s="136"/>
      <c r="AP1335" s="136"/>
    </row>
    <row r="1336" spans="1:42" s="4" customFormat="1" ht="105">
      <c r="A1336" s="177" t="s">
        <v>2568</v>
      </c>
      <c r="B1336" s="177" t="s">
        <v>2577</v>
      </c>
      <c r="C1336" s="196" t="s">
        <v>2577</v>
      </c>
      <c r="D1336" s="270"/>
      <c r="E1336" s="177" t="s">
        <v>2577</v>
      </c>
      <c r="F1336" s="87"/>
      <c r="G1336" s="227" t="s">
        <v>3287</v>
      </c>
      <c r="H1336" s="268" t="s">
        <v>179</v>
      </c>
      <c r="I1336" s="268"/>
      <c r="J1336" s="268"/>
      <c r="K1336" s="268" t="s">
        <v>3053</v>
      </c>
      <c r="L1336" s="268"/>
      <c r="M1336" s="268"/>
      <c r="N1336" s="149" t="s">
        <v>330</v>
      </c>
      <c r="O1336" s="210" t="s">
        <v>468</v>
      </c>
      <c r="P1336" s="239" t="s">
        <v>3036</v>
      </c>
      <c r="Q1336" s="208">
        <v>2009</v>
      </c>
      <c r="R1336" s="210" t="s">
        <v>2992</v>
      </c>
      <c r="S1336" s="251">
        <f>IF(R1336="",1,(VLOOKUP(R1336,LOOKUP!$A$3:$B$22,2,FALSE)))</f>
        <v>4</v>
      </c>
      <c r="T1336" s="166">
        <f t="shared" si="40"/>
        <v>4</v>
      </c>
      <c r="U1336" s="208">
        <v>2018</v>
      </c>
      <c r="V1336" s="208"/>
      <c r="W1336" s="251">
        <f>IF(V1336="",1,(VLOOKUP(V1336,LOOKUP!$A$22:$B$30,2,FALSE)))</f>
        <v>1</v>
      </c>
      <c r="X1336" s="166">
        <f t="shared" si="41"/>
        <v>1</v>
      </c>
      <c r="Y1336" s="238">
        <v>14500</v>
      </c>
      <c r="Z1336" s="238"/>
      <c r="AA1336" s="214">
        <v>1932</v>
      </c>
      <c r="AB1336" s="214">
        <v>2167</v>
      </c>
      <c r="AC1336" s="214">
        <v>2127</v>
      </c>
      <c r="AD1336" s="214">
        <v>6226</v>
      </c>
      <c r="AE1336" s="214">
        <v>3760</v>
      </c>
      <c r="AF1336" s="190">
        <v>2</v>
      </c>
      <c r="AG1336" s="131" t="s">
        <v>1154</v>
      </c>
      <c r="AH1336" s="183" t="s">
        <v>372</v>
      </c>
      <c r="AI1336" s="92"/>
      <c r="AJ1336" s="92"/>
      <c r="AK1336" s="92"/>
      <c r="AL1336" s="92"/>
      <c r="AM1336" s="92"/>
      <c r="AN1336" s="101" t="s">
        <v>3054</v>
      </c>
      <c r="AO1336" s="181" t="s">
        <v>2578</v>
      </c>
      <c r="AP1336" s="102" t="s">
        <v>3449</v>
      </c>
    </row>
    <row r="1337" spans="1:42" s="4" customFormat="1" ht="120">
      <c r="A1337" s="227" t="s">
        <v>2568</v>
      </c>
      <c r="B1337" s="196" t="s">
        <v>2569</v>
      </c>
      <c r="C1337" s="196" t="s">
        <v>2569</v>
      </c>
      <c r="D1337" s="270"/>
      <c r="E1337" s="227" t="s">
        <v>2570</v>
      </c>
      <c r="F1337" s="87"/>
      <c r="G1337" s="227" t="s">
        <v>2571</v>
      </c>
      <c r="H1337" s="268" t="s">
        <v>2580</v>
      </c>
      <c r="I1337" s="268"/>
      <c r="J1337" s="268"/>
      <c r="K1337" s="268" t="s">
        <v>3055</v>
      </c>
      <c r="L1337" s="268"/>
      <c r="M1337" s="268"/>
      <c r="N1337" s="211" t="s">
        <v>340</v>
      </c>
      <c r="O1337" s="210" t="s">
        <v>468</v>
      </c>
      <c r="P1337" s="239" t="s">
        <v>2991</v>
      </c>
      <c r="Q1337" s="208">
        <v>2017</v>
      </c>
      <c r="R1337" s="210" t="s">
        <v>2419</v>
      </c>
      <c r="S1337" s="251">
        <f>IF(R1337="",1,(VLOOKUP(R1337,LOOKUP!$A$3:$B$22,2,FALSE)))</f>
        <v>1</v>
      </c>
      <c r="T1337" s="166">
        <f t="shared" si="40"/>
        <v>1</v>
      </c>
      <c r="U1337" s="208">
        <v>2026</v>
      </c>
      <c r="V1337" s="208"/>
      <c r="W1337" s="251">
        <f>IF(V1337="",1,(VLOOKUP(V1337,LOOKUP!$A$22:$B$30,2,FALSE)))</f>
        <v>1</v>
      </c>
      <c r="X1337" s="166">
        <f t="shared" si="41"/>
        <v>1</v>
      </c>
      <c r="Y1337" s="238">
        <v>42557</v>
      </c>
      <c r="Z1337" s="238"/>
      <c r="AA1337" s="215">
        <v>118</v>
      </c>
      <c r="AB1337" s="215">
        <v>154</v>
      </c>
      <c r="AC1337" s="215">
        <v>832</v>
      </c>
      <c r="AD1337" s="215">
        <v>1104</v>
      </c>
      <c r="AE1337" s="214">
        <v>10722</v>
      </c>
      <c r="AF1337" s="190">
        <v>4498</v>
      </c>
      <c r="AG1337" s="131" t="s">
        <v>1154</v>
      </c>
      <c r="AH1337" s="183" t="s">
        <v>2572</v>
      </c>
      <c r="AI1337" s="118" t="s">
        <v>2550</v>
      </c>
      <c r="AJ1337" s="118"/>
      <c r="AK1337" s="118"/>
      <c r="AL1337" s="118"/>
      <c r="AM1337" s="118"/>
      <c r="AN1337" s="156" t="s">
        <v>3056</v>
      </c>
      <c r="AO1337" s="242" t="s">
        <v>2573</v>
      </c>
      <c r="AP1337" s="102" t="s">
        <v>3057</v>
      </c>
    </row>
    <row r="1338" spans="1:42" s="4" customFormat="1" ht="75">
      <c r="A1338" s="227" t="s">
        <v>2568</v>
      </c>
      <c r="B1338" s="196" t="s">
        <v>2569</v>
      </c>
      <c r="C1338" s="196" t="s">
        <v>2569</v>
      </c>
      <c r="D1338" s="270"/>
      <c r="E1338" s="227" t="s">
        <v>2574</v>
      </c>
      <c r="F1338" s="87"/>
      <c r="G1338" s="108" t="s">
        <v>2575</v>
      </c>
      <c r="H1338" s="268" t="s">
        <v>33</v>
      </c>
      <c r="I1338" s="268"/>
      <c r="J1338" s="268"/>
      <c r="K1338" s="268" t="s">
        <v>2576</v>
      </c>
      <c r="L1338" s="268"/>
      <c r="M1338" s="268"/>
      <c r="N1338" s="211" t="s">
        <v>340</v>
      </c>
      <c r="O1338" s="210" t="s">
        <v>468</v>
      </c>
      <c r="P1338" s="239" t="s">
        <v>2991</v>
      </c>
      <c r="Q1338" s="208">
        <v>2022</v>
      </c>
      <c r="R1338" s="210" t="s">
        <v>2419</v>
      </c>
      <c r="S1338" s="251">
        <f>IF(R1338="",1,(VLOOKUP(R1338,LOOKUP!$A$3:$B$22,2,FALSE)))</f>
        <v>1</v>
      </c>
      <c r="T1338" s="166">
        <f t="shared" si="40"/>
        <v>1</v>
      </c>
      <c r="U1338" s="208">
        <v>2032</v>
      </c>
      <c r="V1338" s="208"/>
      <c r="W1338" s="251">
        <f>IF(V1338="",1,(VLOOKUP(V1338,LOOKUP!$A$22:$B$30,2,FALSE)))</f>
        <v>1</v>
      </c>
      <c r="X1338" s="166">
        <f t="shared" si="41"/>
        <v>1</v>
      </c>
      <c r="Y1338" s="238" t="s">
        <v>3058</v>
      </c>
      <c r="Z1338" s="238"/>
      <c r="AA1338" s="214"/>
      <c r="AB1338" s="214"/>
      <c r="AC1338" s="214"/>
      <c r="AD1338" s="214">
        <v>0</v>
      </c>
      <c r="AE1338" s="214"/>
      <c r="AF1338" s="190"/>
      <c r="AG1338" s="131" t="s">
        <v>1154</v>
      </c>
      <c r="AH1338" s="183" t="s">
        <v>2572</v>
      </c>
      <c r="AI1338" s="118" t="s">
        <v>2550</v>
      </c>
      <c r="AJ1338" s="118"/>
      <c r="AK1338" s="118"/>
      <c r="AL1338" s="118"/>
      <c r="AM1338" s="118"/>
      <c r="AN1338" s="264" t="s">
        <v>3289</v>
      </c>
      <c r="AO1338" s="242" t="s">
        <v>2573</v>
      </c>
      <c r="AP1338" s="102"/>
    </row>
    <row r="1339" spans="1:42" s="4" customFormat="1" ht="75">
      <c r="A1339" s="108" t="s">
        <v>2568</v>
      </c>
      <c r="B1339" s="108" t="s">
        <v>2579</v>
      </c>
      <c r="C1339" s="108" t="s">
        <v>2581</v>
      </c>
      <c r="D1339" s="270"/>
      <c r="E1339" s="108" t="s">
        <v>2582</v>
      </c>
      <c r="F1339" s="131"/>
      <c r="G1339" s="108" t="s">
        <v>2583</v>
      </c>
      <c r="H1339" s="268" t="s">
        <v>109</v>
      </c>
      <c r="I1339" s="268"/>
      <c r="J1339" s="268"/>
      <c r="K1339" s="268" t="s">
        <v>2584</v>
      </c>
      <c r="L1339" s="268"/>
      <c r="M1339" s="268"/>
      <c r="N1339" s="211" t="s">
        <v>340</v>
      </c>
      <c r="O1339" s="210" t="s">
        <v>468</v>
      </c>
      <c r="P1339" s="131" t="s">
        <v>2991</v>
      </c>
      <c r="Q1339" s="208">
        <v>2013</v>
      </c>
      <c r="R1339" s="224" t="s">
        <v>2992</v>
      </c>
      <c r="S1339" s="251">
        <f>IF(R1339="",1,(VLOOKUP(R1339,LOOKUP!$A$3:$B$22,2,FALSE)))</f>
        <v>4</v>
      </c>
      <c r="T1339" s="166">
        <f t="shared" si="40"/>
        <v>4</v>
      </c>
      <c r="U1339" s="208" t="s">
        <v>1234</v>
      </c>
      <c r="V1339" s="208"/>
      <c r="W1339" s="251">
        <f>IF(V1339="",1,(VLOOKUP(V1339,LOOKUP!$A$22:$B$30,2,FALSE)))</f>
        <v>1</v>
      </c>
      <c r="X1339" s="166">
        <f t="shared" si="41"/>
        <v>1</v>
      </c>
      <c r="Y1339" s="84">
        <v>41.987376398455218</v>
      </c>
      <c r="Z1339" s="84"/>
      <c r="AA1339" s="190">
        <v>19.342665682656829</v>
      </c>
      <c r="AB1339" s="190">
        <v>21.554710715798389</v>
      </c>
      <c r="AC1339" s="190">
        <v>0</v>
      </c>
      <c r="AD1339" s="190">
        <v>40.897376398455222</v>
      </c>
      <c r="AE1339" s="190">
        <v>0</v>
      </c>
      <c r="AF1339" s="190">
        <v>0</v>
      </c>
      <c r="AG1339" s="131" t="s">
        <v>1154</v>
      </c>
      <c r="AH1339" s="131" t="s">
        <v>372</v>
      </c>
      <c r="AI1339" s="158"/>
      <c r="AJ1339" s="158"/>
      <c r="AK1339" s="158"/>
      <c r="AL1339" s="158"/>
      <c r="AM1339" s="158"/>
      <c r="AN1339" s="108" t="s">
        <v>3059</v>
      </c>
      <c r="AO1339" s="108" t="s">
        <v>2586</v>
      </c>
      <c r="AP1339" s="108" t="s">
        <v>3450</v>
      </c>
    </row>
    <row r="1340" spans="1:42" s="4" customFormat="1" ht="75">
      <c r="A1340" s="108" t="s">
        <v>2568</v>
      </c>
      <c r="B1340" s="108" t="s">
        <v>2579</v>
      </c>
      <c r="C1340" s="108" t="s">
        <v>2581</v>
      </c>
      <c r="D1340" s="270"/>
      <c r="E1340" s="108" t="s">
        <v>2587</v>
      </c>
      <c r="F1340" s="131"/>
      <c r="G1340" s="108" t="s">
        <v>2583</v>
      </c>
      <c r="H1340" s="268" t="s">
        <v>128</v>
      </c>
      <c r="I1340" s="268"/>
      <c r="J1340" s="268"/>
      <c r="K1340" s="268" t="s">
        <v>2588</v>
      </c>
      <c r="L1340" s="268"/>
      <c r="M1340" s="268"/>
      <c r="N1340" s="211" t="s">
        <v>340</v>
      </c>
      <c r="O1340" s="210" t="s">
        <v>468</v>
      </c>
      <c r="P1340" s="131" t="s">
        <v>2991</v>
      </c>
      <c r="Q1340" s="208" t="s">
        <v>2633</v>
      </c>
      <c r="R1340" s="224" t="s">
        <v>2992</v>
      </c>
      <c r="S1340" s="251">
        <f>IF(R1340="",1,(VLOOKUP(R1340,LOOKUP!$A$3:$B$22,2,FALSE)))</f>
        <v>4</v>
      </c>
      <c r="T1340" s="166">
        <f t="shared" si="40"/>
        <v>4</v>
      </c>
      <c r="U1340" s="208" t="s">
        <v>3060</v>
      </c>
      <c r="V1340" s="208"/>
      <c r="W1340" s="251">
        <f>IF(V1340="",1,(VLOOKUP(V1340,LOOKUP!$A$22:$B$30,2,FALSE)))</f>
        <v>1</v>
      </c>
      <c r="X1340" s="166">
        <f t="shared" si="41"/>
        <v>1</v>
      </c>
      <c r="Y1340" s="84">
        <v>129.41325959132107</v>
      </c>
      <c r="Z1340" s="84"/>
      <c r="AA1340" s="190">
        <v>34.266875276752771</v>
      </c>
      <c r="AB1340" s="190">
        <v>22.754183820415079</v>
      </c>
      <c r="AC1340" s="190">
        <v>40.182922434367548</v>
      </c>
      <c r="AD1340" s="190">
        <v>97.203981531535391</v>
      </c>
      <c r="AE1340" s="190">
        <v>29.359278059785673</v>
      </c>
      <c r="AF1340" s="190">
        <v>0</v>
      </c>
      <c r="AG1340" s="131" t="s">
        <v>1154</v>
      </c>
      <c r="AH1340" s="131" t="s">
        <v>372</v>
      </c>
      <c r="AI1340" s="158"/>
      <c r="AJ1340" s="158"/>
      <c r="AK1340" s="158"/>
      <c r="AL1340" s="158"/>
      <c r="AM1340" s="158"/>
      <c r="AN1340" s="108" t="s">
        <v>3059</v>
      </c>
      <c r="AO1340" s="108" t="s">
        <v>2586</v>
      </c>
      <c r="AP1340" s="108" t="s">
        <v>3450</v>
      </c>
    </row>
    <row r="1341" spans="1:42" s="4" customFormat="1" ht="75">
      <c r="A1341" s="108" t="s">
        <v>2568</v>
      </c>
      <c r="B1341" s="108" t="s">
        <v>2579</v>
      </c>
      <c r="C1341" s="108" t="s">
        <v>2581</v>
      </c>
      <c r="D1341" s="270"/>
      <c r="E1341" s="108" t="s">
        <v>2590</v>
      </c>
      <c r="F1341" s="131"/>
      <c r="G1341" s="108" t="s">
        <v>2583</v>
      </c>
      <c r="H1341" s="268" t="s">
        <v>109</v>
      </c>
      <c r="I1341" s="268"/>
      <c r="J1341" s="268"/>
      <c r="K1341" s="268" t="s">
        <v>2591</v>
      </c>
      <c r="L1341" s="268"/>
      <c r="M1341" s="268"/>
      <c r="N1341" s="211" t="s">
        <v>340</v>
      </c>
      <c r="O1341" s="210" t="s">
        <v>468</v>
      </c>
      <c r="P1341" s="131" t="s">
        <v>2991</v>
      </c>
      <c r="Q1341" s="208" t="s">
        <v>3061</v>
      </c>
      <c r="R1341" s="224" t="s">
        <v>2992</v>
      </c>
      <c r="S1341" s="251">
        <f>IF(R1341="",1,(VLOOKUP(R1341,LOOKUP!$A$3:$B$22,2,FALSE)))</f>
        <v>4</v>
      </c>
      <c r="T1341" s="166">
        <f t="shared" si="40"/>
        <v>4</v>
      </c>
      <c r="U1341" s="208" t="s">
        <v>1234</v>
      </c>
      <c r="V1341" s="208"/>
      <c r="W1341" s="251">
        <f>IF(V1341="",1,(VLOOKUP(V1341,LOOKUP!$A$22:$B$30,2,FALSE)))</f>
        <v>1</v>
      </c>
      <c r="X1341" s="166">
        <f t="shared" si="41"/>
        <v>1</v>
      </c>
      <c r="Y1341" s="84">
        <v>130.12</v>
      </c>
      <c r="Z1341" s="84"/>
      <c r="AA1341" s="190">
        <v>60.13</v>
      </c>
      <c r="AB1341" s="190">
        <v>43.12</v>
      </c>
      <c r="AC1341" s="190">
        <v>4.79</v>
      </c>
      <c r="AD1341" s="190">
        <v>108.04</v>
      </c>
      <c r="AE1341" s="190">
        <v>0</v>
      </c>
      <c r="AF1341" s="190">
        <v>0</v>
      </c>
      <c r="AG1341" s="131" t="s">
        <v>1154</v>
      </c>
      <c r="AH1341" s="131" t="s">
        <v>372</v>
      </c>
      <c r="AI1341" s="158"/>
      <c r="AJ1341" s="158"/>
      <c r="AK1341" s="158"/>
      <c r="AL1341" s="158"/>
      <c r="AM1341" s="158"/>
      <c r="AN1341" s="108" t="s">
        <v>3059</v>
      </c>
      <c r="AO1341" s="108" t="s">
        <v>2586</v>
      </c>
      <c r="AP1341" s="108" t="s">
        <v>3450</v>
      </c>
    </row>
    <row r="1342" spans="1:42" s="4" customFormat="1" ht="75">
      <c r="A1342" s="108" t="s">
        <v>2568</v>
      </c>
      <c r="B1342" s="108" t="s">
        <v>2579</v>
      </c>
      <c r="C1342" s="108" t="s">
        <v>2581</v>
      </c>
      <c r="D1342" s="270"/>
      <c r="E1342" s="108" t="s">
        <v>2593</v>
      </c>
      <c r="F1342" s="131"/>
      <c r="G1342" s="108" t="s">
        <v>2594</v>
      </c>
      <c r="H1342" s="268" t="s">
        <v>128</v>
      </c>
      <c r="I1342" s="268"/>
      <c r="J1342" s="268"/>
      <c r="K1342" s="268" t="s">
        <v>2595</v>
      </c>
      <c r="L1342" s="268"/>
      <c r="M1342" s="268"/>
      <c r="N1342" s="211" t="s">
        <v>340</v>
      </c>
      <c r="O1342" s="210" t="s">
        <v>468</v>
      </c>
      <c r="P1342" s="131" t="s">
        <v>2991</v>
      </c>
      <c r="Q1342" s="208" t="s">
        <v>2633</v>
      </c>
      <c r="R1342" s="224" t="s">
        <v>2992</v>
      </c>
      <c r="S1342" s="251">
        <f>IF(R1342="",1,(VLOOKUP(R1342,LOOKUP!$A$3:$B$22,2,FALSE)))</f>
        <v>4</v>
      </c>
      <c r="T1342" s="166">
        <f t="shared" si="40"/>
        <v>4</v>
      </c>
      <c r="U1342" s="208" t="s">
        <v>2646</v>
      </c>
      <c r="V1342" s="208"/>
      <c r="W1342" s="251">
        <f>IF(V1342="",1,(VLOOKUP(V1342,LOOKUP!$A$22:$B$30,2,FALSE)))</f>
        <v>1</v>
      </c>
      <c r="X1342" s="166">
        <f t="shared" si="41"/>
        <v>1</v>
      </c>
      <c r="Y1342" s="84">
        <v>230.84594082691436</v>
      </c>
      <c r="Z1342" s="84"/>
      <c r="AA1342" s="190">
        <v>41.053496678966788</v>
      </c>
      <c r="AB1342" s="190">
        <v>52.624644642100805</v>
      </c>
      <c r="AC1342" s="190">
        <v>94.027077565632467</v>
      </c>
      <c r="AD1342" s="190">
        <v>187.70521888670004</v>
      </c>
      <c r="AE1342" s="190">
        <v>38.64072194021432</v>
      </c>
      <c r="AF1342" s="190">
        <v>0</v>
      </c>
      <c r="AG1342" s="131" t="s">
        <v>1154</v>
      </c>
      <c r="AH1342" s="131" t="s">
        <v>372</v>
      </c>
      <c r="AI1342" s="158"/>
      <c r="AJ1342" s="158"/>
      <c r="AK1342" s="158"/>
      <c r="AL1342" s="158"/>
      <c r="AM1342" s="158"/>
      <c r="AN1342" s="108" t="s">
        <v>3062</v>
      </c>
      <c r="AO1342" s="108" t="s">
        <v>2586</v>
      </c>
      <c r="AP1342" s="108" t="s">
        <v>3450</v>
      </c>
    </row>
    <row r="1343" spans="1:42" s="4" customFormat="1" ht="45">
      <c r="A1343" s="108" t="s">
        <v>2568</v>
      </c>
      <c r="B1343" s="108" t="s">
        <v>2579</v>
      </c>
      <c r="C1343" s="108" t="s">
        <v>2596</v>
      </c>
      <c r="D1343" s="270"/>
      <c r="E1343" s="108" t="s">
        <v>2597</v>
      </c>
      <c r="F1343" s="131"/>
      <c r="G1343" s="108" t="s">
        <v>2598</v>
      </c>
      <c r="H1343" s="268" t="s">
        <v>243</v>
      </c>
      <c r="I1343" s="268"/>
      <c r="J1343" s="268"/>
      <c r="K1343" s="268" t="s">
        <v>2599</v>
      </c>
      <c r="L1343" s="268"/>
      <c r="M1343" s="268"/>
      <c r="N1343" s="211" t="s">
        <v>340</v>
      </c>
      <c r="O1343" s="210" t="s">
        <v>468</v>
      </c>
      <c r="P1343" s="131" t="s">
        <v>2991</v>
      </c>
      <c r="Q1343" s="208" t="s">
        <v>3063</v>
      </c>
      <c r="R1343" s="224" t="s">
        <v>3012</v>
      </c>
      <c r="S1343" s="251">
        <f>IF(R1343="",1,(VLOOKUP(R1343,LOOKUP!$A$3:$B$22,2,FALSE)))</f>
        <v>1</v>
      </c>
      <c r="T1343" s="166">
        <f t="shared" si="40"/>
        <v>1</v>
      </c>
      <c r="U1343" s="208" t="s">
        <v>1234</v>
      </c>
      <c r="V1343" s="208"/>
      <c r="W1343" s="251">
        <f>IF(V1343="",1,(VLOOKUP(V1343,LOOKUP!$A$22:$B$30,2,FALSE)))</f>
        <v>1</v>
      </c>
      <c r="X1343" s="166">
        <f t="shared" si="41"/>
        <v>1</v>
      </c>
      <c r="Y1343" s="84">
        <v>130.01342318330933</v>
      </c>
      <c r="Z1343" s="84"/>
      <c r="AA1343" s="190">
        <v>13.016962361623616</v>
      </c>
      <c r="AB1343" s="190">
        <v>114.40646082168573</v>
      </c>
      <c r="AC1343" s="190">
        <v>0</v>
      </c>
      <c r="AD1343" s="190">
        <v>127.42342318330934</v>
      </c>
      <c r="AE1343" s="190">
        <v>0</v>
      </c>
      <c r="AF1343" s="190">
        <v>0</v>
      </c>
      <c r="AG1343" s="131" t="s">
        <v>1154</v>
      </c>
      <c r="AH1343" s="131" t="s">
        <v>372</v>
      </c>
      <c r="AI1343" s="118"/>
      <c r="AJ1343" s="118"/>
      <c r="AK1343" s="118"/>
      <c r="AL1343" s="118"/>
      <c r="AM1343" s="118"/>
      <c r="AN1343" s="108" t="s">
        <v>3059</v>
      </c>
      <c r="AO1343" s="108" t="s">
        <v>2586</v>
      </c>
      <c r="AP1343" s="108" t="s">
        <v>3451</v>
      </c>
    </row>
    <row r="1344" spans="1:42" s="4" customFormat="1" ht="75">
      <c r="A1344" s="108" t="s">
        <v>2568</v>
      </c>
      <c r="B1344" s="108" t="s">
        <v>2579</v>
      </c>
      <c r="C1344" s="108" t="s">
        <v>2596</v>
      </c>
      <c r="D1344" s="270"/>
      <c r="E1344" s="108" t="s">
        <v>2600</v>
      </c>
      <c r="F1344" s="131"/>
      <c r="G1344" s="108" t="s">
        <v>2598</v>
      </c>
      <c r="H1344" s="268" t="s">
        <v>128</v>
      </c>
      <c r="I1344" s="268"/>
      <c r="J1344" s="268"/>
      <c r="K1344" s="268" t="s">
        <v>2601</v>
      </c>
      <c r="L1344" s="268"/>
      <c r="M1344" s="268"/>
      <c r="N1344" s="211" t="s">
        <v>340</v>
      </c>
      <c r="O1344" s="210" t="s">
        <v>468</v>
      </c>
      <c r="P1344" s="131" t="s">
        <v>2991</v>
      </c>
      <c r="Q1344" s="216">
        <v>41518</v>
      </c>
      <c r="R1344" s="224" t="s">
        <v>2992</v>
      </c>
      <c r="S1344" s="251">
        <f>IF(R1344="",1,(VLOOKUP(R1344,LOOKUP!$A$3:$B$22,2,FALSE)))</f>
        <v>4</v>
      </c>
      <c r="T1344" s="166">
        <f t="shared" si="40"/>
        <v>4</v>
      </c>
      <c r="U1344" s="208" t="s">
        <v>1234</v>
      </c>
      <c r="V1344" s="208"/>
      <c r="W1344" s="251">
        <f>IF(V1344="",1,(VLOOKUP(V1344,LOOKUP!$A$22:$B$30,2,FALSE)))</f>
        <v>1</v>
      </c>
      <c r="X1344" s="166">
        <f t="shared" si="41"/>
        <v>1</v>
      </c>
      <c r="Y1344" s="84">
        <v>98.31</v>
      </c>
      <c r="Z1344" s="84"/>
      <c r="AA1344" s="190">
        <v>21.79</v>
      </c>
      <c r="AB1344" s="190">
        <v>66.540000000000006</v>
      </c>
      <c r="AC1344" s="190">
        <v>8</v>
      </c>
      <c r="AD1344" s="190">
        <v>96.330000000000013</v>
      </c>
      <c r="AE1344" s="190">
        <v>0</v>
      </c>
      <c r="AF1344" s="190">
        <v>0</v>
      </c>
      <c r="AG1344" s="131" t="s">
        <v>1154</v>
      </c>
      <c r="AH1344" s="131" t="s">
        <v>372</v>
      </c>
      <c r="AI1344" s="118"/>
      <c r="AJ1344" s="118"/>
      <c r="AK1344" s="118"/>
      <c r="AL1344" s="118"/>
      <c r="AM1344" s="118"/>
      <c r="AN1344" s="108" t="s">
        <v>3059</v>
      </c>
      <c r="AO1344" s="108" t="s">
        <v>2586</v>
      </c>
      <c r="AP1344" s="108" t="s">
        <v>3450</v>
      </c>
    </row>
    <row r="1345" spans="1:42" s="4" customFormat="1" ht="45">
      <c r="A1345" s="108" t="s">
        <v>2568</v>
      </c>
      <c r="B1345" s="108" t="s">
        <v>2579</v>
      </c>
      <c r="C1345" s="108" t="s">
        <v>2602</v>
      </c>
      <c r="D1345" s="270"/>
      <c r="E1345" s="108" t="s">
        <v>2603</v>
      </c>
      <c r="F1345" s="131"/>
      <c r="G1345" s="108" t="s">
        <v>2604</v>
      </c>
      <c r="H1345" s="268" t="s">
        <v>3</v>
      </c>
      <c r="I1345" s="268"/>
      <c r="J1345" s="268"/>
      <c r="K1345" s="268" t="s">
        <v>2605</v>
      </c>
      <c r="L1345" s="268"/>
      <c r="M1345" s="268"/>
      <c r="N1345" s="211" t="s">
        <v>340</v>
      </c>
      <c r="O1345" s="210" t="s">
        <v>468</v>
      </c>
      <c r="P1345" s="131" t="s">
        <v>2991</v>
      </c>
      <c r="Q1345" s="208" t="s">
        <v>2589</v>
      </c>
      <c r="R1345" s="224" t="s">
        <v>3012</v>
      </c>
      <c r="S1345" s="251">
        <f>IF(R1345="",1,(VLOOKUP(R1345,LOOKUP!$A$3:$B$22,2,FALSE)))</f>
        <v>1</v>
      </c>
      <c r="T1345" s="166">
        <f t="shared" si="40"/>
        <v>1</v>
      </c>
      <c r="U1345" s="208" t="s">
        <v>2646</v>
      </c>
      <c r="V1345" s="208"/>
      <c r="W1345" s="251">
        <f>IF(V1345="",1,(VLOOKUP(V1345,LOOKUP!$A$22:$B$30,2,FALSE)))</f>
        <v>1</v>
      </c>
      <c r="X1345" s="166">
        <f t="shared" si="41"/>
        <v>1</v>
      </c>
      <c r="Y1345" s="84">
        <v>369.82082367579829</v>
      </c>
      <c r="Z1345" s="84"/>
      <c r="AA1345" s="190">
        <v>155.11463297617144</v>
      </c>
      <c r="AB1345" s="190">
        <v>76.461855508540992</v>
      </c>
      <c r="AC1345" s="190">
        <v>77.995595113438029</v>
      </c>
      <c r="AD1345" s="190">
        <v>309.57208359815047</v>
      </c>
      <c r="AE1345" s="190">
        <v>57.048740077647814</v>
      </c>
      <c r="AF1345" s="190">
        <v>0</v>
      </c>
      <c r="AG1345" s="131" t="s">
        <v>1154</v>
      </c>
      <c r="AH1345" s="131" t="s">
        <v>372</v>
      </c>
      <c r="AI1345" s="158"/>
      <c r="AJ1345" s="158"/>
      <c r="AK1345" s="158"/>
      <c r="AL1345" s="158"/>
      <c r="AM1345" s="158"/>
      <c r="AN1345" s="108" t="s">
        <v>3059</v>
      </c>
      <c r="AO1345" s="108" t="s">
        <v>2586</v>
      </c>
      <c r="AP1345" s="108" t="s">
        <v>3451</v>
      </c>
    </row>
    <row r="1346" spans="1:42" s="4" customFormat="1" ht="45">
      <c r="A1346" s="108" t="s">
        <v>2568</v>
      </c>
      <c r="B1346" s="108" t="s">
        <v>2579</v>
      </c>
      <c r="C1346" s="108" t="s">
        <v>2602</v>
      </c>
      <c r="D1346" s="270"/>
      <c r="E1346" s="108" t="s">
        <v>2606</v>
      </c>
      <c r="F1346" s="131"/>
      <c r="G1346" s="108" t="s">
        <v>2604</v>
      </c>
      <c r="H1346" s="268" t="s">
        <v>3</v>
      </c>
      <c r="I1346" s="268"/>
      <c r="J1346" s="268"/>
      <c r="K1346" s="268" t="s">
        <v>2607</v>
      </c>
      <c r="L1346" s="268"/>
      <c r="M1346" s="268"/>
      <c r="N1346" s="211" t="s">
        <v>340</v>
      </c>
      <c r="O1346" s="210" t="s">
        <v>468</v>
      </c>
      <c r="P1346" s="131" t="s">
        <v>2991</v>
      </c>
      <c r="Q1346" s="208" t="s">
        <v>2608</v>
      </c>
      <c r="R1346" s="224" t="s">
        <v>3012</v>
      </c>
      <c r="S1346" s="251">
        <f>IF(R1346="",1,(VLOOKUP(R1346,LOOKUP!$A$3:$B$22,2,FALSE)))</f>
        <v>1</v>
      </c>
      <c r="T1346" s="166">
        <f t="shared" si="40"/>
        <v>1</v>
      </c>
      <c r="U1346" s="208" t="s">
        <v>2646</v>
      </c>
      <c r="V1346" s="208"/>
      <c r="W1346" s="251">
        <f>IF(V1346="",1,(VLOOKUP(V1346,LOOKUP!$A$22:$B$30,2,FALSE)))</f>
        <v>1</v>
      </c>
      <c r="X1346" s="166">
        <f t="shared" si="41"/>
        <v>1</v>
      </c>
      <c r="Y1346" s="84">
        <v>42.965475212565714</v>
      </c>
      <c r="Z1346" s="84"/>
      <c r="AA1346" s="190">
        <v>14.417559571405727</v>
      </c>
      <c r="AB1346" s="190">
        <v>6.6432168416653612</v>
      </c>
      <c r="AC1346" s="190">
        <v>21.589994182664338</v>
      </c>
      <c r="AD1346" s="190">
        <v>42.650770595735423</v>
      </c>
      <c r="AE1346" s="190">
        <v>0.25470461683028761</v>
      </c>
      <c r="AF1346" s="190">
        <v>0</v>
      </c>
      <c r="AG1346" s="131" t="s">
        <v>1154</v>
      </c>
      <c r="AH1346" s="131" t="s">
        <v>372</v>
      </c>
      <c r="AI1346" s="158"/>
      <c r="AJ1346" s="158"/>
      <c r="AK1346" s="158"/>
      <c r="AL1346" s="158"/>
      <c r="AM1346" s="158"/>
      <c r="AN1346" s="108" t="s">
        <v>3059</v>
      </c>
      <c r="AO1346" s="108" t="s">
        <v>2586</v>
      </c>
      <c r="AP1346" s="108" t="s">
        <v>3451</v>
      </c>
    </row>
    <row r="1347" spans="1:42" s="4" customFormat="1" ht="45">
      <c r="A1347" s="108" t="s">
        <v>2568</v>
      </c>
      <c r="B1347" s="108" t="s">
        <v>2579</v>
      </c>
      <c r="C1347" s="108" t="s">
        <v>2602</v>
      </c>
      <c r="D1347" s="270"/>
      <c r="E1347" s="108" t="s">
        <v>2609</v>
      </c>
      <c r="F1347" s="131"/>
      <c r="G1347" s="108" t="s">
        <v>2610</v>
      </c>
      <c r="H1347" s="268" t="s">
        <v>282</v>
      </c>
      <c r="I1347" s="268"/>
      <c r="J1347" s="268"/>
      <c r="K1347" s="268" t="s">
        <v>2611</v>
      </c>
      <c r="L1347" s="268"/>
      <c r="M1347" s="268"/>
      <c r="N1347" s="211" t="s">
        <v>340</v>
      </c>
      <c r="O1347" s="210" t="s">
        <v>468</v>
      </c>
      <c r="P1347" s="131" t="s">
        <v>2991</v>
      </c>
      <c r="Q1347" s="208" t="s">
        <v>2608</v>
      </c>
      <c r="R1347" s="224" t="s">
        <v>3012</v>
      </c>
      <c r="S1347" s="251">
        <f>IF(R1347="",1,(VLOOKUP(R1347,LOOKUP!$A$3:$B$22,2,FALSE)))</f>
        <v>1</v>
      </c>
      <c r="T1347" s="166">
        <f t="shared" ref="T1347:T1410" si="42">S1347</f>
        <v>1</v>
      </c>
      <c r="U1347" s="208" t="s">
        <v>2646</v>
      </c>
      <c r="V1347" s="208"/>
      <c r="W1347" s="251">
        <f>IF(V1347="",1,(VLOOKUP(V1347,LOOKUP!$A$22:$B$30,2,FALSE)))</f>
        <v>1</v>
      </c>
      <c r="X1347" s="166">
        <f t="shared" ref="X1347:X1410" si="43">W1347</f>
        <v>1</v>
      </c>
      <c r="Y1347" s="84">
        <v>30</v>
      </c>
      <c r="Z1347" s="84"/>
      <c r="AA1347" s="190">
        <v>0</v>
      </c>
      <c r="AB1347" s="190">
        <v>8.3000000000000007</v>
      </c>
      <c r="AC1347" s="190">
        <v>21.7</v>
      </c>
      <c r="AD1347" s="190">
        <v>30</v>
      </c>
      <c r="AE1347" s="190">
        <v>0</v>
      </c>
      <c r="AF1347" s="190">
        <v>0</v>
      </c>
      <c r="AG1347" s="131" t="s">
        <v>1154</v>
      </c>
      <c r="AH1347" s="131" t="s">
        <v>372</v>
      </c>
      <c r="AI1347" s="158"/>
      <c r="AJ1347" s="158"/>
      <c r="AK1347" s="158"/>
      <c r="AL1347" s="158"/>
      <c r="AM1347" s="158"/>
      <c r="AN1347" s="108" t="s">
        <v>3059</v>
      </c>
      <c r="AO1347" s="108" t="s">
        <v>2586</v>
      </c>
      <c r="AP1347" s="108" t="s">
        <v>3451</v>
      </c>
    </row>
    <row r="1348" spans="1:42" s="4" customFormat="1" ht="45">
      <c r="A1348" s="108" t="s">
        <v>2568</v>
      </c>
      <c r="B1348" s="108" t="s">
        <v>2579</v>
      </c>
      <c r="C1348" s="108" t="s">
        <v>2602</v>
      </c>
      <c r="D1348" s="270"/>
      <c r="E1348" s="108" t="s">
        <v>2612</v>
      </c>
      <c r="F1348" s="131"/>
      <c r="G1348" s="108" t="s">
        <v>2613</v>
      </c>
      <c r="H1348" s="268" t="s">
        <v>157</v>
      </c>
      <c r="I1348" s="268"/>
      <c r="J1348" s="268"/>
      <c r="K1348" s="268" t="s">
        <v>2614</v>
      </c>
      <c r="L1348" s="268"/>
      <c r="M1348" s="268"/>
      <c r="N1348" s="211" t="s">
        <v>340</v>
      </c>
      <c r="O1348" s="210" t="s">
        <v>468</v>
      </c>
      <c r="P1348" s="131" t="s">
        <v>3036</v>
      </c>
      <c r="Q1348" s="208" t="s">
        <v>2608</v>
      </c>
      <c r="R1348" s="224" t="s">
        <v>3012</v>
      </c>
      <c r="S1348" s="251">
        <f>IF(R1348="",1,(VLOOKUP(R1348,LOOKUP!$A$3:$B$22,2,FALSE)))</f>
        <v>1</v>
      </c>
      <c r="T1348" s="166">
        <f t="shared" si="42"/>
        <v>1</v>
      </c>
      <c r="U1348" s="208" t="s">
        <v>1234</v>
      </c>
      <c r="V1348" s="208"/>
      <c r="W1348" s="251">
        <f>IF(V1348="",1,(VLOOKUP(V1348,LOOKUP!$A$22:$B$30,2,FALSE)))</f>
        <v>1</v>
      </c>
      <c r="X1348" s="166">
        <f t="shared" si="43"/>
        <v>1</v>
      </c>
      <c r="Y1348" s="84">
        <v>126.82746933692786</v>
      </c>
      <c r="Z1348" s="84"/>
      <c r="AA1348" s="190">
        <v>23.93772589157205</v>
      </c>
      <c r="AB1348" s="190">
        <v>20.844543697435096</v>
      </c>
      <c r="AC1348" s="190">
        <v>57.631355439208832</v>
      </c>
      <c r="AD1348" s="190">
        <v>102.41362502821598</v>
      </c>
      <c r="AE1348" s="190">
        <v>21.86384430871189</v>
      </c>
      <c r="AF1348" s="190">
        <v>0</v>
      </c>
      <c r="AG1348" s="131" t="s">
        <v>1154</v>
      </c>
      <c r="AH1348" s="131" t="s">
        <v>372</v>
      </c>
      <c r="AI1348" s="158"/>
      <c r="AJ1348" s="158"/>
      <c r="AK1348" s="158"/>
      <c r="AL1348" s="158"/>
      <c r="AM1348" s="158"/>
      <c r="AN1348" s="108" t="s">
        <v>3059</v>
      </c>
      <c r="AO1348" s="108" t="s">
        <v>2586</v>
      </c>
      <c r="AP1348" s="108" t="s">
        <v>3451</v>
      </c>
    </row>
    <row r="1349" spans="1:42" s="4" customFormat="1" ht="45">
      <c r="A1349" s="108" t="s">
        <v>2568</v>
      </c>
      <c r="B1349" s="108" t="s">
        <v>2579</v>
      </c>
      <c r="C1349" s="108" t="s">
        <v>2602</v>
      </c>
      <c r="D1349" s="270"/>
      <c r="E1349" s="108" t="s">
        <v>2615</v>
      </c>
      <c r="F1349" s="131"/>
      <c r="G1349" s="108" t="s">
        <v>2583</v>
      </c>
      <c r="H1349" s="268" t="s">
        <v>243</v>
      </c>
      <c r="I1349" s="268"/>
      <c r="J1349" s="268"/>
      <c r="K1349" s="268" t="s">
        <v>2616</v>
      </c>
      <c r="L1349" s="268"/>
      <c r="M1349" s="268"/>
      <c r="N1349" s="211" t="s">
        <v>340</v>
      </c>
      <c r="O1349" s="210" t="s">
        <v>468</v>
      </c>
      <c r="P1349" s="131" t="s">
        <v>2991</v>
      </c>
      <c r="Q1349" s="208" t="s">
        <v>1166</v>
      </c>
      <c r="R1349" s="224" t="s">
        <v>3012</v>
      </c>
      <c r="S1349" s="251">
        <f>IF(R1349="",1,(VLOOKUP(R1349,LOOKUP!$A$3:$B$22,2,FALSE)))</f>
        <v>1</v>
      </c>
      <c r="T1349" s="166">
        <f t="shared" si="42"/>
        <v>1</v>
      </c>
      <c r="U1349" s="208" t="s">
        <v>3060</v>
      </c>
      <c r="V1349" s="208"/>
      <c r="W1349" s="251">
        <f>IF(V1349="",1,(VLOOKUP(V1349,LOOKUP!$A$22:$B$30,2,FALSE)))</f>
        <v>1</v>
      </c>
      <c r="X1349" s="166">
        <f t="shared" si="43"/>
        <v>1</v>
      </c>
      <c r="Y1349" s="84">
        <v>63.853485697487329</v>
      </c>
      <c r="Z1349" s="84"/>
      <c r="AA1349" s="190">
        <v>11.030577322885017</v>
      </c>
      <c r="AB1349" s="190">
        <v>15.389322467742778</v>
      </c>
      <c r="AC1349" s="190">
        <v>32.078552646887722</v>
      </c>
      <c r="AD1349" s="190">
        <v>58.498452437515517</v>
      </c>
      <c r="AE1349" s="190">
        <v>5.14503325997181</v>
      </c>
      <c r="AF1349" s="190">
        <v>0</v>
      </c>
      <c r="AG1349" s="131" t="s">
        <v>1154</v>
      </c>
      <c r="AH1349" s="131" t="s">
        <v>372</v>
      </c>
      <c r="AI1349" s="158"/>
      <c r="AJ1349" s="158"/>
      <c r="AK1349" s="158"/>
      <c r="AL1349" s="158"/>
      <c r="AM1349" s="158"/>
      <c r="AN1349" s="108" t="s">
        <v>3059</v>
      </c>
      <c r="AO1349" s="108" t="s">
        <v>2586</v>
      </c>
      <c r="AP1349" s="108" t="s">
        <v>3451</v>
      </c>
    </row>
    <row r="1350" spans="1:42" s="4" customFormat="1" ht="45">
      <c r="A1350" s="108" t="s">
        <v>2568</v>
      </c>
      <c r="B1350" s="108" t="s">
        <v>2579</v>
      </c>
      <c r="C1350" s="108" t="s">
        <v>2618</v>
      </c>
      <c r="D1350" s="270"/>
      <c r="E1350" s="108" t="s">
        <v>2619</v>
      </c>
      <c r="F1350" s="131"/>
      <c r="G1350" s="108" t="s">
        <v>2620</v>
      </c>
      <c r="H1350" s="174" t="s">
        <v>2398</v>
      </c>
      <c r="I1350" s="268"/>
      <c r="J1350" s="268"/>
      <c r="K1350" s="268" t="s">
        <v>2621</v>
      </c>
      <c r="L1350" s="268"/>
      <c r="M1350" s="268"/>
      <c r="N1350" s="211" t="s">
        <v>340</v>
      </c>
      <c r="O1350" s="210" t="s">
        <v>468</v>
      </c>
      <c r="P1350" s="131" t="s">
        <v>2991</v>
      </c>
      <c r="Q1350" s="208" t="s">
        <v>2585</v>
      </c>
      <c r="R1350" s="224" t="s">
        <v>3012</v>
      </c>
      <c r="S1350" s="251">
        <f>IF(R1350="",1,(VLOOKUP(R1350,LOOKUP!$A$3:$B$22,2,FALSE)))</f>
        <v>1</v>
      </c>
      <c r="T1350" s="166">
        <f t="shared" si="42"/>
        <v>1</v>
      </c>
      <c r="U1350" s="208" t="s">
        <v>2646</v>
      </c>
      <c r="V1350" s="208"/>
      <c r="W1350" s="251">
        <f>IF(V1350="",1,(VLOOKUP(V1350,LOOKUP!$A$22:$B$30,2,FALSE)))</f>
        <v>1</v>
      </c>
      <c r="X1350" s="166">
        <f t="shared" si="43"/>
        <v>1</v>
      </c>
      <c r="Y1350" s="84">
        <v>72.511529906289582</v>
      </c>
      <c r="Z1350" s="84"/>
      <c r="AA1350" s="190">
        <v>11.488277626739164</v>
      </c>
      <c r="AB1350" s="190">
        <v>2.7651622002820875</v>
      </c>
      <c r="AC1350" s="190">
        <v>43.855546247818495</v>
      </c>
      <c r="AD1350" s="190">
        <v>58.108986074839748</v>
      </c>
      <c r="AE1350" s="190">
        <v>13.672543831449838</v>
      </c>
      <c r="AF1350" s="190">
        <v>0</v>
      </c>
      <c r="AG1350" s="131" t="s">
        <v>1154</v>
      </c>
      <c r="AH1350" s="131" t="s">
        <v>372</v>
      </c>
      <c r="AI1350" s="118"/>
      <c r="AJ1350" s="118"/>
      <c r="AK1350" s="118"/>
      <c r="AL1350" s="118"/>
      <c r="AM1350" s="118"/>
      <c r="AN1350" s="108" t="s">
        <v>3059</v>
      </c>
      <c r="AO1350" s="108" t="s">
        <v>2586</v>
      </c>
      <c r="AP1350" s="108" t="s">
        <v>3451</v>
      </c>
    </row>
    <row r="1351" spans="1:42" s="4" customFormat="1">
      <c r="A1351" s="191" t="s">
        <v>2568</v>
      </c>
      <c r="B1351" s="191" t="s">
        <v>2579</v>
      </c>
      <c r="C1351" s="191" t="s">
        <v>6</v>
      </c>
      <c r="D1351" s="270"/>
      <c r="E1351" s="270" t="s">
        <v>2816</v>
      </c>
      <c r="F1351" s="119"/>
      <c r="G1351" s="187"/>
      <c r="H1351" s="268" t="s">
        <v>243</v>
      </c>
      <c r="I1351" s="268"/>
      <c r="J1351" s="268"/>
      <c r="K1351" s="268"/>
      <c r="L1351" s="268"/>
      <c r="M1351" s="268"/>
      <c r="N1351" s="211" t="s">
        <v>340</v>
      </c>
      <c r="O1351" s="210" t="s">
        <v>468</v>
      </c>
      <c r="P1351" s="239" t="s">
        <v>3036</v>
      </c>
      <c r="Q1351" s="203"/>
      <c r="R1351" s="268" t="s">
        <v>2419</v>
      </c>
      <c r="S1351" s="251">
        <f>IF(R1351="",1,(VLOOKUP(R1351,LOOKUP!$A$3:$B$22,2,FALSE)))</f>
        <v>1</v>
      </c>
      <c r="T1351" s="166">
        <f t="shared" si="42"/>
        <v>1</v>
      </c>
      <c r="U1351" s="203"/>
      <c r="V1351" s="203"/>
      <c r="W1351" s="251">
        <f>IF(V1351="",1,(VLOOKUP(V1351,LOOKUP!$A$22:$B$30,2,FALSE)))</f>
        <v>1</v>
      </c>
      <c r="X1351" s="166">
        <f t="shared" si="43"/>
        <v>1</v>
      </c>
      <c r="Y1351" s="84"/>
      <c r="Z1351" s="84"/>
      <c r="AA1351" s="190"/>
      <c r="AB1351" s="190"/>
      <c r="AC1351" s="190"/>
      <c r="AD1351" s="190">
        <v>0</v>
      </c>
      <c r="AE1351" s="190"/>
      <c r="AF1351" s="190"/>
      <c r="AG1351" s="235"/>
      <c r="AH1351" s="176"/>
      <c r="AI1351" s="92"/>
      <c r="AJ1351" s="92"/>
      <c r="AK1351" s="92"/>
      <c r="AL1351" s="92"/>
      <c r="AM1351" s="92"/>
      <c r="AN1351" s="264" t="s">
        <v>3289</v>
      </c>
      <c r="AO1351" s="200"/>
      <c r="AP1351" s="256" t="s">
        <v>3452</v>
      </c>
    </row>
    <row r="1352" spans="1:42" s="4" customFormat="1" ht="75">
      <c r="A1352" s="108" t="s">
        <v>2568</v>
      </c>
      <c r="B1352" s="108" t="s">
        <v>2579</v>
      </c>
      <c r="C1352" s="108" t="s">
        <v>2622</v>
      </c>
      <c r="D1352" s="270"/>
      <c r="E1352" s="108" t="s">
        <v>2623</v>
      </c>
      <c r="F1352" s="131"/>
      <c r="G1352" s="108" t="s">
        <v>2583</v>
      </c>
      <c r="H1352" s="268" t="s">
        <v>157</v>
      </c>
      <c r="I1352" s="268"/>
      <c r="J1352" s="268"/>
      <c r="K1352" s="268" t="s">
        <v>2624</v>
      </c>
      <c r="L1352" s="268"/>
      <c r="M1352" s="268"/>
      <c r="N1352" s="211" t="s">
        <v>340</v>
      </c>
      <c r="O1352" s="210" t="s">
        <v>468</v>
      </c>
      <c r="P1352" s="131" t="s">
        <v>2991</v>
      </c>
      <c r="Q1352" s="180">
        <v>41275</v>
      </c>
      <c r="R1352" s="224" t="s">
        <v>2992</v>
      </c>
      <c r="S1352" s="251">
        <f>IF(R1352="",1,(VLOOKUP(R1352,LOOKUP!$A$3:$B$22,2,FALSE)))</f>
        <v>4</v>
      </c>
      <c r="T1352" s="166">
        <f t="shared" si="42"/>
        <v>4</v>
      </c>
      <c r="U1352" s="180" t="s">
        <v>1166</v>
      </c>
      <c r="V1352" s="180"/>
      <c r="W1352" s="251">
        <f>IF(V1352="",1,(VLOOKUP(V1352,LOOKUP!$A$22:$B$30,2,FALSE)))</f>
        <v>1</v>
      </c>
      <c r="X1352" s="166">
        <f t="shared" si="43"/>
        <v>1</v>
      </c>
      <c r="Y1352" s="84">
        <v>88.399999999999991</v>
      </c>
      <c r="Z1352" s="84"/>
      <c r="AA1352" s="190">
        <v>45.9</v>
      </c>
      <c r="AB1352" s="190">
        <v>21.7</v>
      </c>
      <c r="AC1352" s="190">
        <v>2.8</v>
      </c>
      <c r="AD1352" s="190">
        <v>70.399999999999991</v>
      </c>
      <c r="AE1352" s="190">
        <v>0</v>
      </c>
      <c r="AF1352" s="190">
        <v>0</v>
      </c>
      <c r="AG1352" s="131" t="s">
        <v>1154</v>
      </c>
      <c r="AH1352" s="131" t="s">
        <v>372</v>
      </c>
      <c r="AI1352" s="92"/>
      <c r="AJ1352" s="92"/>
      <c r="AK1352" s="92"/>
      <c r="AL1352" s="92"/>
      <c r="AM1352" s="92"/>
      <c r="AN1352" s="108" t="s">
        <v>3059</v>
      </c>
      <c r="AO1352" s="108" t="s">
        <v>2586</v>
      </c>
      <c r="AP1352" s="108" t="s">
        <v>3450</v>
      </c>
    </row>
    <row r="1353" spans="1:42" s="4" customFormat="1" ht="75">
      <c r="A1353" s="108" t="s">
        <v>2568</v>
      </c>
      <c r="B1353" s="108" t="s">
        <v>2579</v>
      </c>
      <c r="C1353" s="108" t="s">
        <v>2622</v>
      </c>
      <c r="D1353" s="270"/>
      <c r="E1353" s="108" t="s">
        <v>2625</v>
      </c>
      <c r="F1353" s="131"/>
      <c r="G1353" s="108" t="s">
        <v>2583</v>
      </c>
      <c r="H1353" s="268" t="s">
        <v>243</v>
      </c>
      <c r="I1353" s="268"/>
      <c r="J1353" s="268"/>
      <c r="K1353" s="268" t="s">
        <v>2626</v>
      </c>
      <c r="L1353" s="268"/>
      <c r="M1353" s="268"/>
      <c r="N1353" s="211" t="s">
        <v>340</v>
      </c>
      <c r="O1353" s="210" t="s">
        <v>468</v>
      </c>
      <c r="P1353" s="131" t="s">
        <v>2991</v>
      </c>
      <c r="Q1353" s="180">
        <v>40817</v>
      </c>
      <c r="R1353" s="224" t="s">
        <v>2992</v>
      </c>
      <c r="S1353" s="251">
        <f>IF(R1353="",1,(VLOOKUP(R1353,LOOKUP!$A$3:$B$22,2,FALSE)))</f>
        <v>4</v>
      </c>
      <c r="T1353" s="166">
        <f t="shared" si="42"/>
        <v>4</v>
      </c>
      <c r="U1353" s="180" t="s">
        <v>1166</v>
      </c>
      <c r="V1353" s="180"/>
      <c r="W1353" s="251">
        <f>IF(V1353="",1,(VLOOKUP(V1353,LOOKUP!$A$22:$B$30,2,FALSE)))</f>
        <v>1</v>
      </c>
      <c r="X1353" s="166">
        <f t="shared" si="43"/>
        <v>1</v>
      </c>
      <c r="Y1353" s="84">
        <v>61.7</v>
      </c>
      <c r="Z1353" s="84"/>
      <c r="AA1353" s="190">
        <v>24</v>
      </c>
      <c r="AB1353" s="190">
        <v>13.8</v>
      </c>
      <c r="AC1353" s="190">
        <v>0</v>
      </c>
      <c r="AD1353" s="190">
        <v>37.799999999999997</v>
      </c>
      <c r="AE1353" s="190">
        <v>0</v>
      </c>
      <c r="AF1353" s="190">
        <v>0</v>
      </c>
      <c r="AG1353" s="131" t="s">
        <v>1154</v>
      </c>
      <c r="AH1353" s="131" t="s">
        <v>372</v>
      </c>
      <c r="AI1353" s="92"/>
      <c r="AJ1353" s="92"/>
      <c r="AK1353" s="92"/>
      <c r="AL1353" s="92"/>
      <c r="AM1353" s="92"/>
      <c r="AN1353" s="108" t="s">
        <v>3059</v>
      </c>
      <c r="AO1353" s="108" t="s">
        <v>2586</v>
      </c>
      <c r="AP1353" s="108" t="s">
        <v>3450</v>
      </c>
    </row>
    <row r="1354" spans="1:42" s="4" customFormat="1" ht="45">
      <c r="A1354" s="108" t="s">
        <v>2568</v>
      </c>
      <c r="B1354" s="108" t="s">
        <v>2579</v>
      </c>
      <c r="C1354" s="108" t="s">
        <v>2622</v>
      </c>
      <c r="D1354" s="270"/>
      <c r="E1354" s="108" t="s">
        <v>2627</v>
      </c>
      <c r="F1354" s="131"/>
      <c r="G1354" s="108" t="s">
        <v>2583</v>
      </c>
      <c r="H1354" s="268" t="s">
        <v>33</v>
      </c>
      <c r="I1354" s="268"/>
      <c r="J1354" s="268"/>
      <c r="K1354" s="268" t="s">
        <v>2628</v>
      </c>
      <c r="L1354" s="268"/>
      <c r="M1354" s="268"/>
      <c r="N1354" s="211" t="s">
        <v>340</v>
      </c>
      <c r="O1354" s="210" t="s">
        <v>468</v>
      </c>
      <c r="P1354" s="131" t="s">
        <v>2991</v>
      </c>
      <c r="Q1354" s="208" t="s">
        <v>2608</v>
      </c>
      <c r="R1354" s="224" t="s">
        <v>3012</v>
      </c>
      <c r="S1354" s="251">
        <f>IF(R1354="",1,(VLOOKUP(R1354,LOOKUP!$A$3:$B$22,2,FALSE)))</f>
        <v>1</v>
      </c>
      <c r="T1354" s="166">
        <f t="shared" si="42"/>
        <v>1</v>
      </c>
      <c r="U1354" s="208" t="s">
        <v>2646</v>
      </c>
      <c r="V1354" s="208"/>
      <c r="W1354" s="251">
        <f>IF(V1354="",1,(VLOOKUP(V1354,LOOKUP!$A$22:$B$30,2,FALSE)))</f>
        <v>1</v>
      </c>
      <c r="X1354" s="166">
        <f t="shared" si="43"/>
        <v>1</v>
      </c>
      <c r="Y1354" s="84">
        <v>164.97648997175929</v>
      </c>
      <c r="Z1354" s="84"/>
      <c r="AA1354" s="190">
        <v>6.6836295976672258</v>
      </c>
      <c r="AB1354" s="190">
        <v>65.513926799979117</v>
      </c>
      <c r="AC1354" s="190">
        <v>57.368933574112944</v>
      </c>
      <c r="AD1354" s="190">
        <v>129.56648997175927</v>
      </c>
      <c r="AE1354" s="190">
        <v>31</v>
      </c>
      <c r="AF1354" s="190">
        <v>0</v>
      </c>
      <c r="AG1354" s="131" t="s">
        <v>1154</v>
      </c>
      <c r="AH1354" s="131" t="s">
        <v>372</v>
      </c>
      <c r="AI1354" s="92"/>
      <c r="AJ1354" s="92"/>
      <c r="AK1354" s="92"/>
      <c r="AL1354" s="92"/>
      <c r="AM1354" s="92"/>
      <c r="AN1354" s="108" t="s">
        <v>3059</v>
      </c>
      <c r="AO1354" s="108" t="s">
        <v>2586</v>
      </c>
      <c r="AP1354" s="108" t="s">
        <v>3451</v>
      </c>
    </row>
    <row r="1355" spans="1:42" s="4" customFormat="1" ht="45">
      <c r="A1355" s="108" t="s">
        <v>2568</v>
      </c>
      <c r="B1355" s="108" t="s">
        <v>2579</v>
      </c>
      <c r="C1355" s="108" t="s">
        <v>2622</v>
      </c>
      <c r="D1355" s="270"/>
      <c r="E1355" s="108" t="s">
        <v>2629</v>
      </c>
      <c r="F1355" s="131"/>
      <c r="G1355" s="108" t="s">
        <v>2598</v>
      </c>
      <c r="H1355" s="268" t="s">
        <v>109</v>
      </c>
      <c r="I1355" s="268"/>
      <c r="J1355" s="268"/>
      <c r="K1355" s="268" t="s">
        <v>2630</v>
      </c>
      <c r="L1355" s="268"/>
      <c r="M1355" s="268"/>
      <c r="N1355" s="211" t="s">
        <v>340</v>
      </c>
      <c r="O1355" s="210" t="s">
        <v>468</v>
      </c>
      <c r="P1355" s="131" t="s">
        <v>2991</v>
      </c>
      <c r="Q1355" s="208" t="s">
        <v>3063</v>
      </c>
      <c r="R1355" s="224" t="s">
        <v>3012</v>
      </c>
      <c r="S1355" s="251">
        <f>IF(R1355="",1,(VLOOKUP(R1355,LOOKUP!$A$3:$B$22,2,FALSE)))</f>
        <v>1</v>
      </c>
      <c r="T1355" s="166">
        <f t="shared" si="42"/>
        <v>1</v>
      </c>
      <c r="U1355" s="208" t="s">
        <v>1234</v>
      </c>
      <c r="V1355" s="208"/>
      <c r="W1355" s="251">
        <f>IF(V1355="",1,(VLOOKUP(V1355,LOOKUP!$A$22:$B$30,2,FALSE)))</f>
        <v>1</v>
      </c>
      <c r="X1355" s="166">
        <f t="shared" si="43"/>
        <v>1</v>
      </c>
      <c r="Y1355" s="84">
        <v>228.44554469093165</v>
      </c>
      <c r="Z1355" s="84"/>
      <c r="AA1355" s="190">
        <v>51.331357679249905</v>
      </c>
      <c r="AB1355" s="190">
        <v>154.53178718738579</v>
      </c>
      <c r="AC1355" s="190">
        <v>14.692399824295965</v>
      </c>
      <c r="AD1355" s="190">
        <v>220.55554469093167</v>
      </c>
      <c r="AE1355" s="190">
        <v>0</v>
      </c>
      <c r="AF1355" s="190">
        <v>0</v>
      </c>
      <c r="AG1355" s="131" t="s">
        <v>1154</v>
      </c>
      <c r="AH1355" s="131" t="s">
        <v>372</v>
      </c>
      <c r="AI1355" s="92"/>
      <c r="AJ1355" s="92"/>
      <c r="AK1355" s="92"/>
      <c r="AL1355" s="92"/>
      <c r="AM1355" s="92"/>
      <c r="AN1355" s="108" t="s">
        <v>3059</v>
      </c>
      <c r="AO1355" s="108" t="s">
        <v>2586</v>
      </c>
      <c r="AP1355" s="108" t="s">
        <v>3451</v>
      </c>
    </row>
    <row r="1356" spans="1:42" s="4" customFormat="1" ht="45">
      <c r="A1356" s="108" t="s">
        <v>2568</v>
      </c>
      <c r="B1356" s="108" t="s">
        <v>2579</v>
      </c>
      <c r="C1356" s="108" t="s">
        <v>2622</v>
      </c>
      <c r="D1356" s="270"/>
      <c r="E1356" s="108" t="s">
        <v>2631</v>
      </c>
      <c r="F1356" s="131"/>
      <c r="G1356" s="108" t="s">
        <v>2598</v>
      </c>
      <c r="H1356" s="174" t="s">
        <v>2398</v>
      </c>
      <c r="I1356" s="268"/>
      <c r="J1356" s="268"/>
      <c r="K1356" s="268" t="s">
        <v>2632</v>
      </c>
      <c r="L1356" s="268"/>
      <c r="M1356" s="268"/>
      <c r="N1356" s="211" t="s">
        <v>340</v>
      </c>
      <c r="O1356" s="210" t="s">
        <v>468</v>
      </c>
      <c r="P1356" s="131" t="s">
        <v>2991</v>
      </c>
      <c r="Q1356" s="208" t="s">
        <v>1155</v>
      </c>
      <c r="R1356" s="224" t="s">
        <v>3012</v>
      </c>
      <c r="S1356" s="251">
        <f>IF(R1356="",1,(VLOOKUP(R1356,LOOKUP!$A$3:$B$22,2,FALSE)))</f>
        <v>1</v>
      </c>
      <c r="T1356" s="166">
        <f t="shared" si="42"/>
        <v>1</v>
      </c>
      <c r="U1356" s="208" t="s">
        <v>1234</v>
      </c>
      <c r="V1356" s="208"/>
      <c r="W1356" s="251">
        <f>IF(V1356="",1,(VLOOKUP(V1356,LOOKUP!$A$22:$B$30,2,FALSE)))</f>
        <v>1</v>
      </c>
      <c r="X1356" s="166">
        <f t="shared" si="43"/>
        <v>1</v>
      </c>
      <c r="Y1356" s="84">
        <v>110.69307889170685</v>
      </c>
      <c r="Z1356" s="84"/>
      <c r="AA1356" s="190">
        <v>10.011914781930663</v>
      </c>
      <c r="AB1356" s="190">
        <v>72.61616874641048</v>
      </c>
      <c r="AC1356" s="190">
        <v>22.344995363365708</v>
      </c>
      <c r="AD1356" s="190">
        <v>104.97307889170685</v>
      </c>
      <c r="AE1356" s="190">
        <v>0</v>
      </c>
      <c r="AF1356" s="190">
        <v>0</v>
      </c>
      <c r="AG1356" s="131" t="s">
        <v>1154</v>
      </c>
      <c r="AH1356" s="131" t="s">
        <v>372</v>
      </c>
      <c r="AI1356" s="92"/>
      <c r="AJ1356" s="92"/>
      <c r="AK1356" s="92"/>
      <c r="AL1356" s="92"/>
      <c r="AM1356" s="92"/>
      <c r="AN1356" s="108" t="s">
        <v>3059</v>
      </c>
      <c r="AO1356" s="108" t="s">
        <v>2586</v>
      </c>
      <c r="AP1356" s="108" t="s">
        <v>3451</v>
      </c>
    </row>
    <row r="1357" spans="1:42" s="4" customFormat="1" ht="75">
      <c r="A1357" s="108" t="s">
        <v>2568</v>
      </c>
      <c r="B1357" s="108" t="s">
        <v>2579</v>
      </c>
      <c r="C1357" s="108" t="s">
        <v>2622</v>
      </c>
      <c r="D1357" s="270"/>
      <c r="E1357" s="108" t="s">
        <v>2634</v>
      </c>
      <c r="F1357" s="131"/>
      <c r="G1357" s="108" t="s">
        <v>2598</v>
      </c>
      <c r="H1357" s="174" t="s">
        <v>2398</v>
      </c>
      <c r="I1357" s="268"/>
      <c r="J1357" s="268"/>
      <c r="K1357" s="268" t="s">
        <v>2632</v>
      </c>
      <c r="L1357" s="268"/>
      <c r="M1357" s="268"/>
      <c r="N1357" s="211" t="s">
        <v>340</v>
      </c>
      <c r="O1357" s="210" t="s">
        <v>468</v>
      </c>
      <c r="P1357" s="131" t="s">
        <v>2991</v>
      </c>
      <c r="Q1357" s="208" t="s">
        <v>1155</v>
      </c>
      <c r="R1357" s="224" t="s">
        <v>2992</v>
      </c>
      <c r="S1357" s="251">
        <f>IF(R1357="",1,(VLOOKUP(R1357,LOOKUP!$A$3:$B$22,2,FALSE)))</f>
        <v>4</v>
      </c>
      <c r="T1357" s="166">
        <f t="shared" si="42"/>
        <v>4</v>
      </c>
      <c r="U1357" s="208" t="s">
        <v>1234</v>
      </c>
      <c r="V1357" s="208"/>
      <c r="W1357" s="251">
        <f>IF(V1357="",1,(VLOOKUP(V1357,LOOKUP!$A$22:$B$30,2,FALSE)))</f>
        <v>1</v>
      </c>
      <c r="X1357" s="166">
        <f t="shared" si="43"/>
        <v>1</v>
      </c>
      <c r="Y1357" s="84">
        <v>145.13419639668464</v>
      </c>
      <c r="Z1357" s="84"/>
      <c r="AA1357" s="190">
        <v>31.36164657366929</v>
      </c>
      <c r="AB1357" s="190">
        <v>87.563370751318331</v>
      </c>
      <c r="AC1357" s="190">
        <v>22.819179071697011</v>
      </c>
      <c r="AD1357" s="190">
        <v>141.74419639668463</v>
      </c>
      <c r="AE1357" s="190">
        <v>0</v>
      </c>
      <c r="AF1357" s="190">
        <v>0</v>
      </c>
      <c r="AG1357" s="131" t="s">
        <v>1154</v>
      </c>
      <c r="AH1357" s="131" t="s">
        <v>372</v>
      </c>
      <c r="AI1357" s="92"/>
      <c r="AJ1357" s="92"/>
      <c r="AK1357" s="92"/>
      <c r="AL1357" s="92"/>
      <c r="AM1357" s="92"/>
      <c r="AN1357" s="108" t="s">
        <v>3059</v>
      </c>
      <c r="AO1357" s="108" t="s">
        <v>2586</v>
      </c>
      <c r="AP1357" s="108" t="s">
        <v>3450</v>
      </c>
    </row>
    <row r="1358" spans="1:42" s="4" customFormat="1" ht="75">
      <c r="A1358" s="108" t="s">
        <v>2568</v>
      </c>
      <c r="B1358" s="108" t="s">
        <v>2579</v>
      </c>
      <c r="C1358" s="108" t="s">
        <v>2622</v>
      </c>
      <c r="D1358" s="270"/>
      <c r="E1358" s="108" t="s">
        <v>2635</v>
      </c>
      <c r="F1358" s="131"/>
      <c r="G1358" s="108" t="s">
        <v>2598</v>
      </c>
      <c r="H1358" s="268" t="s">
        <v>243</v>
      </c>
      <c r="I1358" s="268"/>
      <c r="J1358" s="268"/>
      <c r="K1358" s="268" t="s">
        <v>2636</v>
      </c>
      <c r="L1358" s="268"/>
      <c r="M1358" s="268"/>
      <c r="N1358" s="211" t="s">
        <v>340</v>
      </c>
      <c r="O1358" s="210" t="s">
        <v>468</v>
      </c>
      <c r="P1358" s="131" t="s">
        <v>2991</v>
      </c>
      <c r="Q1358" s="208" t="s">
        <v>1155</v>
      </c>
      <c r="R1358" s="224" t="s">
        <v>2992</v>
      </c>
      <c r="S1358" s="251">
        <f>IF(R1358="",1,(VLOOKUP(R1358,LOOKUP!$A$3:$B$22,2,FALSE)))</f>
        <v>4</v>
      </c>
      <c r="T1358" s="166">
        <f t="shared" si="42"/>
        <v>4</v>
      </c>
      <c r="U1358" s="208" t="s">
        <v>1234</v>
      </c>
      <c r="V1358" s="208"/>
      <c r="W1358" s="251">
        <f>IF(V1358="",1,(VLOOKUP(V1358,LOOKUP!$A$22:$B$30,2,FALSE)))</f>
        <v>1</v>
      </c>
      <c r="X1358" s="166">
        <f t="shared" si="43"/>
        <v>1</v>
      </c>
      <c r="Y1358" s="84">
        <v>186.4</v>
      </c>
      <c r="Z1358" s="84"/>
      <c r="AA1358" s="190">
        <v>107.31</v>
      </c>
      <c r="AB1358" s="190">
        <v>43.87</v>
      </c>
      <c r="AC1358" s="190">
        <v>2.73</v>
      </c>
      <c r="AD1358" s="190">
        <v>153.91</v>
      </c>
      <c r="AE1358" s="190">
        <v>0</v>
      </c>
      <c r="AF1358" s="190">
        <v>0</v>
      </c>
      <c r="AG1358" s="131" t="s">
        <v>1154</v>
      </c>
      <c r="AH1358" s="131" t="s">
        <v>372</v>
      </c>
      <c r="AI1358" s="92"/>
      <c r="AJ1358" s="92"/>
      <c r="AK1358" s="92"/>
      <c r="AL1358" s="92"/>
      <c r="AM1358" s="92"/>
      <c r="AN1358" s="108" t="s">
        <v>3059</v>
      </c>
      <c r="AO1358" s="108" t="s">
        <v>2586</v>
      </c>
      <c r="AP1358" s="108" t="s">
        <v>3450</v>
      </c>
    </row>
    <row r="1359" spans="1:42" s="4" customFormat="1" ht="75">
      <c r="A1359" s="108" t="s">
        <v>2568</v>
      </c>
      <c r="B1359" s="108" t="s">
        <v>2579</v>
      </c>
      <c r="C1359" s="108" t="s">
        <v>2622</v>
      </c>
      <c r="D1359" s="270"/>
      <c r="E1359" s="108" t="s">
        <v>2637</v>
      </c>
      <c r="F1359" s="131"/>
      <c r="G1359" s="108" t="s">
        <v>2598</v>
      </c>
      <c r="H1359" s="268" t="s">
        <v>243</v>
      </c>
      <c r="I1359" s="268"/>
      <c r="J1359" s="268"/>
      <c r="K1359" s="268" t="s">
        <v>2638</v>
      </c>
      <c r="L1359" s="268"/>
      <c r="M1359" s="268"/>
      <c r="N1359" s="211" t="s">
        <v>340</v>
      </c>
      <c r="O1359" s="210" t="s">
        <v>468</v>
      </c>
      <c r="P1359" s="131" t="s">
        <v>2991</v>
      </c>
      <c r="Q1359" s="208" t="s">
        <v>3064</v>
      </c>
      <c r="R1359" s="224" t="s">
        <v>2992</v>
      </c>
      <c r="S1359" s="251">
        <f>IF(R1359="",1,(VLOOKUP(R1359,LOOKUP!$A$3:$B$22,2,FALSE)))</f>
        <v>4</v>
      </c>
      <c r="T1359" s="166">
        <f t="shared" si="42"/>
        <v>4</v>
      </c>
      <c r="U1359" s="208" t="s">
        <v>1166</v>
      </c>
      <c r="V1359" s="208"/>
      <c r="W1359" s="251">
        <f>IF(V1359="",1,(VLOOKUP(V1359,LOOKUP!$A$22:$B$30,2,FALSE)))</f>
        <v>1</v>
      </c>
      <c r="X1359" s="166">
        <f t="shared" si="43"/>
        <v>1</v>
      </c>
      <c r="Y1359" s="84">
        <v>121.75000000000001</v>
      </c>
      <c r="Z1359" s="84"/>
      <c r="AA1359" s="190">
        <v>87.37</v>
      </c>
      <c r="AB1359" s="190">
        <v>5.7</v>
      </c>
      <c r="AC1359" s="190">
        <v>0</v>
      </c>
      <c r="AD1359" s="190">
        <v>93.070000000000007</v>
      </c>
      <c r="AE1359" s="190">
        <v>0</v>
      </c>
      <c r="AF1359" s="190">
        <v>0</v>
      </c>
      <c r="AG1359" s="131" t="s">
        <v>1154</v>
      </c>
      <c r="AH1359" s="131" t="s">
        <v>372</v>
      </c>
      <c r="AI1359" s="92"/>
      <c r="AJ1359" s="92"/>
      <c r="AK1359" s="92"/>
      <c r="AL1359" s="92"/>
      <c r="AM1359" s="92"/>
      <c r="AN1359" s="108" t="s">
        <v>3059</v>
      </c>
      <c r="AO1359" s="108" t="s">
        <v>2586</v>
      </c>
      <c r="AP1359" s="108" t="s">
        <v>3450</v>
      </c>
    </row>
    <row r="1360" spans="1:42" s="4" customFormat="1" ht="75">
      <c r="A1360" s="108" t="s">
        <v>2568</v>
      </c>
      <c r="B1360" s="108" t="s">
        <v>2579</v>
      </c>
      <c r="C1360" s="108" t="s">
        <v>2622</v>
      </c>
      <c r="D1360" s="270"/>
      <c r="E1360" s="108" t="s">
        <v>2639</v>
      </c>
      <c r="F1360" s="131"/>
      <c r="G1360" s="108" t="s">
        <v>2598</v>
      </c>
      <c r="H1360" s="268" t="s">
        <v>282</v>
      </c>
      <c r="I1360" s="268"/>
      <c r="J1360" s="268"/>
      <c r="K1360" s="268" t="s">
        <v>2640</v>
      </c>
      <c r="L1360" s="268"/>
      <c r="M1360" s="268"/>
      <c r="N1360" s="211" t="s">
        <v>340</v>
      </c>
      <c r="O1360" s="210" t="s">
        <v>468</v>
      </c>
      <c r="P1360" s="131" t="s">
        <v>2991</v>
      </c>
      <c r="Q1360" s="208" t="s">
        <v>3065</v>
      </c>
      <c r="R1360" s="224" t="s">
        <v>2992</v>
      </c>
      <c r="S1360" s="251">
        <f>IF(R1360="",1,(VLOOKUP(R1360,LOOKUP!$A$3:$B$22,2,FALSE)))</f>
        <v>4</v>
      </c>
      <c r="T1360" s="166">
        <f t="shared" si="42"/>
        <v>4</v>
      </c>
      <c r="U1360" s="208" t="s">
        <v>1166</v>
      </c>
      <c r="V1360" s="208"/>
      <c r="W1360" s="251">
        <f>IF(V1360="",1,(VLOOKUP(V1360,LOOKUP!$A$22:$B$30,2,FALSE)))</f>
        <v>1</v>
      </c>
      <c r="X1360" s="166">
        <f t="shared" si="43"/>
        <v>1</v>
      </c>
      <c r="Y1360" s="84">
        <v>76.61</v>
      </c>
      <c r="Z1360" s="84"/>
      <c r="AA1360" s="190">
        <v>16.29</v>
      </c>
      <c r="AB1360" s="190">
        <v>0</v>
      </c>
      <c r="AC1360" s="190">
        <v>0</v>
      </c>
      <c r="AD1360" s="190">
        <v>16.29</v>
      </c>
      <c r="AE1360" s="190">
        <v>0</v>
      </c>
      <c r="AF1360" s="190">
        <v>0</v>
      </c>
      <c r="AG1360" s="131" t="s">
        <v>1154</v>
      </c>
      <c r="AH1360" s="131" t="s">
        <v>372</v>
      </c>
      <c r="AI1360" s="92"/>
      <c r="AJ1360" s="92"/>
      <c r="AK1360" s="92"/>
      <c r="AL1360" s="92"/>
      <c r="AM1360" s="92"/>
      <c r="AN1360" s="108" t="s">
        <v>3059</v>
      </c>
      <c r="AO1360" s="108" t="s">
        <v>2586</v>
      </c>
      <c r="AP1360" s="108" t="s">
        <v>3450</v>
      </c>
    </row>
    <row r="1361" spans="1:42" s="4" customFormat="1" ht="75">
      <c r="A1361" s="108" t="s">
        <v>2568</v>
      </c>
      <c r="B1361" s="108" t="s">
        <v>2579</v>
      </c>
      <c r="C1361" s="108" t="s">
        <v>2622</v>
      </c>
      <c r="D1361" s="270"/>
      <c r="E1361" s="108" t="s">
        <v>2641</v>
      </c>
      <c r="F1361" s="131"/>
      <c r="G1361" s="108" t="s">
        <v>2598</v>
      </c>
      <c r="H1361" s="268" t="s">
        <v>128</v>
      </c>
      <c r="I1361" s="268"/>
      <c r="J1361" s="268"/>
      <c r="K1361" s="268" t="s">
        <v>2642</v>
      </c>
      <c r="L1361" s="268"/>
      <c r="M1361" s="268"/>
      <c r="N1361" s="211" t="s">
        <v>340</v>
      </c>
      <c r="O1361" s="210" t="s">
        <v>468</v>
      </c>
      <c r="P1361" s="131" t="s">
        <v>2991</v>
      </c>
      <c r="Q1361" s="208" t="s">
        <v>3066</v>
      </c>
      <c r="R1361" s="224" t="s">
        <v>2992</v>
      </c>
      <c r="S1361" s="251">
        <f>IF(R1361="",1,(VLOOKUP(R1361,LOOKUP!$A$3:$B$22,2,FALSE)))</f>
        <v>4</v>
      </c>
      <c r="T1361" s="166">
        <f t="shared" si="42"/>
        <v>4</v>
      </c>
      <c r="U1361" s="208" t="s">
        <v>1166</v>
      </c>
      <c r="V1361" s="208"/>
      <c r="W1361" s="251">
        <f>IF(V1361="",1,(VLOOKUP(V1361,LOOKUP!$A$22:$B$30,2,FALSE)))</f>
        <v>1</v>
      </c>
      <c r="X1361" s="166">
        <f t="shared" si="43"/>
        <v>1</v>
      </c>
      <c r="Y1361" s="84">
        <v>98.929999999999993</v>
      </c>
      <c r="Z1361" s="84"/>
      <c r="AA1361" s="190">
        <v>41.71</v>
      </c>
      <c r="AB1361" s="190">
        <v>2.21</v>
      </c>
      <c r="AC1361" s="190">
        <v>0</v>
      </c>
      <c r="AD1361" s="190">
        <v>43.92</v>
      </c>
      <c r="AE1361" s="190">
        <v>0</v>
      </c>
      <c r="AF1361" s="190">
        <v>0</v>
      </c>
      <c r="AG1361" s="131" t="s">
        <v>1154</v>
      </c>
      <c r="AH1361" s="131" t="s">
        <v>372</v>
      </c>
      <c r="AI1361" s="92"/>
      <c r="AJ1361" s="92"/>
      <c r="AK1361" s="92"/>
      <c r="AL1361" s="92"/>
      <c r="AM1361" s="92"/>
      <c r="AN1361" s="108" t="s">
        <v>3059</v>
      </c>
      <c r="AO1361" s="108" t="s">
        <v>2586</v>
      </c>
      <c r="AP1361" s="108" t="s">
        <v>3450</v>
      </c>
    </row>
    <row r="1362" spans="1:42" s="4" customFormat="1" ht="45">
      <c r="A1362" s="108" t="s">
        <v>2568</v>
      </c>
      <c r="B1362" s="108" t="s">
        <v>2579</v>
      </c>
      <c r="C1362" s="108" t="s">
        <v>2622</v>
      </c>
      <c r="D1362" s="270"/>
      <c r="E1362" s="108" t="s">
        <v>3067</v>
      </c>
      <c r="F1362" s="131"/>
      <c r="G1362" s="108" t="s">
        <v>2598</v>
      </c>
      <c r="H1362" s="268" t="s">
        <v>33</v>
      </c>
      <c r="I1362" s="268"/>
      <c r="J1362" s="268"/>
      <c r="K1362" s="268" t="s">
        <v>2576</v>
      </c>
      <c r="L1362" s="268"/>
      <c r="M1362" s="268"/>
      <c r="N1362" s="211" t="s">
        <v>340</v>
      </c>
      <c r="O1362" s="210" t="s">
        <v>468</v>
      </c>
      <c r="P1362" s="131" t="s">
        <v>2991</v>
      </c>
      <c r="Q1362" s="208" t="s">
        <v>2608</v>
      </c>
      <c r="R1362" s="224" t="s">
        <v>3012</v>
      </c>
      <c r="S1362" s="251">
        <f>IF(R1362="",1,(VLOOKUP(R1362,LOOKUP!$A$3:$B$22,2,FALSE)))</f>
        <v>1</v>
      </c>
      <c r="T1362" s="166">
        <f t="shared" si="42"/>
        <v>1</v>
      </c>
      <c r="U1362" s="208" t="s">
        <v>2646</v>
      </c>
      <c r="V1362" s="208"/>
      <c r="W1362" s="251">
        <f>IF(V1362="",1,(VLOOKUP(V1362,LOOKUP!$A$22:$B$30,2,FALSE)))</f>
        <v>1</v>
      </c>
      <c r="X1362" s="166">
        <f t="shared" si="43"/>
        <v>1</v>
      </c>
      <c r="Y1362" s="84">
        <v>254.72696949891758</v>
      </c>
      <c r="Z1362" s="84"/>
      <c r="AA1362" s="190">
        <v>5.5877308174829237</v>
      </c>
      <c r="AB1362" s="190">
        <v>212.4947465149063</v>
      </c>
      <c r="AC1362" s="190">
        <v>32.244492166528389</v>
      </c>
      <c r="AD1362" s="190">
        <v>250.32696949891761</v>
      </c>
      <c r="AE1362" s="190">
        <v>0</v>
      </c>
      <c r="AF1362" s="190">
        <v>0</v>
      </c>
      <c r="AG1362" s="131" t="s">
        <v>1154</v>
      </c>
      <c r="AH1362" s="131" t="s">
        <v>372</v>
      </c>
      <c r="AI1362" s="92"/>
      <c r="AJ1362" s="92"/>
      <c r="AK1362" s="92"/>
      <c r="AL1362" s="92"/>
      <c r="AM1362" s="92"/>
      <c r="AN1362" s="108" t="s">
        <v>3059</v>
      </c>
      <c r="AO1362" s="108" t="s">
        <v>2586</v>
      </c>
      <c r="AP1362" s="108" t="s">
        <v>3451</v>
      </c>
    </row>
    <row r="1363" spans="1:42" s="4" customFormat="1" ht="45">
      <c r="A1363" s="108" t="s">
        <v>2568</v>
      </c>
      <c r="B1363" s="108" t="s">
        <v>2579</v>
      </c>
      <c r="C1363" s="108" t="s">
        <v>2643</v>
      </c>
      <c r="D1363" s="270"/>
      <c r="E1363" s="108" t="s">
        <v>2644</v>
      </c>
      <c r="F1363" s="131"/>
      <c r="G1363" s="108" t="s">
        <v>2583</v>
      </c>
      <c r="H1363" s="268" t="s">
        <v>157</v>
      </c>
      <c r="I1363" s="268"/>
      <c r="J1363" s="268"/>
      <c r="K1363" s="268" t="s">
        <v>2645</v>
      </c>
      <c r="L1363" s="268"/>
      <c r="M1363" s="268"/>
      <c r="N1363" s="211" t="s">
        <v>340</v>
      </c>
      <c r="O1363" s="210" t="s">
        <v>468</v>
      </c>
      <c r="P1363" s="131" t="s">
        <v>2991</v>
      </c>
      <c r="Q1363" s="208">
        <v>2016</v>
      </c>
      <c r="R1363" s="208" t="s">
        <v>2419</v>
      </c>
      <c r="S1363" s="251">
        <f>IF(R1363="",1,(VLOOKUP(R1363,LOOKUP!$A$3:$B$22,2,FALSE)))</f>
        <v>1</v>
      </c>
      <c r="T1363" s="166">
        <f t="shared" si="42"/>
        <v>1</v>
      </c>
      <c r="U1363" s="208" t="s">
        <v>2647</v>
      </c>
      <c r="V1363" s="208"/>
      <c r="W1363" s="251">
        <f>IF(V1363="",1,(VLOOKUP(V1363,LOOKUP!$A$22:$B$30,2,FALSE)))</f>
        <v>1</v>
      </c>
      <c r="X1363" s="166">
        <f t="shared" si="43"/>
        <v>1</v>
      </c>
      <c r="Y1363" s="84">
        <v>1575.89</v>
      </c>
      <c r="Z1363" s="84"/>
      <c r="AA1363" s="190">
        <v>5.91</v>
      </c>
      <c r="AB1363" s="190">
        <v>23.5</v>
      </c>
      <c r="AC1363" s="190">
        <v>45.79</v>
      </c>
      <c r="AD1363" s="190">
        <v>75.2</v>
      </c>
      <c r="AE1363" s="190">
        <v>1500</v>
      </c>
      <c r="AF1363" s="190">
        <v>0</v>
      </c>
      <c r="AG1363" s="131" t="s">
        <v>1154</v>
      </c>
      <c r="AH1363" s="131" t="s">
        <v>372</v>
      </c>
      <c r="AI1363" s="100"/>
      <c r="AJ1363" s="100"/>
      <c r="AK1363" s="100"/>
      <c r="AL1363" s="100"/>
      <c r="AM1363" s="100"/>
      <c r="AN1363" s="108" t="s">
        <v>3059</v>
      </c>
      <c r="AO1363" s="108" t="s">
        <v>2586</v>
      </c>
      <c r="AP1363" s="108" t="s">
        <v>3453</v>
      </c>
    </row>
    <row r="1364" spans="1:42" s="4" customFormat="1" ht="45">
      <c r="A1364" s="108" t="s">
        <v>2568</v>
      </c>
      <c r="B1364" s="108" t="s">
        <v>2579</v>
      </c>
      <c r="C1364" s="108" t="s">
        <v>2643</v>
      </c>
      <c r="D1364" s="270"/>
      <c r="E1364" s="108" t="s">
        <v>2648</v>
      </c>
      <c r="F1364" s="131"/>
      <c r="G1364" s="108" t="s">
        <v>2583</v>
      </c>
      <c r="H1364" s="268" t="s">
        <v>3</v>
      </c>
      <c r="I1364" s="268"/>
      <c r="J1364" s="268"/>
      <c r="K1364" s="268" t="s">
        <v>2649</v>
      </c>
      <c r="L1364" s="268"/>
      <c r="M1364" s="268"/>
      <c r="N1364" s="211" t="s">
        <v>340</v>
      </c>
      <c r="O1364" s="210" t="s">
        <v>468</v>
      </c>
      <c r="P1364" s="131" t="s">
        <v>2991</v>
      </c>
      <c r="Q1364" s="208" t="s">
        <v>2646</v>
      </c>
      <c r="R1364" s="208" t="s">
        <v>2419</v>
      </c>
      <c r="S1364" s="251">
        <f>IF(R1364="",1,(VLOOKUP(R1364,LOOKUP!$A$3:$B$22,2,FALSE)))</f>
        <v>1</v>
      </c>
      <c r="T1364" s="166">
        <f t="shared" si="42"/>
        <v>1</v>
      </c>
      <c r="U1364" s="208" t="s">
        <v>2647</v>
      </c>
      <c r="V1364" s="208"/>
      <c r="W1364" s="251">
        <f>IF(V1364="",1,(VLOOKUP(V1364,LOOKUP!$A$22:$B$30,2,FALSE)))</f>
        <v>1</v>
      </c>
      <c r="X1364" s="166">
        <f t="shared" si="43"/>
        <v>1</v>
      </c>
      <c r="Y1364" s="84">
        <v>0</v>
      </c>
      <c r="Z1364" s="84"/>
      <c r="AA1364" s="190">
        <v>0</v>
      </c>
      <c r="AB1364" s="190">
        <v>0</v>
      </c>
      <c r="AC1364" s="190">
        <v>0</v>
      </c>
      <c r="AD1364" s="190">
        <v>0</v>
      </c>
      <c r="AE1364" s="190">
        <v>0</v>
      </c>
      <c r="AF1364" s="190">
        <v>0</v>
      </c>
      <c r="AG1364" s="131"/>
      <c r="AH1364" s="131" t="s">
        <v>372</v>
      </c>
      <c r="AI1364" s="100"/>
      <c r="AJ1364" s="100"/>
      <c r="AK1364" s="100"/>
      <c r="AL1364" s="100"/>
      <c r="AM1364" s="100"/>
      <c r="AN1364" s="108" t="s">
        <v>3059</v>
      </c>
      <c r="AO1364" s="108" t="s">
        <v>2586</v>
      </c>
      <c r="AP1364" s="108" t="s">
        <v>3453</v>
      </c>
    </row>
    <row r="1365" spans="1:42" s="4" customFormat="1" ht="45">
      <c r="A1365" s="108" t="s">
        <v>2568</v>
      </c>
      <c r="B1365" s="108" t="s">
        <v>2579</v>
      </c>
      <c r="C1365" s="108" t="s">
        <v>2643</v>
      </c>
      <c r="D1365" s="270"/>
      <c r="E1365" s="108" t="s">
        <v>2650</v>
      </c>
      <c r="F1365" s="131"/>
      <c r="G1365" s="108" t="s">
        <v>2594</v>
      </c>
      <c r="H1365" s="174" t="s">
        <v>3</v>
      </c>
      <c r="I1365" s="268"/>
      <c r="J1365" s="268"/>
      <c r="K1365" s="268" t="s">
        <v>2651</v>
      </c>
      <c r="L1365" s="268"/>
      <c r="M1365" s="268"/>
      <c r="N1365" s="211" t="s">
        <v>340</v>
      </c>
      <c r="O1365" s="210" t="s">
        <v>468</v>
      </c>
      <c r="P1365" s="131" t="s">
        <v>2991</v>
      </c>
      <c r="Q1365" s="208" t="s">
        <v>2646</v>
      </c>
      <c r="R1365" s="208" t="s">
        <v>2419</v>
      </c>
      <c r="S1365" s="251">
        <f>IF(R1365="",1,(VLOOKUP(R1365,LOOKUP!$A$3:$B$22,2,FALSE)))</f>
        <v>1</v>
      </c>
      <c r="T1365" s="166">
        <f t="shared" si="42"/>
        <v>1</v>
      </c>
      <c r="U1365" s="208" t="s">
        <v>3068</v>
      </c>
      <c r="V1365" s="208"/>
      <c r="W1365" s="251">
        <f>IF(V1365="",1,(VLOOKUP(V1365,LOOKUP!$A$22:$B$30,2,FALSE)))</f>
        <v>1</v>
      </c>
      <c r="X1365" s="166">
        <f t="shared" si="43"/>
        <v>1</v>
      </c>
      <c r="Y1365" s="84">
        <v>45.768531818782961</v>
      </c>
      <c r="Z1365" s="84"/>
      <c r="AA1365" s="190">
        <v>10.61864704941628</v>
      </c>
      <c r="AB1365" s="190">
        <v>2.4579219558063001</v>
      </c>
      <c r="AC1365" s="190">
        <v>4.9448051192553804</v>
      </c>
      <c r="AD1365" s="190">
        <v>18.021374124477962</v>
      </c>
      <c r="AE1365" s="190">
        <v>27.457157694305003</v>
      </c>
      <c r="AF1365" s="190">
        <v>0</v>
      </c>
      <c r="AG1365" s="131" t="s">
        <v>1154</v>
      </c>
      <c r="AH1365" s="131" t="s">
        <v>372</v>
      </c>
      <c r="AI1365" s="100"/>
      <c r="AJ1365" s="100"/>
      <c r="AK1365" s="100"/>
      <c r="AL1365" s="100"/>
      <c r="AM1365" s="100"/>
      <c r="AN1365" s="108" t="s">
        <v>3059</v>
      </c>
      <c r="AO1365" s="108" t="s">
        <v>2586</v>
      </c>
      <c r="AP1365" s="108" t="s">
        <v>3453</v>
      </c>
    </row>
    <row r="1366" spans="1:42" s="4" customFormat="1" ht="30">
      <c r="A1366" s="108" t="s">
        <v>2568</v>
      </c>
      <c r="B1366" s="108" t="s">
        <v>2579</v>
      </c>
      <c r="C1366" s="108" t="s">
        <v>2643</v>
      </c>
      <c r="D1366" s="270"/>
      <c r="E1366" s="108" t="s">
        <v>2652</v>
      </c>
      <c r="F1366" s="131"/>
      <c r="G1366" s="108" t="s">
        <v>2583</v>
      </c>
      <c r="H1366" s="268" t="s">
        <v>243</v>
      </c>
      <c r="I1366" s="268"/>
      <c r="J1366" s="268"/>
      <c r="K1366" s="268" t="s">
        <v>2653</v>
      </c>
      <c r="L1366" s="268"/>
      <c r="M1366" s="268"/>
      <c r="N1366" s="211" t="s">
        <v>340</v>
      </c>
      <c r="O1366" s="210" t="s">
        <v>468</v>
      </c>
      <c r="P1366" s="131" t="s">
        <v>2991</v>
      </c>
      <c r="Q1366" s="208" t="s">
        <v>2617</v>
      </c>
      <c r="R1366" s="208" t="s">
        <v>2419</v>
      </c>
      <c r="S1366" s="251">
        <f>IF(R1366="",1,(VLOOKUP(R1366,LOOKUP!$A$3:$B$22,2,FALSE)))</f>
        <v>1</v>
      </c>
      <c r="T1366" s="166">
        <f t="shared" si="42"/>
        <v>1</v>
      </c>
      <c r="U1366" s="208" t="s">
        <v>2617</v>
      </c>
      <c r="V1366" s="208"/>
      <c r="W1366" s="251">
        <f>IF(V1366="",1,(VLOOKUP(V1366,LOOKUP!$A$22:$B$30,2,FALSE)))</f>
        <v>1</v>
      </c>
      <c r="X1366" s="166">
        <f t="shared" si="43"/>
        <v>1</v>
      </c>
      <c r="Y1366" s="84">
        <v>0</v>
      </c>
      <c r="Z1366" s="84"/>
      <c r="AA1366" s="190">
        <v>0</v>
      </c>
      <c r="AB1366" s="190">
        <v>0</v>
      </c>
      <c r="AC1366" s="190">
        <v>0</v>
      </c>
      <c r="AD1366" s="190">
        <v>0</v>
      </c>
      <c r="AE1366" s="190">
        <v>0</v>
      </c>
      <c r="AF1366" s="190">
        <v>0</v>
      </c>
      <c r="AG1366" s="131"/>
      <c r="AH1366" s="131" t="s">
        <v>372</v>
      </c>
      <c r="AI1366" s="100"/>
      <c r="AJ1366" s="100"/>
      <c r="AK1366" s="100"/>
      <c r="AL1366" s="100"/>
      <c r="AM1366" s="100"/>
      <c r="AN1366" s="108" t="s">
        <v>3059</v>
      </c>
      <c r="AO1366" s="108" t="s">
        <v>2586</v>
      </c>
      <c r="AP1366" s="108" t="s">
        <v>3454</v>
      </c>
    </row>
    <row r="1367" spans="1:42" s="4" customFormat="1" ht="30">
      <c r="A1367" s="108" t="s">
        <v>2568</v>
      </c>
      <c r="B1367" s="108" t="s">
        <v>2579</v>
      </c>
      <c r="C1367" s="108" t="s">
        <v>2643</v>
      </c>
      <c r="D1367" s="270"/>
      <c r="E1367" s="108" t="s">
        <v>2654</v>
      </c>
      <c r="F1367" s="131"/>
      <c r="G1367" s="108" t="s">
        <v>2583</v>
      </c>
      <c r="H1367" s="268" t="s">
        <v>243</v>
      </c>
      <c r="I1367" s="268"/>
      <c r="J1367" s="268"/>
      <c r="K1367" s="268" t="s">
        <v>2655</v>
      </c>
      <c r="L1367" s="268"/>
      <c r="M1367" s="268"/>
      <c r="N1367" s="211" t="s">
        <v>340</v>
      </c>
      <c r="O1367" s="210" t="s">
        <v>468</v>
      </c>
      <c r="P1367" s="131" t="s">
        <v>2991</v>
      </c>
      <c r="Q1367" s="208" t="s">
        <v>2617</v>
      </c>
      <c r="R1367" s="208" t="s">
        <v>2419</v>
      </c>
      <c r="S1367" s="251">
        <f>IF(R1367="",1,(VLOOKUP(R1367,LOOKUP!$A$3:$B$22,2,FALSE)))</f>
        <v>1</v>
      </c>
      <c r="T1367" s="166">
        <f t="shared" si="42"/>
        <v>1</v>
      </c>
      <c r="U1367" s="208" t="s">
        <v>2617</v>
      </c>
      <c r="V1367" s="208"/>
      <c r="W1367" s="251">
        <f>IF(V1367="",1,(VLOOKUP(V1367,LOOKUP!$A$22:$B$30,2,FALSE)))</f>
        <v>1</v>
      </c>
      <c r="X1367" s="166">
        <f t="shared" si="43"/>
        <v>1</v>
      </c>
      <c r="Y1367" s="84">
        <v>0</v>
      </c>
      <c r="Z1367" s="84"/>
      <c r="AA1367" s="190">
        <v>0</v>
      </c>
      <c r="AB1367" s="190">
        <v>0</v>
      </c>
      <c r="AC1367" s="190">
        <v>0</v>
      </c>
      <c r="AD1367" s="190">
        <v>0</v>
      </c>
      <c r="AE1367" s="190">
        <v>0</v>
      </c>
      <c r="AF1367" s="190">
        <v>0</v>
      </c>
      <c r="AG1367" s="131"/>
      <c r="AH1367" s="131" t="s">
        <v>372</v>
      </c>
      <c r="AI1367" s="100"/>
      <c r="AJ1367" s="100"/>
      <c r="AK1367" s="100"/>
      <c r="AL1367" s="100"/>
      <c r="AM1367" s="100"/>
      <c r="AN1367" s="108" t="s">
        <v>3059</v>
      </c>
      <c r="AO1367" s="108" t="s">
        <v>2586</v>
      </c>
      <c r="AP1367" s="108" t="s">
        <v>3454</v>
      </c>
    </row>
    <row r="1368" spans="1:42" s="4" customFormat="1" ht="45">
      <c r="A1368" s="108" t="s">
        <v>2568</v>
      </c>
      <c r="B1368" s="108" t="s">
        <v>2579</v>
      </c>
      <c r="C1368" s="108" t="s">
        <v>2643</v>
      </c>
      <c r="D1368" s="270"/>
      <c r="E1368" s="108" t="s">
        <v>2656</v>
      </c>
      <c r="F1368" s="131"/>
      <c r="G1368" s="108" t="s">
        <v>2583</v>
      </c>
      <c r="H1368" s="268" t="s">
        <v>243</v>
      </c>
      <c r="I1368" s="268"/>
      <c r="J1368" s="268"/>
      <c r="K1368" s="268" t="s">
        <v>2657</v>
      </c>
      <c r="L1368" s="268"/>
      <c r="M1368" s="268"/>
      <c r="N1368" s="211" t="s">
        <v>340</v>
      </c>
      <c r="O1368" s="210" t="s">
        <v>468</v>
      </c>
      <c r="P1368" s="131" t="s">
        <v>2991</v>
      </c>
      <c r="Q1368" s="208" t="s">
        <v>1234</v>
      </c>
      <c r="R1368" s="208" t="s">
        <v>2419</v>
      </c>
      <c r="S1368" s="251">
        <f>IF(R1368="",1,(VLOOKUP(R1368,LOOKUP!$A$3:$B$22,2,FALSE)))</f>
        <v>1</v>
      </c>
      <c r="T1368" s="166">
        <f t="shared" si="42"/>
        <v>1</v>
      </c>
      <c r="U1368" s="208" t="s">
        <v>3060</v>
      </c>
      <c r="V1368" s="208"/>
      <c r="W1368" s="251">
        <f>IF(V1368="",1,(VLOOKUP(V1368,LOOKUP!$A$22:$B$30,2,FALSE)))</f>
        <v>1</v>
      </c>
      <c r="X1368" s="166">
        <f t="shared" si="43"/>
        <v>1</v>
      </c>
      <c r="Y1368" s="84">
        <v>69.318178070220711</v>
      </c>
      <c r="Z1368" s="84"/>
      <c r="AA1368" s="190">
        <v>21.374604189988805</v>
      </c>
      <c r="AB1368" s="190">
        <v>0.81930731860210004</v>
      </c>
      <c r="AC1368" s="190">
        <v>20.963187899941829</v>
      </c>
      <c r="AD1368" s="190">
        <v>43.15709940853273</v>
      </c>
      <c r="AE1368" s="190">
        <v>24.421078661687975</v>
      </c>
      <c r="AF1368" s="190">
        <v>0</v>
      </c>
      <c r="AG1368" s="131" t="s">
        <v>1154</v>
      </c>
      <c r="AH1368" s="131" t="s">
        <v>372</v>
      </c>
      <c r="AI1368" s="100"/>
      <c r="AJ1368" s="100"/>
      <c r="AK1368" s="100"/>
      <c r="AL1368" s="100"/>
      <c r="AM1368" s="100"/>
      <c r="AN1368" s="108" t="s">
        <v>3059</v>
      </c>
      <c r="AO1368" s="108" t="s">
        <v>2586</v>
      </c>
      <c r="AP1368" s="108" t="s">
        <v>3453</v>
      </c>
    </row>
    <row r="1369" spans="1:42" s="4" customFormat="1" ht="30">
      <c r="A1369" s="108" t="s">
        <v>2568</v>
      </c>
      <c r="B1369" s="108" t="s">
        <v>2579</v>
      </c>
      <c r="C1369" s="108" t="s">
        <v>2643</v>
      </c>
      <c r="D1369" s="270"/>
      <c r="E1369" s="108" t="s">
        <v>2658</v>
      </c>
      <c r="F1369" s="131"/>
      <c r="G1369" s="108" t="s">
        <v>2583</v>
      </c>
      <c r="H1369" s="268" t="s">
        <v>243</v>
      </c>
      <c r="I1369" s="268"/>
      <c r="J1369" s="268"/>
      <c r="K1369" s="268" t="s">
        <v>2659</v>
      </c>
      <c r="L1369" s="268"/>
      <c r="M1369" s="268"/>
      <c r="N1369" s="211" t="s">
        <v>340</v>
      </c>
      <c r="O1369" s="210" t="s">
        <v>468</v>
      </c>
      <c r="P1369" s="131" t="s">
        <v>2991</v>
      </c>
      <c r="Q1369" s="208" t="s">
        <v>2617</v>
      </c>
      <c r="R1369" s="208" t="s">
        <v>2419</v>
      </c>
      <c r="S1369" s="251">
        <f>IF(R1369="",1,(VLOOKUP(R1369,LOOKUP!$A$3:$B$22,2,FALSE)))</f>
        <v>1</v>
      </c>
      <c r="T1369" s="166">
        <f t="shared" si="42"/>
        <v>1</v>
      </c>
      <c r="U1369" s="208" t="s">
        <v>2617</v>
      </c>
      <c r="V1369" s="208"/>
      <c r="W1369" s="251">
        <f>IF(V1369="",1,(VLOOKUP(V1369,LOOKUP!$A$22:$B$30,2,FALSE)))</f>
        <v>1</v>
      </c>
      <c r="X1369" s="166">
        <f t="shared" si="43"/>
        <v>1</v>
      </c>
      <c r="Y1369" s="84">
        <v>0</v>
      </c>
      <c r="Z1369" s="84"/>
      <c r="AA1369" s="190">
        <v>0</v>
      </c>
      <c r="AB1369" s="190">
        <v>0</v>
      </c>
      <c r="AC1369" s="190">
        <v>0</v>
      </c>
      <c r="AD1369" s="190">
        <v>0</v>
      </c>
      <c r="AE1369" s="190">
        <v>0</v>
      </c>
      <c r="AF1369" s="190">
        <v>0</v>
      </c>
      <c r="AG1369" s="131"/>
      <c r="AH1369" s="131" t="s">
        <v>372</v>
      </c>
      <c r="AI1369" s="100"/>
      <c r="AJ1369" s="100"/>
      <c r="AK1369" s="100"/>
      <c r="AL1369" s="100"/>
      <c r="AM1369" s="100"/>
      <c r="AN1369" s="108" t="s">
        <v>3059</v>
      </c>
      <c r="AO1369" s="108" t="s">
        <v>2586</v>
      </c>
      <c r="AP1369" s="108" t="s">
        <v>3454</v>
      </c>
    </row>
    <row r="1370" spans="1:42" s="4" customFormat="1" ht="30">
      <c r="A1370" s="108" t="s">
        <v>2568</v>
      </c>
      <c r="B1370" s="108" t="s">
        <v>2579</v>
      </c>
      <c r="C1370" s="108" t="s">
        <v>2643</v>
      </c>
      <c r="D1370" s="270"/>
      <c r="E1370" s="108" t="s">
        <v>2660</v>
      </c>
      <c r="F1370" s="131"/>
      <c r="G1370" s="108" t="s">
        <v>2594</v>
      </c>
      <c r="H1370" s="268" t="s">
        <v>109</v>
      </c>
      <c r="I1370" s="268"/>
      <c r="J1370" s="268"/>
      <c r="K1370" s="268" t="s">
        <v>2661</v>
      </c>
      <c r="L1370" s="268"/>
      <c r="M1370" s="268"/>
      <c r="N1370" s="211" t="s">
        <v>340</v>
      </c>
      <c r="O1370" s="210" t="s">
        <v>468</v>
      </c>
      <c r="P1370" s="131" t="s">
        <v>2991</v>
      </c>
      <c r="Q1370" s="208" t="s">
        <v>2617</v>
      </c>
      <c r="R1370" s="208" t="s">
        <v>2419</v>
      </c>
      <c r="S1370" s="251">
        <f>IF(R1370="",1,(VLOOKUP(R1370,LOOKUP!$A$3:$B$22,2,FALSE)))</f>
        <v>1</v>
      </c>
      <c r="T1370" s="166">
        <f t="shared" si="42"/>
        <v>1</v>
      </c>
      <c r="U1370" s="208" t="s">
        <v>2617</v>
      </c>
      <c r="V1370" s="208"/>
      <c r="W1370" s="251">
        <f>IF(V1370="",1,(VLOOKUP(V1370,LOOKUP!$A$22:$B$30,2,FALSE)))</f>
        <v>1</v>
      </c>
      <c r="X1370" s="166">
        <f t="shared" si="43"/>
        <v>1</v>
      </c>
      <c r="Y1370" s="84">
        <v>0</v>
      </c>
      <c r="Z1370" s="84"/>
      <c r="AA1370" s="190">
        <v>0</v>
      </c>
      <c r="AB1370" s="190">
        <v>0</v>
      </c>
      <c r="AC1370" s="190">
        <v>0</v>
      </c>
      <c r="AD1370" s="190">
        <v>0</v>
      </c>
      <c r="AE1370" s="190">
        <v>0</v>
      </c>
      <c r="AF1370" s="190">
        <v>0</v>
      </c>
      <c r="AG1370" s="131"/>
      <c r="AH1370" s="131" t="s">
        <v>372</v>
      </c>
      <c r="AI1370" s="100"/>
      <c r="AJ1370" s="100"/>
      <c r="AK1370" s="100"/>
      <c r="AL1370" s="100"/>
      <c r="AM1370" s="100"/>
      <c r="AN1370" s="108" t="s">
        <v>3059</v>
      </c>
      <c r="AO1370" s="108" t="s">
        <v>2586</v>
      </c>
      <c r="AP1370" s="108" t="s">
        <v>3454</v>
      </c>
    </row>
    <row r="1371" spans="1:42" s="4" customFormat="1" ht="45">
      <c r="A1371" s="108" t="s">
        <v>2568</v>
      </c>
      <c r="B1371" s="108" t="s">
        <v>2579</v>
      </c>
      <c r="C1371" s="108" t="s">
        <v>2643</v>
      </c>
      <c r="D1371" s="270"/>
      <c r="E1371" s="108" t="s">
        <v>2662</v>
      </c>
      <c r="F1371" s="131"/>
      <c r="G1371" s="108" t="s">
        <v>2583</v>
      </c>
      <c r="H1371" s="174" t="s">
        <v>2398</v>
      </c>
      <c r="I1371" s="268"/>
      <c r="J1371" s="268"/>
      <c r="K1371" s="268" t="s">
        <v>2663</v>
      </c>
      <c r="L1371" s="268"/>
      <c r="M1371" s="268"/>
      <c r="N1371" s="211" t="s">
        <v>340</v>
      </c>
      <c r="O1371" s="210" t="s">
        <v>468</v>
      </c>
      <c r="P1371" s="131" t="s">
        <v>2991</v>
      </c>
      <c r="Q1371" s="208" t="s">
        <v>2646</v>
      </c>
      <c r="R1371" s="208" t="s">
        <v>2419</v>
      </c>
      <c r="S1371" s="251">
        <f>IF(R1371="",1,(VLOOKUP(R1371,LOOKUP!$A$3:$B$22,2,FALSE)))</f>
        <v>1</v>
      </c>
      <c r="T1371" s="166">
        <f t="shared" si="42"/>
        <v>1</v>
      </c>
      <c r="U1371" s="208" t="s">
        <v>2647</v>
      </c>
      <c r="V1371" s="208"/>
      <c r="W1371" s="251">
        <f>IF(V1371="",1,(VLOOKUP(V1371,LOOKUP!$A$22:$B$30,2,FALSE)))</f>
        <v>1</v>
      </c>
      <c r="X1371" s="166">
        <f t="shared" si="43"/>
        <v>1</v>
      </c>
      <c r="Y1371" s="84">
        <v>84.745917376725373</v>
      </c>
      <c r="Z1371" s="84"/>
      <c r="AA1371" s="190">
        <v>15.104110027186952</v>
      </c>
      <c r="AB1371" s="190">
        <v>2.7310243953403335</v>
      </c>
      <c r="AC1371" s="190">
        <v>32.593926701570673</v>
      </c>
      <c r="AD1371" s="190">
        <v>50.429061124097956</v>
      </c>
      <c r="AE1371" s="190">
        <v>33.666856252627419</v>
      </c>
      <c r="AF1371" s="190">
        <v>0</v>
      </c>
      <c r="AG1371" s="131" t="s">
        <v>1154</v>
      </c>
      <c r="AH1371" s="131" t="s">
        <v>372</v>
      </c>
      <c r="AI1371" s="100"/>
      <c r="AJ1371" s="100"/>
      <c r="AK1371" s="100"/>
      <c r="AL1371" s="100"/>
      <c r="AM1371" s="100"/>
      <c r="AN1371" s="108" t="s">
        <v>3059</v>
      </c>
      <c r="AO1371" s="108" t="s">
        <v>2586</v>
      </c>
      <c r="AP1371" s="108" t="s">
        <v>3453</v>
      </c>
    </row>
    <row r="1372" spans="1:42" s="4" customFormat="1" ht="30">
      <c r="A1372" s="108" t="s">
        <v>2568</v>
      </c>
      <c r="B1372" s="108" t="s">
        <v>2579</v>
      </c>
      <c r="C1372" s="108" t="s">
        <v>2643</v>
      </c>
      <c r="D1372" s="270"/>
      <c r="E1372" s="108" t="s">
        <v>2664</v>
      </c>
      <c r="F1372" s="131"/>
      <c r="G1372" s="108" t="s">
        <v>2679</v>
      </c>
      <c r="H1372" s="268" t="s">
        <v>243</v>
      </c>
      <c r="I1372" s="268"/>
      <c r="J1372" s="268"/>
      <c r="K1372" s="268" t="s">
        <v>2665</v>
      </c>
      <c r="L1372" s="268"/>
      <c r="M1372" s="268"/>
      <c r="N1372" s="211" t="s">
        <v>340</v>
      </c>
      <c r="O1372" s="210" t="s">
        <v>468</v>
      </c>
      <c r="P1372" s="131" t="s">
        <v>2991</v>
      </c>
      <c r="Q1372" s="208" t="s">
        <v>2617</v>
      </c>
      <c r="R1372" s="208" t="s">
        <v>2419</v>
      </c>
      <c r="S1372" s="251">
        <f>IF(R1372="",1,(VLOOKUP(R1372,LOOKUP!$A$3:$B$22,2,FALSE)))</f>
        <v>1</v>
      </c>
      <c r="T1372" s="166">
        <f t="shared" si="42"/>
        <v>1</v>
      </c>
      <c r="U1372" s="208" t="s">
        <v>2617</v>
      </c>
      <c r="V1372" s="208"/>
      <c r="W1372" s="251">
        <f>IF(V1372="",1,(VLOOKUP(V1372,LOOKUP!$A$22:$B$30,2,FALSE)))</f>
        <v>1</v>
      </c>
      <c r="X1372" s="166">
        <f t="shared" si="43"/>
        <v>1</v>
      </c>
      <c r="Y1372" s="84">
        <v>0</v>
      </c>
      <c r="Z1372" s="84"/>
      <c r="AA1372" s="190">
        <v>0</v>
      </c>
      <c r="AB1372" s="190">
        <v>0</v>
      </c>
      <c r="AC1372" s="190">
        <v>0</v>
      </c>
      <c r="AD1372" s="190">
        <v>0</v>
      </c>
      <c r="AE1372" s="190">
        <v>0</v>
      </c>
      <c r="AF1372" s="190">
        <v>0</v>
      </c>
      <c r="AG1372" s="131"/>
      <c r="AH1372" s="131" t="s">
        <v>372</v>
      </c>
      <c r="AI1372" s="100"/>
      <c r="AJ1372" s="100"/>
      <c r="AK1372" s="100"/>
      <c r="AL1372" s="100"/>
      <c r="AM1372" s="100"/>
      <c r="AN1372" s="108" t="s">
        <v>3059</v>
      </c>
      <c r="AO1372" s="108" t="s">
        <v>2586</v>
      </c>
      <c r="AP1372" s="108" t="s">
        <v>3454</v>
      </c>
    </row>
    <row r="1373" spans="1:42" s="4" customFormat="1" ht="30">
      <c r="A1373" s="108" t="s">
        <v>2568</v>
      </c>
      <c r="B1373" s="108" t="s">
        <v>2579</v>
      </c>
      <c r="C1373" s="108" t="s">
        <v>2643</v>
      </c>
      <c r="D1373" s="270"/>
      <c r="E1373" s="108" t="s">
        <v>2666</v>
      </c>
      <c r="F1373" s="131"/>
      <c r="G1373" s="108" t="s">
        <v>2679</v>
      </c>
      <c r="H1373" s="268" t="s">
        <v>109</v>
      </c>
      <c r="I1373" s="268"/>
      <c r="J1373" s="268"/>
      <c r="K1373" s="268" t="s">
        <v>2667</v>
      </c>
      <c r="L1373" s="268"/>
      <c r="M1373" s="268"/>
      <c r="N1373" s="211" t="s">
        <v>340</v>
      </c>
      <c r="O1373" s="210" t="s">
        <v>468</v>
      </c>
      <c r="P1373" s="131" t="s">
        <v>2991</v>
      </c>
      <c r="Q1373" s="208" t="s">
        <v>2617</v>
      </c>
      <c r="R1373" s="208" t="s">
        <v>2419</v>
      </c>
      <c r="S1373" s="251">
        <f>IF(R1373="",1,(VLOOKUP(R1373,LOOKUP!$A$3:$B$22,2,FALSE)))</f>
        <v>1</v>
      </c>
      <c r="T1373" s="166">
        <f t="shared" si="42"/>
        <v>1</v>
      </c>
      <c r="U1373" s="208" t="s">
        <v>2617</v>
      </c>
      <c r="V1373" s="208"/>
      <c r="W1373" s="251">
        <f>IF(V1373="",1,(VLOOKUP(V1373,LOOKUP!$A$22:$B$30,2,FALSE)))</f>
        <v>1</v>
      </c>
      <c r="X1373" s="166">
        <f t="shared" si="43"/>
        <v>1</v>
      </c>
      <c r="Y1373" s="84">
        <v>0</v>
      </c>
      <c r="Z1373" s="84"/>
      <c r="AA1373" s="190">
        <v>0</v>
      </c>
      <c r="AB1373" s="190">
        <v>0</v>
      </c>
      <c r="AC1373" s="190">
        <v>0</v>
      </c>
      <c r="AD1373" s="190">
        <v>0</v>
      </c>
      <c r="AE1373" s="190">
        <v>0</v>
      </c>
      <c r="AF1373" s="190">
        <v>0</v>
      </c>
      <c r="AG1373" s="131"/>
      <c r="AH1373" s="131" t="s">
        <v>372</v>
      </c>
      <c r="AI1373" s="100"/>
      <c r="AJ1373" s="100"/>
      <c r="AK1373" s="100"/>
      <c r="AL1373" s="100"/>
      <c r="AM1373" s="100"/>
      <c r="AN1373" s="108" t="s">
        <v>3059</v>
      </c>
      <c r="AO1373" s="108" t="s">
        <v>2586</v>
      </c>
      <c r="AP1373" s="108" t="s">
        <v>3454</v>
      </c>
    </row>
    <row r="1374" spans="1:42" s="4" customFormat="1" ht="30">
      <c r="A1374" s="108" t="s">
        <v>2568</v>
      </c>
      <c r="B1374" s="108" t="s">
        <v>2579</v>
      </c>
      <c r="C1374" s="108" t="s">
        <v>2643</v>
      </c>
      <c r="D1374" s="270"/>
      <c r="E1374" s="108" t="s">
        <v>2668</v>
      </c>
      <c r="F1374" s="131"/>
      <c r="G1374" s="108" t="s">
        <v>2583</v>
      </c>
      <c r="H1374" s="268" t="s">
        <v>243</v>
      </c>
      <c r="I1374" s="268"/>
      <c r="J1374" s="268"/>
      <c r="K1374" s="268" t="s">
        <v>2669</v>
      </c>
      <c r="L1374" s="268"/>
      <c r="M1374" s="268"/>
      <c r="N1374" s="211" t="s">
        <v>340</v>
      </c>
      <c r="O1374" s="210" t="s">
        <v>468</v>
      </c>
      <c r="P1374" s="131" t="s">
        <v>2991</v>
      </c>
      <c r="Q1374" s="208" t="s">
        <v>2617</v>
      </c>
      <c r="R1374" s="208" t="s">
        <v>2419</v>
      </c>
      <c r="S1374" s="251">
        <f>IF(R1374="",1,(VLOOKUP(R1374,LOOKUP!$A$3:$B$22,2,FALSE)))</f>
        <v>1</v>
      </c>
      <c r="T1374" s="166">
        <f t="shared" si="42"/>
        <v>1</v>
      </c>
      <c r="U1374" s="208" t="s">
        <v>2617</v>
      </c>
      <c r="V1374" s="208"/>
      <c r="W1374" s="251">
        <f>IF(V1374="",1,(VLOOKUP(V1374,LOOKUP!$A$22:$B$30,2,FALSE)))</f>
        <v>1</v>
      </c>
      <c r="X1374" s="166">
        <f t="shared" si="43"/>
        <v>1</v>
      </c>
      <c r="Y1374" s="84">
        <v>0</v>
      </c>
      <c r="Z1374" s="84"/>
      <c r="AA1374" s="190">
        <v>0</v>
      </c>
      <c r="AB1374" s="190">
        <v>0</v>
      </c>
      <c r="AC1374" s="190">
        <v>0</v>
      </c>
      <c r="AD1374" s="190">
        <v>0</v>
      </c>
      <c r="AE1374" s="190">
        <v>0</v>
      </c>
      <c r="AF1374" s="190">
        <v>0</v>
      </c>
      <c r="AG1374" s="131"/>
      <c r="AH1374" s="131" t="s">
        <v>372</v>
      </c>
      <c r="AI1374" s="100"/>
      <c r="AJ1374" s="100"/>
      <c r="AK1374" s="100"/>
      <c r="AL1374" s="100"/>
      <c r="AM1374" s="100"/>
      <c r="AN1374" s="108" t="s">
        <v>3059</v>
      </c>
      <c r="AO1374" s="108" t="s">
        <v>2586</v>
      </c>
      <c r="AP1374" s="108" t="s">
        <v>3454</v>
      </c>
    </row>
    <row r="1375" spans="1:42" s="4" customFormat="1" ht="30">
      <c r="A1375" s="108" t="s">
        <v>2568</v>
      </c>
      <c r="B1375" s="108" t="s">
        <v>2579</v>
      </c>
      <c r="C1375" s="108" t="s">
        <v>2643</v>
      </c>
      <c r="D1375" s="270"/>
      <c r="E1375" s="108" t="s">
        <v>2670</v>
      </c>
      <c r="F1375" s="131"/>
      <c r="G1375" s="108" t="s">
        <v>2594</v>
      </c>
      <c r="H1375" s="268" t="s">
        <v>243</v>
      </c>
      <c r="I1375" s="268"/>
      <c r="J1375" s="268"/>
      <c r="K1375" s="268" t="s">
        <v>2671</v>
      </c>
      <c r="L1375" s="268"/>
      <c r="M1375" s="268"/>
      <c r="N1375" s="211" t="s">
        <v>340</v>
      </c>
      <c r="O1375" s="210" t="s">
        <v>468</v>
      </c>
      <c r="P1375" s="131" t="s">
        <v>3036</v>
      </c>
      <c r="Q1375" s="208" t="s">
        <v>2617</v>
      </c>
      <c r="R1375" s="208" t="s">
        <v>2419</v>
      </c>
      <c r="S1375" s="251">
        <f>IF(R1375="",1,(VLOOKUP(R1375,LOOKUP!$A$3:$B$22,2,FALSE)))</f>
        <v>1</v>
      </c>
      <c r="T1375" s="166">
        <f t="shared" si="42"/>
        <v>1</v>
      </c>
      <c r="U1375" s="208" t="s">
        <v>2617</v>
      </c>
      <c r="V1375" s="208"/>
      <c r="W1375" s="251">
        <f>IF(V1375="",1,(VLOOKUP(V1375,LOOKUP!$A$22:$B$30,2,FALSE)))</f>
        <v>1</v>
      </c>
      <c r="X1375" s="166">
        <f t="shared" si="43"/>
        <v>1</v>
      </c>
      <c r="Y1375" s="84">
        <v>0</v>
      </c>
      <c r="Z1375" s="84"/>
      <c r="AA1375" s="190">
        <v>0</v>
      </c>
      <c r="AB1375" s="190">
        <v>0</v>
      </c>
      <c r="AC1375" s="190">
        <v>0</v>
      </c>
      <c r="AD1375" s="190">
        <v>0</v>
      </c>
      <c r="AE1375" s="190">
        <v>0</v>
      </c>
      <c r="AF1375" s="190">
        <v>0</v>
      </c>
      <c r="AG1375" s="131"/>
      <c r="AH1375" s="131" t="s">
        <v>372</v>
      </c>
      <c r="AI1375" s="100"/>
      <c r="AJ1375" s="100"/>
      <c r="AK1375" s="100"/>
      <c r="AL1375" s="100"/>
      <c r="AM1375" s="100"/>
      <c r="AN1375" s="108" t="s">
        <v>3059</v>
      </c>
      <c r="AO1375" s="108" t="s">
        <v>2586</v>
      </c>
      <c r="AP1375" s="108" t="s">
        <v>3454</v>
      </c>
    </row>
    <row r="1376" spans="1:42" s="4" customFormat="1" ht="30">
      <c r="A1376" s="108" t="s">
        <v>2568</v>
      </c>
      <c r="B1376" s="108" t="s">
        <v>2579</v>
      </c>
      <c r="C1376" s="108" t="s">
        <v>2643</v>
      </c>
      <c r="D1376" s="270"/>
      <c r="E1376" s="108" t="s">
        <v>2672</v>
      </c>
      <c r="F1376" s="131"/>
      <c r="G1376" s="108" t="s">
        <v>2679</v>
      </c>
      <c r="H1376" s="268" t="s">
        <v>243</v>
      </c>
      <c r="I1376" s="268"/>
      <c r="J1376" s="268"/>
      <c r="K1376" s="268" t="s">
        <v>2673</v>
      </c>
      <c r="L1376" s="268"/>
      <c r="M1376" s="268"/>
      <c r="N1376" s="211" t="s">
        <v>340</v>
      </c>
      <c r="O1376" s="210" t="s">
        <v>468</v>
      </c>
      <c r="P1376" s="131" t="s">
        <v>2991</v>
      </c>
      <c r="Q1376" s="208" t="s">
        <v>2617</v>
      </c>
      <c r="R1376" s="208" t="s">
        <v>2419</v>
      </c>
      <c r="S1376" s="251">
        <f>IF(R1376="",1,(VLOOKUP(R1376,LOOKUP!$A$3:$B$22,2,FALSE)))</f>
        <v>1</v>
      </c>
      <c r="T1376" s="166">
        <f t="shared" si="42"/>
        <v>1</v>
      </c>
      <c r="U1376" s="208" t="s">
        <v>2617</v>
      </c>
      <c r="V1376" s="208"/>
      <c r="W1376" s="251">
        <f>IF(V1376="",1,(VLOOKUP(V1376,LOOKUP!$A$22:$B$30,2,FALSE)))</f>
        <v>1</v>
      </c>
      <c r="X1376" s="166">
        <f t="shared" si="43"/>
        <v>1</v>
      </c>
      <c r="Y1376" s="84">
        <v>0</v>
      </c>
      <c r="Z1376" s="84"/>
      <c r="AA1376" s="190">
        <v>0</v>
      </c>
      <c r="AB1376" s="190">
        <v>0</v>
      </c>
      <c r="AC1376" s="190">
        <v>0</v>
      </c>
      <c r="AD1376" s="190">
        <v>0</v>
      </c>
      <c r="AE1376" s="190">
        <v>0</v>
      </c>
      <c r="AF1376" s="190">
        <v>0</v>
      </c>
      <c r="AG1376" s="131"/>
      <c r="AH1376" s="131" t="s">
        <v>372</v>
      </c>
      <c r="AI1376" s="100"/>
      <c r="AJ1376" s="100"/>
      <c r="AK1376" s="100"/>
      <c r="AL1376" s="100"/>
      <c r="AM1376" s="100"/>
      <c r="AN1376" s="108" t="s">
        <v>3059</v>
      </c>
      <c r="AO1376" s="108" t="s">
        <v>2586</v>
      </c>
      <c r="AP1376" s="108" t="s">
        <v>3454</v>
      </c>
    </row>
    <row r="1377" spans="1:42" s="4" customFormat="1" ht="30">
      <c r="A1377" s="108" t="s">
        <v>2568</v>
      </c>
      <c r="B1377" s="108" t="s">
        <v>2579</v>
      </c>
      <c r="C1377" s="108" t="s">
        <v>2643</v>
      </c>
      <c r="D1377" s="270"/>
      <c r="E1377" s="108" t="s">
        <v>2674</v>
      </c>
      <c r="F1377" s="131"/>
      <c r="G1377" s="108" t="s">
        <v>2583</v>
      </c>
      <c r="H1377" s="268" t="s">
        <v>243</v>
      </c>
      <c r="I1377" s="268"/>
      <c r="J1377" s="268"/>
      <c r="K1377" s="268" t="s">
        <v>2675</v>
      </c>
      <c r="L1377" s="268"/>
      <c r="M1377" s="268"/>
      <c r="N1377" s="211" t="s">
        <v>340</v>
      </c>
      <c r="O1377" s="210" t="s">
        <v>468</v>
      </c>
      <c r="P1377" s="131" t="s">
        <v>2991</v>
      </c>
      <c r="Q1377" s="208" t="s">
        <v>2617</v>
      </c>
      <c r="R1377" s="208" t="s">
        <v>2419</v>
      </c>
      <c r="S1377" s="251">
        <f>IF(R1377="",1,(VLOOKUP(R1377,LOOKUP!$A$3:$B$22,2,FALSE)))</f>
        <v>1</v>
      </c>
      <c r="T1377" s="166">
        <f t="shared" si="42"/>
        <v>1</v>
      </c>
      <c r="U1377" s="208" t="s">
        <v>2617</v>
      </c>
      <c r="V1377" s="208"/>
      <c r="W1377" s="251">
        <f>IF(V1377="",1,(VLOOKUP(V1377,LOOKUP!$A$22:$B$30,2,FALSE)))</f>
        <v>1</v>
      </c>
      <c r="X1377" s="166">
        <f t="shared" si="43"/>
        <v>1</v>
      </c>
      <c r="Y1377" s="84">
        <v>0</v>
      </c>
      <c r="Z1377" s="84"/>
      <c r="AA1377" s="190">
        <v>0</v>
      </c>
      <c r="AB1377" s="190">
        <v>0</v>
      </c>
      <c r="AC1377" s="190">
        <v>0</v>
      </c>
      <c r="AD1377" s="190">
        <v>0</v>
      </c>
      <c r="AE1377" s="190">
        <v>0</v>
      </c>
      <c r="AF1377" s="190">
        <v>0</v>
      </c>
      <c r="AG1377" s="131"/>
      <c r="AH1377" s="131" t="s">
        <v>372</v>
      </c>
      <c r="AI1377" s="100"/>
      <c r="AJ1377" s="100"/>
      <c r="AK1377" s="100"/>
      <c r="AL1377" s="100"/>
      <c r="AM1377" s="100"/>
      <c r="AN1377" s="108" t="s">
        <v>3059</v>
      </c>
      <c r="AO1377" s="108" t="s">
        <v>2586</v>
      </c>
      <c r="AP1377" s="108" t="s">
        <v>3454</v>
      </c>
    </row>
    <row r="1378" spans="1:42" s="4" customFormat="1" ht="30">
      <c r="A1378" s="108" t="s">
        <v>2568</v>
      </c>
      <c r="B1378" s="108" t="s">
        <v>2579</v>
      </c>
      <c r="C1378" s="108" t="s">
        <v>2643</v>
      </c>
      <c r="D1378" s="270"/>
      <c r="E1378" s="108" t="s">
        <v>2676</v>
      </c>
      <c r="F1378" s="131"/>
      <c r="G1378" s="108" t="s">
        <v>2583</v>
      </c>
      <c r="H1378" s="268" t="s">
        <v>243</v>
      </c>
      <c r="I1378" s="268"/>
      <c r="J1378" s="268"/>
      <c r="K1378" s="268" t="s">
        <v>2677</v>
      </c>
      <c r="L1378" s="268"/>
      <c r="M1378" s="268"/>
      <c r="N1378" s="211" t="s">
        <v>340</v>
      </c>
      <c r="O1378" s="210" t="s">
        <v>468</v>
      </c>
      <c r="P1378" s="131" t="s">
        <v>2991</v>
      </c>
      <c r="Q1378" s="208" t="s">
        <v>2617</v>
      </c>
      <c r="R1378" s="208" t="s">
        <v>2419</v>
      </c>
      <c r="S1378" s="251">
        <f>IF(R1378="",1,(VLOOKUP(R1378,LOOKUP!$A$3:$B$22,2,FALSE)))</f>
        <v>1</v>
      </c>
      <c r="T1378" s="166">
        <f t="shared" si="42"/>
        <v>1</v>
      </c>
      <c r="U1378" s="208" t="s">
        <v>2617</v>
      </c>
      <c r="V1378" s="208"/>
      <c r="W1378" s="251">
        <f>IF(V1378="",1,(VLOOKUP(V1378,LOOKUP!$A$22:$B$30,2,FALSE)))</f>
        <v>1</v>
      </c>
      <c r="X1378" s="166">
        <f t="shared" si="43"/>
        <v>1</v>
      </c>
      <c r="Y1378" s="84">
        <v>0</v>
      </c>
      <c r="Z1378" s="84"/>
      <c r="AA1378" s="190">
        <v>0</v>
      </c>
      <c r="AB1378" s="190">
        <v>0</v>
      </c>
      <c r="AC1378" s="190">
        <v>0</v>
      </c>
      <c r="AD1378" s="190">
        <v>0</v>
      </c>
      <c r="AE1378" s="190">
        <v>0</v>
      </c>
      <c r="AF1378" s="190">
        <v>0</v>
      </c>
      <c r="AG1378" s="131"/>
      <c r="AH1378" s="131" t="s">
        <v>372</v>
      </c>
      <c r="AI1378" s="100"/>
      <c r="AJ1378" s="100"/>
      <c r="AK1378" s="100"/>
      <c r="AL1378" s="100"/>
      <c r="AM1378" s="100"/>
      <c r="AN1378" s="108" t="s">
        <v>3059</v>
      </c>
      <c r="AO1378" s="108" t="s">
        <v>2586</v>
      </c>
      <c r="AP1378" s="108" t="s">
        <v>3454</v>
      </c>
    </row>
    <row r="1379" spans="1:42" s="4" customFormat="1" ht="30">
      <c r="A1379" s="108" t="s">
        <v>2568</v>
      </c>
      <c r="B1379" s="108" t="s">
        <v>2579</v>
      </c>
      <c r="C1379" s="108" t="s">
        <v>2643</v>
      </c>
      <c r="D1379" s="270"/>
      <c r="E1379" s="108" t="s">
        <v>2678</v>
      </c>
      <c r="F1379" s="131"/>
      <c r="G1379" s="108" t="s">
        <v>2679</v>
      </c>
      <c r="H1379" s="268" t="s">
        <v>243</v>
      </c>
      <c r="I1379" s="268"/>
      <c r="J1379" s="268"/>
      <c r="K1379" s="268" t="s">
        <v>2680</v>
      </c>
      <c r="L1379" s="268"/>
      <c r="M1379" s="268"/>
      <c r="N1379" s="211" t="s">
        <v>340</v>
      </c>
      <c r="O1379" s="210" t="s">
        <v>468</v>
      </c>
      <c r="P1379" s="131" t="s">
        <v>2991</v>
      </c>
      <c r="Q1379" s="208" t="s">
        <v>2617</v>
      </c>
      <c r="R1379" s="208" t="s">
        <v>2419</v>
      </c>
      <c r="S1379" s="251">
        <f>IF(R1379="",1,(VLOOKUP(R1379,LOOKUP!$A$3:$B$22,2,FALSE)))</f>
        <v>1</v>
      </c>
      <c r="T1379" s="166">
        <f t="shared" si="42"/>
        <v>1</v>
      </c>
      <c r="U1379" s="208" t="s">
        <v>2617</v>
      </c>
      <c r="V1379" s="208"/>
      <c r="W1379" s="251">
        <f>IF(V1379="",1,(VLOOKUP(V1379,LOOKUP!$A$22:$B$30,2,FALSE)))</f>
        <v>1</v>
      </c>
      <c r="X1379" s="166">
        <f t="shared" si="43"/>
        <v>1</v>
      </c>
      <c r="Y1379" s="84">
        <v>58.29858890520218</v>
      </c>
      <c r="Z1379" s="84"/>
      <c r="AA1379" s="190">
        <v>23.113865344634576</v>
      </c>
      <c r="AB1379" s="190">
        <v>2.5876456145849662</v>
      </c>
      <c r="AC1379" s="190">
        <v>7.6470366492146589</v>
      </c>
      <c r="AD1379" s="190">
        <v>33.348547608434203</v>
      </c>
      <c r="AE1379" s="190">
        <v>22.470041296767974</v>
      </c>
      <c r="AF1379" s="190">
        <v>0</v>
      </c>
      <c r="AG1379" s="131" t="s">
        <v>1154</v>
      </c>
      <c r="AH1379" s="131" t="s">
        <v>372</v>
      </c>
      <c r="AI1379" s="100"/>
      <c r="AJ1379" s="100"/>
      <c r="AK1379" s="100"/>
      <c r="AL1379" s="100"/>
      <c r="AM1379" s="100"/>
      <c r="AN1379" s="108" t="s">
        <v>3059</v>
      </c>
      <c r="AO1379" s="108" t="s">
        <v>2586</v>
      </c>
      <c r="AP1379" s="108" t="s">
        <v>3454</v>
      </c>
    </row>
    <row r="1380" spans="1:42" s="4" customFormat="1" ht="30">
      <c r="A1380" s="108" t="s">
        <v>2568</v>
      </c>
      <c r="B1380" s="108" t="s">
        <v>2579</v>
      </c>
      <c r="C1380" s="108" t="s">
        <v>2643</v>
      </c>
      <c r="D1380" s="270"/>
      <c r="E1380" s="108" t="s">
        <v>2681</v>
      </c>
      <c r="F1380" s="131"/>
      <c r="G1380" s="108" t="s">
        <v>2679</v>
      </c>
      <c r="H1380" s="268" t="s">
        <v>128</v>
      </c>
      <c r="I1380" s="268"/>
      <c r="J1380" s="268"/>
      <c r="K1380" s="268" t="s">
        <v>2682</v>
      </c>
      <c r="L1380" s="268"/>
      <c r="M1380" s="268"/>
      <c r="N1380" s="211" t="s">
        <v>340</v>
      </c>
      <c r="O1380" s="210" t="s">
        <v>468</v>
      </c>
      <c r="P1380" s="131" t="s">
        <v>2991</v>
      </c>
      <c r="Q1380" s="208" t="s">
        <v>2617</v>
      </c>
      <c r="R1380" s="208" t="s">
        <v>2419</v>
      </c>
      <c r="S1380" s="251">
        <f>IF(R1380="",1,(VLOOKUP(R1380,LOOKUP!$A$3:$B$22,2,FALSE)))</f>
        <v>1</v>
      </c>
      <c r="T1380" s="166">
        <f t="shared" si="42"/>
        <v>1</v>
      </c>
      <c r="U1380" s="208" t="s">
        <v>2617</v>
      </c>
      <c r="V1380" s="208"/>
      <c r="W1380" s="251">
        <f>IF(V1380="",1,(VLOOKUP(V1380,LOOKUP!$A$22:$B$30,2,FALSE)))</f>
        <v>1</v>
      </c>
      <c r="X1380" s="166">
        <f t="shared" si="43"/>
        <v>1</v>
      </c>
      <c r="Y1380" s="84">
        <v>0</v>
      </c>
      <c r="Z1380" s="84"/>
      <c r="AA1380" s="190">
        <v>0</v>
      </c>
      <c r="AB1380" s="190">
        <v>0</v>
      </c>
      <c r="AC1380" s="190">
        <v>0</v>
      </c>
      <c r="AD1380" s="190">
        <v>0</v>
      </c>
      <c r="AE1380" s="190">
        <v>0</v>
      </c>
      <c r="AF1380" s="190">
        <v>0</v>
      </c>
      <c r="AG1380" s="131"/>
      <c r="AH1380" s="131" t="s">
        <v>372</v>
      </c>
      <c r="AI1380" s="100"/>
      <c r="AJ1380" s="100"/>
      <c r="AK1380" s="100"/>
      <c r="AL1380" s="100"/>
      <c r="AM1380" s="100"/>
      <c r="AN1380" s="108" t="s">
        <v>3059</v>
      </c>
      <c r="AO1380" s="108" t="s">
        <v>2586</v>
      </c>
      <c r="AP1380" s="108" t="s">
        <v>3454</v>
      </c>
    </row>
    <row r="1381" spans="1:42" s="4" customFormat="1" ht="30">
      <c r="A1381" s="108" t="s">
        <v>2568</v>
      </c>
      <c r="B1381" s="108" t="s">
        <v>2579</v>
      </c>
      <c r="C1381" s="108" t="s">
        <v>2643</v>
      </c>
      <c r="D1381" s="270"/>
      <c r="E1381" s="108" t="s">
        <v>2683</v>
      </c>
      <c r="F1381" s="131"/>
      <c r="G1381" s="108" t="s">
        <v>2583</v>
      </c>
      <c r="H1381" s="268" t="s">
        <v>128</v>
      </c>
      <c r="I1381" s="268"/>
      <c r="J1381" s="268"/>
      <c r="K1381" s="268" t="s">
        <v>2684</v>
      </c>
      <c r="L1381" s="268"/>
      <c r="M1381" s="268"/>
      <c r="N1381" s="211" t="s">
        <v>340</v>
      </c>
      <c r="O1381" s="210" t="s">
        <v>468</v>
      </c>
      <c r="P1381" s="131" t="s">
        <v>3036</v>
      </c>
      <c r="Q1381" s="208" t="s">
        <v>2617</v>
      </c>
      <c r="R1381" s="208" t="s">
        <v>2419</v>
      </c>
      <c r="S1381" s="251">
        <f>IF(R1381="",1,(VLOOKUP(R1381,LOOKUP!$A$3:$B$22,2,FALSE)))</f>
        <v>1</v>
      </c>
      <c r="T1381" s="166">
        <f t="shared" si="42"/>
        <v>1</v>
      </c>
      <c r="U1381" s="208" t="s">
        <v>2617</v>
      </c>
      <c r="V1381" s="208"/>
      <c r="W1381" s="251">
        <f>IF(V1381="",1,(VLOOKUP(V1381,LOOKUP!$A$22:$B$30,2,FALSE)))</f>
        <v>1</v>
      </c>
      <c r="X1381" s="166">
        <f t="shared" si="43"/>
        <v>1</v>
      </c>
      <c r="Y1381" s="84">
        <v>0</v>
      </c>
      <c r="Z1381" s="84"/>
      <c r="AA1381" s="190">
        <v>0</v>
      </c>
      <c r="AB1381" s="190">
        <v>0</v>
      </c>
      <c r="AC1381" s="190">
        <v>0</v>
      </c>
      <c r="AD1381" s="190">
        <v>0</v>
      </c>
      <c r="AE1381" s="190">
        <v>0</v>
      </c>
      <c r="AF1381" s="190">
        <v>0</v>
      </c>
      <c r="AG1381" s="131"/>
      <c r="AH1381" s="131" t="s">
        <v>372</v>
      </c>
      <c r="AI1381" s="100"/>
      <c r="AJ1381" s="100"/>
      <c r="AK1381" s="100"/>
      <c r="AL1381" s="100"/>
      <c r="AM1381" s="100"/>
      <c r="AN1381" s="108" t="s">
        <v>3059</v>
      </c>
      <c r="AO1381" s="108" t="s">
        <v>2586</v>
      </c>
      <c r="AP1381" s="108" t="s">
        <v>3454</v>
      </c>
    </row>
    <row r="1382" spans="1:42" s="4" customFormat="1" ht="30">
      <c r="A1382" s="108" t="s">
        <v>2568</v>
      </c>
      <c r="B1382" s="108" t="s">
        <v>2579</v>
      </c>
      <c r="C1382" s="108" t="s">
        <v>2643</v>
      </c>
      <c r="D1382" s="270"/>
      <c r="E1382" s="108" t="s">
        <v>2685</v>
      </c>
      <c r="F1382" s="131"/>
      <c r="G1382" s="108" t="s">
        <v>2583</v>
      </c>
      <c r="H1382" s="268" t="s">
        <v>33</v>
      </c>
      <c r="I1382" s="268"/>
      <c r="J1382" s="268"/>
      <c r="K1382" s="268" t="s">
        <v>2686</v>
      </c>
      <c r="L1382" s="268"/>
      <c r="M1382" s="268"/>
      <c r="N1382" s="211" t="s">
        <v>340</v>
      </c>
      <c r="O1382" s="210" t="s">
        <v>468</v>
      </c>
      <c r="P1382" s="131" t="s">
        <v>2991</v>
      </c>
      <c r="Q1382" s="208" t="s">
        <v>2617</v>
      </c>
      <c r="R1382" s="208" t="s">
        <v>2419</v>
      </c>
      <c r="S1382" s="251">
        <f>IF(R1382="",1,(VLOOKUP(R1382,LOOKUP!$A$3:$B$22,2,FALSE)))</f>
        <v>1</v>
      </c>
      <c r="T1382" s="166">
        <f t="shared" si="42"/>
        <v>1</v>
      </c>
      <c r="U1382" s="208" t="s">
        <v>2617</v>
      </c>
      <c r="V1382" s="208"/>
      <c r="W1382" s="251">
        <f>IF(V1382="",1,(VLOOKUP(V1382,LOOKUP!$A$22:$B$30,2,FALSE)))</f>
        <v>1</v>
      </c>
      <c r="X1382" s="166">
        <f t="shared" si="43"/>
        <v>1</v>
      </c>
      <c r="Y1382" s="84">
        <v>0</v>
      </c>
      <c r="Z1382" s="84"/>
      <c r="AA1382" s="190">
        <v>0</v>
      </c>
      <c r="AB1382" s="190">
        <v>0</v>
      </c>
      <c r="AC1382" s="190">
        <v>0</v>
      </c>
      <c r="AD1382" s="190">
        <v>0</v>
      </c>
      <c r="AE1382" s="190">
        <v>0</v>
      </c>
      <c r="AF1382" s="190">
        <v>0</v>
      </c>
      <c r="AG1382" s="131"/>
      <c r="AH1382" s="131" t="s">
        <v>372</v>
      </c>
      <c r="AI1382" s="100"/>
      <c r="AJ1382" s="100"/>
      <c r="AK1382" s="100"/>
      <c r="AL1382" s="100"/>
      <c r="AM1382" s="100"/>
      <c r="AN1382" s="108" t="s">
        <v>3059</v>
      </c>
      <c r="AO1382" s="108" t="s">
        <v>2586</v>
      </c>
      <c r="AP1382" s="108" t="s">
        <v>3454</v>
      </c>
    </row>
    <row r="1383" spans="1:42" s="4" customFormat="1" ht="30">
      <c r="A1383" s="108" t="s">
        <v>2568</v>
      </c>
      <c r="B1383" s="108" t="s">
        <v>2579</v>
      </c>
      <c r="C1383" s="108" t="s">
        <v>2643</v>
      </c>
      <c r="D1383" s="270"/>
      <c r="E1383" s="108" t="s">
        <v>2687</v>
      </c>
      <c r="F1383" s="131"/>
      <c r="G1383" s="108" t="s">
        <v>2583</v>
      </c>
      <c r="H1383" s="268" t="s">
        <v>128</v>
      </c>
      <c r="I1383" s="268"/>
      <c r="J1383" s="268"/>
      <c r="K1383" s="268" t="s">
        <v>2688</v>
      </c>
      <c r="L1383" s="268"/>
      <c r="M1383" s="268"/>
      <c r="N1383" s="211" t="s">
        <v>340</v>
      </c>
      <c r="O1383" s="210" t="s">
        <v>468</v>
      </c>
      <c r="P1383" s="131" t="s">
        <v>2991</v>
      </c>
      <c r="Q1383" s="208" t="s">
        <v>2617</v>
      </c>
      <c r="R1383" s="208" t="s">
        <v>2419</v>
      </c>
      <c r="S1383" s="251">
        <f>IF(R1383="",1,(VLOOKUP(R1383,LOOKUP!$A$3:$B$22,2,FALSE)))</f>
        <v>1</v>
      </c>
      <c r="T1383" s="166">
        <f t="shared" si="42"/>
        <v>1</v>
      </c>
      <c r="U1383" s="208" t="s">
        <v>2617</v>
      </c>
      <c r="V1383" s="208"/>
      <c r="W1383" s="251">
        <f>IF(V1383="",1,(VLOOKUP(V1383,LOOKUP!$A$22:$B$30,2,FALSE)))</f>
        <v>1</v>
      </c>
      <c r="X1383" s="166">
        <f t="shared" si="43"/>
        <v>1</v>
      </c>
      <c r="Y1383" s="84">
        <v>0</v>
      </c>
      <c r="Z1383" s="84"/>
      <c r="AA1383" s="190">
        <v>0</v>
      </c>
      <c r="AB1383" s="190">
        <v>0</v>
      </c>
      <c r="AC1383" s="190">
        <v>0</v>
      </c>
      <c r="AD1383" s="190">
        <v>0</v>
      </c>
      <c r="AE1383" s="190">
        <v>0</v>
      </c>
      <c r="AF1383" s="190">
        <v>0</v>
      </c>
      <c r="AG1383" s="131"/>
      <c r="AH1383" s="131" t="s">
        <v>372</v>
      </c>
      <c r="AI1383" s="100"/>
      <c r="AJ1383" s="100"/>
      <c r="AK1383" s="100"/>
      <c r="AL1383" s="100"/>
      <c r="AM1383" s="100"/>
      <c r="AN1383" s="108" t="s">
        <v>3059</v>
      </c>
      <c r="AO1383" s="108" t="s">
        <v>2586</v>
      </c>
      <c r="AP1383" s="108" t="s">
        <v>3454</v>
      </c>
    </row>
    <row r="1384" spans="1:42" s="4" customFormat="1" ht="30">
      <c r="A1384" s="108" t="s">
        <v>2568</v>
      </c>
      <c r="B1384" s="108" t="s">
        <v>2579</v>
      </c>
      <c r="C1384" s="108" t="s">
        <v>2643</v>
      </c>
      <c r="D1384" s="270"/>
      <c r="E1384" s="108" t="s">
        <v>2689</v>
      </c>
      <c r="F1384" s="131"/>
      <c r="G1384" s="108" t="s">
        <v>2583</v>
      </c>
      <c r="H1384" s="268" t="s">
        <v>33</v>
      </c>
      <c r="I1384" s="268"/>
      <c r="J1384" s="268"/>
      <c r="K1384" s="268" t="s">
        <v>2690</v>
      </c>
      <c r="L1384" s="268"/>
      <c r="M1384" s="268"/>
      <c r="N1384" s="211" t="s">
        <v>340</v>
      </c>
      <c r="O1384" s="210" t="s">
        <v>468</v>
      </c>
      <c r="P1384" s="131" t="s">
        <v>2991</v>
      </c>
      <c r="Q1384" s="208" t="s">
        <v>2617</v>
      </c>
      <c r="R1384" s="208" t="s">
        <v>2419</v>
      </c>
      <c r="S1384" s="251">
        <f>IF(R1384="",1,(VLOOKUP(R1384,LOOKUP!$A$3:$B$22,2,FALSE)))</f>
        <v>1</v>
      </c>
      <c r="T1384" s="166">
        <f t="shared" si="42"/>
        <v>1</v>
      </c>
      <c r="U1384" s="208" t="s">
        <v>2617</v>
      </c>
      <c r="V1384" s="208"/>
      <c r="W1384" s="251">
        <f>IF(V1384="",1,(VLOOKUP(V1384,LOOKUP!$A$22:$B$30,2,FALSE)))</f>
        <v>1</v>
      </c>
      <c r="X1384" s="166">
        <f t="shared" si="43"/>
        <v>1</v>
      </c>
      <c r="Y1384" s="84">
        <v>0</v>
      </c>
      <c r="Z1384" s="84"/>
      <c r="AA1384" s="190">
        <v>0</v>
      </c>
      <c r="AB1384" s="190">
        <v>0</v>
      </c>
      <c r="AC1384" s="190">
        <v>0</v>
      </c>
      <c r="AD1384" s="190">
        <v>0</v>
      </c>
      <c r="AE1384" s="190">
        <v>0</v>
      </c>
      <c r="AF1384" s="190">
        <v>0</v>
      </c>
      <c r="AG1384" s="131"/>
      <c r="AH1384" s="131" t="s">
        <v>372</v>
      </c>
      <c r="AI1384" s="100"/>
      <c r="AJ1384" s="100"/>
      <c r="AK1384" s="100"/>
      <c r="AL1384" s="100"/>
      <c r="AM1384" s="100"/>
      <c r="AN1384" s="108" t="s">
        <v>3059</v>
      </c>
      <c r="AO1384" s="108" t="s">
        <v>2586</v>
      </c>
      <c r="AP1384" s="108" t="s">
        <v>3454</v>
      </c>
    </row>
    <row r="1385" spans="1:42" s="4" customFormat="1" ht="30">
      <c r="A1385" s="108" t="s">
        <v>2568</v>
      </c>
      <c r="B1385" s="108" t="s">
        <v>2579</v>
      </c>
      <c r="C1385" s="108" t="s">
        <v>2643</v>
      </c>
      <c r="D1385" s="270"/>
      <c r="E1385" s="108" t="s">
        <v>2691</v>
      </c>
      <c r="F1385" s="131"/>
      <c r="G1385" s="108" t="s">
        <v>2583</v>
      </c>
      <c r="H1385" s="268" t="s">
        <v>33</v>
      </c>
      <c r="I1385" s="268"/>
      <c r="J1385" s="268"/>
      <c r="K1385" s="268" t="s">
        <v>2692</v>
      </c>
      <c r="L1385" s="268"/>
      <c r="M1385" s="268"/>
      <c r="N1385" s="211" t="s">
        <v>340</v>
      </c>
      <c r="O1385" s="210" t="s">
        <v>468</v>
      </c>
      <c r="P1385" s="131" t="s">
        <v>2991</v>
      </c>
      <c r="Q1385" s="208" t="s">
        <v>2617</v>
      </c>
      <c r="R1385" s="208" t="s">
        <v>2419</v>
      </c>
      <c r="S1385" s="251">
        <f>IF(R1385="",1,(VLOOKUP(R1385,LOOKUP!$A$3:$B$22,2,FALSE)))</f>
        <v>1</v>
      </c>
      <c r="T1385" s="166">
        <f t="shared" si="42"/>
        <v>1</v>
      </c>
      <c r="U1385" s="208" t="s">
        <v>2617</v>
      </c>
      <c r="V1385" s="208"/>
      <c r="W1385" s="251">
        <f>IF(V1385="",1,(VLOOKUP(V1385,LOOKUP!$A$22:$B$30,2,FALSE)))</f>
        <v>1</v>
      </c>
      <c r="X1385" s="166">
        <f t="shared" si="43"/>
        <v>1</v>
      </c>
      <c r="Y1385" s="84">
        <v>0</v>
      </c>
      <c r="Z1385" s="84"/>
      <c r="AA1385" s="190">
        <v>0</v>
      </c>
      <c r="AB1385" s="190">
        <v>0</v>
      </c>
      <c r="AC1385" s="190">
        <v>0</v>
      </c>
      <c r="AD1385" s="190">
        <v>0</v>
      </c>
      <c r="AE1385" s="190">
        <v>0</v>
      </c>
      <c r="AF1385" s="190">
        <v>0</v>
      </c>
      <c r="AG1385" s="131"/>
      <c r="AH1385" s="131" t="s">
        <v>372</v>
      </c>
      <c r="AI1385" s="100"/>
      <c r="AJ1385" s="100"/>
      <c r="AK1385" s="100"/>
      <c r="AL1385" s="100"/>
      <c r="AM1385" s="100"/>
      <c r="AN1385" s="108" t="s">
        <v>3059</v>
      </c>
      <c r="AO1385" s="108" t="s">
        <v>2586</v>
      </c>
      <c r="AP1385" s="108" t="s">
        <v>3454</v>
      </c>
    </row>
    <row r="1386" spans="1:42" s="4" customFormat="1" ht="30">
      <c r="A1386" s="108" t="s">
        <v>2568</v>
      </c>
      <c r="B1386" s="108" t="s">
        <v>2579</v>
      </c>
      <c r="C1386" s="108" t="s">
        <v>2643</v>
      </c>
      <c r="D1386" s="270"/>
      <c r="E1386" s="108" t="s">
        <v>2693</v>
      </c>
      <c r="F1386" s="131"/>
      <c r="G1386" s="108" t="s">
        <v>2583</v>
      </c>
      <c r="H1386" s="268" t="s">
        <v>128</v>
      </c>
      <c r="I1386" s="268"/>
      <c r="J1386" s="268"/>
      <c r="K1386" s="268" t="s">
        <v>2694</v>
      </c>
      <c r="L1386" s="268"/>
      <c r="M1386" s="268"/>
      <c r="N1386" s="211" t="s">
        <v>340</v>
      </c>
      <c r="O1386" s="210" t="s">
        <v>468</v>
      </c>
      <c r="P1386" s="131" t="s">
        <v>2991</v>
      </c>
      <c r="Q1386" s="208" t="s">
        <v>2617</v>
      </c>
      <c r="R1386" s="208" t="s">
        <v>2419</v>
      </c>
      <c r="S1386" s="251">
        <f>IF(R1386="",1,(VLOOKUP(R1386,LOOKUP!$A$3:$B$22,2,FALSE)))</f>
        <v>1</v>
      </c>
      <c r="T1386" s="166">
        <f t="shared" si="42"/>
        <v>1</v>
      </c>
      <c r="U1386" s="208" t="s">
        <v>2617</v>
      </c>
      <c r="V1386" s="208"/>
      <c r="W1386" s="251">
        <f>IF(V1386="",1,(VLOOKUP(V1386,LOOKUP!$A$22:$B$30,2,FALSE)))</f>
        <v>1</v>
      </c>
      <c r="X1386" s="166">
        <f t="shared" si="43"/>
        <v>1</v>
      </c>
      <c r="Y1386" s="84">
        <v>0</v>
      </c>
      <c r="Z1386" s="84"/>
      <c r="AA1386" s="190">
        <v>0</v>
      </c>
      <c r="AB1386" s="190">
        <v>0</v>
      </c>
      <c r="AC1386" s="190">
        <v>0</v>
      </c>
      <c r="AD1386" s="190">
        <v>0</v>
      </c>
      <c r="AE1386" s="190">
        <v>0</v>
      </c>
      <c r="AF1386" s="190">
        <v>0</v>
      </c>
      <c r="AG1386" s="131"/>
      <c r="AH1386" s="131" t="s">
        <v>372</v>
      </c>
      <c r="AI1386" s="100"/>
      <c r="AJ1386" s="100"/>
      <c r="AK1386" s="100"/>
      <c r="AL1386" s="100"/>
      <c r="AM1386" s="100"/>
      <c r="AN1386" s="108" t="s">
        <v>3059</v>
      </c>
      <c r="AO1386" s="108" t="s">
        <v>2586</v>
      </c>
      <c r="AP1386" s="108" t="s">
        <v>3454</v>
      </c>
    </row>
    <row r="1387" spans="1:42" s="4" customFormat="1" ht="30">
      <c r="A1387" s="108" t="s">
        <v>2568</v>
      </c>
      <c r="B1387" s="108" t="s">
        <v>2579</v>
      </c>
      <c r="C1387" s="108" t="s">
        <v>2643</v>
      </c>
      <c r="D1387" s="270"/>
      <c r="E1387" s="108" t="s">
        <v>2695</v>
      </c>
      <c r="F1387" s="131"/>
      <c r="G1387" s="108" t="s">
        <v>3069</v>
      </c>
      <c r="H1387" s="268" t="s">
        <v>33</v>
      </c>
      <c r="I1387" s="268"/>
      <c r="J1387" s="268"/>
      <c r="K1387" s="268" t="s">
        <v>2696</v>
      </c>
      <c r="L1387" s="268"/>
      <c r="M1387" s="268"/>
      <c r="N1387" s="211" t="s">
        <v>340</v>
      </c>
      <c r="O1387" s="210" t="s">
        <v>468</v>
      </c>
      <c r="P1387" s="131" t="s">
        <v>2991</v>
      </c>
      <c r="Q1387" s="208" t="s">
        <v>2617</v>
      </c>
      <c r="R1387" s="208" t="s">
        <v>2419</v>
      </c>
      <c r="S1387" s="251">
        <f>IF(R1387="",1,(VLOOKUP(R1387,LOOKUP!$A$3:$B$22,2,FALSE)))</f>
        <v>1</v>
      </c>
      <c r="T1387" s="166">
        <f t="shared" si="42"/>
        <v>1</v>
      </c>
      <c r="U1387" s="208" t="s">
        <v>2617</v>
      </c>
      <c r="V1387" s="208"/>
      <c r="W1387" s="251">
        <f>IF(V1387="",1,(VLOOKUP(V1387,LOOKUP!$A$22:$B$30,2,FALSE)))</f>
        <v>1</v>
      </c>
      <c r="X1387" s="166">
        <f t="shared" si="43"/>
        <v>1</v>
      </c>
      <c r="Y1387" s="84">
        <v>0</v>
      </c>
      <c r="Z1387" s="84"/>
      <c r="AA1387" s="190">
        <v>0</v>
      </c>
      <c r="AB1387" s="190">
        <v>0</v>
      </c>
      <c r="AC1387" s="190">
        <v>0</v>
      </c>
      <c r="AD1387" s="190">
        <v>0</v>
      </c>
      <c r="AE1387" s="190">
        <v>0</v>
      </c>
      <c r="AF1387" s="190">
        <v>0</v>
      </c>
      <c r="AG1387" s="131"/>
      <c r="AH1387" s="131" t="s">
        <v>372</v>
      </c>
      <c r="AI1387" s="100"/>
      <c r="AJ1387" s="100"/>
      <c r="AK1387" s="100"/>
      <c r="AL1387" s="100"/>
      <c r="AM1387" s="100"/>
      <c r="AN1387" s="108" t="s">
        <v>3059</v>
      </c>
      <c r="AO1387" s="108" t="s">
        <v>2586</v>
      </c>
      <c r="AP1387" s="108" t="s">
        <v>3454</v>
      </c>
    </row>
    <row r="1388" spans="1:42" s="4" customFormat="1" ht="30">
      <c r="A1388" s="108" t="s">
        <v>2568</v>
      </c>
      <c r="B1388" s="108" t="s">
        <v>2579</v>
      </c>
      <c r="C1388" s="108" t="s">
        <v>2643</v>
      </c>
      <c r="D1388" s="270"/>
      <c r="E1388" s="108" t="s">
        <v>2697</v>
      </c>
      <c r="F1388" s="131"/>
      <c r="G1388" s="108" t="s">
        <v>2583</v>
      </c>
      <c r="H1388" s="268" t="s">
        <v>33</v>
      </c>
      <c r="I1388" s="268"/>
      <c r="J1388" s="268"/>
      <c r="K1388" s="268" t="s">
        <v>3070</v>
      </c>
      <c r="L1388" s="268"/>
      <c r="M1388" s="268"/>
      <c r="N1388" s="211" t="s">
        <v>340</v>
      </c>
      <c r="O1388" s="210" t="s">
        <v>468</v>
      </c>
      <c r="P1388" s="131" t="s">
        <v>2991</v>
      </c>
      <c r="Q1388" s="208" t="s">
        <v>2617</v>
      </c>
      <c r="R1388" s="208" t="s">
        <v>2419</v>
      </c>
      <c r="S1388" s="251">
        <f>IF(R1388="",1,(VLOOKUP(R1388,LOOKUP!$A$3:$B$22,2,FALSE)))</f>
        <v>1</v>
      </c>
      <c r="T1388" s="166">
        <f t="shared" si="42"/>
        <v>1</v>
      </c>
      <c r="U1388" s="208" t="s">
        <v>2617</v>
      </c>
      <c r="V1388" s="208"/>
      <c r="W1388" s="251">
        <f>IF(V1388="",1,(VLOOKUP(V1388,LOOKUP!$A$22:$B$30,2,FALSE)))</f>
        <v>1</v>
      </c>
      <c r="X1388" s="166">
        <f t="shared" si="43"/>
        <v>1</v>
      </c>
      <c r="Y1388" s="84">
        <v>0</v>
      </c>
      <c r="Z1388" s="84"/>
      <c r="AA1388" s="190">
        <v>0</v>
      </c>
      <c r="AB1388" s="190">
        <v>0</v>
      </c>
      <c r="AC1388" s="190">
        <v>0</v>
      </c>
      <c r="AD1388" s="190">
        <v>0</v>
      </c>
      <c r="AE1388" s="190">
        <v>0</v>
      </c>
      <c r="AF1388" s="190">
        <v>0</v>
      </c>
      <c r="AG1388" s="131"/>
      <c r="AH1388" s="131" t="s">
        <v>372</v>
      </c>
      <c r="AI1388" s="100"/>
      <c r="AJ1388" s="100"/>
      <c r="AK1388" s="100"/>
      <c r="AL1388" s="100"/>
      <c r="AM1388" s="100"/>
      <c r="AN1388" s="108" t="s">
        <v>3059</v>
      </c>
      <c r="AO1388" s="108" t="s">
        <v>2586</v>
      </c>
      <c r="AP1388" s="108" t="s">
        <v>3454</v>
      </c>
    </row>
    <row r="1389" spans="1:42" s="4" customFormat="1" ht="45">
      <c r="A1389" s="270" t="s">
        <v>2568</v>
      </c>
      <c r="B1389" s="270" t="s">
        <v>2579</v>
      </c>
      <c r="C1389" s="196" t="s">
        <v>2643</v>
      </c>
      <c r="D1389" s="270" t="s">
        <v>2698</v>
      </c>
      <c r="E1389" s="270"/>
      <c r="F1389" s="119"/>
      <c r="G1389" s="187" t="s">
        <v>2699</v>
      </c>
      <c r="H1389" s="268" t="s">
        <v>2580</v>
      </c>
      <c r="I1389" s="268"/>
      <c r="J1389" s="268"/>
      <c r="K1389" s="268"/>
      <c r="L1389" s="268"/>
      <c r="M1389" s="268"/>
      <c r="N1389" s="211" t="s">
        <v>340</v>
      </c>
      <c r="O1389" s="210" t="s">
        <v>468</v>
      </c>
      <c r="P1389" s="239" t="s">
        <v>2991</v>
      </c>
      <c r="Q1389" s="85" t="s">
        <v>2617</v>
      </c>
      <c r="R1389" s="210" t="s">
        <v>2419</v>
      </c>
      <c r="S1389" s="251">
        <f>IF(R1389="",1,(VLOOKUP(R1389,LOOKUP!$A$3:$B$22,2,FALSE)))</f>
        <v>1</v>
      </c>
      <c r="T1389" s="166">
        <f t="shared" si="42"/>
        <v>1</v>
      </c>
      <c r="U1389" s="85" t="s">
        <v>2617</v>
      </c>
      <c r="V1389" s="85"/>
      <c r="W1389" s="251">
        <f>IF(V1389="",1,(VLOOKUP(V1389,LOOKUP!$A$22:$B$30,2,FALSE)))</f>
        <v>1</v>
      </c>
      <c r="X1389" s="166">
        <f t="shared" si="43"/>
        <v>1</v>
      </c>
      <c r="Y1389" s="84">
        <v>8263.81</v>
      </c>
      <c r="Z1389" s="84"/>
      <c r="AA1389" s="190">
        <v>0</v>
      </c>
      <c r="AB1389" s="190">
        <v>0</v>
      </c>
      <c r="AC1389" s="190">
        <v>110.21</v>
      </c>
      <c r="AD1389" s="190">
        <v>110.21</v>
      </c>
      <c r="AE1389" s="190">
        <v>5139</v>
      </c>
      <c r="AF1389" s="190">
        <v>3014</v>
      </c>
      <c r="AG1389" s="131" t="s">
        <v>1154</v>
      </c>
      <c r="AH1389" s="176" t="s">
        <v>372</v>
      </c>
      <c r="AI1389" s="118"/>
      <c r="AJ1389" s="118"/>
      <c r="AK1389" s="118"/>
      <c r="AL1389" s="118"/>
      <c r="AM1389" s="118"/>
      <c r="AN1389" s="147" t="s">
        <v>3071</v>
      </c>
      <c r="AO1389" s="200"/>
      <c r="AP1389" s="108" t="s">
        <v>3455</v>
      </c>
    </row>
    <row r="1390" spans="1:42" s="4" customFormat="1" ht="30">
      <c r="A1390" s="108" t="s">
        <v>2568</v>
      </c>
      <c r="B1390" s="108" t="s">
        <v>3072</v>
      </c>
      <c r="C1390" s="196" t="s">
        <v>3073</v>
      </c>
      <c r="D1390" s="270" t="s">
        <v>3074</v>
      </c>
      <c r="E1390" s="270"/>
      <c r="F1390" s="119">
        <v>9</v>
      </c>
      <c r="G1390" s="187"/>
      <c r="H1390" s="268" t="s">
        <v>109</v>
      </c>
      <c r="I1390" s="268"/>
      <c r="J1390" s="268"/>
      <c r="K1390" s="268"/>
      <c r="L1390" s="268"/>
      <c r="M1390" s="268"/>
      <c r="N1390" s="211" t="s">
        <v>340</v>
      </c>
      <c r="O1390" s="210" t="s">
        <v>468</v>
      </c>
      <c r="P1390" s="131" t="s">
        <v>2991</v>
      </c>
      <c r="Q1390" s="85" t="s">
        <v>2592</v>
      </c>
      <c r="R1390" s="210" t="s">
        <v>3033</v>
      </c>
      <c r="S1390" s="251">
        <f>IF(R1390="",1,(VLOOKUP(R1390,LOOKUP!$A$3:$B$22,2,FALSE)))</f>
        <v>1</v>
      </c>
      <c r="T1390" s="166">
        <f t="shared" si="42"/>
        <v>1</v>
      </c>
      <c r="U1390" s="85" t="s">
        <v>1166</v>
      </c>
      <c r="V1390" s="85"/>
      <c r="W1390" s="251">
        <f>IF(V1390="",1,(VLOOKUP(V1390,LOOKUP!$A$22:$B$30,2,FALSE)))</f>
        <v>1</v>
      </c>
      <c r="X1390" s="166">
        <f t="shared" si="43"/>
        <v>1</v>
      </c>
      <c r="Y1390" s="84">
        <v>29.3</v>
      </c>
      <c r="Z1390" s="84"/>
      <c r="AA1390" s="190">
        <v>12.9</v>
      </c>
      <c r="AB1390" s="190">
        <v>14.9</v>
      </c>
      <c r="AC1390" s="190">
        <v>0</v>
      </c>
      <c r="AD1390" s="190">
        <v>27.8</v>
      </c>
      <c r="AE1390" s="190">
        <v>0</v>
      </c>
      <c r="AF1390" s="190">
        <v>0</v>
      </c>
      <c r="AG1390" s="235"/>
      <c r="AH1390" s="176" t="s">
        <v>372</v>
      </c>
      <c r="AI1390" s="92"/>
      <c r="AJ1390" s="92"/>
      <c r="AK1390" s="92"/>
      <c r="AL1390" s="92"/>
      <c r="AM1390" s="92"/>
      <c r="AN1390" s="147" t="s">
        <v>3075</v>
      </c>
      <c r="AO1390" s="200" t="s">
        <v>3076</v>
      </c>
      <c r="AP1390" s="256"/>
    </row>
    <row r="1391" spans="1:42" s="4" customFormat="1" ht="30">
      <c r="A1391" s="108" t="s">
        <v>2568</v>
      </c>
      <c r="B1391" s="108" t="s">
        <v>3072</v>
      </c>
      <c r="C1391" s="196" t="s">
        <v>3073</v>
      </c>
      <c r="D1391" s="270" t="s">
        <v>3074</v>
      </c>
      <c r="E1391" s="270"/>
      <c r="F1391" s="119">
        <v>8</v>
      </c>
      <c r="G1391" s="187"/>
      <c r="H1391" s="268" t="s">
        <v>157</v>
      </c>
      <c r="I1391" s="268"/>
      <c r="J1391" s="268"/>
      <c r="K1391" s="268"/>
      <c r="L1391" s="268"/>
      <c r="M1391" s="268"/>
      <c r="N1391" s="211" t="s">
        <v>340</v>
      </c>
      <c r="O1391" s="210" t="s">
        <v>468</v>
      </c>
      <c r="P1391" s="131" t="s">
        <v>2991</v>
      </c>
      <c r="Q1391" s="85" t="s">
        <v>2592</v>
      </c>
      <c r="R1391" s="210" t="s">
        <v>3033</v>
      </c>
      <c r="S1391" s="251">
        <f>IF(R1391="",1,(VLOOKUP(R1391,LOOKUP!$A$3:$B$22,2,FALSE)))</f>
        <v>1</v>
      </c>
      <c r="T1391" s="166">
        <f t="shared" si="42"/>
        <v>1</v>
      </c>
      <c r="U1391" s="85" t="s">
        <v>1166</v>
      </c>
      <c r="V1391" s="85"/>
      <c r="W1391" s="251">
        <f>IF(V1391="",1,(VLOOKUP(V1391,LOOKUP!$A$22:$B$30,2,FALSE)))</f>
        <v>1</v>
      </c>
      <c r="X1391" s="166">
        <f t="shared" si="43"/>
        <v>1</v>
      </c>
      <c r="Y1391" s="84">
        <v>27.9</v>
      </c>
      <c r="Z1391" s="84"/>
      <c r="AA1391" s="190">
        <v>2.9</v>
      </c>
      <c r="AB1391" s="190">
        <v>24.5</v>
      </c>
      <c r="AC1391" s="190">
        <v>0</v>
      </c>
      <c r="AD1391" s="190">
        <v>27.4</v>
      </c>
      <c r="AE1391" s="190">
        <v>0</v>
      </c>
      <c r="AF1391" s="190">
        <v>0</v>
      </c>
      <c r="AG1391" s="235"/>
      <c r="AH1391" s="176" t="s">
        <v>372</v>
      </c>
      <c r="AI1391" s="92"/>
      <c r="AJ1391" s="92"/>
      <c r="AK1391" s="92"/>
      <c r="AL1391" s="92"/>
      <c r="AM1391" s="92"/>
      <c r="AN1391" s="147" t="s">
        <v>3075</v>
      </c>
      <c r="AO1391" s="200" t="s">
        <v>3076</v>
      </c>
      <c r="AP1391" s="256"/>
    </row>
    <row r="1392" spans="1:42" s="4" customFormat="1" ht="30">
      <c r="A1392" s="108" t="s">
        <v>2568</v>
      </c>
      <c r="B1392" s="108" t="s">
        <v>3072</v>
      </c>
      <c r="C1392" s="196" t="s">
        <v>3073</v>
      </c>
      <c r="D1392" s="270" t="s">
        <v>3074</v>
      </c>
      <c r="E1392" s="270"/>
      <c r="F1392" s="119">
        <v>4</v>
      </c>
      <c r="G1392" s="187"/>
      <c r="H1392" s="268" t="s">
        <v>3</v>
      </c>
      <c r="I1392" s="268"/>
      <c r="J1392" s="268"/>
      <c r="K1392" s="268"/>
      <c r="L1392" s="268"/>
      <c r="M1392" s="268"/>
      <c r="N1392" s="211" t="s">
        <v>340</v>
      </c>
      <c r="O1392" s="210" t="s">
        <v>468</v>
      </c>
      <c r="P1392" s="131" t="s">
        <v>2991</v>
      </c>
      <c r="Q1392" s="85" t="s">
        <v>2592</v>
      </c>
      <c r="R1392" s="210" t="s">
        <v>3033</v>
      </c>
      <c r="S1392" s="251">
        <f>IF(R1392="",1,(VLOOKUP(R1392,LOOKUP!$A$3:$B$22,2,FALSE)))</f>
        <v>1</v>
      </c>
      <c r="T1392" s="166">
        <f t="shared" si="42"/>
        <v>1</v>
      </c>
      <c r="U1392" s="85" t="s">
        <v>1166</v>
      </c>
      <c r="V1392" s="85"/>
      <c r="W1392" s="251">
        <f>IF(V1392="",1,(VLOOKUP(V1392,LOOKUP!$A$22:$B$30,2,FALSE)))</f>
        <v>1</v>
      </c>
      <c r="X1392" s="166">
        <f t="shared" si="43"/>
        <v>1</v>
      </c>
      <c r="Y1392" s="84">
        <v>37.4</v>
      </c>
      <c r="Z1392" s="84"/>
      <c r="AA1392" s="190">
        <v>16.600000000000001</v>
      </c>
      <c r="AB1392" s="190">
        <v>19.3</v>
      </c>
      <c r="AC1392" s="190">
        <v>0</v>
      </c>
      <c r="AD1392" s="190">
        <v>35.900000000000006</v>
      </c>
      <c r="AE1392" s="190">
        <v>0</v>
      </c>
      <c r="AF1392" s="190">
        <v>0</v>
      </c>
      <c r="AG1392" s="235"/>
      <c r="AH1392" s="176" t="s">
        <v>372</v>
      </c>
      <c r="AI1392" s="92"/>
      <c r="AJ1392" s="92"/>
      <c r="AK1392" s="92"/>
      <c r="AL1392" s="92"/>
      <c r="AM1392" s="92"/>
      <c r="AN1392" s="147" t="s">
        <v>3075</v>
      </c>
      <c r="AO1392" s="200" t="s">
        <v>3076</v>
      </c>
      <c r="AP1392" s="256" t="s">
        <v>3077</v>
      </c>
    </row>
    <row r="1393" spans="1:42" s="4" customFormat="1" ht="30">
      <c r="A1393" s="108" t="s">
        <v>2568</v>
      </c>
      <c r="B1393" s="108" t="s">
        <v>3072</v>
      </c>
      <c r="C1393" s="196" t="s">
        <v>3073</v>
      </c>
      <c r="D1393" s="270" t="s">
        <v>3074</v>
      </c>
      <c r="E1393" s="270"/>
      <c r="F1393" s="119">
        <v>25</v>
      </c>
      <c r="G1393" s="187"/>
      <c r="H1393" s="268" t="s">
        <v>33</v>
      </c>
      <c r="I1393" s="268"/>
      <c r="J1393" s="268"/>
      <c r="K1393" s="268"/>
      <c r="L1393" s="268"/>
      <c r="M1393" s="268"/>
      <c r="N1393" s="211" t="s">
        <v>340</v>
      </c>
      <c r="O1393" s="210" t="s">
        <v>468</v>
      </c>
      <c r="P1393" s="131" t="s">
        <v>2991</v>
      </c>
      <c r="Q1393" s="85" t="s">
        <v>2592</v>
      </c>
      <c r="R1393" s="210" t="s">
        <v>3033</v>
      </c>
      <c r="S1393" s="251">
        <f>IF(R1393="",1,(VLOOKUP(R1393,LOOKUP!$A$3:$B$22,2,FALSE)))</f>
        <v>1</v>
      </c>
      <c r="T1393" s="166">
        <f t="shared" si="42"/>
        <v>1</v>
      </c>
      <c r="U1393" s="85" t="s">
        <v>1166</v>
      </c>
      <c r="V1393" s="85"/>
      <c r="W1393" s="251">
        <f>IF(V1393="",1,(VLOOKUP(V1393,LOOKUP!$A$22:$B$30,2,FALSE)))</f>
        <v>1</v>
      </c>
      <c r="X1393" s="166">
        <f t="shared" si="43"/>
        <v>1</v>
      </c>
      <c r="Y1393" s="84">
        <v>67.599999999999994</v>
      </c>
      <c r="Z1393" s="84"/>
      <c r="AA1393" s="190">
        <v>23.6</v>
      </c>
      <c r="AB1393" s="190">
        <v>42</v>
      </c>
      <c r="AC1393" s="190">
        <v>0</v>
      </c>
      <c r="AD1393" s="190">
        <v>65.599999999999994</v>
      </c>
      <c r="AE1393" s="190">
        <v>0</v>
      </c>
      <c r="AF1393" s="190">
        <v>0</v>
      </c>
      <c r="AG1393" s="235"/>
      <c r="AH1393" s="176" t="s">
        <v>372</v>
      </c>
      <c r="AI1393" s="92"/>
      <c r="AJ1393" s="92"/>
      <c r="AK1393" s="92"/>
      <c r="AL1393" s="92"/>
      <c r="AM1393" s="92"/>
      <c r="AN1393" s="147" t="s">
        <v>3075</v>
      </c>
      <c r="AO1393" s="200" t="s">
        <v>3076</v>
      </c>
      <c r="AP1393" s="256"/>
    </row>
    <row r="1394" spans="1:42" s="4" customFormat="1" ht="30">
      <c r="A1394" s="108" t="s">
        <v>2568</v>
      </c>
      <c r="B1394" s="108" t="s">
        <v>3072</v>
      </c>
      <c r="C1394" s="196" t="s">
        <v>3073</v>
      </c>
      <c r="D1394" s="270" t="s">
        <v>3074</v>
      </c>
      <c r="E1394" s="270"/>
      <c r="F1394" s="119">
        <v>8</v>
      </c>
      <c r="G1394" s="187"/>
      <c r="H1394" s="268" t="s">
        <v>243</v>
      </c>
      <c r="I1394" s="268"/>
      <c r="J1394" s="268"/>
      <c r="K1394" s="268"/>
      <c r="L1394" s="268"/>
      <c r="M1394" s="268"/>
      <c r="N1394" s="211" t="s">
        <v>340</v>
      </c>
      <c r="O1394" s="210" t="s">
        <v>468</v>
      </c>
      <c r="P1394" s="131" t="s">
        <v>2991</v>
      </c>
      <c r="Q1394" s="85" t="s">
        <v>2592</v>
      </c>
      <c r="R1394" s="210" t="s">
        <v>3033</v>
      </c>
      <c r="S1394" s="251">
        <f>IF(R1394="",1,(VLOOKUP(R1394,LOOKUP!$A$3:$B$22,2,FALSE)))</f>
        <v>1</v>
      </c>
      <c r="T1394" s="166">
        <f t="shared" si="42"/>
        <v>1</v>
      </c>
      <c r="U1394" s="85" t="s">
        <v>1166</v>
      </c>
      <c r="V1394" s="85"/>
      <c r="W1394" s="251">
        <f>IF(V1394="",1,(VLOOKUP(V1394,LOOKUP!$A$22:$B$30,2,FALSE)))</f>
        <v>1</v>
      </c>
      <c r="X1394" s="166">
        <f t="shared" si="43"/>
        <v>1</v>
      </c>
      <c r="Y1394" s="84">
        <v>30.9</v>
      </c>
      <c r="Z1394" s="84"/>
      <c r="AA1394" s="190">
        <v>13</v>
      </c>
      <c r="AB1394" s="190">
        <v>17.2</v>
      </c>
      <c r="AC1394" s="190">
        <v>0</v>
      </c>
      <c r="AD1394" s="190">
        <v>30.2</v>
      </c>
      <c r="AE1394" s="190">
        <v>0</v>
      </c>
      <c r="AF1394" s="190">
        <v>0</v>
      </c>
      <c r="AG1394" s="235"/>
      <c r="AH1394" s="176" t="s">
        <v>372</v>
      </c>
      <c r="AI1394" s="92"/>
      <c r="AJ1394" s="92"/>
      <c r="AK1394" s="92"/>
      <c r="AL1394" s="92"/>
      <c r="AM1394" s="92"/>
      <c r="AN1394" s="147" t="s">
        <v>3075</v>
      </c>
      <c r="AO1394" s="200" t="s">
        <v>3076</v>
      </c>
      <c r="AP1394" s="256"/>
    </row>
    <row r="1395" spans="1:42" s="4" customFormat="1" ht="30">
      <c r="A1395" s="108" t="s">
        <v>2568</v>
      </c>
      <c r="B1395" s="108" t="s">
        <v>3072</v>
      </c>
      <c r="C1395" s="196" t="s">
        <v>3073</v>
      </c>
      <c r="D1395" s="270" t="s">
        <v>3074</v>
      </c>
      <c r="E1395" s="270"/>
      <c r="F1395" s="119">
        <v>14</v>
      </c>
      <c r="G1395" s="187"/>
      <c r="H1395" s="268" t="s">
        <v>282</v>
      </c>
      <c r="I1395" s="268"/>
      <c r="J1395" s="268"/>
      <c r="K1395" s="268"/>
      <c r="L1395" s="268"/>
      <c r="M1395" s="268"/>
      <c r="N1395" s="211" t="s">
        <v>340</v>
      </c>
      <c r="O1395" s="210" t="s">
        <v>468</v>
      </c>
      <c r="P1395" s="131" t="s">
        <v>2991</v>
      </c>
      <c r="Q1395" s="85" t="s">
        <v>2592</v>
      </c>
      <c r="R1395" s="210" t="s">
        <v>3033</v>
      </c>
      <c r="S1395" s="251">
        <f>IF(R1395="",1,(VLOOKUP(R1395,LOOKUP!$A$3:$B$22,2,FALSE)))</f>
        <v>1</v>
      </c>
      <c r="T1395" s="166">
        <f t="shared" si="42"/>
        <v>1</v>
      </c>
      <c r="U1395" s="85" t="s">
        <v>1166</v>
      </c>
      <c r="V1395" s="85"/>
      <c r="W1395" s="251">
        <f>IF(V1395="",1,(VLOOKUP(V1395,LOOKUP!$A$22:$B$30,2,FALSE)))</f>
        <v>1</v>
      </c>
      <c r="X1395" s="166">
        <f t="shared" si="43"/>
        <v>1</v>
      </c>
      <c r="Y1395" s="84">
        <v>22.5</v>
      </c>
      <c r="Z1395" s="84"/>
      <c r="AA1395" s="190">
        <v>1.7</v>
      </c>
      <c r="AB1395" s="190">
        <v>20.399999999999999</v>
      </c>
      <c r="AC1395" s="190">
        <v>0</v>
      </c>
      <c r="AD1395" s="190">
        <v>22.099999999999998</v>
      </c>
      <c r="AE1395" s="190">
        <v>0</v>
      </c>
      <c r="AF1395" s="190">
        <v>0</v>
      </c>
      <c r="AG1395" s="235"/>
      <c r="AH1395" s="176" t="s">
        <v>372</v>
      </c>
      <c r="AI1395" s="92"/>
      <c r="AJ1395" s="92"/>
      <c r="AK1395" s="92"/>
      <c r="AL1395" s="92"/>
      <c r="AM1395" s="92"/>
      <c r="AN1395" s="147" t="s">
        <v>3075</v>
      </c>
      <c r="AO1395" s="200" t="s">
        <v>3076</v>
      </c>
      <c r="AP1395" s="256"/>
    </row>
    <row r="1396" spans="1:42" s="4" customFormat="1" ht="30">
      <c r="A1396" s="108" t="s">
        <v>2568</v>
      </c>
      <c r="B1396" s="108" t="s">
        <v>3072</v>
      </c>
      <c r="C1396" s="196" t="s">
        <v>3073</v>
      </c>
      <c r="D1396" s="270" t="s">
        <v>3074</v>
      </c>
      <c r="E1396" s="270"/>
      <c r="F1396" s="119">
        <v>17</v>
      </c>
      <c r="G1396" s="187"/>
      <c r="H1396" s="268" t="s">
        <v>128</v>
      </c>
      <c r="I1396" s="268"/>
      <c r="J1396" s="268"/>
      <c r="K1396" s="268"/>
      <c r="L1396" s="268"/>
      <c r="M1396" s="268"/>
      <c r="N1396" s="211" t="s">
        <v>340</v>
      </c>
      <c r="O1396" s="210" t="s">
        <v>468</v>
      </c>
      <c r="P1396" s="131" t="s">
        <v>2991</v>
      </c>
      <c r="Q1396" s="85" t="s">
        <v>2592</v>
      </c>
      <c r="R1396" s="210" t="s">
        <v>3033</v>
      </c>
      <c r="S1396" s="251">
        <f>IF(R1396="",1,(VLOOKUP(R1396,LOOKUP!$A$3:$B$22,2,FALSE)))</f>
        <v>1</v>
      </c>
      <c r="T1396" s="166">
        <f t="shared" si="42"/>
        <v>1</v>
      </c>
      <c r="U1396" s="85" t="s">
        <v>1166</v>
      </c>
      <c r="V1396" s="85"/>
      <c r="W1396" s="251">
        <f>IF(V1396="",1,(VLOOKUP(V1396,LOOKUP!$A$22:$B$30,2,FALSE)))</f>
        <v>1</v>
      </c>
      <c r="X1396" s="166">
        <f t="shared" si="43"/>
        <v>1</v>
      </c>
      <c r="Y1396" s="84">
        <v>53.9</v>
      </c>
      <c r="Z1396" s="84"/>
      <c r="AA1396" s="190">
        <v>16</v>
      </c>
      <c r="AB1396" s="190">
        <v>37.1</v>
      </c>
      <c r="AC1396" s="190">
        <v>0</v>
      </c>
      <c r="AD1396" s="190">
        <v>53.1</v>
      </c>
      <c r="AE1396" s="190">
        <v>0</v>
      </c>
      <c r="AF1396" s="190">
        <v>0</v>
      </c>
      <c r="AG1396" s="235"/>
      <c r="AH1396" s="176" t="s">
        <v>372</v>
      </c>
      <c r="AI1396" s="92"/>
      <c r="AJ1396" s="92"/>
      <c r="AK1396" s="92"/>
      <c r="AL1396" s="92"/>
      <c r="AM1396" s="92"/>
      <c r="AN1396" s="147" t="s">
        <v>3075</v>
      </c>
      <c r="AO1396" s="200" t="s">
        <v>3076</v>
      </c>
      <c r="AP1396" s="256"/>
    </row>
    <row r="1397" spans="1:42" s="4" customFormat="1" ht="30">
      <c r="A1397" s="108" t="s">
        <v>2568</v>
      </c>
      <c r="B1397" s="108" t="s">
        <v>3072</v>
      </c>
      <c r="C1397" s="196" t="s">
        <v>3073</v>
      </c>
      <c r="D1397" s="270" t="s">
        <v>3074</v>
      </c>
      <c r="E1397" s="270"/>
      <c r="F1397" s="119">
        <v>14</v>
      </c>
      <c r="G1397" s="187"/>
      <c r="H1397" s="174" t="s">
        <v>2398</v>
      </c>
      <c r="I1397" s="268"/>
      <c r="J1397" s="268"/>
      <c r="K1397" s="268"/>
      <c r="L1397" s="268"/>
      <c r="M1397" s="268"/>
      <c r="N1397" s="211" t="s">
        <v>340</v>
      </c>
      <c r="O1397" s="210" t="s">
        <v>468</v>
      </c>
      <c r="P1397" s="131" t="s">
        <v>2991</v>
      </c>
      <c r="Q1397" s="85" t="s">
        <v>2592</v>
      </c>
      <c r="R1397" s="210" t="s">
        <v>3033</v>
      </c>
      <c r="S1397" s="251">
        <f>IF(R1397="",1,(VLOOKUP(R1397,LOOKUP!$A$3:$B$22,2,FALSE)))</f>
        <v>1</v>
      </c>
      <c r="T1397" s="166">
        <f t="shared" si="42"/>
        <v>1</v>
      </c>
      <c r="U1397" s="85" t="s">
        <v>1166</v>
      </c>
      <c r="V1397" s="85"/>
      <c r="W1397" s="251">
        <f>IF(V1397="",1,(VLOOKUP(V1397,LOOKUP!$A$22:$B$30,2,FALSE)))</f>
        <v>1</v>
      </c>
      <c r="X1397" s="166">
        <f t="shared" si="43"/>
        <v>1</v>
      </c>
      <c r="Y1397" s="84">
        <v>19.2</v>
      </c>
      <c r="Z1397" s="84"/>
      <c r="AA1397" s="190">
        <v>5.9</v>
      </c>
      <c r="AB1397" s="190">
        <v>13.1</v>
      </c>
      <c r="AC1397" s="190">
        <v>0</v>
      </c>
      <c r="AD1397" s="190">
        <v>19</v>
      </c>
      <c r="AE1397" s="190">
        <v>0</v>
      </c>
      <c r="AF1397" s="190">
        <v>0</v>
      </c>
      <c r="AG1397" s="235"/>
      <c r="AH1397" s="176" t="s">
        <v>372</v>
      </c>
      <c r="AI1397" s="92"/>
      <c r="AJ1397" s="92"/>
      <c r="AK1397" s="92"/>
      <c r="AL1397" s="92"/>
      <c r="AM1397" s="92"/>
      <c r="AN1397" s="147" t="s">
        <v>3075</v>
      </c>
      <c r="AO1397" s="200" t="s">
        <v>3076</v>
      </c>
      <c r="AP1397" s="256"/>
    </row>
    <row r="1398" spans="1:42" s="4" customFormat="1" ht="30">
      <c r="A1398" s="270" t="s">
        <v>2568</v>
      </c>
      <c r="B1398" s="108" t="s">
        <v>3072</v>
      </c>
      <c r="C1398" s="196" t="s">
        <v>3073</v>
      </c>
      <c r="D1398" s="270" t="s">
        <v>3078</v>
      </c>
      <c r="E1398" s="270"/>
      <c r="F1398" s="119"/>
      <c r="G1398" s="187"/>
      <c r="H1398" s="268" t="s">
        <v>718</v>
      </c>
      <c r="I1398" s="268"/>
      <c r="J1398" s="268"/>
      <c r="K1398" s="268"/>
      <c r="L1398" s="268"/>
      <c r="M1398" s="268"/>
      <c r="N1398" s="211" t="s">
        <v>340</v>
      </c>
      <c r="O1398" s="210" t="s">
        <v>468</v>
      </c>
      <c r="P1398" s="131" t="s">
        <v>2991</v>
      </c>
      <c r="Q1398" s="85" t="s">
        <v>1166</v>
      </c>
      <c r="R1398" s="210" t="s">
        <v>2419</v>
      </c>
      <c r="S1398" s="251">
        <f>IF(R1398="",1,(VLOOKUP(R1398,LOOKUP!$A$3:$B$22,2,FALSE)))</f>
        <v>1</v>
      </c>
      <c r="T1398" s="166">
        <f t="shared" si="42"/>
        <v>1</v>
      </c>
      <c r="U1398" s="85" t="s">
        <v>1234</v>
      </c>
      <c r="V1398" s="85"/>
      <c r="W1398" s="251">
        <f>IF(V1398="",1,(VLOOKUP(V1398,LOOKUP!$A$22:$B$30,2,FALSE)))</f>
        <v>1</v>
      </c>
      <c r="X1398" s="166">
        <f t="shared" si="43"/>
        <v>1</v>
      </c>
      <c r="Y1398" s="84">
        <v>228.3</v>
      </c>
      <c r="Z1398" s="84"/>
      <c r="AA1398" s="190">
        <v>0</v>
      </c>
      <c r="AB1398" s="190">
        <v>28.3</v>
      </c>
      <c r="AC1398" s="190">
        <v>200</v>
      </c>
      <c r="AD1398" s="190">
        <v>228.3</v>
      </c>
      <c r="AE1398" s="190">
        <v>0</v>
      </c>
      <c r="AF1398" s="190">
        <v>0</v>
      </c>
      <c r="AG1398" s="235"/>
      <c r="AH1398" s="176" t="s">
        <v>372</v>
      </c>
      <c r="AI1398" s="92"/>
      <c r="AJ1398" s="92"/>
      <c r="AK1398" s="92"/>
      <c r="AL1398" s="92"/>
      <c r="AM1398" s="92"/>
      <c r="AN1398" s="147" t="s">
        <v>3075</v>
      </c>
      <c r="AO1398" s="200" t="s">
        <v>3076</v>
      </c>
      <c r="AP1398" s="256"/>
    </row>
    <row r="1399" spans="1:42" s="4" customFormat="1">
      <c r="A1399" s="270" t="s">
        <v>2568</v>
      </c>
      <c r="B1399" s="270" t="s">
        <v>2700</v>
      </c>
      <c r="C1399" s="196" t="s">
        <v>2701</v>
      </c>
      <c r="D1399" s="270" t="s">
        <v>2703</v>
      </c>
      <c r="E1399" s="270"/>
      <c r="F1399" s="119"/>
      <c r="G1399" s="187" t="s">
        <v>2704</v>
      </c>
      <c r="H1399" s="268" t="s">
        <v>2580</v>
      </c>
      <c r="I1399" s="268"/>
      <c r="J1399" s="268"/>
      <c r="K1399" s="268"/>
      <c r="L1399" s="268"/>
      <c r="M1399" s="268"/>
      <c r="N1399" s="211" t="s">
        <v>340</v>
      </c>
      <c r="O1399" s="210" t="s">
        <v>468</v>
      </c>
      <c r="P1399" s="239" t="s">
        <v>2991</v>
      </c>
      <c r="Q1399" s="85">
        <v>2011</v>
      </c>
      <c r="R1399" s="210" t="s">
        <v>3033</v>
      </c>
      <c r="S1399" s="251">
        <f>IF(R1399="",1,(VLOOKUP(R1399,LOOKUP!$A$3:$B$22,2,FALSE)))</f>
        <v>1</v>
      </c>
      <c r="T1399" s="166">
        <f t="shared" si="42"/>
        <v>1</v>
      </c>
      <c r="U1399" s="85">
        <v>2015</v>
      </c>
      <c r="V1399" s="85"/>
      <c r="W1399" s="251">
        <f>IF(V1399="",1,(VLOOKUP(V1399,LOOKUP!$A$22:$B$30,2,FALSE)))</f>
        <v>1</v>
      </c>
      <c r="X1399" s="166">
        <f t="shared" si="43"/>
        <v>1</v>
      </c>
      <c r="Y1399" s="84">
        <v>1561.3</v>
      </c>
      <c r="Z1399" s="84"/>
      <c r="AA1399" s="190">
        <v>386.3</v>
      </c>
      <c r="AB1399" s="190">
        <v>383.8</v>
      </c>
      <c r="AC1399" s="190"/>
      <c r="AD1399" s="190">
        <v>770.1</v>
      </c>
      <c r="AE1399" s="190"/>
      <c r="AF1399" s="190"/>
      <c r="AG1399" s="131" t="s">
        <v>1154</v>
      </c>
      <c r="AH1399" s="176" t="s">
        <v>372</v>
      </c>
      <c r="AI1399" s="92"/>
      <c r="AJ1399" s="92"/>
      <c r="AK1399" s="92"/>
      <c r="AL1399" s="92"/>
      <c r="AM1399" s="92"/>
      <c r="AN1399" s="147" t="s">
        <v>3071</v>
      </c>
      <c r="AO1399" s="200" t="s">
        <v>2705</v>
      </c>
      <c r="AP1399" s="256" t="s">
        <v>3079</v>
      </c>
    </row>
    <row r="1400" spans="1:42" s="4" customFormat="1">
      <c r="A1400" s="270" t="s">
        <v>2568</v>
      </c>
      <c r="B1400" s="270" t="s">
        <v>2700</v>
      </c>
      <c r="C1400" s="196" t="s">
        <v>2701</v>
      </c>
      <c r="D1400" s="270"/>
      <c r="E1400" s="270" t="s">
        <v>2706</v>
      </c>
      <c r="F1400" s="119"/>
      <c r="G1400" s="187" t="s">
        <v>2707</v>
      </c>
      <c r="H1400" s="268" t="s">
        <v>243</v>
      </c>
      <c r="I1400" s="268"/>
      <c r="J1400" s="268"/>
      <c r="K1400" s="268" t="s">
        <v>2708</v>
      </c>
      <c r="L1400" s="268"/>
      <c r="M1400" s="268"/>
      <c r="N1400" s="211" t="s">
        <v>340</v>
      </c>
      <c r="O1400" s="210" t="s">
        <v>468</v>
      </c>
      <c r="P1400" s="239" t="s">
        <v>2991</v>
      </c>
      <c r="Q1400" s="203">
        <v>2013</v>
      </c>
      <c r="R1400" s="210" t="s">
        <v>2992</v>
      </c>
      <c r="S1400" s="251">
        <f>IF(R1400="",1,(VLOOKUP(R1400,LOOKUP!$A$3:$B$22,2,FALSE)))</f>
        <v>4</v>
      </c>
      <c r="T1400" s="166">
        <f t="shared" si="42"/>
        <v>4</v>
      </c>
      <c r="U1400" s="203">
        <v>2015</v>
      </c>
      <c r="V1400" s="203"/>
      <c r="W1400" s="251">
        <f>IF(V1400="",1,(VLOOKUP(V1400,LOOKUP!$A$22:$B$30,2,FALSE)))</f>
        <v>1</v>
      </c>
      <c r="X1400" s="166">
        <f t="shared" si="43"/>
        <v>1</v>
      </c>
      <c r="Y1400" s="84">
        <v>10</v>
      </c>
      <c r="Z1400" s="84"/>
      <c r="AA1400" s="190">
        <v>5.3010000000000002</v>
      </c>
      <c r="AB1400" s="190">
        <v>4.6989999999999998</v>
      </c>
      <c r="AC1400" s="190"/>
      <c r="AD1400" s="190">
        <v>10</v>
      </c>
      <c r="AE1400" s="190">
        <v>0</v>
      </c>
      <c r="AF1400" s="190"/>
      <c r="AG1400" s="131" t="s">
        <v>1154</v>
      </c>
      <c r="AH1400" s="176" t="s">
        <v>372</v>
      </c>
      <c r="AI1400" s="92"/>
      <c r="AJ1400" s="92"/>
      <c r="AK1400" s="92"/>
      <c r="AL1400" s="92"/>
      <c r="AM1400" s="92"/>
      <c r="AN1400" s="147" t="s">
        <v>3071</v>
      </c>
      <c r="AO1400" s="200" t="s">
        <v>3080</v>
      </c>
      <c r="AP1400" s="256"/>
    </row>
    <row r="1401" spans="1:42" s="4" customFormat="1">
      <c r="A1401" s="270" t="s">
        <v>2568</v>
      </c>
      <c r="B1401" s="270" t="s">
        <v>2700</v>
      </c>
      <c r="C1401" s="196" t="s">
        <v>2701</v>
      </c>
      <c r="D1401" s="270"/>
      <c r="E1401" s="270" t="s">
        <v>2709</v>
      </c>
      <c r="F1401" s="119"/>
      <c r="G1401" s="187" t="s">
        <v>2710</v>
      </c>
      <c r="H1401" s="268" t="s">
        <v>243</v>
      </c>
      <c r="I1401" s="268"/>
      <c r="J1401" s="268"/>
      <c r="K1401" s="268" t="s">
        <v>2711</v>
      </c>
      <c r="L1401" s="268"/>
      <c r="M1401" s="268"/>
      <c r="N1401" s="211" t="s">
        <v>340</v>
      </c>
      <c r="O1401" s="210" t="s">
        <v>468</v>
      </c>
      <c r="P1401" s="239" t="s">
        <v>2991</v>
      </c>
      <c r="Q1401" s="203">
        <v>2013</v>
      </c>
      <c r="R1401" s="210" t="s">
        <v>2992</v>
      </c>
      <c r="S1401" s="251">
        <f>IF(R1401="",1,(VLOOKUP(R1401,LOOKUP!$A$3:$B$22,2,FALSE)))</f>
        <v>4</v>
      </c>
      <c r="T1401" s="166">
        <f t="shared" si="42"/>
        <v>4</v>
      </c>
      <c r="U1401" s="203">
        <v>2015</v>
      </c>
      <c r="V1401" s="203"/>
      <c r="W1401" s="251">
        <f>IF(V1401="",1,(VLOOKUP(V1401,LOOKUP!$A$22:$B$30,2,FALSE)))</f>
        <v>1</v>
      </c>
      <c r="X1401" s="166">
        <f t="shared" si="43"/>
        <v>1</v>
      </c>
      <c r="Y1401" s="84">
        <v>5.42</v>
      </c>
      <c r="Z1401" s="84"/>
      <c r="AA1401" s="190">
        <v>0.68</v>
      </c>
      <c r="AB1401" s="190">
        <v>3.51</v>
      </c>
      <c r="AC1401" s="190"/>
      <c r="AD1401" s="190">
        <v>4.1899999999999995</v>
      </c>
      <c r="AE1401" s="190"/>
      <c r="AF1401" s="190"/>
      <c r="AG1401" s="131" t="s">
        <v>1154</v>
      </c>
      <c r="AH1401" s="176" t="s">
        <v>372</v>
      </c>
      <c r="AI1401" s="92"/>
      <c r="AJ1401" s="92"/>
      <c r="AK1401" s="92"/>
      <c r="AL1401" s="92"/>
      <c r="AM1401" s="92"/>
      <c r="AN1401" s="147" t="s">
        <v>3071</v>
      </c>
      <c r="AO1401" s="200" t="s">
        <v>3080</v>
      </c>
      <c r="AP1401" s="256"/>
    </row>
    <row r="1402" spans="1:42" s="4" customFormat="1">
      <c r="A1402" s="270" t="s">
        <v>2568</v>
      </c>
      <c r="B1402" s="270" t="s">
        <v>2700</v>
      </c>
      <c r="C1402" s="196" t="s">
        <v>2701</v>
      </c>
      <c r="D1402" s="270"/>
      <c r="E1402" s="270" t="s">
        <v>2712</v>
      </c>
      <c r="F1402" s="119"/>
      <c r="G1402" s="187" t="s">
        <v>2713</v>
      </c>
      <c r="H1402" s="268" t="s">
        <v>282</v>
      </c>
      <c r="I1402" s="268"/>
      <c r="J1402" s="268"/>
      <c r="K1402" s="268" t="s">
        <v>2714</v>
      </c>
      <c r="L1402" s="268"/>
      <c r="M1402" s="268"/>
      <c r="N1402" s="211" t="s">
        <v>340</v>
      </c>
      <c r="O1402" s="210" t="s">
        <v>468</v>
      </c>
      <c r="P1402" s="239" t="s">
        <v>2991</v>
      </c>
      <c r="Q1402" s="203">
        <v>2014</v>
      </c>
      <c r="R1402" s="210" t="s">
        <v>2419</v>
      </c>
      <c r="S1402" s="251">
        <f>IF(R1402="",1,(VLOOKUP(R1402,LOOKUP!$A$3:$B$22,2,FALSE)))</f>
        <v>1</v>
      </c>
      <c r="T1402" s="166">
        <f t="shared" si="42"/>
        <v>1</v>
      </c>
      <c r="U1402" s="203">
        <v>2014</v>
      </c>
      <c r="V1402" s="203"/>
      <c r="W1402" s="251">
        <f>IF(V1402="",1,(VLOOKUP(V1402,LOOKUP!$A$22:$B$30,2,FALSE)))</f>
        <v>1</v>
      </c>
      <c r="X1402" s="166">
        <f t="shared" si="43"/>
        <v>1</v>
      </c>
      <c r="Y1402" s="84">
        <v>4.68</v>
      </c>
      <c r="Z1402" s="84"/>
      <c r="AA1402" s="190">
        <v>0.35</v>
      </c>
      <c r="AB1402" s="190">
        <v>0.39</v>
      </c>
      <c r="AC1402" s="190">
        <v>3.6</v>
      </c>
      <c r="AD1402" s="190">
        <v>4.34</v>
      </c>
      <c r="AE1402" s="190"/>
      <c r="AF1402" s="190"/>
      <c r="AG1402" s="131" t="s">
        <v>1154</v>
      </c>
      <c r="AH1402" s="176" t="s">
        <v>372</v>
      </c>
      <c r="AI1402" s="92"/>
      <c r="AJ1402" s="92"/>
      <c r="AK1402" s="92"/>
      <c r="AL1402" s="92"/>
      <c r="AM1402" s="92"/>
      <c r="AN1402" s="147" t="s">
        <v>3071</v>
      </c>
      <c r="AO1402" s="200" t="s">
        <v>3080</v>
      </c>
      <c r="AP1402" s="256"/>
    </row>
    <row r="1403" spans="1:42" s="4" customFormat="1">
      <c r="A1403" s="270" t="s">
        <v>2568</v>
      </c>
      <c r="B1403" s="270" t="s">
        <v>2700</v>
      </c>
      <c r="C1403" s="196" t="s">
        <v>2701</v>
      </c>
      <c r="D1403" s="270"/>
      <c r="E1403" s="270" t="s">
        <v>2715</v>
      </c>
      <c r="F1403" s="119"/>
      <c r="G1403" s="187" t="s">
        <v>2707</v>
      </c>
      <c r="H1403" s="268" t="s">
        <v>282</v>
      </c>
      <c r="I1403" s="268"/>
      <c r="J1403" s="268"/>
      <c r="K1403" s="268" t="s">
        <v>2716</v>
      </c>
      <c r="L1403" s="268"/>
      <c r="M1403" s="268"/>
      <c r="N1403" s="211" t="s">
        <v>340</v>
      </c>
      <c r="O1403" s="210" t="s">
        <v>468</v>
      </c>
      <c r="P1403" s="239" t="s">
        <v>2991</v>
      </c>
      <c r="Q1403" s="203">
        <v>2013</v>
      </c>
      <c r="R1403" s="210" t="s">
        <v>2992</v>
      </c>
      <c r="S1403" s="251">
        <f>IF(R1403="",1,(VLOOKUP(R1403,LOOKUP!$A$3:$B$22,2,FALSE)))</f>
        <v>4</v>
      </c>
      <c r="T1403" s="166">
        <f t="shared" si="42"/>
        <v>4</v>
      </c>
      <c r="U1403" s="203">
        <v>2015</v>
      </c>
      <c r="V1403" s="203"/>
      <c r="W1403" s="251">
        <f>IF(V1403="",1,(VLOOKUP(V1403,LOOKUP!$A$22:$B$30,2,FALSE)))</f>
        <v>1</v>
      </c>
      <c r="X1403" s="166">
        <f t="shared" si="43"/>
        <v>1</v>
      </c>
      <c r="Y1403" s="84">
        <v>4.0999999999999996</v>
      </c>
      <c r="Z1403" s="84"/>
      <c r="AA1403" s="190">
        <v>0.26</v>
      </c>
      <c r="AB1403" s="190">
        <v>0.14000000000000001</v>
      </c>
      <c r="AC1403" s="190">
        <v>3.57</v>
      </c>
      <c r="AD1403" s="190">
        <v>3.9699999999999998</v>
      </c>
      <c r="AE1403" s="190"/>
      <c r="AF1403" s="190"/>
      <c r="AG1403" s="131" t="s">
        <v>1154</v>
      </c>
      <c r="AH1403" s="176" t="s">
        <v>372</v>
      </c>
      <c r="AI1403" s="92"/>
      <c r="AJ1403" s="92"/>
      <c r="AK1403" s="92"/>
      <c r="AL1403" s="92"/>
      <c r="AM1403" s="92"/>
      <c r="AN1403" s="147" t="s">
        <v>3071</v>
      </c>
      <c r="AO1403" s="200" t="s">
        <v>3080</v>
      </c>
      <c r="AP1403" s="256"/>
    </row>
    <row r="1404" spans="1:42" s="4" customFormat="1">
      <c r="A1404" s="270" t="s">
        <v>2568</v>
      </c>
      <c r="B1404" s="270" t="s">
        <v>2700</v>
      </c>
      <c r="C1404" s="196" t="s">
        <v>2701</v>
      </c>
      <c r="D1404" s="270"/>
      <c r="E1404" s="270" t="s">
        <v>2717</v>
      </c>
      <c r="F1404" s="119"/>
      <c r="G1404" s="187" t="s">
        <v>2707</v>
      </c>
      <c r="H1404" s="268" t="s">
        <v>128</v>
      </c>
      <c r="I1404" s="268"/>
      <c r="J1404" s="268"/>
      <c r="K1404" s="268" t="s">
        <v>2718</v>
      </c>
      <c r="L1404" s="268"/>
      <c r="M1404" s="268"/>
      <c r="N1404" s="211" t="s">
        <v>340</v>
      </c>
      <c r="O1404" s="210" t="s">
        <v>468</v>
      </c>
      <c r="P1404" s="239" t="s">
        <v>2991</v>
      </c>
      <c r="Q1404" s="203">
        <v>2013</v>
      </c>
      <c r="R1404" s="210" t="s">
        <v>2992</v>
      </c>
      <c r="S1404" s="251">
        <f>IF(R1404="",1,(VLOOKUP(R1404,LOOKUP!$A$3:$B$22,2,FALSE)))</f>
        <v>4</v>
      </c>
      <c r="T1404" s="166">
        <f t="shared" si="42"/>
        <v>4</v>
      </c>
      <c r="U1404" s="203">
        <v>2016</v>
      </c>
      <c r="V1404" s="203"/>
      <c r="W1404" s="251">
        <f>IF(V1404="",1,(VLOOKUP(V1404,LOOKUP!$A$22:$B$30,2,FALSE)))</f>
        <v>1</v>
      </c>
      <c r="X1404" s="166">
        <f t="shared" si="43"/>
        <v>1</v>
      </c>
      <c r="Y1404" s="84">
        <v>9.39</v>
      </c>
      <c r="Z1404" s="84"/>
      <c r="AA1404" s="190">
        <v>0.34</v>
      </c>
      <c r="AB1404" s="190">
        <v>0.39</v>
      </c>
      <c r="AC1404" s="190">
        <v>8.66</v>
      </c>
      <c r="AD1404" s="190">
        <v>9.39</v>
      </c>
      <c r="AE1404" s="190">
        <v>0</v>
      </c>
      <c r="AF1404" s="190"/>
      <c r="AG1404" s="131" t="s">
        <v>1154</v>
      </c>
      <c r="AH1404" s="176" t="s">
        <v>372</v>
      </c>
      <c r="AI1404" s="92"/>
      <c r="AJ1404" s="92"/>
      <c r="AK1404" s="92"/>
      <c r="AL1404" s="92"/>
      <c r="AM1404" s="92"/>
      <c r="AN1404" s="147" t="s">
        <v>3071</v>
      </c>
      <c r="AO1404" s="200" t="s">
        <v>3080</v>
      </c>
      <c r="AP1404" s="256"/>
    </row>
    <row r="1405" spans="1:42" s="4" customFormat="1">
      <c r="A1405" s="270" t="s">
        <v>2568</v>
      </c>
      <c r="B1405" s="270" t="s">
        <v>2700</v>
      </c>
      <c r="C1405" s="196" t="s">
        <v>2701</v>
      </c>
      <c r="D1405" s="270"/>
      <c r="E1405" s="270" t="s">
        <v>2719</v>
      </c>
      <c r="F1405" s="119"/>
      <c r="G1405" s="187" t="s">
        <v>2702</v>
      </c>
      <c r="H1405" s="268" t="s">
        <v>243</v>
      </c>
      <c r="I1405" s="268"/>
      <c r="J1405" s="268"/>
      <c r="K1405" s="268" t="s">
        <v>2720</v>
      </c>
      <c r="L1405" s="268"/>
      <c r="M1405" s="268"/>
      <c r="N1405" s="211" t="s">
        <v>340</v>
      </c>
      <c r="O1405" s="210" t="s">
        <v>468</v>
      </c>
      <c r="P1405" s="239" t="s">
        <v>2991</v>
      </c>
      <c r="Q1405" s="203">
        <v>2011</v>
      </c>
      <c r="R1405" s="210" t="s">
        <v>2992</v>
      </c>
      <c r="S1405" s="251">
        <f>IF(R1405="",1,(VLOOKUP(R1405,LOOKUP!$A$3:$B$22,2,FALSE)))</f>
        <v>4</v>
      </c>
      <c r="T1405" s="166">
        <f t="shared" si="42"/>
        <v>4</v>
      </c>
      <c r="U1405" s="203">
        <v>2013</v>
      </c>
      <c r="V1405" s="203"/>
      <c r="W1405" s="251">
        <f>IF(V1405="",1,(VLOOKUP(V1405,LOOKUP!$A$22:$B$30,2,FALSE)))</f>
        <v>1</v>
      </c>
      <c r="X1405" s="166">
        <f t="shared" si="43"/>
        <v>1</v>
      </c>
      <c r="Y1405" s="84">
        <v>10</v>
      </c>
      <c r="Z1405" s="84"/>
      <c r="AA1405" s="190"/>
      <c r="AB1405" s="190"/>
      <c r="AC1405" s="190"/>
      <c r="AD1405" s="190">
        <v>0</v>
      </c>
      <c r="AE1405" s="190"/>
      <c r="AF1405" s="190"/>
      <c r="AG1405" s="131" t="s">
        <v>1154</v>
      </c>
      <c r="AH1405" s="176" t="s">
        <v>372</v>
      </c>
      <c r="AI1405" s="92"/>
      <c r="AJ1405" s="92"/>
      <c r="AK1405" s="92"/>
      <c r="AL1405" s="92"/>
      <c r="AM1405" s="92"/>
      <c r="AN1405" s="147" t="s">
        <v>3071</v>
      </c>
      <c r="AO1405" s="200" t="s">
        <v>3080</v>
      </c>
      <c r="AP1405" s="256"/>
    </row>
    <row r="1406" spans="1:42" s="4" customFormat="1" ht="30">
      <c r="A1406" s="270" t="s">
        <v>2568</v>
      </c>
      <c r="B1406" s="270" t="s">
        <v>2700</v>
      </c>
      <c r="C1406" s="196" t="s">
        <v>6</v>
      </c>
      <c r="D1406" s="270" t="s">
        <v>2721</v>
      </c>
      <c r="E1406" s="270"/>
      <c r="F1406" s="131"/>
      <c r="G1406" s="187" t="s">
        <v>2722</v>
      </c>
      <c r="H1406" s="268" t="s">
        <v>2580</v>
      </c>
      <c r="I1406" s="268"/>
      <c r="J1406" s="268"/>
      <c r="K1406" s="268"/>
      <c r="L1406" s="268"/>
      <c r="M1406" s="268"/>
      <c r="N1406" s="211" t="s">
        <v>340</v>
      </c>
      <c r="O1406" s="210" t="s">
        <v>468</v>
      </c>
      <c r="P1406" s="239" t="s">
        <v>2991</v>
      </c>
      <c r="Q1406" s="85">
        <v>2015</v>
      </c>
      <c r="R1406" s="268" t="s">
        <v>2419</v>
      </c>
      <c r="S1406" s="251">
        <f>IF(R1406="",1,(VLOOKUP(R1406,LOOKUP!$A$3:$B$22,2,FALSE)))</f>
        <v>1</v>
      </c>
      <c r="T1406" s="166">
        <f t="shared" si="42"/>
        <v>1</v>
      </c>
      <c r="U1406" s="217" t="s">
        <v>2405</v>
      </c>
      <c r="V1406" s="217"/>
      <c r="W1406" s="251">
        <f>IF(V1406="",1,(VLOOKUP(V1406,LOOKUP!$A$22:$B$30,2,FALSE)))</f>
        <v>1</v>
      </c>
      <c r="X1406" s="166">
        <f t="shared" si="43"/>
        <v>1</v>
      </c>
      <c r="Y1406" s="84">
        <v>4392.17</v>
      </c>
      <c r="Z1406" s="84"/>
      <c r="AA1406" s="190"/>
      <c r="AB1406" s="190"/>
      <c r="AC1406" s="190">
        <v>702.17</v>
      </c>
      <c r="AD1406" s="190">
        <v>702.17</v>
      </c>
      <c r="AE1406" s="190">
        <v>2940</v>
      </c>
      <c r="AF1406" s="190">
        <v>750</v>
      </c>
      <c r="AG1406" s="131" t="s">
        <v>1154</v>
      </c>
      <c r="AH1406" s="176" t="s">
        <v>372</v>
      </c>
      <c r="AI1406" s="92"/>
      <c r="AJ1406" s="92"/>
      <c r="AK1406" s="92"/>
      <c r="AL1406" s="92"/>
      <c r="AM1406" s="92"/>
      <c r="AN1406" s="273" t="s">
        <v>3071</v>
      </c>
      <c r="AO1406" s="200" t="s">
        <v>3081</v>
      </c>
      <c r="AP1406" s="256" t="s">
        <v>3456</v>
      </c>
    </row>
    <row r="1407" spans="1:42" s="4" customFormat="1" ht="30">
      <c r="A1407" s="108" t="s">
        <v>2568</v>
      </c>
      <c r="B1407" s="108" t="s">
        <v>3082</v>
      </c>
      <c r="C1407" s="270" t="s">
        <v>3073</v>
      </c>
      <c r="D1407" s="270" t="s">
        <v>3083</v>
      </c>
      <c r="E1407" s="270"/>
      <c r="F1407" s="119">
        <v>2</v>
      </c>
      <c r="G1407" s="187"/>
      <c r="H1407" s="268" t="s">
        <v>109</v>
      </c>
      <c r="I1407" s="268"/>
      <c r="J1407" s="268"/>
      <c r="K1407" s="268"/>
      <c r="L1407" s="268"/>
      <c r="M1407" s="268"/>
      <c r="N1407" s="211" t="s">
        <v>340</v>
      </c>
      <c r="O1407" s="210" t="s">
        <v>468</v>
      </c>
      <c r="P1407" s="131" t="s">
        <v>2991</v>
      </c>
      <c r="Q1407" s="85" t="s">
        <v>2556</v>
      </c>
      <c r="R1407" s="268" t="s">
        <v>3033</v>
      </c>
      <c r="S1407" s="251">
        <f>IF(R1407="",1,(VLOOKUP(R1407,LOOKUP!$A$3:$B$22,2,FALSE)))</f>
        <v>1</v>
      </c>
      <c r="T1407" s="166">
        <f t="shared" si="42"/>
        <v>1</v>
      </c>
      <c r="U1407" s="85" t="s">
        <v>1234</v>
      </c>
      <c r="V1407" s="85"/>
      <c r="W1407" s="251">
        <f>IF(V1407="",1,(VLOOKUP(V1407,LOOKUP!$A$22:$B$30,2,FALSE)))</f>
        <v>1</v>
      </c>
      <c r="X1407" s="166">
        <f t="shared" si="43"/>
        <v>1</v>
      </c>
      <c r="Y1407" s="84">
        <v>20.99</v>
      </c>
      <c r="Z1407" s="84">
        <v>14.23</v>
      </c>
      <c r="AA1407" s="190">
        <v>6.6980000000000004</v>
      </c>
      <c r="AB1407" s="190">
        <v>14.295</v>
      </c>
      <c r="AC1407" s="190">
        <v>0</v>
      </c>
      <c r="AD1407" s="190">
        <v>20.993000000000002</v>
      </c>
      <c r="AE1407" s="190"/>
      <c r="AF1407" s="190"/>
      <c r="AG1407" s="235"/>
      <c r="AH1407" s="176"/>
      <c r="AI1407" s="92"/>
      <c r="AJ1407" s="92"/>
      <c r="AK1407" s="92"/>
      <c r="AL1407" s="92"/>
      <c r="AM1407" s="92"/>
      <c r="AN1407" s="147" t="s">
        <v>3084</v>
      </c>
      <c r="AO1407" s="200" t="s">
        <v>2728</v>
      </c>
      <c r="AP1407" s="256" t="s">
        <v>3085</v>
      </c>
    </row>
    <row r="1408" spans="1:42" s="4" customFormat="1" ht="30">
      <c r="A1408" s="108" t="s">
        <v>2568</v>
      </c>
      <c r="B1408" s="108" t="s">
        <v>3082</v>
      </c>
      <c r="C1408" s="270" t="s">
        <v>3073</v>
      </c>
      <c r="D1408" s="270" t="s">
        <v>3083</v>
      </c>
      <c r="E1408" s="270"/>
      <c r="F1408" s="119">
        <v>8</v>
      </c>
      <c r="G1408" s="187"/>
      <c r="H1408" s="268" t="s">
        <v>157</v>
      </c>
      <c r="I1408" s="268"/>
      <c r="J1408" s="268"/>
      <c r="K1408" s="268"/>
      <c r="L1408" s="268"/>
      <c r="M1408" s="268"/>
      <c r="N1408" s="211" t="s">
        <v>340</v>
      </c>
      <c r="O1408" s="210" t="s">
        <v>468</v>
      </c>
      <c r="P1408" s="131" t="s">
        <v>2991</v>
      </c>
      <c r="Q1408" s="85" t="s">
        <v>2556</v>
      </c>
      <c r="R1408" s="268" t="s">
        <v>3033</v>
      </c>
      <c r="S1408" s="251">
        <f>IF(R1408="",1,(VLOOKUP(R1408,LOOKUP!$A$3:$B$22,2,FALSE)))</f>
        <v>1</v>
      </c>
      <c r="T1408" s="166">
        <f t="shared" si="42"/>
        <v>1</v>
      </c>
      <c r="U1408" s="85" t="s">
        <v>1234</v>
      </c>
      <c r="V1408" s="85"/>
      <c r="W1408" s="251">
        <f>IF(V1408="",1,(VLOOKUP(V1408,LOOKUP!$A$22:$B$30,2,FALSE)))</f>
        <v>1</v>
      </c>
      <c r="X1408" s="166">
        <f t="shared" si="43"/>
        <v>1</v>
      </c>
      <c r="Y1408" s="84">
        <v>87.79</v>
      </c>
      <c r="Z1408" s="84">
        <v>75.628</v>
      </c>
      <c r="AA1408" s="190">
        <v>8.89</v>
      </c>
      <c r="AB1408" s="190">
        <v>78.900000000000006</v>
      </c>
      <c r="AC1408" s="190">
        <v>0</v>
      </c>
      <c r="AD1408" s="190">
        <v>87.79</v>
      </c>
      <c r="AE1408" s="190"/>
      <c r="AF1408" s="190"/>
      <c r="AG1408" s="235"/>
      <c r="AH1408" s="176"/>
      <c r="AI1408" s="92"/>
      <c r="AJ1408" s="92"/>
      <c r="AK1408" s="92"/>
      <c r="AL1408" s="92"/>
      <c r="AM1408" s="92"/>
      <c r="AN1408" s="147" t="s">
        <v>3084</v>
      </c>
      <c r="AO1408" s="200" t="s">
        <v>2728</v>
      </c>
      <c r="AP1408" s="256" t="s">
        <v>3085</v>
      </c>
    </row>
    <row r="1409" spans="1:42" s="4" customFormat="1" ht="30">
      <c r="A1409" s="108" t="s">
        <v>2568</v>
      </c>
      <c r="B1409" s="108" t="s">
        <v>3082</v>
      </c>
      <c r="C1409" s="270" t="s">
        <v>3073</v>
      </c>
      <c r="D1409" s="270" t="s">
        <v>3083</v>
      </c>
      <c r="E1409" s="270"/>
      <c r="F1409" s="119"/>
      <c r="G1409" s="187"/>
      <c r="H1409" s="268" t="s">
        <v>179</v>
      </c>
      <c r="I1409" s="268"/>
      <c r="J1409" s="268"/>
      <c r="K1409" s="268"/>
      <c r="L1409" s="268"/>
      <c r="M1409" s="268"/>
      <c r="N1409" s="211" t="s">
        <v>340</v>
      </c>
      <c r="O1409" s="210" t="s">
        <v>468</v>
      </c>
      <c r="P1409" s="131" t="s">
        <v>2991</v>
      </c>
      <c r="Q1409" s="85" t="s">
        <v>2556</v>
      </c>
      <c r="R1409" s="268" t="s">
        <v>3033</v>
      </c>
      <c r="S1409" s="251">
        <f>IF(R1409="",1,(VLOOKUP(R1409,LOOKUP!$A$3:$B$22,2,FALSE)))</f>
        <v>1</v>
      </c>
      <c r="T1409" s="166">
        <f t="shared" si="42"/>
        <v>1</v>
      </c>
      <c r="U1409" s="85" t="s">
        <v>1234</v>
      </c>
      <c r="V1409" s="85"/>
      <c r="W1409" s="251">
        <f>IF(V1409="",1,(VLOOKUP(V1409,LOOKUP!$A$22:$B$30,2,FALSE)))</f>
        <v>1</v>
      </c>
      <c r="X1409" s="166">
        <f t="shared" si="43"/>
        <v>1</v>
      </c>
      <c r="Y1409" s="84">
        <v>17.100000000000001</v>
      </c>
      <c r="Z1409" s="84">
        <v>5.649</v>
      </c>
      <c r="AA1409" s="190">
        <v>3.6640000000000001</v>
      </c>
      <c r="AB1409" s="190">
        <v>13.435</v>
      </c>
      <c r="AC1409" s="190">
        <v>0</v>
      </c>
      <c r="AD1409" s="190">
        <v>17.099</v>
      </c>
      <c r="AE1409" s="190">
        <v>0</v>
      </c>
      <c r="AF1409" s="190"/>
      <c r="AG1409" s="235"/>
      <c r="AH1409" s="176"/>
      <c r="AI1409" s="92"/>
      <c r="AJ1409" s="92"/>
      <c r="AK1409" s="92"/>
      <c r="AL1409" s="92"/>
      <c r="AM1409" s="92"/>
      <c r="AN1409" s="264" t="s">
        <v>3289</v>
      </c>
      <c r="AO1409" s="200"/>
      <c r="AP1409" s="256"/>
    </row>
    <row r="1410" spans="1:42" s="4" customFormat="1" ht="30">
      <c r="A1410" s="108" t="s">
        <v>2568</v>
      </c>
      <c r="B1410" s="108" t="s">
        <v>3082</v>
      </c>
      <c r="C1410" s="270" t="s">
        <v>3073</v>
      </c>
      <c r="D1410" s="270" t="s">
        <v>3083</v>
      </c>
      <c r="E1410" s="270"/>
      <c r="F1410" s="119">
        <v>7</v>
      </c>
      <c r="G1410" s="187"/>
      <c r="H1410" s="268" t="s">
        <v>3</v>
      </c>
      <c r="I1410" s="268"/>
      <c r="J1410" s="268"/>
      <c r="K1410" s="268"/>
      <c r="L1410" s="268"/>
      <c r="M1410" s="268"/>
      <c r="N1410" s="211" t="s">
        <v>340</v>
      </c>
      <c r="O1410" s="210" t="s">
        <v>468</v>
      </c>
      <c r="P1410" s="131" t="s">
        <v>2991</v>
      </c>
      <c r="Q1410" s="85" t="s">
        <v>2556</v>
      </c>
      <c r="R1410" s="268" t="s">
        <v>3033</v>
      </c>
      <c r="S1410" s="251">
        <f>IF(R1410="",1,(VLOOKUP(R1410,LOOKUP!$A$3:$B$22,2,FALSE)))</f>
        <v>1</v>
      </c>
      <c r="T1410" s="166">
        <f t="shared" si="42"/>
        <v>1</v>
      </c>
      <c r="U1410" s="85" t="s">
        <v>1234</v>
      </c>
      <c r="V1410" s="85"/>
      <c r="W1410" s="251">
        <f>IF(V1410="",1,(VLOOKUP(V1410,LOOKUP!$A$22:$B$30,2,FALSE)))</f>
        <v>1</v>
      </c>
      <c r="X1410" s="166">
        <f t="shared" si="43"/>
        <v>1</v>
      </c>
      <c r="Y1410" s="84">
        <v>28.09</v>
      </c>
      <c r="Z1410" s="84">
        <v>26.486999999999998</v>
      </c>
      <c r="AA1410" s="190">
        <v>5.8949999999999996</v>
      </c>
      <c r="AB1410" s="190">
        <v>22.19</v>
      </c>
      <c r="AC1410" s="190">
        <v>0</v>
      </c>
      <c r="AD1410" s="190">
        <v>28.085000000000001</v>
      </c>
      <c r="AE1410" s="190"/>
      <c r="AF1410" s="190"/>
      <c r="AG1410" s="235"/>
      <c r="AH1410" s="176"/>
      <c r="AI1410" s="92"/>
      <c r="AJ1410" s="92"/>
      <c r="AK1410" s="92"/>
      <c r="AL1410" s="92"/>
      <c r="AM1410" s="92"/>
      <c r="AN1410" s="147" t="s">
        <v>3084</v>
      </c>
      <c r="AO1410" s="200" t="s">
        <v>2728</v>
      </c>
      <c r="AP1410" s="256" t="s">
        <v>3085</v>
      </c>
    </row>
    <row r="1411" spans="1:42" s="4" customFormat="1" ht="30">
      <c r="A1411" s="108" t="s">
        <v>2568</v>
      </c>
      <c r="B1411" s="108" t="s">
        <v>3082</v>
      </c>
      <c r="C1411" s="270" t="s">
        <v>3073</v>
      </c>
      <c r="D1411" s="270" t="s">
        <v>3083</v>
      </c>
      <c r="E1411" s="270"/>
      <c r="F1411" s="119">
        <v>11</v>
      </c>
      <c r="G1411" s="187"/>
      <c r="H1411" s="268" t="s">
        <v>33</v>
      </c>
      <c r="I1411" s="268"/>
      <c r="J1411" s="268"/>
      <c r="K1411" s="268"/>
      <c r="L1411" s="268"/>
      <c r="M1411" s="268"/>
      <c r="N1411" s="211" t="s">
        <v>340</v>
      </c>
      <c r="O1411" s="210" t="s">
        <v>468</v>
      </c>
      <c r="P1411" s="131" t="s">
        <v>2991</v>
      </c>
      <c r="Q1411" s="85" t="s">
        <v>2556</v>
      </c>
      <c r="R1411" s="268" t="s">
        <v>3033</v>
      </c>
      <c r="S1411" s="251">
        <f>IF(R1411="",1,(VLOOKUP(R1411,LOOKUP!$A$3:$B$22,2,FALSE)))</f>
        <v>1</v>
      </c>
      <c r="T1411" s="166">
        <f t="shared" ref="T1411:T1467" si="44">S1411</f>
        <v>1</v>
      </c>
      <c r="U1411" s="85" t="s">
        <v>1234</v>
      </c>
      <c r="V1411" s="85"/>
      <c r="W1411" s="251">
        <f>IF(V1411="",1,(VLOOKUP(V1411,LOOKUP!$A$22:$B$30,2,FALSE)))</f>
        <v>1</v>
      </c>
      <c r="X1411" s="166">
        <f t="shared" ref="X1411:X1467" si="45">W1411</f>
        <v>1</v>
      </c>
      <c r="Y1411" s="84">
        <v>32.299999999999997</v>
      </c>
      <c r="Z1411" s="84">
        <v>27.79</v>
      </c>
      <c r="AA1411" s="190">
        <v>15.503</v>
      </c>
      <c r="AB1411" s="190">
        <v>16.8</v>
      </c>
      <c r="AC1411" s="190">
        <v>0</v>
      </c>
      <c r="AD1411" s="190">
        <v>32.302999999999997</v>
      </c>
      <c r="AE1411" s="190"/>
      <c r="AF1411" s="190"/>
      <c r="AG1411" s="235"/>
      <c r="AH1411" s="176"/>
      <c r="AI1411" s="92"/>
      <c r="AJ1411" s="92"/>
      <c r="AK1411" s="92"/>
      <c r="AL1411" s="92"/>
      <c r="AM1411" s="92"/>
      <c r="AN1411" s="147" t="s">
        <v>3084</v>
      </c>
      <c r="AO1411" s="200" t="s">
        <v>2728</v>
      </c>
      <c r="AP1411" s="256" t="s">
        <v>3085</v>
      </c>
    </row>
    <row r="1412" spans="1:42" s="4" customFormat="1" ht="30">
      <c r="A1412" s="108" t="s">
        <v>2568</v>
      </c>
      <c r="B1412" s="108" t="s">
        <v>3082</v>
      </c>
      <c r="C1412" s="270" t="s">
        <v>3073</v>
      </c>
      <c r="D1412" s="270" t="s">
        <v>3083</v>
      </c>
      <c r="E1412" s="270"/>
      <c r="F1412" s="119">
        <v>17</v>
      </c>
      <c r="G1412" s="187"/>
      <c r="H1412" s="268" t="s">
        <v>243</v>
      </c>
      <c r="I1412" s="268"/>
      <c r="J1412" s="268"/>
      <c r="K1412" s="268"/>
      <c r="L1412" s="268"/>
      <c r="M1412" s="268"/>
      <c r="N1412" s="211" t="s">
        <v>340</v>
      </c>
      <c r="O1412" s="210" t="s">
        <v>468</v>
      </c>
      <c r="P1412" s="131" t="s">
        <v>2991</v>
      </c>
      <c r="Q1412" s="85" t="s">
        <v>2556</v>
      </c>
      <c r="R1412" s="268" t="s">
        <v>3033</v>
      </c>
      <c r="S1412" s="251">
        <f>IF(R1412="",1,(VLOOKUP(R1412,LOOKUP!$A$3:$B$22,2,FALSE)))</f>
        <v>1</v>
      </c>
      <c r="T1412" s="166">
        <f t="shared" si="44"/>
        <v>1</v>
      </c>
      <c r="U1412" s="85" t="s">
        <v>1234</v>
      </c>
      <c r="V1412" s="85"/>
      <c r="W1412" s="251">
        <f>IF(V1412="",1,(VLOOKUP(V1412,LOOKUP!$A$22:$B$30,2,FALSE)))</f>
        <v>1</v>
      </c>
      <c r="X1412" s="166">
        <f t="shared" si="45"/>
        <v>1</v>
      </c>
      <c r="Y1412" s="84">
        <v>75.86</v>
      </c>
      <c r="Z1412" s="84">
        <v>63.040000000000006</v>
      </c>
      <c r="AA1412" s="190">
        <v>21.024999999999999</v>
      </c>
      <c r="AB1412" s="190">
        <v>54.838000000000001</v>
      </c>
      <c r="AC1412" s="190">
        <v>0</v>
      </c>
      <c r="AD1412" s="190">
        <v>75.863</v>
      </c>
      <c r="AE1412" s="190"/>
      <c r="AF1412" s="190"/>
      <c r="AG1412" s="235"/>
      <c r="AH1412" s="176"/>
      <c r="AI1412" s="92"/>
      <c r="AJ1412" s="92"/>
      <c r="AK1412" s="92"/>
      <c r="AL1412" s="92"/>
      <c r="AM1412" s="92"/>
      <c r="AN1412" s="147" t="s">
        <v>3084</v>
      </c>
      <c r="AO1412" s="200" t="s">
        <v>2728</v>
      </c>
      <c r="AP1412" s="256" t="s">
        <v>3085</v>
      </c>
    </row>
    <row r="1413" spans="1:42" s="4" customFormat="1" ht="30">
      <c r="A1413" s="108" t="s">
        <v>2568</v>
      </c>
      <c r="B1413" s="108" t="s">
        <v>3082</v>
      </c>
      <c r="C1413" s="270" t="s">
        <v>3073</v>
      </c>
      <c r="D1413" s="270" t="s">
        <v>3083</v>
      </c>
      <c r="E1413" s="270"/>
      <c r="F1413" s="119">
        <v>12</v>
      </c>
      <c r="G1413" s="187"/>
      <c r="H1413" s="268" t="s">
        <v>282</v>
      </c>
      <c r="I1413" s="268"/>
      <c r="J1413" s="268"/>
      <c r="K1413" s="268"/>
      <c r="L1413" s="268"/>
      <c r="M1413" s="268"/>
      <c r="N1413" s="211" t="s">
        <v>340</v>
      </c>
      <c r="O1413" s="210" t="s">
        <v>468</v>
      </c>
      <c r="P1413" s="131" t="s">
        <v>2991</v>
      </c>
      <c r="Q1413" s="85" t="s">
        <v>2556</v>
      </c>
      <c r="R1413" s="268" t="s">
        <v>3033</v>
      </c>
      <c r="S1413" s="251">
        <f>IF(R1413="",1,(VLOOKUP(R1413,LOOKUP!$A$3:$B$22,2,FALSE)))</f>
        <v>1</v>
      </c>
      <c r="T1413" s="166">
        <f t="shared" si="44"/>
        <v>1</v>
      </c>
      <c r="U1413" s="85" t="s">
        <v>1234</v>
      </c>
      <c r="V1413" s="85"/>
      <c r="W1413" s="251">
        <f>IF(V1413="",1,(VLOOKUP(V1413,LOOKUP!$A$22:$B$30,2,FALSE)))</f>
        <v>1</v>
      </c>
      <c r="X1413" s="166">
        <f t="shared" si="45"/>
        <v>1</v>
      </c>
      <c r="Y1413" s="84">
        <v>42.96</v>
      </c>
      <c r="Z1413" s="84">
        <v>34.471000000000004</v>
      </c>
      <c r="AA1413" s="190">
        <v>14.032999999999999</v>
      </c>
      <c r="AB1413" s="190">
        <v>28.925000000000001</v>
      </c>
      <c r="AC1413" s="190">
        <v>0</v>
      </c>
      <c r="AD1413" s="190">
        <v>42.957999999999998</v>
      </c>
      <c r="AE1413" s="190"/>
      <c r="AF1413" s="190"/>
      <c r="AG1413" s="235"/>
      <c r="AH1413" s="176"/>
      <c r="AI1413" s="92"/>
      <c r="AJ1413" s="92"/>
      <c r="AK1413" s="92"/>
      <c r="AL1413" s="92"/>
      <c r="AM1413" s="92"/>
      <c r="AN1413" s="147" t="s">
        <v>3084</v>
      </c>
      <c r="AO1413" s="200" t="s">
        <v>2728</v>
      </c>
      <c r="AP1413" s="256" t="s">
        <v>3085</v>
      </c>
    </row>
    <row r="1414" spans="1:42" s="4" customFormat="1" ht="30">
      <c r="A1414" s="108" t="s">
        <v>2568</v>
      </c>
      <c r="B1414" s="108" t="s">
        <v>3082</v>
      </c>
      <c r="C1414" s="270" t="s">
        <v>3073</v>
      </c>
      <c r="D1414" s="270" t="s">
        <v>3083</v>
      </c>
      <c r="E1414" s="270"/>
      <c r="F1414" s="119">
        <v>10</v>
      </c>
      <c r="G1414" s="187"/>
      <c r="H1414" s="268" t="s">
        <v>128</v>
      </c>
      <c r="I1414" s="268"/>
      <c r="J1414" s="268"/>
      <c r="K1414" s="268"/>
      <c r="L1414" s="268"/>
      <c r="M1414" s="268"/>
      <c r="N1414" s="211" t="s">
        <v>340</v>
      </c>
      <c r="O1414" s="210" t="s">
        <v>468</v>
      </c>
      <c r="P1414" s="131" t="s">
        <v>2991</v>
      </c>
      <c r="Q1414" s="85" t="s">
        <v>2556</v>
      </c>
      <c r="R1414" s="268" t="s">
        <v>3033</v>
      </c>
      <c r="S1414" s="251">
        <f>IF(R1414="",1,(VLOOKUP(R1414,LOOKUP!$A$3:$B$22,2,FALSE)))</f>
        <v>1</v>
      </c>
      <c r="T1414" s="166">
        <f t="shared" si="44"/>
        <v>1</v>
      </c>
      <c r="U1414" s="85" t="s">
        <v>1234</v>
      </c>
      <c r="V1414" s="85"/>
      <c r="W1414" s="251">
        <f>IF(V1414="",1,(VLOOKUP(V1414,LOOKUP!$A$22:$B$30,2,FALSE)))</f>
        <v>1</v>
      </c>
      <c r="X1414" s="166">
        <f t="shared" si="45"/>
        <v>1</v>
      </c>
      <c r="Y1414" s="84">
        <v>70.459999999999994</v>
      </c>
      <c r="Z1414" s="84">
        <v>65.108000000000004</v>
      </c>
      <c r="AA1414" s="190">
        <v>26.228000000000002</v>
      </c>
      <c r="AB1414" s="190">
        <v>44.234999999999999</v>
      </c>
      <c r="AC1414" s="190">
        <v>0</v>
      </c>
      <c r="AD1414" s="190">
        <v>70.462999999999994</v>
      </c>
      <c r="AE1414" s="190"/>
      <c r="AF1414" s="190"/>
      <c r="AG1414" s="235"/>
      <c r="AH1414" s="176"/>
      <c r="AI1414" s="92"/>
      <c r="AJ1414" s="92"/>
      <c r="AK1414" s="92"/>
      <c r="AL1414" s="92"/>
      <c r="AM1414" s="92"/>
      <c r="AN1414" s="147" t="s">
        <v>3084</v>
      </c>
      <c r="AO1414" s="200" t="s">
        <v>2728</v>
      </c>
      <c r="AP1414" s="256" t="s">
        <v>3085</v>
      </c>
    </row>
    <row r="1415" spans="1:42" s="4" customFormat="1" ht="30">
      <c r="A1415" s="108" t="s">
        <v>2568</v>
      </c>
      <c r="B1415" s="108" t="s">
        <v>3082</v>
      </c>
      <c r="C1415" s="270" t="s">
        <v>3073</v>
      </c>
      <c r="D1415" s="270" t="s">
        <v>3083</v>
      </c>
      <c r="E1415" s="270"/>
      <c r="F1415" s="119">
        <v>12</v>
      </c>
      <c r="G1415" s="187"/>
      <c r="H1415" s="174" t="s">
        <v>2398</v>
      </c>
      <c r="I1415" s="268"/>
      <c r="J1415" s="268"/>
      <c r="K1415" s="268"/>
      <c r="L1415" s="268"/>
      <c r="M1415" s="268"/>
      <c r="N1415" s="211" t="s">
        <v>340</v>
      </c>
      <c r="O1415" s="210" t="s">
        <v>468</v>
      </c>
      <c r="P1415" s="131" t="s">
        <v>2991</v>
      </c>
      <c r="Q1415" s="85" t="s">
        <v>2556</v>
      </c>
      <c r="R1415" s="268" t="s">
        <v>3033</v>
      </c>
      <c r="S1415" s="251">
        <f>IF(R1415="",1,(VLOOKUP(R1415,LOOKUP!$A$3:$B$22,2,FALSE)))</f>
        <v>1</v>
      </c>
      <c r="T1415" s="166">
        <f t="shared" si="44"/>
        <v>1</v>
      </c>
      <c r="U1415" s="85" t="s">
        <v>1234</v>
      </c>
      <c r="V1415" s="85"/>
      <c r="W1415" s="251">
        <f>IF(V1415="",1,(VLOOKUP(V1415,LOOKUP!$A$22:$B$30,2,FALSE)))</f>
        <v>1</v>
      </c>
      <c r="X1415" s="166">
        <f t="shared" si="45"/>
        <v>1</v>
      </c>
      <c r="Y1415" s="84">
        <v>41.73</v>
      </c>
      <c r="Z1415" s="84">
        <v>36.289000000000001</v>
      </c>
      <c r="AA1415" s="190">
        <v>11.1</v>
      </c>
      <c r="AB1415" s="190">
        <v>30.632000000000001</v>
      </c>
      <c r="AC1415" s="190">
        <v>0</v>
      </c>
      <c r="AD1415" s="190">
        <v>41.731999999999999</v>
      </c>
      <c r="AE1415" s="190"/>
      <c r="AF1415" s="190"/>
      <c r="AG1415" s="235"/>
      <c r="AH1415" s="176"/>
      <c r="AI1415" s="92"/>
      <c r="AJ1415" s="92"/>
      <c r="AK1415" s="92"/>
      <c r="AL1415" s="92"/>
      <c r="AM1415" s="92"/>
      <c r="AN1415" s="147" t="s">
        <v>3084</v>
      </c>
      <c r="AO1415" s="200" t="s">
        <v>2728</v>
      </c>
      <c r="AP1415" s="256" t="s">
        <v>3085</v>
      </c>
    </row>
    <row r="1416" spans="1:42" s="4" customFormat="1" ht="30">
      <c r="A1416" s="108" t="s">
        <v>2568</v>
      </c>
      <c r="B1416" s="108" t="s">
        <v>3082</v>
      </c>
      <c r="C1416" s="270" t="s">
        <v>3073</v>
      </c>
      <c r="D1416" s="270" t="s">
        <v>3086</v>
      </c>
      <c r="E1416" s="270"/>
      <c r="F1416" s="119"/>
      <c r="G1416" s="187"/>
      <c r="H1416" s="268" t="s">
        <v>2580</v>
      </c>
      <c r="I1416" s="268"/>
      <c r="J1416" s="268"/>
      <c r="K1416" s="268"/>
      <c r="L1416" s="268"/>
      <c r="M1416" s="268"/>
      <c r="N1416" s="211" t="s">
        <v>340</v>
      </c>
      <c r="O1416" s="210" t="s">
        <v>468</v>
      </c>
      <c r="P1416" s="131" t="s">
        <v>2991</v>
      </c>
      <c r="Q1416" s="85" t="s">
        <v>1155</v>
      </c>
      <c r="R1416" s="268" t="s">
        <v>3033</v>
      </c>
      <c r="S1416" s="251">
        <f>IF(R1416="",1,(VLOOKUP(R1416,LOOKUP!$A$3:$B$22,2,FALSE)))</f>
        <v>1</v>
      </c>
      <c r="T1416" s="166">
        <f t="shared" si="44"/>
        <v>1</v>
      </c>
      <c r="U1416" s="85" t="s">
        <v>1166</v>
      </c>
      <c r="V1416" s="85"/>
      <c r="W1416" s="251">
        <f>IF(V1416="",1,(VLOOKUP(V1416,LOOKUP!$A$22:$B$30,2,FALSE)))</f>
        <v>1</v>
      </c>
      <c r="X1416" s="166">
        <f t="shared" si="45"/>
        <v>1</v>
      </c>
      <c r="Y1416" s="84">
        <v>53.17</v>
      </c>
      <c r="Z1416" s="84"/>
      <c r="AA1416" s="190">
        <v>47.963000000000001</v>
      </c>
      <c r="AB1416" s="190">
        <v>5.21</v>
      </c>
      <c r="AC1416" s="190"/>
      <c r="AD1416" s="190">
        <v>53.173000000000002</v>
      </c>
      <c r="AE1416" s="190"/>
      <c r="AF1416" s="190"/>
      <c r="AG1416" s="235"/>
      <c r="AH1416" s="176"/>
      <c r="AI1416" s="92"/>
      <c r="AJ1416" s="92"/>
      <c r="AK1416" s="92"/>
      <c r="AL1416" s="92"/>
      <c r="AM1416" s="92"/>
      <c r="AN1416" s="147" t="s">
        <v>3084</v>
      </c>
      <c r="AO1416" s="200" t="s">
        <v>2728</v>
      </c>
      <c r="AP1416" s="256" t="s">
        <v>3087</v>
      </c>
    </row>
    <row r="1417" spans="1:42" s="4" customFormat="1" ht="45">
      <c r="A1417" s="108" t="s">
        <v>2568</v>
      </c>
      <c r="B1417" s="108" t="s">
        <v>2723</v>
      </c>
      <c r="C1417" s="108" t="s">
        <v>6</v>
      </c>
      <c r="D1417" s="270"/>
      <c r="E1417" s="108" t="s">
        <v>2724</v>
      </c>
      <c r="F1417" s="131"/>
      <c r="G1417" s="108" t="s">
        <v>3088</v>
      </c>
      <c r="H1417" s="268" t="s">
        <v>33</v>
      </c>
      <c r="I1417" s="268"/>
      <c r="J1417" s="268"/>
      <c r="K1417" s="268" t="s">
        <v>2725</v>
      </c>
      <c r="L1417" s="268"/>
      <c r="M1417" s="268"/>
      <c r="N1417" s="211" t="s">
        <v>340</v>
      </c>
      <c r="O1417" s="210" t="s">
        <v>468</v>
      </c>
      <c r="P1417" s="131" t="s">
        <v>3036</v>
      </c>
      <c r="Q1417" s="203">
        <v>2015</v>
      </c>
      <c r="R1417" s="268" t="s">
        <v>2419</v>
      </c>
      <c r="S1417" s="251">
        <f>IF(R1417="",1,(VLOOKUP(R1417,LOOKUP!$A$3:$B$22,2,FALSE)))</f>
        <v>1</v>
      </c>
      <c r="T1417" s="166">
        <f t="shared" si="44"/>
        <v>1</v>
      </c>
      <c r="U1417" s="208">
        <v>2017</v>
      </c>
      <c r="V1417" s="208"/>
      <c r="W1417" s="251">
        <f>IF(V1417="",1,(VLOOKUP(V1417,LOOKUP!$A$22:$B$30,2,FALSE)))</f>
        <v>1</v>
      </c>
      <c r="X1417" s="166">
        <f t="shared" si="45"/>
        <v>1</v>
      </c>
      <c r="Y1417" s="84">
        <v>230</v>
      </c>
      <c r="Z1417" s="84">
        <v>165</v>
      </c>
      <c r="AA1417" s="190"/>
      <c r="AB1417" s="190">
        <v>79.599999999999994</v>
      </c>
      <c r="AC1417" s="190">
        <v>51.7</v>
      </c>
      <c r="AD1417" s="190">
        <v>131.30000000000001</v>
      </c>
      <c r="AE1417" s="190">
        <v>33.700000000000003</v>
      </c>
      <c r="AF1417" s="190"/>
      <c r="AG1417" s="131" t="s">
        <v>1154</v>
      </c>
      <c r="AH1417" s="131" t="s">
        <v>372</v>
      </c>
      <c r="AI1417" s="92"/>
      <c r="AJ1417" s="92"/>
      <c r="AK1417" s="92"/>
      <c r="AL1417" s="92"/>
      <c r="AM1417" s="92"/>
      <c r="AN1417" s="274" t="s">
        <v>3089</v>
      </c>
      <c r="AO1417" s="200" t="s">
        <v>2728</v>
      </c>
      <c r="AP1417" s="108" t="s">
        <v>3090</v>
      </c>
    </row>
    <row r="1418" spans="1:42" s="4" customFormat="1" ht="45">
      <c r="A1418" s="108" t="s">
        <v>2568</v>
      </c>
      <c r="B1418" s="108" t="s">
        <v>2723</v>
      </c>
      <c r="C1418" s="108" t="s">
        <v>6</v>
      </c>
      <c r="D1418" s="108" t="s">
        <v>3091</v>
      </c>
      <c r="E1418" s="108"/>
      <c r="F1418" s="131"/>
      <c r="G1418" s="108" t="s">
        <v>2726</v>
      </c>
      <c r="H1418" s="268" t="s">
        <v>2580</v>
      </c>
      <c r="I1418" s="268"/>
      <c r="J1418" s="268"/>
      <c r="K1418" s="268"/>
      <c r="L1418" s="268"/>
      <c r="M1418" s="268"/>
      <c r="N1418" s="211" t="s">
        <v>340</v>
      </c>
      <c r="O1418" s="210" t="s">
        <v>468</v>
      </c>
      <c r="P1418" s="131" t="s">
        <v>2991</v>
      </c>
      <c r="Q1418" s="85" t="s">
        <v>2405</v>
      </c>
      <c r="R1418" s="268" t="s">
        <v>3033</v>
      </c>
      <c r="S1418" s="251">
        <f>IF(R1418="",1,(VLOOKUP(R1418,LOOKUP!$A$3:$B$22,2,FALSE)))</f>
        <v>1</v>
      </c>
      <c r="T1418" s="166">
        <f t="shared" si="44"/>
        <v>1</v>
      </c>
      <c r="U1418" s="85" t="s">
        <v>2405</v>
      </c>
      <c r="V1418" s="85"/>
      <c r="W1418" s="251">
        <f>IF(V1418="",1,(VLOOKUP(V1418,LOOKUP!$A$22:$B$30,2,FALSE)))</f>
        <v>1</v>
      </c>
      <c r="X1418" s="166">
        <f t="shared" si="45"/>
        <v>1</v>
      </c>
      <c r="Y1418" s="84">
        <v>3257</v>
      </c>
      <c r="Z1418" s="84"/>
      <c r="AA1418" s="190">
        <v>890</v>
      </c>
      <c r="AB1418" s="190">
        <v>782</v>
      </c>
      <c r="AC1418" s="190"/>
      <c r="AD1418" s="190">
        <v>1672</v>
      </c>
      <c r="AE1418" s="190"/>
      <c r="AF1418" s="190"/>
      <c r="AG1418" s="131" t="s">
        <v>8</v>
      </c>
      <c r="AH1418" s="131" t="s">
        <v>372</v>
      </c>
      <c r="AI1418" s="92"/>
      <c r="AJ1418" s="92"/>
      <c r="AK1418" s="92"/>
      <c r="AL1418" s="92"/>
      <c r="AM1418" s="92"/>
      <c r="AN1418" s="212" t="s">
        <v>3092</v>
      </c>
      <c r="AO1418" s="108" t="s">
        <v>2728</v>
      </c>
      <c r="AP1418" s="108" t="s">
        <v>3093</v>
      </c>
    </row>
    <row r="1419" spans="1:42" s="4" customFormat="1">
      <c r="A1419" s="270" t="s">
        <v>2568</v>
      </c>
      <c r="B1419" s="270" t="s">
        <v>2723</v>
      </c>
      <c r="C1419" s="196" t="s">
        <v>6</v>
      </c>
      <c r="D1419" s="270" t="s">
        <v>2729</v>
      </c>
      <c r="E1419" s="270"/>
      <c r="F1419" s="131"/>
      <c r="G1419" s="187" t="s">
        <v>2730</v>
      </c>
      <c r="H1419" s="268" t="s">
        <v>2580</v>
      </c>
      <c r="I1419" s="268"/>
      <c r="J1419" s="268"/>
      <c r="K1419" s="268"/>
      <c r="L1419" s="268"/>
      <c r="M1419" s="268"/>
      <c r="N1419" s="211" t="s">
        <v>340</v>
      </c>
      <c r="O1419" s="210" t="s">
        <v>468</v>
      </c>
      <c r="P1419" s="239" t="s">
        <v>2991</v>
      </c>
      <c r="Q1419" s="85"/>
      <c r="R1419" s="268" t="s">
        <v>2419</v>
      </c>
      <c r="S1419" s="251">
        <f>IF(R1419="",1,(VLOOKUP(R1419,LOOKUP!$A$3:$B$22,2,FALSE)))</f>
        <v>1</v>
      </c>
      <c r="T1419" s="166">
        <f t="shared" si="44"/>
        <v>1</v>
      </c>
      <c r="U1419" s="85"/>
      <c r="V1419" s="85"/>
      <c r="W1419" s="251">
        <f>IF(V1419="",1,(VLOOKUP(V1419,LOOKUP!$A$22:$B$30,2,FALSE)))</f>
        <v>1</v>
      </c>
      <c r="X1419" s="166">
        <f t="shared" si="45"/>
        <v>1</v>
      </c>
      <c r="Y1419" s="84">
        <v>5856</v>
      </c>
      <c r="Z1419" s="84"/>
      <c r="AA1419" s="190"/>
      <c r="AB1419" s="190"/>
      <c r="AC1419" s="190">
        <v>976</v>
      </c>
      <c r="AD1419" s="190">
        <v>976</v>
      </c>
      <c r="AE1419" s="190">
        <v>3904</v>
      </c>
      <c r="AF1419" s="190">
        <v>976</v>
      </c>
      <c r="AG1419" s="131" t="s">
        <v>8</v>
      </c>
      <c r="AH1419" s="176" t="s">
        <v>372</v>
      </c>
      <c r="AI1419" s="92"/>
      <c r="AJ1419" s="92"/>
      <c r="AK1419" s="92"/>
      <c r="AL1419" s="92"/>
      <c r="AM1419" s="92"/>
      <c r="AN1419" s="212" t="s">
        <v>3092</v>
      </c>
      <c r="AO1419" s="200" t="s">
        <v>3094</v>
      </c>
      <c r="AP1419" s="256"/>
    </row>
    <row r="1420" spans="1:42" s="4" customFormat="1" ht="30">
      <c r="A1420" s="108" t="s">
        <v>2568</v>
      </c>
      <c r="B1420" s="108" t="s">
        <v>2723</v>
      </c>
      <c r="C1420" s="108" t="s">
        <v>6</v>
      </c>
      <c r="D1420" s="108" t="s">
        <v>2731</v>
      </c>
      <c r="E1420" s="108"/>
      <c r="F1420" s="131"/>
      <c r="G1420" s="108" t="s">
        <v>2732</v>
      </c>
      <c r="H1420" s="268" t="s">
        <v>2580</v>
      </c>
      <c r="I1420" s="268"/>
      <c r="J1420" s="268"/>
      <c r="K1420" s="268"/>
      <c r="L1420" s="268"/>
      <c r="M1420" s="268"/>
      <c r="N1420" s="211" t="s">
        <v>340</v>
      </c>
      <c r="O1420" s="210" t="s">
        <v>2733</v>
      </c>
      <c r="P1420" s="131" t="s">
        <v>2991</v>
      </c>
      <c r="Q1420" s="85" t="s">
        <v>2405</v>
      </c>
      <c r="R1420" s="268" t="s">
        <v>3033</v>
      </c>
      <c r="S1420" s="251">
        <f>IF(R1420="",1,(VLOOKUP(R1420,LOOKUP!$A$3:$B$22,2,FALSE)))</f>
        <v>1</v>
      </c>
      <c r="T1420" s="166">
        <f t="shared" si="44"/>
        <v>1</v>
      </c>
      <c r="U1420" s="85" t="s">
        <v>2405</v>
      </c>
      <c r="V1420" s="85"/>
      <c r="W1420" s="251">
        <f>IF(V1420="",1,(VLOOKUP(V1420,LOOKUP!$A$22:$B$30,2,FALSE)))</f>
        <v>1</v>
      </c>
      <c r="X1420" s="166">
        <f t="shared" si="45"/>
        <v>1</v>
      </c>
      <c r="Y1420" s="84">
        <v>4188</v>
      </c>
      <c r="Z1420" s="84"/>
      <c r="AA1420" s="190">
        <v>320</v>
      </c>
      <c r="AB1420" s="190">
        <v>450</v>
      </c>
      <c r="AC1420" s="190">
        <v>258</v>
      </c>
      <c r="AD1420" s="190">
        <v>1028</v>
      </c>
      <c r="AE1420" s="190">
        <v>1032</v>
      </c>
      <c r="AF1420" s="190">
        <v>258</v>
      </c>
      <c r="AG1420" s="131" t="s">
        <v>8</v>
      </c>
      <c r="AH1420" s="131" t="s">
        <v>372</v>
      </c>
      <c r="AI1420" s="92"/>
      <c r="AJ1420" s="92"/>
      <c r="AK1420" s="92"/>
      <c r="AL1420" s="92"/>
      <c r="AM1420" s="92"/>
      <c r="AN1420" s="212" t="s">
        <v>3092</v>
      </c>
      <c r="AO1420" s="108" t="s">
        <v>3095</v>
      </c>
      <c r="AP1420" s="108" t="s">
        <v>3096</v>
      </c>
    </row>
    <row r="1421" spans="1:42" s="4" customFormat="1" ht="30">
      <c r="A1421" s="270" t="s">
        <v>2568</v>
      </c>
      <c r="B1421" s="270" t="s">
        <v>2723</v>
      </c>
      <c r="C1421" s="196" t="s">
        <v>6</v>
      </c>
      <c r="D1421" s="270" t="s">
        <v>3097</v>
      </c>
      <c r="E1421" s="270"/>
      <c r="F1421" s="131"/>
      <c r="G1421" s="187" t="s">
        <v>2734</v>
      </c>
      <c r="H1421" s="268" t="s">
        <v>2580</v>
      </c>
      <c r="I1421" s="268"/>
      <c r="J1421" s="268"/>
      <c r="K1421" s="268"/>
      <c r="L1421" s="268"/>
      <c r="M1421" s="268"/>
      <c r="N1421" s="211" t="s">
        <v>340</v>
      </c>
      <c r="O1421" s="210" t="s">
        <v>468</v>
      </c>
      <c r="P1421" s="239" t="s">
        <v>2991</v>
      </c>
      <c r="Q1421" s="85" t="s">
        <v>2405</v>
      </c>
      <c r="R1421" s="268" t="s">
        <v>2419</v>
      </c>
      <c r="S1421" s="251">
        <f>IF(R1421="",1,(VLOOKUP(R1421,LOOKUP!$A$3:$B$22,2,FALSE)))</f>
        <v>1</v>
      </c>
      <c r="T1421" s="166">
        <f t="shared" si="44"/>
        <v>1</v>
      </c>
      <c r="U1421" s="85" t="s">
        <v>2405</v>
      </c>
      <c r="V1421" s="85"/>
      <c r="W1421" s="251">
        <f>IF(V1421="",1,(VLOOKUP(V1421,LOOKUP!$A$22:$B$30,2,FALSE)))</f>
        <v>1</v>
      </c>
      <c r="X1421" s="166">
        <f t="shared" si="45"/>
        <v>1</v>
      </c>
      <c r="Y1421" s="84">
        <v>6214</v>
      </c>
      <c r="Z1421" s="84"/>
      <c r="AA1421" s="190"/>
      <c r="AB1421" s="190"/>
      <c r="AC1421" s="190">
        <v>1030.7</v>
      </c>
      <c r="AD1421" s="190">
        <v>1030.7</v>
      </c>
      <c r="AE1421" s="190">
        <v>3825.3100000000004</v>
      </c>
      <c r="AF1421" s="190">
        <v>1019</v>
      </c>
      <c r="AG1421" s="131" t="s">
        <v>8</v>
      </c>
      <c r="AH1421" s="176" t="s">
        <v>372</v>
      </c>
      <c r="AI1421" s="92"/>
      <c r="AJ1421" s="92"/>
      <c r="AK1421" s="92"/>
      <c r="AL1421" s="92"/>
      <c r="AM1421" s="92"/>
      <c r="AN1421" s="270" t="s">
        <v>3098</v>
      </c>
      <c r="AO1421" s="200" t="s">
        <v>3288</v>
      </c>
      <c r="AP1421" s="256" t="s">
        <v>3099</v>
      </c>
    </row>
    <row r="1422" spans="1:42" s="4" customFormat="1" ht="90">
      <c r="A1422" s="108" t="s">
        <v>2568</v>
      </c>
      <c r="B1422" s="108" t="s">
        <v>2723</v>
      </c>
      <c r="C1422" s="108" t="s">
        <v>6</v>
      </c>
      <c r="D1422" s="108" t="s">
        <v>2735</v>
      </c>
      <c r="E1422" s="108"/>
      <c r="F1422" s="131"/>
      <c r="G1422" s="108" t="s">
        <v>2736</v>
      </c>
      <c r="H1422" s="268" t="s">
        <v>2580</v>
      </c>
      <c r="I1422" s="268"/>
      <c r="J1422" s="268"/>
      <c r="K1422" s="268"/>
      <c r="L1422" s="268"/>
      <c r="M1422" s="268"/>
      <c r="N1422" s="211" t="s">
        <v>340</v>
      </c>
      <c r="O1422" s="210" t="s">
        <v>468</v>
      </c>
      <c r="P1422" s="131" t="s">
        <v>2991</v>
      </c>
      <c r="Q1422" s="85" t="s">
        <v>2405</v>
      </c>
      <c r="R1422" s="268" t="s">
        <v>3033</v>
      </c>
      <c r="S1422" s="251">
        <f>IF(R1422="",1,(VLOOKUP(R1422,LOOKUP!$A$3:$B$22,2,FALSE)))</f>
        <v>1</v>
      </c>
      <c r="T1422" s="166">
        <f t="shared" si="44"/>
        <v>1</v>
      </c>
      <c r="U1422" s="85" t="s">
        <v>2405</v>
      </c>
      <c r="V1422" s="85"/>
      <c r="W1422" s="251">
        <f>IF(V1422="",1,(VLOOKUP(V1422,LOOKUP!$A$22:$B$30,2,FALSE)))</f>
        <v>1</v>
      </c>
      <c r="X1422" s="166">
        <f t="shared" si="45"/>
        <v>1</v>
      </c>
      <c r="Y1422" s="84">
        <v>1339.93</v>
      </c>
      <c r="Z1422" s="84"/>
      <c r="AA1422" s="190">
        <v>253.57999999999998</v>
      </c>
      <c r="AB1422" s="190">
        <v>294.95000000000005</v>
      </c>
      <c r="AC1422" s="190"/>
      <c r="AD1422" s="190">
        <v>548.53</v>
      </c>
      <c r="AE1422" s="190"/>
      <c r="AF1422" s="190"/>
      <c r="AG1422" s="131" t="s">
        <v>8</v>
      </c>
      <c r="AH1422" s="131" t="s">
        <v>372</v>
      </c>
      <c r="AI1422" s="92"/>
      <c r="AJ1422" s="92"/>
      <c r="AK1422" s="92"/>
      <c r="AL1422" s="92"/>
      <c r="AM1422" s="92"/>
      <c r="AN1422" s="270" t="s">
        <v>3092</v>
      </c>
      <c r="AO1422" s="108" t="s">
        <v>2728</v>
      </c>
      <c r="AP1422" s="108" t="s">
        <v>3457</v>
      </c>
    </row>
    <row r="1423" spans="1:42" s="4" customFormat="1">
      <c r="A1423" s="108" t="s">
        <v>2568</v>
      </c>
      <c r="B1423" s="108" t="s">
        <v>2723</v>
      </c>
      <c r="C1423" s="108" t="s">
        <v>6</v>
      </c>
      <c r="D1423" s="108"/>
      <c r="E1423" s="108" t="s">
        <v>3100</v>
      </c>
      <c r="F1423" s="131"/>
      <c r="G1423" s="108"/>
      <c r="H1423" s="268" t="s">
        <v>33</v>
      </c>
      <c r="I1423" s="268"/>
      <c r="J1423" s="268"/>
      <c r="K1423" s="268"/>
      <c r="L1423" s="268"/>
      <c r="M1423" s="268"/>
      <c r="N1423" s="211" t="s">
        <v>340</v>
      </c>
      <c r="O1423" s="210" t="s">
        <v>468</v>
      </c>
      <c r="P1423" s="131" t="s">
        <v>2991</v>
      </c>
      <c r="Q1423" s="85">
        <v>2008</v>
      </c>
      <c r="R1423" s="210" t="s">
        <v>2992</v>
      </c>
      <c r="S1423" s="251">
        <f>IF(R1423="",1,(VLOOKUP(R1423,LOOKUP!$A$3:$B$22,2,FALSE)))</f>
        <v>4</v>
      </c>
      <c r="T1423" s="166">
        <f t="shared" si="44"/>
        <v>4</v>
      </c>
      <c r="U1423" s="85" t="s">
        <v>3101</v>
      </c>
      <c r="V1423" s="85"/>
      <c r="W1423" s="251">
        <f>IF(V1423="",1,(VLOOKUP(V1423,LOOKUP!$A$22:$B$30,2,FALSE)))</f>
        <v>1</v>
      </c>
      <c r="X1423" s="166">
        <f t="shared" si="45"/>
        <v>1</v>
      </c>
      <c r="Y1423" s="190">
        <v>1500</v>
      </c>
      <c r="Z1423" s="84"/>
      <c r="AA1423" s="190"/>
      <c r="AB1423" s="190"/>
      <c r="AC1423" s="190"/>
      <c r="AD1423" s="190">
        <v>0</v>
      </c>
      <c r="AE1423" s="190"/>
      <c r="AF1423" s="190"/>
      <c r="AG1423" s="235"/>
      <c r="AH1423" s="131" t="s">
        <v>372</v>
      </c>
      <c r="AI1423" s="92"/>
      <c r="AJ1423" s="92"/>
      <c r="AK1423" s="92"/>
      <c r="AL1423" s="92"/>
      <c r="AM1423" s="92"/>
      <c r="AN1423" s="270" t="s">
        <v>3102</v>
      </c>
      <c r="AO1423" s="271" t="s">
        <v>3102</v>
      </c>
      <c r="AP1423" s="256"/>
    </row>
    <row r="1424" spans="1:42" s="4" customFormat="1">
      <c r="A1424" s="108" t="s">
        <v>2568</v>
      </c>
      <c r="B1424" s="108" t="s">
        <v>2723</v>
      </c>
      <c r="C1424" s="108" t="s">
        <v>6</v>
      </c>
      <c r="D1424" s="108"/>
      <c r="E1424" s="108" t="s">
        <v>3103</v>
      </c>
      <c r="F1424" s="131"/>
      <c r="G1424" s="108"/>
      <c r="H1424" s="172" t="s">
        <v>109</v>
      </c>
      <c r="I1424" s="172"/>
      <c r="J1424" s="172"/>
      <c r="K1424" s="268"/>
      <c r="L1424" s="268"/>
      <c r="M1424" s="268"/>
      <c r="N1424" s="211" t="s">
        <v>340</v>
      </c>
      <c r="O1424" s="210" t="s">
        <v>468</v>
      </c>
      <c r="P1424" s="131" t="s">
        <v>2991</v>
      </c>
      <c r="Q1424" s="124">
        <v>40909</v>
      </c>
      <c r="R1424" s="210" t="s">
        <v>2992</v>
      </c>
      <c r="S1424" s="251">
        <f>IF(R1424="",1,(VLOOKUP(R1424,LOOKUP!$A$3:$B$22,2,FALSE)))</f>
        <v>4</v>
      </c>
      <c r="T1424" s="166">
        <f t="shared" si="44"/>
        <v>4</v>
      </c>
      <c r="U1424" s="120">
        <v>41974</v>
      </c>
      <c r="V1424" s="120"/>
      <c r="W1424" s="251">
        <f>IF(V1424="",1,(VLOOKUP(V1424,LOOKUP!$A$22:$B$30,2,FALSE)))</f>
        <v>1</v>
      </c>
      <c r="X1424" s="166">
        <f t="shared" si="45"/>
        <v>1</v>
      </c>
      <c r="Y1424" s="84">
        <v>580</v>
      </c>
      <c r="Z1424" s="84">
        <v>580</v>
      </c>
      <c r="AA1424" s="190">
        <v>162.30000000000001</v>
      </c>
      <c r="AB1424" s="190">
        <v>49.5</v>
      </c>
      <c r="AC1424" s="190"/>
      <c r="AD1424" s="190">
        <v>211.8</v>
      </c>
      <c r="AE1424" s="190"/>
      <c r="AF1424" s="190"/>
      <c r="AG1424" s="235"/>
      <c r="AH1424" s="131" t="s">
        <v>372</v>
      </c>
      <c r="AI1424" s="92"/>
      <c r="AJ1424" s="92"/>
      <c r="AK1424" s="92"/>
      <c r="AL1424" s="92"/>
      <c r="AM1424" s="92"/>
      <c r="AN1424" s="270" t="s">
        <v>3104</v>
      </c>
      <c r="AO1424" s="108" t="s">
        <v>3105</v>
      </c>
      <c r="AP1424" s="256"/>
    </row>
    <row r="1425" spans="1:42" s="4" customFormat="1">
      <c r="A1425" s="108" t="s">
        <v>2568</v>
      </c>
      <c r="B1425" s="108" t="s">
        <v>2723</v>
      </c>
      <c r="C1425" s="108" t="s">
        <v>6</v>
      </c>
      <c r="D1425" s="111"/>
      <c r="E1425" s="111" t="s">
        <v>3106</v>
      </c>
      <c r="F1425" s="138"/>
      <c r="G1425" s="138"/>
      <c r="H1425" s="174" t="s">
        <v>2398</v>
      </c>
      <c r="I1425" s="172"/>
      <c r="J1425" s="172"/>
      <c r="K1425" s="138"/>
      <c r="L1425" s="138"/>
      <c r="M1425" s="138"/>
      <c r="N1425" s="211" t="s">
        <v>340</v>
      </c>
      <c r="O1425" s="210" t="s">
        <v>468</v>
      </c>
      <c r="P1425" s="131" t="s">
        <v>2991</v>
      </c>
      <c r="Q1425" s="79">
        <v>42767</v>
      </c>
      <c r="R1425" s="95" t="s">
        <v>2419</v>
      </c>
      <c r="S1425" s="251">
        <f>IF(R1425="",1,(VLOOKUP(R1425,LOOKUP!$A$3:$B$22,2,FALSE)))</f>
        <v>1</v>
      </c>
      <c r="T1425" s="166">
        <f t="shared" si="44"/>
        <v>1</v>
      </c>
      <c r="U1425" s="79">
        <v>43862</v>
      </c>
      <c r="V1425" s="79"/>
      <c r="W1425" s="251">
        <f>IF(V1425="",1,(VLOOKUP(V1425,LOOKUP!$A$22:$B$30,2,FALSE)))</f>
        <v>1</v>
      </c>
      <c r="X1425" s="166">
        <f t="shared" si="45"/>
        <v>1</v>
      </c>
      <c r="Y1425" s="84">
        <v>250</v>
      </c>
      <c r="Z1425" s="138"/>
      <c r="AA1425" s="173"/>
      <c r="AB1425" s="173"/>
      <c r="AC1425" s="173"/>
      <c r="AD1425" s="173">
        <v>0</v>
      </c>
      <c r="AE1425" s="84">
        <v>173.5</v>
      </c>
      <c r="AF1425" s="84"/>
      <c r="AG1425" s="84"/>
      <c r="AH1425" s="131" t="s">
        <v>372</v>
      </c>
      <c r="AI1425" s="138"/>
      <c r="AJ1425" s="138"/>
      <c r="AK1425" s="138"/>
      <c r="AL1425" s="138"/>
      <c r="AM1425" s="138"/>
      <c r="AN1425" s="270" t="s">
        <v>3107</v>
      </c>
      <c r="AO1425" s="108" t="s">
        <v>2728</v>
      </c>
      <c r="AP1425" s="256"/>
    </row>
    <row r="1426" spans="1:42" s="4" customFormat="1" ht="45">
      <c r="A1426" s="108" t="s">
        <v>2568</v>
      </c>
      <c r="B1426" s="108" t="s">
        <v>2723</v>
      </c>
      <c r="C1426" s="108" t="s">
        <v>6</v>
      </c>
      <c r="D1426" s="207"/>
      <c r="E1426" s="207" t="s">
        <v>3108</v>
      </c>
      <c r="F1426" s="229"/>
      <c r="G1426" s="229"/>
      <c r="H1426" s="162" t="s">
        <v>157</v>
      </c>
      <c r="I1426" s="162"/>
      <c r="J1426" s="162"/>
      <c r="K1426" s="229"/>
      <c r="L1426" s="229"/>
      <c r="M1426" s="229"/>
      <c r="N1426" s="211" t="s">
        <v>340</v>
      </c>
      <c r="O1426" s="210" t="s">
        <v>468</v>
      </c>
      <c r="P1426" s="131" t="s">
        <v>2991</v>
      </c>
      <c r="Q1426" s="161">
        <v>42095</v>
      </c>
      <c r="R1426" s="222" t="s">
        <v>2419</v>
      </c>
      <c r="S1426" s="251">
        <f>IF(R1426="",1,(VLOOKUP(R1426,LOOKUP!$A$3:$B$22,2,FALSE)))</f>
        <v>1</v>
      </c>
      <c r="T1426" s="166">
        <f t="shared" si="44"/>
        <v>1</v>
      </c>
      <c r="U1426" s="161">
        <v>42887</v>
      </c>
      <c r="V1426" s="161"/>
      <c r="W1426" s="251">
        <f>IF(V1426="",1,(VLOOKUP(V1426,LOOKUP!$A$22:$B$30,2,FALSE)))</f>
        <v>1</v>
      </c>
      <c r="X1426" s="166">
        <f t="shared" si="45"/>
        <v>1</v>
      </c>
      <c r="Y1426" s="84">
        <v>111.1</v>
      </c>
      <c r="Z1426" s="84"/>
      <c r="AA1426" s="84">
        <v>4</v>
      </c>
      <c r="AB1426" s="84">
        <v>20</v>
      </c>
      <c r="AC1426" s="84">
        <v>19</v>
      </c>
      <c r="AD1426" s="84">
        <v>43</v>
      </c>
      <c r="AE1426" s="84">
        <v>43.49</v>
      </c>
      <c r="AF1426" s="229"/>
      <c r="AG1426" s="229"/>
      <c r="AH1426" s="131" t="s">
        <v>372</v>
      </c>
      <c r="AI1426" s="229"/>
      <c r="AJ1426" s="229"/>
      <c r="AK1426" s="229"/>
      <c r="AL1426" s="229"/>
      <c r="AM1426" s="229"/>
      <c r="AN1426" s="270" t="s">
        <v>3109</v>
      </c>
      <c r="AO1426" s="108" t="s">
        <v>2728</v>
      </c>
      <c r="AP1426" s="256"/>
    </row>
    <row r="1427" spans="1:42" s="4" customFormat="1" ht="30">
      <c r="A1427" s="108" t="s">
        <v>2568</v>
      </c>
      <c r="B1427" s="108" t="s">
        <v>2723</v>
      </c>
      <c r="C1427" s="108" t="s">
        <v>6</v>
      </c>
      <c r="D1427" s="111"/>
      <c r="E1427" s="111" t="s">
        <v>3110</v>
      </c>
      <c r="F1427" s="138"/>
      <c r="G1427" s="138"/>
      <c r="H1427" s="172" t="s">
        <v>3</v>
      </c>
      <c r="I1427" s="172"/>
      <c r="J1427" s="172"/>
      <c r="K1427" s="138"/>
      <c r="L1427" s="138"/>
      <c r="M1427" s="138"/>
      <c r="N1427" s="211" t="s">
        <v>340</v>
      </c>
      <c r="O1427" s="210" t="s">
        <v>468</v>
      </c>
      <c r="P1427" s="131" t="s">
        <v>2991</v>
      </c>
      <c r="Q1427" s="95"/>
      <c r="R1427" s="95" t="s">
        <v>2419</v>
      </c>
      <c r="S1427" s="251">
        <f>IF(R1427="",1,(VLOOKUP(R1427,LOOKUP!$A$3:$B$22,2,FALSE)))</f>
        <v>1</v>
      </c>
      <c r="T1427" s="166">
        <f t="shared" si="44"/>
        <v>1</v>
      </c>
      <c r="U1427" s="95"/>
      <c r="V1427" s="95"/>
      <c r="W1427" s="251">
        <f>IF(V1427="",1,(VLOOKUP(V1427,LOOKUP!$A$22:$B$30,2,FALSE)))</f>
        <v>1</v>
      </c>
      <c r="X1427" s="166">
        <f t="shared" si="45"/>
        <v>1</v>
      </c>
      <c r="Y1427" s="84">
        <v>54.5</v>
      </c>
      <c r="Z1427" s="84"/>
      <c r="AA1427" s="84"/>
      <c r="AB1427" s="84">
        <v>36.9</v>
      </c>
      <c r="AC1427" s="84">
        <v>17.600000000000001</v>
      </c>
      <c r="AD1427" s="84">
        <v>54.5</v>
      </c>
      <c r="AE1427" s="84"/>
      <c r="AF1427" s="138"/>
      <c r="AG1427" s="138"/>
      <c r="AH1427" s="131" t="s">
        <v>372</v>
      </c>
      <c r="AI1427" s="138"/>
      <c r="AJ1427" s="138"/>
      <c r="AK1427" s="138"/>
      <c r="AL1427" s="138"/>
      <c r="AM1427" s="138"/>
      <c r="AN1427" s="270" t="s">
        <v>3111</v>
      </c>
      <c r="AO1427" s="108" t="s">
        <v>2728</v>
      </c>
      <c r="AP1427" s="256"/>
    </row>
    <row r="1428" spans="1:42" s="4" customFormat="1">
      <c r="A1428" s="108" t="s">
        <v>2568</v>
      </c>
      <c r="B1428" s="108" t="s">
        <v>2723</v>
      </c>
      <c r="C1428" s="108" t="s">
        <v>6</v>
      </c>
      <c r="D1428" s="111"/>
      <c r="E1428" s="111" t="s">
        <v>3112</v>
      </c>
      <c r="F1428" s="138"/>
      <c r="G1428" s="138"/>
      <c r="H1428" s="172" t="s">
        <v>282</v>
      </c>
      <c r="I1428" s="172"/>
      <c r="J1428" s="172"/>
      <c r="K1428" s="138"/>
      <c r="L1428" s="138"/>
      <c r="M1428" s="138"/>
      <c r="N1428" s="211" t="s">
        <v>340</v>
      </c>
      <c r="O1428" s="210" t="s">
        <v>468</v>
      </c>
      <c r="P1428" s="131" t="s">
        <v>2991</v>
      </c>
      <c r="Q1428" s="79">
        <v>41183</v>
      </c>
      <c r="R1428" s="95" t="s">
        <v>2992</v>
      </c>
      <c r="S1428" s="251">
        <f>IF(R1428="",1,(VLOOKUP(R1428,LOOKUP!$A$3:$B$22,2,FALSE)))</f>
        <v>4</v>
      </c>
      <c r="T1428" s="166">
        <f t="shared" si="44"/>
        <v>4</v>
      </c>
      <c r="U1428" s="77">
        <v>42339</v>
      </c>
      <c r="V1428" s="77"/>
      <c r="W1428" s="251">
        <f>IF(V1428="",1,(VLOOKUP(V1428,LOOKUP!$A$22:$B$30,2,FALSE)))</f>
        <v>1</v>
      </c>
      <c r="X1428" s="166">
        <f t="shared" si="45"/>
        <v>1</v>
      </c>
      <c r="Y1428" s="84">
        <v>107.8</v>
      </c>
      <c r="Z1428" s="84"/>
      <c r="AA1428" s="84">
        <v>44.246000000000002</v>
      </c>
      <c r="AB1428" s="84">
        <v>16.154</v>
      </c>
      <c r="AC1428" s="84">
        <v>0</v>
      </c>
      <c r="AD1428" s="84">
        <v>60.400000000000006</v>
      </c>
      <c r="AE1428" s="84"/>
      <c r="AF1428" s="138"/>
      <c r="AG1428" s="138"/>
      <c r="AH1428" s="131" t="s">
        <v>372</v>
      </c>
      <c r="AI1428" s="138"/>
      <c r="AJ1428" s="138"/>
      <c r="AK1428" s="138"/>
      <c r="AL1428" s="138"/>
      <c r="AM1428" s="138"/>
      <c r="AN1428" s="270" t="s">
        <v>3113</v>
      </c>
      <c r="AO1428" s="108" t="s">
        <v>2728</v>
      </c>
      <c r="AP1428" s="256"/>
    </row>
    <row r="1429" spans="1:42" s="4" customFormat="1">
      <c r="A1429" s="108" t="s">
        <v>2568</v>
      </c>
      <c r="B1429" s="108" t="s">
        <v>2723</v>
      </c>
      <c r="C1429" s="108" t="s">
        <v>6</v>
      </c>
      <c r="D1429" s="111"/>
      <c r="E1429" s="111" t="s">
        <v>3114</v>
      </c>
      <c r="F1429" s="138"/>
      <c r="G1429" s="138"/>
      <c r="H1429" s="172" t="s">
        <v>128</v>
      </c>
      <c r="I1429" s="172"/>
      <c r="J1429" s="172"/>
      <c r="K1429" s="138"/>
      <c r="L1429" s="138"/>
      <c r="M1429" s="138"/>
      <c r="N1429" s="211" t="s">
        <v>340</v>
      </c>
      <c r="O1429" s="210" t="s">
        <v>468</v>
      </c>
      <c r="P1429" s="131" t="s">
        <v>2991</v>
      </c>
      <c r="Q1429" s="79">
        <v>40940</v>
      </c>
      <c r="R1429" s="95" t="s">
        <v>2992</v>
      </c>
      <c r="S1429" s="251">
        <f>IF(R1429="",1,(VLOOKUP(R1429,LOOKUP!$A$3:$B$22,2,FALSE)))</f>
        <v>4</v>
      </c>
      <c r="T1429" s="166">
        <f t="shared" si="44"/>
        <v>4</v>
      </c>
      <c r="U1429" s="79">
        <v>42064</v>
      </c>
      <c r="V1429" s="79"/>
      <c r="W1429" s="251">
        <f>IF(V1429="",1,(VLOOKUP(V1429,LOOKUP!$A$22:$B$30,2,FALSE)))</f>
        <v>1</v>
      </c>
      <c r="X1429" s="166">
        <f t="shared" si="45"/>
        <v>1</v>
      </c>
      <c r="Y1429" s="84">
        <v>128.6</v>
      </c>
      <c r="Z1429" s="84"/>
      <c r="AA1429" s="84">
        <v>26.167000000000002</v>
      </c>
      <c r="AB1429" s="84">
        <v>0</v>
      </c>
      <c r="AC1429" s="84"/>
      <c r="AD1429" s="84">
        <v>26.167000000000002</v>
      </c>
      <c r="AE1429" s="84"/>
      <c r="AF1429" s="138"/>
      <c r="AG1429" s="138"/>
      <c r="AH1429" s="131" t="s">
        <v>372</v>
      </c>
      <c r="AI1429" s="138"/>
      <c r="AJ1429" s="138"/>
      <c r="AK1429" s="138"/>
      <c r="AL1429" s="138"/>
      <c r="AM1429" s="138"/>
      <c r="AN1429" s="270" t="s">
        <v>3115</v>
      </c>
      <c r="AO1429" s="108" t="s">
        <v>2728</v>
      </c>
      <c r="AP1429" s="256"/>
    </row>
    <row r="1430" spans="1:42" s="4" customFormat="1">
      <c r="A1430" s="108" t="s">
        <v>2568</v>
      </c>
      <c r="B1430" s="108" t="s">
        <v>2723</v>
      </c>
      <c r="C1430" s="108" t="s">
        <v>6</v>
      </c>
      <c r="D1430" s="111"/>
      <c r="E1430" s="111" t="s">
        <v>3116</v>
      </c>
      <c r="F1430" s="138"/>
      <c r="G1430" s="138"/>
      <c r="H1430" s="186" t="s">
        <v>157</v>
      </c>
      <c r="I1430" s="172"/>
      <c r="J1430" s="172"/>
      <c r="K1430" s="138"/>
      <c r="L1430" s="138"/>
      <c r="M1430" s="138"/>
      <c r="N1430" s="211" t="s">
        <v>340</v>
      </c>
      <c r="O1430" s="210" t="s">
        <v>468</v>
      </c>
      <c r="P1430" s="131" t="s">
        <v>2991</v>
      </c>
      <c r="Q1430" s="79">
        <v>41852</v>
      </c>
      <c r="R1430" s="95" t="s">
        <v>2419</v>
      </c>
      <c r="S1430" s="251">
        <f>IF(R1430="",1,(VLOOKUP(R1430,LOOKUP!$A$3:$B$22,2,FALSE)))</f>
        <v>1</v>
      </c>
      <c r="T1430" s="166">
        <f t="shared" si="44"/>
        <v>1</v>
      </c>
      <c r="U1430" s="79">
        <v>42583</v>
      </c>
      <c r="V1430" s="79"/>
      <c r="W1430" s="251">
        <f>IF(V1430="",1,(VLOOKUP(V1430,LOOKUP!$A$22:$B$30,2,FALSE)))</f>
        <v>1</v>
      </c>
      <c r="X1430" s="166">
        <f t="shared" si="45"/>
        <v>1</v>
      </c>
      <c r="Y1430" s="84">
        <v>115.9</v>
      </c>
      <c r="Z1430" s="138"/>
      <c r="AA1430" s="84">
        <v>14.65</v>
      </c>
      <c r="AB1430" s="84">
        <v>36.99</v>
      </c>
      <c r="AC1430" s="84">
        <v>24.6</v>
      </c>
      <c r="AD1430" s="84">
        <v>76.240000000000009</v>
      </c>
      <c r="AE1430" s="84"/>
      <c r="AF1430" s="138"/>
      <c r="AG1430" s="138"/>
      <c r="AH1430" s="131" t="s">
        <v>372</v>
      </c>
      <c r="AI1430" s="138"/>
      <c r="AJ1430" s="138"/>
      <c r="AK1430" s="138"/>
      <c r="AL1430" s="138"/>
      <c r="AM1430" s="138"/>
      <c r="AN1430" s="138" t="s">
        <v>3117</v>
      </c>
      <c r="AO1430" s="108" t="s">
        <v>2728</v>
      </c>
      <c r="AP1430" s="188"/>
    </row>
    <row r="1431" spans="1:42" s="4" customFormat="1" ht="30">
      <c r="A1431" s="108" t="s">
        <v>2568</v>
      </c>
      <c r="B1431" s="108" t="s">
        <v>2723</v>
      </c>
      <c r="C1431" s="108" t="s">
        <v>6</v>
      </c>
      <c r="D1431" s="108" t="s">
        <v>2737</v>
      </c>
      <c r="E1431" s="108"/>
      <c r="F1431" s="131"/>
      <c r="G1431" s="108" t="s">
        <v>2736</v>
      </c>
      <c r="H1431" s="268" t="s">
        <v>2580</v>
      </c>
      <c r="I1431" s="268"/>
      <c r="J1431" s="268"/>
      <c r="K1431" s="268"/>
      <c r="L1431" s="268"/>
      <c r="M1431" s="268"/>
      <c r="N1431" s="211" t="s">
        <v>340</v>
      </c>
      <c r="O1431" s="210" t="s">
        <v>2733</v>
      </c>
      <c r="P1431" s="131" t="s">
        <v>2991</v>
      </c>
      <c r="Q1431" s="85" t="s">
        <v>2405</v>
      </c>
      <c r="R1431" s="268" t="s">
        <v>3033</v>
      </c>
      <c r="S1431" s="251">
        <f>IF(R1431="",1,(VLOOKUP(R1431,LOOKUP!$A$3:$B$22,2,FALSE)))</f>
        <v>1</v>
      </c>
      <c r="T1431" s="166">
        <f t="shared" si="44"/>
        <v>1</v>
      </c>
      <c r="U1431" s="85" t="s">
        <v>2405</v>
      </c>
      <c r="V1431" s="85"/>
      <c r="W1431" s="251">
        <f>IF(V1431="",1,(VLOOKUP(V1431,LOOKUP!$A$22:$B$30,2,FALSE)))</f>
        <v>1</v>
      </c>
      <c r="X1431" s="166">
        <f t="shared" si="45"/>
        <v>1</v>
      </c>
      <c r="Y1431" s="84"/>
      <c r="Z1431" s="84"/>
      <c r="AA1431" s="190"/>
      <c r="AB1431" s="190"/>
      <c r="AC1431" s="190"/>
      <c r="AD1431" s="190">
        <v>0</v>
      </c>
      <c r="AE1431" s="190"/>
      <c r="AF1431" s="190"/>
      <c r="AG1431" s="131" t="s">
        <v>8</v>
      </c>
      <c r="AH1431" s="131" t="s">
        <v>372</v>
      </c>
      <c r="AI1431" s="92"/>
      <c r="AJ1431" s="92"/>
      <c r="AK1431" s="92"/>
      <c r="AL1431" s="92"/>
      <c r="AM1431" s="92"/>
      <c r="AN1431" s="270" t="s">
        <v>3092</v>
      </c>
      <c r="AO1431" s="108" t="s">
        <v>2728</v>
      </c>
      <c r="AP1431" s="256"/>
    </row>
    <row r="1432" spans="1:42" s="4" customFormat="1" ht="45">
      <c r="A1432" s="108" t="s">
        <v>2568</v>
      </c>
      <c r="B1432" s="108" t="s">
        <v>2723</v>
      </c>
      <c r="C1432" s="108" t="s">
        <v>6</v>
      </c>
      <c r="D1432" s="108" t="s">
        <v>3118</v>
      </c>
      <c r="E1432" s="108"/>
      <c r="F1432" s="131"/>
      <c r="G1432" s="108" t="s">
        <v>2738</v>
      </c>
      <c r="H1432" s="268" t="s">
        <v>2580</v>
      </c>
      <c r="I1432" s="268"/>
      <c r="J1432" s="268"/>
      <c r="K1432" s="268"/>
      <c r="L1432" s="268"/>
      <c r="M1432" s="268"/>
      <c r="N1432" s="211" t="s">
        <v>340</v>
      </c>
      <c r="O1432" s="210" t="s">
        <v>468</v>
      </c>
      <c r="P1432" s="131" t="s">
        <v>2991</v>
      </c>
      <c r="Q1432" s="85">
        <v>2011</v>
      </c>
      <c r="R1432" s="268" t="s">
        <v>3033</v>
      </c>
      <c r="S1432" s="251">
        <f>IF(R1432="",1,(VLOOKUP(R1432,LOOKUP!$A$3:$B$22,2,FALSE)))</f>
        <v>1</v>
      </c>
      <c r="T1432" s="166">
        <f t="shared" si="44"/>
        <v>1</v>
      </c>
      <c r="U1432" s="85" t="s">
        <v>2405</v>
      </c>
      <c r="V1432" s="85"/>
      <c r="W1432" s="251">
        <f>IF(V1432="",1,(VLOOKUP(V1432,LOOKUP!$A$22:$B$30,2,FALSE)))</f>
        <v>1</v>
      </c>
      <c r="X1432" s="166">
        <f t="shared" si="45"/>
        <v>1</v>
      </c>
      <c r="Y1432" s="84">
        <v>271.5</v>
      </c>
      <c r="Z1432" s="84"/>
      <c r="AA1432" s="190">
        <v>84.4</v>
      </c>
      <c r="AB1432" s="190">
        <v>52.9</v>
      </c>
      <c r="AC1432" s="190">
        <v>0</v>
      </c>
      <c r="AD1432" s="190">
        <v>137.30000000000001</v>
      </c>
      <c r="AE1432" s="190">
        <v>0</v>
      </c>
      <c r="AF1432" s="190">
        <v>0</v>
      </c>
      <c r="AG1432" s="131" t="s">
        <v>8</v>
      </c>
      <c r="AH1432" s="131" t="s">
        <v>372</v>
      </c>
      <c r="AI1432" s="92"/>
      <c r="AJ1432" s="92"/>
      <c r="AK1432" s="92"/>
      <c r="AL1432" s="92"/>
      <c r="AM1432" s="92"/>
      <c r="AN1432" s="270" t="s">
        <v>3092</v>
      </c>
      <c r="AO1432" s="108" t="s">
        <v>2728</v>
      </c>
      <c r="AP1432" s="256"/>
    </row>
    <row r="1433" spans="1:42" s="4" customFormat="1" ht="30">
      <c r="A1433" s="108" t="s">
        <v>2568</v>
      </c>
      <c r="B1433" s="108" t="s">
        <v>2723</v>
      </c>
      <c r="C1433" s="108" t="s">
        <v>6</v>
      </c>
      <c r="D1433" s="270"/>
      <c r="E1433" s="108" t="s">
        <v>2739</v>
      </c>
      <c r="F1433" s="131"/>
      <c r="G1433" s="108" t="s">
        <v>2740</v>
      </c>
      <c r="H1433" s="268" t="s">
        <v>33</v>
      </c>
      <c r="I1433" s="268"/>
      <c r="J1433" s="268"/>
      <c r="K1433" s="268" t="s">
        <v>2741</v>
      </c>
      <c r="L1433" s="268"/>
      <c r="M1433" s="268"/>
      <c r="N1433" s="211" t="s">
        <v>340</v>
      </c>
      <c r="O1433" s="210" t="s">
        <v>2733</v>
      </c>
      <c r="P1433" s="131" t="s">
        <v>3036</v>
      </c>
      <c r="Q1433" s="203">
        <v>2014</v>
      </c>
      <c r="R1433" s="268" t="s">
        <v>3012</v>
      </c>
      <c r="S1433" s="251">
        <f>IF(R1433="",1,(VLOOKUP(R1433,LOOKUP!$A$3:$B$22,2,FALSE)))</f>
        <v>1</v>
      </c>
      <c r="T1433" s="166">
        <f t="shared" si="44"/>
        <v>1</v>
      </c>
      <c r="U1433" s="203">
        <v>2017</v>
      </c>
      <c r="V1433" s="203"/>
      <c r="W1433" s="251">
        <f>IF(V1433="",1,(VLOOKUP(V1433,LOOKUP!$A$22:$B$30,2,FALSE)))</f>
        <v>1</v>
      </c>
      <c r="X1433" s="166">
        <f t="shared" si="45"/>
        <v>1</v>
      </c>
      <c r="Y1433" s="84">
        <v>595</v>
      </c>
      <c r="Z1433" s="84"/>
      <c r="AA1433" s="190">
        <v>180</v>
      </c>
      <c r="AB1433" s="190">
        <v>165</v>
      </c>
      <c r="AC1433" s="190">
        <v>150</v>
      </c>
      <c r="AD1433" s="190">
        <v>495</v>
      </c>
      <c r="AE1433" s="190">
        <v>100</v>
      </c>
      <c r="AF1433" s="190"/>
      <c r="AG1433" s="131" t="s">
        <v>371</v>
      </c>
      <c r="AH1433" s="131" t="s">
        <v>372</v>
      </c>
      <c r="AI1433" s="92"/>
      <c r="AJ1433" s="92"/>
      <c r="AK1433" s="92"/>
      <c r="AL1433" s="92"/>
      <c r="AM1433" s="92"/>
      <c r="AN1433" s="270" t="s">
        <v>3119</v>
      </c>
      <c r="AO1433" s="108" t="s">
        <v>2728</v>
      </c>
      <c r="AP1433" s="256"/>
    </row>
    <row r="1434" spans="1:42" s="4" customFormat="1" ht="30">
      <c r="A1434" s="191" t="s">
        <v>2742</v>
      </c>
      <c r="B1434" s="191" t="s">
        <v>2743</v>
      </c>
      <c r="C1434" s="191" t="s">
        <v>2743</v>
      </c>
      <c r="D1434" s="270"/>
      <c r="E1434" s="191" t="s">
        <v>2744</v>
      </c>
      <c r="F1434" s="75"/>
      <c r="G1434" s="191" t="s">
        <v>2745</v>
      </c>
      <c r="H1434" s="174" t="s">
        <v>2398</v>
      </c>
      <c r="I1434" s="268"/>
      <c r="J1434" s="268"/>
      <c r="K1434" s="268" t="s">
        <v>3120</v>
      </c>
      <c r="L1434" s="268"/>
      <c r="M1434" s="268"/>
      <c r="N1434" s="211" t="s">
        <v>340</v>
      </c>
      <c r="O1434" s="210" t="s">
        <v>468</v>
      </c>
      <c r="P1434" s="75" t="s">
        <v>2991</v>
      </c>
      <c r="Q1434" s="203">
        <v>2012</v>
      </c>
      <c r="R1434" s="210" t="s">
        <v>2992</v>
      </c>
      <c r="S1434" s="251">
        <f>IF(R1434="",1,(VLOOKUP(R1434,LOOKUP!$A$3:$B$22,2,FALSE)))</f>
        <v>4</v>
      </c>
      <c r="T1434" s="166">
        <f t="shared" si="44"/>
        <v>4</v>
      </c>
      <c r="U1434" s="203">
        <v>2015</v>
      </c>
      <c r="V1434" s="203"/>
      <c r="W1434" s="251">
        <f>IF(V1434="",1,(VLOOKUP(V1434,LOOKUP!$A$22:$B$30,2,FALSE)))</f>
        <v>1</v>
      </c>
      <c r="X1434" s="166">
        <f t="shared" si="45"/>
        <v>1</v>
      </c>
      <c r="Y1434" s="84">
        <v>87.4</v>
      </c>
      <c r="Z1434" s="84">
        <v>0</v>
      </c>
      <c r="AA1434" s="84">
        <v>49.6</v>
      </c>
      <c r="AB1434" s="84">
        <v>22.6</v>
      </c>
      <c r="AC1434" s="84">
        <v>0.1</v>
      </c>
      <c r="AD1434" s="84">
        <v>72.3</v>
      </c>
      <c r="AE1434" s="84">
        <v>0</v>
      </c>
      <c r="AF1434" s="84">
        <v>0</v>
      </c>
      <c r="AG1434" s="131" t="s">
        <v>1154</v>
      </c>
      <c r="AH1434" s="131" t="s">
        <v>372</v>
      </c>
      <c r="AI1434" s="92"/>
      <c r="AJ1434" s="92"/>
      <c r="AK1434" s="92"/>
      <c r="AL1434" s="92"/>
      <c r="AM1434" s="92"/>
      <c r="AN1434" s="274" t="s">
        <v>3121</v>
      </c>
      <c r="AO1434" s="108" t="s">
        <v>2747</v>
      </c>
      <c r="AP1434" s="248"/>
    </row>
    <row r="1435" spans="1:42" s="4" customFormat="1" ht="30">
      <c r="A1435" s="191" t="s">
        <v>2742</v>
      </c>
      <c r="B1435" s="191" t="s">
        <v>2743</v>
      </c>
      <c r="C1435" s="191" t="s">
        <v>2743</v>
      </c>
      <c r="D1435" s="270"/>
      <c r="E1435" s="191" t="s">
        <v>289</v>
      </c>
      <c r="F1435" s="75"/>
      <c r="G1435" s="191" t="s">
        <v>2748</v>
      </c>
      <c r="H1435" s="268" t="s">
        <v>282</v>
      </c>
      <c r="I1435" s="268"/>
      <c r="J1435" s="268"/>
      <c r="K1435" s="268" t="s">
        <v>2749</v>
      </c>
      <c r="L1435" s="268"/>
      <c r="M1435" s="268"/>
      <c r="N1435" s="211" t="s">
        <v>340</v>
      </c>
      <c r="O1435" s="210" t="s">
        <v>468</v>
      </c>
      <c r="P1435" s="75" t="s">
        <v>2991</v>
      </c>
      <c r="Q1435" s="203">
        <v>2013</v>
      </c>
      <c r="R1435" s="210" t="s">
        <v>2992</v>
      </c>
      <c r="S1435" s="251">
        <f>IF(R1435="",1,(VLOOKUP(R1435,LOOKUP!$A$3:$B$22,2,FALSE)))</f>
        <v>4</v>
      </c>
      <c r="T1435" s="166">
        <f t="shared" si="44"/>
        <v>4</v>
      </c>
      <c r="U1435" s="203">
        <v>2016</v>
      </c>
      <c r="V1435" s="203"/>
      <c r="W1435" s="251">
        <f>IF(V1435="",1,(VLOOKUP(V1435,LOOKUP!$A$22:$B$30,2,FALSE)))</f>
        <v>1</v>
      </c>
      <c r="X1435" s="166">
        <f t="shared" si="45"/>
        <v>1</v>
      </c>
      <c r="Y1435" s="84">
        <v>176</v>
      </c>
      <c r="Z1435" s="84">
        <v>45</v>
      </c>
      <c r="AA1435" s="190">
        <v>10</v>
      </c>
      <c r="AB1435" s="190">
        <v>6</v>
      </c>
      <c r="AC1435" s="190">
        <v>0</v>
      </c>
      <c r="AD1435" s="190">
        <v>16</v>
      </c>
      <c r="AE1435" s="190"/>
      <c r="AF1435" s="190"/>
      <c r="AG1435" s="131" t="s">
        <v>710</v>
      </c>
      <c r="AH1435" s="131" t="s">
        <v>2746</v>
      </c>
      <c r="AI1435" s="92"/>
      <c r="AJ1435" s="92"/>
      <c r="AK1435" s="92"/>
      <c r="AL1435" s="92"/>
      <c r="AM1435" s="92"/>
      <c r="AN1435" s="274" t="s">
        <v>3121</v>
      </c>
      <c r="AO1435" s="108" t="s">
        <v>2747</v>
      </c>
      <c r="AP1435" s="248"/>
    </row>
    <row r="1436" spans="1:42" s="4" customFormat="1" ht="30">
      <c r="A1436" s="191" t="s">
        <v>2742</v>
      </c>
      <c r="B1436" s="191" t="s">
        <v>2743</v>
      </c>
      <c r="C1436" s="191" t="s">
        <v>2743</v>
      </c>
      <c r="D1436" s="270"/>
      <c r="E1436" s="191" t="s">
        <v>2750</v>
      </c>
      <c r="F1436" s="75"/>
      <c r="G1436" s="191" t="s">
        <v>2751</v>
      </c>
      <c r="H1436" s="268" t="s">
        <v>2335</v>
      </c>
      <c r="I1436" s="268"/>
      <c r="J1436" s="268"/>
      <c r="K1436" s="268" t="s">
        <v>2752</v>
      </c>
      <c r="L1436" s="268"/>
      <c r="M1436" s="268"/>
      <c r="N1436" s="211" t="s">
        <v>340</v>
      </c>
      <c r="O1436" s="210" t="s">
        <v>468</v>
      </c>
      <c r="P1436" s="75" t="s">
        <v>2991</v>
      </c>
      <c r="Q1436" s="203">
        <v>2013</v>
      </c>
      <c r="R1436" s="210" t="s">
        <v>2992</v>
      </c>
      <c r="S1436" s="251">
        <f>IF(R1436="",1,(VLOOKUP(R1436,LOOKUP!$A$3:$B$22,2,FALSE)))</f>
        <v>4</v>
      </c>
      <c r="T1436" s="166">
        <f t="shared" si="44"/>
        <v>4</v>
      </c>
      <c r="U1436" s="203">
        <v>2015</v>
      </c>
      <c r="V1436" s="203"/>
      <c r="W1436" s="251">
        <f>IF(V1436="",1,(VLOOKUP(V1436,LOOKUP!$A$22:$B$30,2,FALSE)))</f>
        <v>1</v>
      </c>
      <c r="X1436" s="166">
        <f t="shared" si="45"/>
        <v>1</v>
      </c>
      <c r="Y1436" s="84">
        <v>107.2</v>
      </c>
      <c r="Z1436" s="84">
        <v>100.9</v>
      </c>
      <c r="AA1436" s="190">
        <v>67.8</v>
      </c>
      <c r="AB1436" s="190">
        <v>15.9</v>
      </c>
      <c r="AC1436" s="190">
        <v>5.2</v>
      </c>
      <c r="AD1436" s="190">
        <v>88.9</v>
      </c>
      <c r="AE1436" s="190"/>
      <c r="AF1436" s="190"/>
      <c r="AG1436" s="131" t="s">
        <v>710</v>
      </c>
      <c r="AH1436" s="131" t="s">
        <v>2746</v>
      </c>
      <c r="AI1436" s="92"/>
      <c r="AJ1436" s="92"/>
      <c r="AK1436" s="92"/>
      <c r="AL1436" s="92"/>
      <c r="AM1436" s="92"/>
      <c r="AN1436" s="274" t="s">
        <v>3121</v>
      </c>
      <c r="AO1436" s="108" t="s">
        <v>2747</v>
      </c>
      <c r="AP1436" s="248"/>
    </row>
    <row r="1437" spans="1:42" s="4" customFormat="1" ht="30">
      <c r="A1437" s="191" t="s">
        <v>2742</v>
      </c>
      <c r="B1437" s="191" t="s">
        <v>2743</v>
      </c>
      <c r="C1437" s="191" t="s">
        <v>2743</v>
      </c>
      <c r="D1437" s="270"/>
      <c r="E1437" s="191" t="s">
        <v>2753</v>
      </c>
      <c r="F1437" s="75"/>
      <c r="G1437" s="191" t="s">
        <v>2754</v>
      </c>
      <c r="H1437" s="268" t="s">
        <v>33</v>
      </c>
      <c r="I1437" s="268"/>
      <c r="J1437" s="268"/>
      <c r="K1437" s="268" t="s">
        <v>2755</v>
      </c>
      <c r="L1437" s="268"/>
      <c r="M1437" s="268"/>
      <c r="N1437" s="211" t="s">
        <v>340</v>
      </c>
      <c r="O1437" s="210" t="s">
        <v>468</v>
      </c>
      <c r="P1437" s="75" t="s">
        <v>2991</v>
      </c>
      <c r="Q1437" s="203">
        <v>2009</v>
      </c>
      <c r="R1437" s="210" t="s">
        <v>2992</v>
      </c>
      <c r="S1437" s="251">
        <f>IF(R1437="",1,(VLOOKUP(R1437,LOOKUP!$A$3:$B$22,2,FALSE)))</f>
        <v>4</v>
      </c>
      <c r="T1437" s="166">
        <f t="shared" si="44"/>
        <v>4</v>
      </c>
      <c r="U1437" s="203">
        <v>2013</v>
      </c>
      <c r="V1437" s="203"/>
      <c r="W1437" s="251">
        <f>IF(V1437="",1,(VLOOKUP(V1437,LOOKUP!$A$22:$B$30,2,FALSE)))</f>
        <v>1</v>
      </c>
      <c r="X1437" s="166">
        <f t="shared" si="45"/>
        <v>1</v>
      </c>
      <c r="Y1437" s="84">
        <v>637</v>
      </c>
      <c r="Z1437" s="84">
        <v>124.5</v>
      </c>
      <c r="AA1437" s="190">
        <v>0</v>
      </c>
      <c r="AB1437" s="190">
        <v>0</v>
      </c>
      <c r="AC1437" s="190">
        <v>0</v>
      </c>
      <c r="AD1437" s="190">
        <v>0</v>
      </c>
      <c r="AE1437" s="190"/>
      <c r="AF1437" s="190"/>
      <c r="AG1437" s="131" t="s">
        <v>710</v>
      </c>
      <c r="AH1437" s="131" t="s">
        <v>2746</v>
      </c>
      <c r="AI1437" s="92"/>
      <c r="AJ1437" s="92"/>
      <c r="AK1437" s="92"/>
      <c r="AL1437" s="92"/>
      <c r="AM1437" s="92"/>
      <c r="AN1437" s="274" t="s">
        <v>3121</v>
      </c>
      <c r="AO1437" s="108" t="s">
        <v>2747</v>
      </c>
      <c r="AP1437" s="248"/>
    </row>
    <row r="1438" spans="1:42" s="4" customFormat="1" ht="30">
      <c r="A1438" s="191" t="s">
        <v>2742</v>
      </c>
      <c r="B1438" s="191" t="s">
        <v>2743</v>
      </c>
      <c r="C1438" s="191" t="s">
        <v>2743</v>
      </c>
      <c r="D1438" s="270"/>
      <c r="E1438" s="191" t="s">
        <v>2756</v>
      </c>
      <c r="F1438" s="75"/>
      <c r="G1438" s="191" t="s">
        <v>2757</v>
      </c>
      <c r="H1438" s="268" t="s">
        <v>128</v>
      </c>
      <c r="I1438" s="268"/>
      <c r="J1438" s="268"/>
      <c r="K1438" s="268" t="s">
        <v>2758</v>
      </c>
      <c r="L1438" s="268"/>
      <c r="M1438" s="268"/>
      <c r="N1438" s="211" t="s">
        <v>340</v>
      </c>
      <c r="O1438" s="210" t="s">
        <v>468</v>
      </c>
      <c r="P1438" s="75" t="s">
        <v>2991</v>
      </c>
      <c r="Q1438" s="203">
        <v>2014</v>
      </c>
      <c r="R1438" s="210" t="s">
        <v>2466</v>
      </c>
      <c r="S1438" s="251">
        <f>IF(R1438="",1,(VLOOKUP(R1438,LOOKUP!$A$3:$B$22,2,FALSE)))</f>
        <v>1</v>
      </c>
      <c r="T1438" s="166">
        <f t="shared" si="44"/>
        <v>1</v>
      </c>
      <c r="U1438" s="203">
        <v>2015</v>
      </c>
      <c r="V1438" s="203"/>
      <c r="W1438" s="251">
        <f>IF(V1438="",1,(VLOOKUP(V1438,LOOKUP!$A$22:$B$30,2,FALSE)))</f>
        <v>1</v>
      </c>
      <c r="X1438" s="166">
        <f t="shared" si="45"/>
        <v>1</v>
      </c>
      <c r="Y1438" s="84">
        <v>183.3</v>
      </c>
      <c r="Z1438" s="84">
        <v>57.4</v>
      </c>
      <c r="AA1438" s="190">
        <v>39.6</v>
      </c>
      <c r="AB1438" s="190">
        <v>45.4</v>
      </c>
      <c r="AC1438" s="190">
        <v>58.8</v>
      </c>
      <c r="AD1438" s="190">
        <v>143.80000000000001</v>
      </c>
      <c r="AE1438" s="190">
        <v>0</v>
      </c>
      <c r="AF1438" s="190">
        <v>0</v>
      </c>
      <c r="AG1438" s="131" t="s">
        <v>710</v>
      </c>
      <c r="AH1438" s="131" t="s">
        <v>2746</v>
      </c>
      <c r="AI1438" s="92"/>
      <c r="AJ1438" s="92"/>
      <c r="AK1438" s="92"/>
      <c r="AL1438" s="92"/>
      <c r="AM1438" s="92"/>
      <c r="AN1438" s="274" t="s">
        <v>3121</v>
      </c>
      <c r="AO1438" s="108" t="s">
        <v>2747</v>
      </c>
      <c r="AP1438" s="248"/>
    </row>
    <row r="1439" spans="1:42" s="4" customFormat="1" ht="75">
      <c r="A1439" s="191" t="s">
        <v>2742</v>
      </c>
      <c r="B1439" s="191" t="s">
        <v>2743</v>
      </c>
      <c r="C1439" s="191" t="s">
        <v>2743</v>
      </c>
      <c r="D1439" s="270"/>
      <c r="E1439" s="191" t="s">
        <v>2759</v>
      </c>
      <c r="F1439" s="75"/>
      <c r="G1439" s="191" t="s">
        <v>2760</v>
      </c>
      <c r="H1439" s="268" t="s">
        <v>157</v>
      </c>
      <c r="I1439" s="268"/>
      <c r="J1439" s="268"/>
      <c r="K1439" s="268" t="s">
        <v>3122</v>
      </c>
      <c r="L1439" s="268"/>
      <c r="M1439" s="268"/>
      <c r="N1439" s="211" t="s">
        <v>340</v>
      </c>
      <c r="O1439" s="210" t="s">
        <v>468</v>
      </c>
      <c r="P1439" s="75" t="s">
        <v>2991</v>
      </c>
      <c r="Q1439" s="203">
        <v>2014</v>
      </c>
      <c r="R1439" s="210" t="s">
        <v>3012</v>
      </c>
      <c r="S1439" s="251">
        <f>IF(R1439="",1,(VLOOKUP(R1439,LOOKUP!$A$3:$B$22,2,FALSE)))</f>
        <v>1</v>
      </c>
      <c r="T1439" s="166">
        <f t="shared" si="44"/>
        <v>1</v>
      </c>
      <c r="U1439" s="203">
        <v>2017</v>
      </c>
      <c r="V1439" s="203"/>
      <c r="W1439" s="251">
        <f>IF(V1439="",1,(VLOOKUP(V1439,LOOKUP!$A$22:$B$30,2,FALSE)))</f>
        <v>1</v>
      </c>
      <c r="X1439" s="166">
        <f t="shared" si="45"/>
        <v>1</v>
      </c>
      <c r="Y1439" s="84">
        <v>222.7</v>
      </c>
      <c r="Z1439" s="84">
        <v>115.3</v>
      </c>
      <c r="AA1439" s="190">
        <v>43.9</v>
      </c>
      <c r="AB1439" s="190">
        <v>62.6</v>
      </c>
      <c r="AC1439" s="190">
        <v>86.3</v>
      </c>
      <c r="AD1439" s="190">
        <v>192.8</v>
      </c>
      <c r="AE1439" s="190">
        <v>29.9</v>
      </c>
      <c r="AF1439" s="190"/>
      <c r="AG1439" s="131" t="s">
        <v>710</v>
      </c>
      <c r="AH1439" s="131" t="s">
        <v>2746</v>
      </c>
      <c r="AI1439" s="92"/>
      <c r="AJ1439" s="92"/>
      <c r="AK1439" s="92"/>
      <c r="AL1439" s="92"/>
      <c r="AM1439" s="92"/>
      <c r="AN1439" s="274" t="s">
        <v>3121</v>
      </c>
      <c r="AO1439" s="108" t="s">
        <v>2747</v>
      </c>
      <c r="AP1439" s="108" t="s">
        <v>3458</v>
      </c>
    </row>
    <row r="1440" spans="1:42" s="4" customFormat="1" ht="30">
      <c r="A1440" s="191" t="s">
        <v>2742</v>
      </c>
      <c r="B1440" s="191" t="s">
        <v>2743</v>
      </c>
      <c r="C1440" s="191" t="s">
        <v>2743</v>
      </c>
      <c r="D1440" s="270"/>
      <c r="E1440" s="191" t="s">
        <v>2391</v>
      </c>
      <c r="F1440" s="75"/>
      <c r="G1440" s="191" t="s">
        <v>2761</v>
      </c>
      <c r="H1440" s="174" t="s">
        <v>2398</v>
      </c>
      <c r="I1440" s="268"/>
      <c r="J1440" s="268"/>
      <c r="K1440" s="268" t="s">
        <v>2762</v>
      </c>
      <c r="L1440" s="268"/>
      <c r="M1440" s="268"/>
      <c r="N1440" s="211" t="s">
        <v>340</v>
      </c>
      <c r="O1440" s="210" t="s">
        <v>468</v>
      </c>
      <c r="P1440" s="75" t="s">
        <v>2991</v>
      </c>
      <c r="Q1440" s="203">
        <v>2013</v>
      </c>
      <c r="R1440" s="210" t="s">
        <v>2992</v>
      </c>
      <c r="S1440" s="251">
        <f>IF(R1440="",1,(VLOOKUP(R1440,LOOKUP!$A$3:$B$22,2,FALSE)))</f>
        <v>4</v>
      </c>
      <c r="T1440" s="166">
        <f t="shared" si="44"/>
        <v>4</v>
      </c>
      <c r="U1440" s="203">
        <v>2016</v>
      </c>
      <c r="V1440" s="203"/>
      <c r="W1440" s="251">
        <f>IF(V1440="",1,(VLOOKUP(V1440,LOOKUP!$A$22:$B$30,2,FALSE)))</f>
        <v>1</v>
      </c>
      <c r="X1440" s="166">
        <f t="shared" si="45"/>
        <v>1</v>
      </c>
      <c r="Y1440" s="84">
        <v>158.33000000000001</v>
      </c>
      <c r="Z1440" s="84">
        <v>68.599999999999994</v>
      </c>
      <c r="AA1440" s="190">
        <v>57.86</v>
      </c>
      <c r="AB1440" s="190">
        <v>53.8</v>
      </c>
      <c r="AC1440" s="190">
        <v>45.25</v>
      </c>
      <c r="AD1440" s="190">
        <v>156.91</v>
      </c>
      <c r="AE1440" s="190">
        <v>0</v>
      </c>
      <c r="AF1440" s="190"/>
      <c r="AG1440" s="131" t="s">
        <v>710</v>
      </c>
      <c r="AH1440" s="131" t="s">
        <v>2746</v>
      </c>
      <c r="AI1440" s="92"/>
      <c r="AJ1440" s="92"/>
      <c r="AK1440" s="92"/>
      <c r="AL1440" s="92"/>
      <c r="AM1440" s="92"/>
      <c r="AN1440" s="274" t="s">
        <v>3121</v>
      </c>
      <c r="AO1440" s="108" t="s">
        <v>2747</v>
      </c>
      <c r="AP1440" s="248"/>
    </row>
    <row r="1441" spans="1:42" s="4" customFormat="1" ht="30">
      <c r="A1441" s="191" t="s">
        <v>2742</v>
      </c>
      <c r="B1441" s="191" t="s">
        <v>2743</v>
      </c>
      <c r="C1441" s="191" t="s">
        <v>2743</v>
      </c>
      <c r="D1441" s="270"/>
      <c r="E1441" s="191" t="s">
        <v>2763</v>
      </c>
      <c r="F1441" s="75"/>
      <c r="G1441" s="191" t="s">
        <v>2764</v>
      </c>
      <c r="H1441" s="268" t="s">
        <v>128</v>
      </c>
      <c r="I1441" s="268"/>
      <c r="J1441" s="268"/>
      <c r="K1441" s="268" t="s">
        <v>2765</v>
      </c>
      <c r="L1441" s="268"/>
      <c r="M1441" s="268"/>
      <c r="N1441" s="211" t="s">
        <v>340</v>
      </c>
      <c r="O1441" s="210" t="s">
        <v>468</v>
      </c>
      <c r="P1441" s="75" t="s">
        <v>2991</v>
      </c>
      <c r="Q1441" s="203">
        <v>2012</v>
      </c>
      <c r="R1441" s="210" t="s">
        <v>2992</v>
      </c>
      <c r="S1441" s="251">
        <f>IF(R1441="",1,(VLOOKUP(R1441,LOOKUP!$A$3:$B$22,2,FALSE)))</f>
        <v>4</v>
      </c>
      <c r="T1441" s="166">
        <f t="shared" si="44"/>
        <v>4</v>
      </c>
      <c r="U1441" s="203">
        <v>2015</v>
      </c>
      <c r="V1441" s="203"/>
      <c r="W1441" s="251">
        <f>IF(V1441="",1,(VLOOKUP(V1441,LOOKUP!$A$22:$B$30,2,FALSE)))</f>
        <v>1</v>
      </c>
      <c r="X1441" s="166">
        <f t="shared" si="45"/>
        <v>1</v>
      </c>
      <c r="Y1441" s="84">
        <v>141.83000000000001</v>
      </c>
      <c r="Z1441" s="84">
        <v>40.799999999999997</v>
      </c>
      <c r="AA1441" s="190">
        <v>24.52</v>
      </c>
      <c r="AB1441" s="190">
        <v>48.08</v>
      </c>
      <c r="AC1441" s="190">
        <v>0</v>
      </c>
      <c r="AD1441" s="190">
        <v>72.599999999999994</v>
      </c>
      <c r="AE1441" s="190"/>
      <c r="AF1441" s="190">
        <v>0</v>
      </c>
      <c r="AG1441" s="131" t="s">
        <v>710</v>
      </c>
      <c r="AH1441" s="131" t="s">
        <v>2746</v>
      </c>
      <c r="AI1441" s="92"/>
      <c r="AJ1441" s="92"/>
      <c r="AK1441" s="92"/>
      <c r="AL1441" s="92"/>
      <c r="AM1441" s="92"/>
      <c r="AN1441" s="274" t="s">
        <v>3121</v>
      </c>
      <c r="AO1441" s="108" t="s">
        <v>2747</v>
      </c>
      <c r="AP1441" s="248"/>
    </row>
    <row r="1442" spans="1:42" s="4" customFormat="1" ht="30">
      <c r="A1442" s="191" t="s">
        <v>2742</v>
      </c>
      <c r="B1442" s="191" t="s">
        <v>2743</v>
      </c>
      <c r="C1442" s="191" t="s">
        <v>2743</v>
      </c>
      <c r="D1442" s="270"/>
      <c r="E1442" s="191" t="s">
        <v>2766</v>
      </c>
      <c r="F1442" s="75"/>
      <c r="G1442" s="191" t="s">
        <v>2767</v>
      </c>
      <c r="H1442" s="268" t="s">
        <v>3</v>
      </c>
      <c r="I1442" s="268"/>
      <c r="J1442" s="268"/>
      <c r="K1442" s="268" t="s">
        <v>2768</v>
      </c>
      <c r="L1442" s="268"/>
      <c r="M1442" s="268"/>
      <c r="N1442" s="211" t="s">
        <v>340</v>
      </c>
      <c r="O1442" s="210" t="s">
        <v>468</v>
      </c>
      <c r="P1442" s="75" t="s">
        <v>2991</v>
      </c>
      <c r="Q1442" s="203">
        <v>2011</v>
      </c>
      <c r="R1442" s="210" t="s">
        <v>2992</v>
      </c>
      <c r="S1442" s="251">
        <f>IF(R1442="",1,(VLOOKUP(R1442,LOOKUP!$A$3:$B$22,2,FALSE)))</f>
        <v>4</v>
      </c>
      <c r="T1442" s="166">
        <f t="shared" si="44"/>
        <v>4</v>
      </c>
      <c r="U1442" s="203">
        <v>2014</v>
      </c>
      <c r="V1442" s="203"/>
      <c r="W1442" s="251">
        <f>IF(V1442="",1,(VLOOKUP(V1442,LOOKUP!$A$22:$B$30,2,FALSE)))</f>
        <v>1</v>
      </c>
      <c r="X1442" s="166">
        <f t="shared" si="45"/>
        <v>1</v>
      </c>
      <c r="Y1442" s="84">
        <v>177</v>
      </c>
      <c r="Z1442" s="84">
        <v>73.5</v>
      </c>
      <c r="AA1442" s="190">
        <v>46</v>
      </c>
      <c r="AB1442" s="190">
        <v>0</v>
      </c>
      <c r="AC1442" s="190">
        <v>0</v>
      </c>
      <c r="AD1442" s="190">
        <v>46</v>
      </c>
      <c r="AE1442" s="190"/>
      <c r="AF1442" s="190"/>
      <c r="AG1442" s="131" t="s">
        <v>710</v>
      </c>
      <c r="AH1442" s="131" t="s">
        <v>2746</v>
      </c>
      <c r="AI1442" s="92"/>
      <c r="AJ1442" s="92"/>
      <c r="AK1442" s="92"/>
      <c r="AL1442" s="92"/>
      <c r="AM1442" s="92"/>
      <c r="AN1442" s="274" t="s">
        <v>3121</v>
      </c>
      <c r="AO1442" s="108" t="s">
        <v>2747</v>
      </c>
      <c r="AP1442" s="248"/>
    </row>
    <row r="1443" spans="1:42" s="4" customFormat="1" ht="30">
      <c r="A1443" s="191" t="s">
        <v>2742</v>
      </c>
      <c r="B1443" s="191" t="s">
        <v>2743</v>
      </c>
      <c r="C1443" s="191" t="s">
        <v>2743</v>
      </c>
      <c r="D1443" s="270"/>
      <c r="E1443" s="191" t="s">
        <v>2769</v>
      </c>
      <c r="F1443" s="75"/>
      <c r="G1443" s="191" t="s">
        <v>2770</v>
      </c>
      <c r="H1443" s="268" t="s">
        <v>282</v>
      </c>
      <c r="I1443" s="268"/>
      <c r="J1443" s="268"/>
      <c r="K1443" s="268" t="s">
        <v>2771</v>
      </c>
      <c r="L1443" s="268"/>
      <c r="M1443" s="268"/>
      <c r="N1443" s="211" t="s">
        <v>340</v>
      </c>
      <c r="O1443" s="210" t="s">
        <v>468</v>
      </c>
      <c r="P1443" s="75" t="s">
        <v>2991</v>
      </c>
      <c r="Q1443" s="203">
        <v>2012</v>
      </c>
      <c r="R1443" s="210" t="s">
        <v>2992</v>
      </c>
      <c r="S1443" s="251">
        <f>IF(R1443="",1,(VLOOKUP(R1443,LOOKUP!$A$3:$B$22,2,FALSE)))</f>
        <v>4</v>
      </c>
      <c r="T1443" s="166">
        <f t="shared" si="44"/>
        <v>4</v>
      </c>
      <c r="U1443" s="203">
        <v>2014</v>
      </c>
      <c r="V1443" s="203"/>
      <c r="W1443" s="251">
        <f>IF(V1443="",1,(VLOOKUP(V1443,LOOKUP!$A$22:$B$30,2,FALSE)))</f>
        <v>1</v>
      </c>
      <c r="X1443" s="166">
        <f t="shared" si="45"/>
        <v>1</v>
      </c>
      <c r="Y1443" s="84">
        <v>229.7</v>
      </c>
      <c r="Z1443" s="84">
        <v>95</v>
      </c>
      <c r="AA1443" s="190">
        <v>77.900000000000006</v>
      </c>
      <c r="AB1443" s="190">
        <v>43.3</v>
      </c>
      <c r="AC1443" s="190">
        <v>0</v>
      </c>
      <c r="AD1443" s="190">
        <v>121.2</v>
      </c>
      <c r="AE1443" s="190"/>
      <c r="AF1443" s="190"/>
      <c r="AG1443" s="131" t="s">
        <v>710</v>
      </c>
      <c r="AH1443" s="131" t="s">
        <v>2746</v>
      </c>
      <c r="AI1443" s="92"/>
      <c r="AJ1443" s="92"/>
      <c r="AK1443" s="92"/>
      <c r="AL1443" s="92"/>
      <c r="AM1443" s="92"/>
      <c r="AN1443" s="274" t="s">
        <v>3121</v>
      </c>
      <c r="AO1443" s="108" t="s">
        <v>2747</v>
      </c>
      <c r="AP1443" s="248"/>
    </row>
    <row r="1444" spans="1:42" s="4" customFormat="1" ht="30">
      <c r="A1444" s="191" t="s">
        <v>2742</v>
      </c>
      <c r="B1444" s="191" t="s">
        <v>2743</v>
      </c>
      <c r="C1444" s="191" t="s">
        <v>2743</v>
      </c>
      <c r="D1444" s="270"/>
      <c r="E1444" s="191" t="s">
        <v>2772</v>
      </c>
      <c r="F1444" s="75"/>
      <c r="G1444" s="191" t="s">
        <v>2773</v>
      </c>
      <c r="H1444" s="268" t="s">
        <v>128</v>
      </c>
      <c r="I1444" s="268"/>
      <c r="J1444" s="268"/>
      <c r="K1444" s="268" t="s">
        <v>2774</v>
      </c>
      <c r="L1444" s="268"/>
      <c r="M1444" s="268"/>
      <c r="N1444" s="211" t="s">
        <v>340</v>
      </c>
      <c r="O1444" s="210" t="s">
        <v>468</v>
      </c>
      <c r="P1444" s="75" t="s">
        <v>2991</v>
      </c>
      <c r="Q1444" s="203">
        <v>2011</v>
      </c>
      <c r="R1444" s="210" t="s">
        <v>2992</v>
      </c>
      <c r="S1444" s="251">
        <f>IF(R1444="",1,(VLOOKUP(R1444,LOOKUP!$A$3:$B$22,2,FALSE)))</f>
        <v>4</v>
      </c>
      <c r="T1444" s="166">
        <f t="shared" si="44"/>
        <v>4</v>
      </c>
      <c r="U1444" s="203">
        <v>2013</v>
      </c>
      <c r="V1444" s="203"/>
      <c r="W1444" s="251">
        <f>IF(V1444="",1,(VLOOKUP(V1444,LOOKUP!$A$22:$B$30,2,FALSE)))</f>
        <v>1</v>
      </c>
      <c r="X1444" s="166">
        <f t="shared" si="45"/>
        <v>1</v>
      </c>
      <c r="Y1444" s="84">
        <v>166.4</v>
      </c>
      <c r="Z1444" s="84">
        <v>122.4</v>
      </c>
      <c r="AA1444" s="190">
        <v>30.8</v>
      </c>
      <c r="AB1444" s="190">
        <v>0.7</v>
      </c>
      <c r="AC1444" s="190">
        <v>0</v>
      </c>
      <c r="AD1444" s="190">
        <v>31.5</v>
      </c>
      <c r="AE1444" s="190"/>
      <c r="AF1444" s="190"/>
      <c r="AG1444" s="131" t="s">
        <v>710</v>
      </c>
      <c r="AH1444" s="131" t="s">
        <v>2746</v>
      </c>
      <c r="AI1444" s="92"/>
      <c r="AJ1444" s="92"/>
      <c r="AK1444" s="92"/>
      <c r="AL1444" s="92"/>
      <c r="AM1444" s="92"/>
      <c r="AN1444" s="274" t="s">
        <v>3121</v>
      </c>
      <c r="AO1444" s="108" t="s">
        <v>2747</v>
      </c>
      <c r="AP1444" s="248"/>
    </row>
    <row r="1445" spans="1:42" s="4" customFormat="1" ht="30">
      <c r="A1445" s="191" t="s">
        <v>2742</v>
      </c>
      <c r="B1445" s="191" t="s">
        <v>2743</v>
      </c>
      <c r="C1445" s="191" t="s">
        <v>2743</v>
      </c>
      <c r="D1445" s="270"/>
      <c r="E1445" s="191" t="s">
        <v>2775</v>
      </c>
      <c r="F1445" s="75"/>
      <c r="G1445" s="191" t="s">
        <v>2776</v>
      </c>
      <c r="H1445" s="268" t="s">
        <v>2335</v>
      </c>
      <c r="I1445" s="268"/>
      <c r="J1445" s="268"/>
      <c r="K1445" s="268" t="s">
        <v>2777</v>
      </c>
      <c r="L1445" s="268"/>
      <c r="M1445" s="268"/>
      <c r="N1445" s="211" t="s">
        <v>340</v>
      </c>
      <c r="O1445" s="210" t="s">
        <v>468</v>
      </c>
      <c r="P1445" s="75" t="s">
        <v>2991</v>
      </c>
      <c r="Q1445" s="203">
        <v>2012</v>
      </c>
      <c r="R1445" s="210" t="s">
        <v>2992</v>
      </c>
      <c r="S1445" s="251">
        <f>IF(R1445="",1,(VLOOKUP(R1445,LOOKUP!$A$3:$B$22,2,FALSE)))</f>
        <v>4</v>
      </c>
      <c r="T1445" s="166">
        <f t="shared" si="44"/>
        <v>4</v>
      </c>
      <c r="U1445" s="203">
        <v>2014</v>
      </c>
      <c r="V1445" s="203"/>
      <c r="W1445" s="251">
        <f>IF(V1445="",1,(VLOOKUP(V1445,LOOKUP!$A$22:$B$30,2,FALSE)))</f>
        <v>1</v>
      </c>
      <c r="X1445" s="166">
        <f t="shared" si="45"/>
        <v>1</v>
      </c>
      <c r="Y1445" s="84">
        <v>176.642</v>
      </c>
      <c r="Z1445" s="84">
        <v>102.24</v>
      </c>
      <c r="AA1445" s="190">
        <v>45.19</v>
      </c>
      <c r="AB1445" s="190">
        <v>25.35</v>
      </c>
      <c r="AC1445" s="190">
        <v>0</v>
      </c>
      <c r="AD1445" s="190">
        <v>70.539999999999992</v>
      </c>
      <c r="AE1445" s="190"/>
      <c r="AF1445" s="190">
        <v>0</v>
      </c>
      <c r="AG1445" s="131" t="s">
        <v>710</v>
      </c>
      <c r="AH1445" s="131" t="s">
        <v>2746</v>
      </c>
      <c r="AI1445" s="92"/>
      <c r="AJ1445" s="92"/>
      <c r="AK1445" s="92"/>
      <c r="AL1445" s="92"/>
      <c r="AM1445" s="92"/>
      <c r="AN1445" s="274" t="s">
        <v>3121</v>
      </c>
      <c r="AO1445" s="108" t="s">
        <v>2747</v>
      </c>
      <c r="AP1445" s="248"/>
    </row>
    <row r="1446" spans="1:42" s="4" customFormat="1" ht="30">
      <c r="A1446" s="191" t="s">
        <v>2742</v>
      </c>
      <c r="B1446" s="191" t="s">
        <v>2743</v>
      </c>
      <c r="C1446" s="191" t="s">
        <v>2743</v>
      </c>
      <c r="D1446" s="270"/>
      <c r="E1446" s="191" t="s">
        <v>2778</v>
      </c>
      <c r="F1446" s="75"/>
      <c r="G1446" s="191" t="s">
        <v>2779</v>
      </c>
      <c r="H1446" s="268" t="s">
        <v>243</v>
      </c>
      <c r="I1446" s="268"/>
      <c r="J1446" s="268"/>
      <c r="K1446" s="268" t="s">
        <v>2780</v>
      </c>
      <c r="L1446" s="268"/>
      <c r="M1446" s="268"/>
      <c r="N1446" s="211" t="s">
        <v>340</v>
      </c>
      <c r="O1446" s="210" t="s">
        <v>468</v>
      </c>
      <c r="P1446" s="75" t="s">
        <v>2991</v>
      </c>
      <c r="Q1446" s="203">
        <v>2011</v>
      </c>
      <c r="R1446" s="210" t="s">
        <v>2992</v>
      </c>
      <c r="S1446" s="251">
        <f>IF(R1446="",1,(VLOOKUP(R1446,LOOKUP!$A$3:$B$22,2,FALSE)))</f>
        <v>4</v>
      </c>
      <c r="T1446" s="166">
        <f t="shared" si="44"/>
        <v>4</v>
      </c>
      <c r="U1446" s="203">
        <v>2014</v>
      </c>
      <c r="V1446" s="203"/>
      <c r="W1446" s="251">
        <f>IF(V1446="",1,(VLOOKUP(V1446,LOOKUP!$A$22:$B$30,2,FALSE)))</f>
        <v>1</v>
      </c>
      <c r="X1446" s="166">
        <f t="shared" si="45"/>
        <v>1</v>
      </c>
      <c r="Y1446" s="84">
        <v>103</v>
      </c>
      <c r="Z1446" s="84">
        <v>85.5</v>
      </c>
      <c r="AA1446" s="190">
        <v>0.46</v>
      </c>
      <c r="AB1446" s="190">
        <v>0</v>
      </c>
      <c r="AC1446" s="190">
        <v>0</v>
      </c>
      <c r="AD1446" s="190">
        <v>0.46</v>
      </c>
      <c r="AE1446" s="190"/>
      <c r="AF1446" s="190"/>
      <c r="AG1446" s="131" t="s">
        <v>710</v>
      </c>
      <c r="AH1446" s="131" t="s">
        <v>2746</v>
      </c>
      <c r="AI1446" s="92"/>
      <c r="AJ1446" s="92"/>
      <c r="AK1446" s="92"/>
      <c r="AL1446" s="92"/>
      <c r="AM1446" s="92"/>
      <c r="AN1446" s="274" t="s">
        <v>3121</v>
      </c>
      <c r="AO1446" s="108" t="s">
        <v>2747</v>
      </c>
      <c r="AP1446" s="248"/>
    </row>
    <row r="1447" spans="1:42" s="4" customFormat="1" ht="30">
      <c r="A1447" s="191" t="s">
        <v>2742</v>
      </c>
      <c r="B1447" s="191" t="s">
        <v>2743</v>
      </c>
      <c r="C1447" s="191" t="s">
        <v>2743</v>
      </c>
      <c r="D1447" s="270"/>
      <c r="E1447" s="191" t="s">
        <v>2781</v>
      </c>
      <c r="F1447" s="75"/>
      <c r="G1447" s="191" t="s">
        <v>2782</v>
      </c>
      <c r="H1447" s="174" t="s">
        <v>2398</v>
      </c>
      <c r="I1447" s="268"/>
      <c r="J1447" s="268"/>
      <c r="K1447" s="268" t="s">
        <v>2783</v>
      </c>
      <c r="L1447" s="268"/>
      <c r="M1447" s="268"/>
      <c r="N1447" s="211" t="s">
        <v>340</v>
      </c>
      <c r="O1447" s="210" t="s">
        <v>468</v>
      </c>
      <c r="P1447" s="75" t="s">
        <v>2991</v>
      </c>
      <c r="Q1447" s="203">
        <v>2013</v>
      </c>
      <c r="R1447" s="210" t="s">
        <v>2992</v>
      </c>
      <c r="S1447" s="251">
        <f>IF(R1447="",1,(VLOOKUP(R1447,LOOKUP!$A$3:$B$22,2,FALSE)))</f>
        <v>4</v>
      </c>
      <c r="T1447" s="166">
        <f t="shared" si="44"/>
        <v>4</v>
      </c>
      <c r="U1447" s="203">
        <v>2015</v>
      </c>
      <c r="V1447" s="203"/>
      <c r="W1447" s="251">
        <f>IF(V1447="",1,(VLOOKUP(V1447,LOOKUP!$A$22:$B$30,2,FALSE)))</f>
        <v>1</v>
      </c>
      <c r="X1447" s="166">
        <f t="shared" si="45"/>
        <v>1</v>
      </c>
      <c r="Y1447" s="84">
        <v>100.4</v>
      </c>
      <c r="Z1447" s="84">
        <v>33</v>
      </c>
      <c r="AA1447" s="190">
        <v>45</v>
      </c>
      <c r="AB1447" s="190">
        <v>20.399999999999999</v>
      </c>
      <c r="AC1447" s="190">
        <v>0</v>
      </c>
      <c r="AD1447" s="190">
        <v>65.400000000000006</v>
      </c>
      <c r="AE1447" s="190"/>
      <c r="AF1447" s="190"/>
      <c r="AG1447" s="131" t="s">
        <v>710</v>
      </c>
      <c r="AH1447" s="131" t="s">
        <v>2746</v>
      </c>
      <c r="AI1447" s="92"/>
      <c r="AJ1447" s="92"/>
      <c r="AK1447" s="92"/>
      <c r="AL1447" s="92"/>
      <c r="AM1447" s="92"/>
      <c r="AN1447" s="274" t="s">
        <v>3121</v>
      </c>
      <c r="AO1447" s="108" t="s">
        <v>2747</v>
      </c>
      <c r="AP1447" s="248"/>
    </row>
    <row r="1448" spans="1:42" s="4" customFormat="1" ht="45">
      <c r="A1448" s="191" t="s">
        <v>2742</v>
      </c>
      <c r="B1448" s="191" t="s">
        <v>2784</v>
      </c>
      <c r="C1448" s="191" t="s">
        <v>2784</v>
      </c>
      <c r="D1448" s="270"/>
      <c r="E1448" s="191" t="s">
        <v>2785</v>
      </c>
      <c r="F1448" s="75"/>
      <c r="G1448" s="191" t="s">
        <v>2786</v>
      </c>
      <c r="H1448" s="174" t="s">
        <v>2398</v>
      </c>
      <c r="I1448" s="268"/>
      <c r="J1448" s="268"/>
      <c r="K1448" s="268" t="s">
        <v>2787</v>
      </c>
      <c r="L1448" s="268"/>
      <c r="M1448" s="268"/>
      <c r="N1448" s="211" t="s">
        <v>340</v>
      </c>
      <c r="O1448" s="210" t="s">
        <v>468</v>
      </c>
      <c r="P1448" s="75" t="s">
        <v>2991</v>
      </c>
      <c r="Q1448" s="203">
        <v>2014</v>
      </c>
      <c r="R1448" s="210" t="s">
        <v>2466</v>
      </c>
      <c r="S1448" s="251">
        <f>IF(R1448="",1,(VLOOKUP(R1448,LOOKUP!$A$3:$B$22,2,FALSE)))</f>
        <v>1</v>
      </c>
      <c r="T1448" s="166">
        <f t="shared" si="44"/>
        <v>1</v>
      </c>
      <c r="U1448" s="203">
        <v>2016</v>
      </c>
      <c r="V1448" s="203"/>
      <c r="W1448" s="251">
        <f>IF(V1448="",1,(VLOOKUP(V1448,LOOKUP!$A$22:$B$30,2,FALSE)))</f>
        <v>1</v>
      </c>
      <c r="X1448" s="166">
        <f t="shared" si="45"/>
        <v>1</v>
      </c>
      <c r="Y1448" s="84">
        <v>168</v>
      </c>
      <c r="Z1448" s="84">
        <v>0</v>
      </c>
      <c r="AA1448" s="190">
        <v>46</v>
      </c>
      <c r="AB1448" s="190">
        <v>81</v>
      </c>
      <c r="AC1448" s="190">
        <v>41</v>
      </c>
      <c r="AD1448" s="190">
        <v>168</v>
      </c>
      <c r="AE1448" s="190"/>
      <c r="AF1448" s="190">
        <v>0</v>
      </c>
      <c r="AG1448" s="131" t="s">
        <v>710</v>
      </c>
      <c r="AH1448" s="131" t="s">
        <v>2746</v>
      </c>
      <c r="AI1448" s="92"/>
      <c r="AJ1448" s="92"/>
      <c r="AK1448" s="92"/>
      <c r="AL1448" s="92"/>
      <c r="AM1448" s="92"/>
      <c r="AN1448" s="274" t="s">
        <v>3121</v>
      </c>
      <c r="AO1448" s="108" t="s">
        <v>2747</v>
      </c>
      <c r="AP1448" s="108" t="s">
        <v>3459</v>
      </c>
    </row>
    <row r="1449" spans="1:42" s="4" customFormat="1" ht="30">
      <c r="A1449" s="191" t="s">
        <v>2742</v>
      </c>
      <c r="B1449" s="191" t="s">
        <v>2784</v>
      </c>
      <c r="C1449" s="191" t="s">
        <v>2784</v>
      </c>
      <c r="D1449" s="270"/>
      <c r="E1449" s="191" t="s">
        <v>248</v>
      </c>
      <c r="F1449" s="75"/>
      <c r="G1449" s="191" t="s">
        <v>3123</v>
      </c>
      <c r="H1449" s="268" t="s">
        <v>243</v>
      </c>
      <c r="I1449" s="268"/>
      <c r="J1449" s="268"/>
      <c r="K1449" s="268" t="s">
        <v>3124</v>
      </c>
      <c r="L1449" s="268"/>
      <c r="M1449" s="268"/>
      <c r="N1449" s="211" t="s">
        <v>340</v>
      </c>
      <c r="O1449" s="210" t="s">
        <v>468</v>
      </c>
      <c r="P1449" s="75" t="s">
        <v>3125</v>
      </c>
      <c r="Q1449" s="203">
        <v>2013</v>
      </c>
      <c r="R1449" s="210" t="s">
        <v>2992</v>
      </c>
      <c r="S1449" s="251">
        <f>IF(R1449="",1,(VLOOKUP(R1449,LOOKUP!$A$3:$B$22,2,FALSE)))</f>
        <v>4</v>
      </c>
      <c r="T1449" s="166">
        <f t="shared" si="44"/>
        <v>4</v>
      </c>
      <c r="U1449" s="203">
        <v>2015</v>
      </c>
      <c r="V1449" s="203"/>
      <c r="W1449" s="251">
        <f>IF(V1449="",1,(VLOOKUP(V1449,LOOKUP!$A$22:$B$30,2,FALSE)))</f>
        <v>1</v>
      </c>
      <c r="X1449" s="166">
        <f t="shared" si="45"/>
        <v>1</v>
      </c>
      <c r="Y1449" s="84">
        <v>198</v>
      </c>
      <c r="Z1449" s="84">
        <v>0</v>
      </c>
      <c r="AA1449" s="190">
        <v>82</v>
      </c>
      <c r="AB1449" s="190">
        <v>33</v>
      </c>
      <c r="AC1449" s="190">
        <v>0</v>
      </c>
      <c r="AD1449" s="190">
        <v>115</v>
      </c>
      <c r="AE1449" s="190"/>
      <c r="AF1449" s="190"/>
      <c r="AG1449" s="131" t="s">
        <v>710</v>
      </c>
      <c r="AH1449" s="131" t="s">
        <v>2746</v>
      </c>
      <c r="AI1449" s="92"/>
      <c r="AJ1449" s="92"/>
      <c r="AK1449" s="92"/>
      <c r="AL1449" s="92"/>
      <c r="AM1449" s="92"/>
      <c r="AN1449" s="274" t="s">
        <v>3121</v>
      </c>
      <c r="AO1449" s="108" t="s">
        <v>2747</v>
      </c>
      <c r="AP1449" s="248"/>
    </row>
    <row r="1450" spans="1:42" s="4" customFormat="1" ht="75">
      <c r="A1450" s="191" t="s">
        <v>2742</v>
      </c>
      <c r="B1450" s="191" t="s">
        <v>2784</v>
      </c>
      <c r="C1450" s="191" t="s">
        <v>2784</v>
      </c>
      <c r="D1450" s="270"/>
      <c r="E1450" s="191" t="s">
        <v>2788</v>
      </c>
      <c r="F1450" s="75"/>
      <c r="G1450" s="191" t="s">
        <v>2789</v>
      </c>
      <c r="H1450" s="268" t="s">
        <v>2335</v>
      </c>
      <c r="I1450" s="268"/>
      <c r="J1450" s="268"/>
      <c r="K1450" s="268" t="s">
        <v>2790</v>
      </c>
      <c r="L1450" s="268"/>
      <c r="M1450" s="268"/>
      <c r="N1450" s="149" t="s">
        <v>330</v>
      </c>
      <c r="O1450" s="210" t="s">
        <v>468</v>
      </c>
      <c r="P1450" s="75" t="s">
        <v>3036</v>
      </c>
      <c r="Q1450" s="203">
        <v>2011</v>
      </c>
      <c r="R1450" s="210" t="s">
        <v>2992</v>
      </c>
      <c r="S1450" s="251">
        <f>IF(R1450="",1,(VLOOKUP(R1450,LOOKUP!$A$3:$B$22,2,FALSE)))</f>
        <v>4</v>
      </c>
      <c r="T1450" s="166">
        <f t="shared" si="44"/>
        <v>4</v>
      </c>
      <c r="U1450" s="203">
        <v>2014</v>
      </c>
      <c r="V1450" s="203"/>
      <c r="W1450" s="251">
        <f>IF(V1450="",1,(VLOOKUP(V1450,LOOKUP!$A$22:$B$30,2,FALSE)))</f>
        <v>1</v>
      </c>
      <c r="X1450" s="166">
        <f t="shared" si="45"/>
        <v>1</v>
      </c>
      <c r="Y1450" s="84">
        <v>200</v>
      </c>
      <c r="Z1450" s="84">
        <v>0</v>
      </c>
      <c r="AA1450" s="190">
        <v>66.666666666666671</v>
      </c>
      <c r="AB1450" s="190">
        <v>0</v>
      </c>
      <c r="AC1450" s="190">
        <v>0</v>
      </c>
      <c r="AD1450" s="190">
        <v>66.666666666666671</v>
      </c>
      <c r="AE1450" s="190"/>
      <c r="AF1450" s="190"/>
      <c r="AG1450" s="131" t="s">
        <v>371</v>
      </c>
      <c r="AH1450" s="131" t="s">
        <v>2746</v>
      </c>
      <c r="AI1450" s="92"/>
      <c r="AJ1450" s="92"/>
      <c r="AK1450" s="92"/>
      <c r="AL1450" s="92"/>
      <c r="AM1450" s="92"/>
      <c r="AN1450" s="274" t="s">
        <v>3121</v>
      </c>
      <c r="AO1450" s="108" t="s">
        <v>2791</v>
      </c>
      <c r="AP1450" s="248" t="s">
        <v>3460</v>
      </c>
    </row>
    <row r="1451" spans="1:42" s="4" customFormat="1" ht="75">
      <c r="A1451" s="191" t="s">
        <v>2742</v>
      </c>
      <c r="B1451" s="191" t="s">
        <v>2784</v>
      </c>
      <c r="C1451" s="191" t="s">
        <v>2784</v>
      </c>
      <c r="D1451" s="270"/>
      <c r="E1451" s="191" t="s">
        <v>3126</v>
      </c>
      <c r="F1451" s="75"/>
      <c r="G1451" s="191" t="s">
        <v>3127</v>
      </c>
      <c r="H1451" s="268" t="s">
        <v>109</v>
      </c>
      <c r="I1451" s="268"/>
      <c r="J1451" s="268"/>
      <c r="K1451" s="268" t="s">
        <v>3128</v>
      </c>
      <c r="L1451" s="268"/>
      <c r="M1451" s="268"/>
      <c r="N1451" s="211" t="s">
        <v>340</v>
      </c>
      <c r="O1451" s="210" t="s">
        <v>468</v>
      </c>
      <c r="P1451" s="75" t="s">
        <v>3125</v>
      </c>
      <c r="Q1451" s="203">
        <v>2014</v>
      </c>
      <c r="R1451" s="210" t="s">
        <v>2466</v>
      </c>
      <c r="S1451" s="251">
        <f>IF(R1451="",1,(VLOOKUP(R1451,LOOKUP!$A$3:$B$22,2,FALSE)))</f>
        <v>1</v>
      </c>
      <c r="T1451" s="166">
        <f t="shared" si="44"/>
        <v>1</v>
      </c>
      <c r="U1451" s="203">
        <v>2017</v>
      </c>
      <c r="V1451" s="203"/>
      <c r="W1451" s="251">
        <f>IF(V1451="",1,(VLOOKUP(V1451,LOOKUP!$A$22:$B$30,2,FALSE)))</f>
        <v>1</v>
      </c>
      <c r="X1451" s="166">
        <f t="shared" si="45"/>
        <v>1</v>
      </c>
      <c r="Y1451" s="190">
        <v>130</v>
      </c>
      <c r="Z1451" s="84">
        <v>0</v>
      </c>
      <c r="AA1451" s="190">
        <v>0</v>
      </c>
      <c r="AB1451" s="190">
        <v>0</v>
      </c>
      <c r="AC1451" s="190">
        <v>0</v>
      </c>
      <c r="AD1451" s="190">
        <v>0</v>
      </c>
      <c r="AE1451" s="190"/>
      <c r="AF1451" s="190"/>
      <c r="AG1451" s="131" t="s">
        <v>1154</v>
      </c>
      <c r="AH1451" s="131" t="s">
        <v>2746</v>
      </c>
      <c r="AI1451" s="92"/>
      <c r="AJ1451" s="92"/>
      <c r="AK1451" s="92"/>
      <c r="AL1451" s="92"/>
      <c r="AM1451" s="92"/>
      <c r="AN1451" s="274" t="s">
        <v>3121</v>
      </c>
      <c r="AO1451" s="108" t="s">
        <v>3129</v>
      </c>
      <c r="AP1451" s="248" t="s">
        <v>3460</v>
      </c>
    </row>
    <row r="1452" spans="1:42" s="4" customFormat="1" ht="75">
      <c r="A1452" s="191" t="s">
        <v>2742</v>
      </c>
      <c r="B1452" s="191" t="s">
        <v>2784</v>
      </c>
      <c r="C1452" s="191" t="s">
        <v>2784</v>
      </c>
      <c r="D1452" s="270"/>
      <c r="E1452" s="191" t="s">
        <v>2792</v>
      </c>
      <c r="F1452" s="75"/>
      <c r="G1452" s="191" t="s">
        <v>2792</v>
      </c>
      <c r="H1452" s="268" t="s">
        <v>282</v>
      </c>
      <c r="I1452" s="268"/>
      <c r="J1452" s="268"/>
      <c r="K1452" s="268" t="s">
        <v>2771</v>
      </c>
      <c r="L1452" s="268"/>
      <c r="M1452" s="268"/>
      <c r="N1452" s="149" t="s">
        <v>330</v>
      </c>
      <c r="O1452" s="210" t="s">
        <v>468</v>
      </c>
      <c r="P1452" s="75" t="s">
        <v>3036</v>
      </c>
      <c r="Q1452" s="203">
        <v>2013</v>
      </c>
      <c r="R1452" s="210" t="s">
        <v>2992</v>
      </c>
      <c r="S1452" s="251">
        <f>IF(R1452="",1,(VLOOKUP(R1452,LOOKUP!$A$3:$B$22,2,FALSE)))</f>
        <v>4</v>
      </c>
      <c r="T1452" s="166">
        <f t="shared" si="44"/>
        <v>4</v>
      </c>
      <c r="U1452" s="203">
        <v>2015</v>
      </c>
      <c r="V1452" s="203"/>
      <c r="W1452" s="251">
        <f>IF(V1452="",1,(VLOOKUP(V1452,LOOKUP!$A$22:$B$30,2,FALSE)))</f>
        <v>1</v>
      </c>
      <c r="X1452" s="166">
        <f t="shared" si="45"/>
        <v>1</v>
      </c>
      <c r="Y1452" s="190">
        <v>65</v>
      </c>
      <c r="Z1452" s="84">
        <v>0</v>
      </c>
      <c r="AA1452" s="190">
        <v>0</v>
      </c>
      <c r="AB1452" s="190">
        <v>0</v>
      </c>
      <c r="AC1452" s="190">
        <v>0</v>
      </c>
      <c r="AD1452" s="190">
        <v>0</v>
      </c>
      <c r="AE1452" s="190"/>
      <c r="AF1452" s="190"/>
      <c r="AG1452" s="131" t="s">
        <v>1154</v>
      </c>
      <c r="AH1452" s="131" t="s">
        <v>2746</v>
      </c>
      <c r="AI1452" s="92"/>
      <c r="AJ1452" s="92"/>
      <c r="AK1452" s="92"/>
      <c r="AL1452" s="92"/>
      <c r="AM1452" s="92"/>
      <c r="AN1452" s="274" t="s">
        <v>3121</v>
      </c>
      <c r="AO1452" s="108" t="s">
        <v>3129</v>
      </c>
      <c r="AP1452" s="248" t="s">
        <v>3460</v>
      </c>
    </row>
    <row r="1453" spans="1:42" s="4" customFormat="1" ht="75">
      <c r="A1453" s="191" t="s">
        <v>2742</v>
      </c>
      <c r="B1453" s="191" t="s">
        <v>2784</v>
      </c>
      <c r="C1453" s="191" t="s">
        <v>2784</v>
      </c>
      <c r="D1453" s="270"/>
      <c r="E1453" s="191" t="s">
        <v>3130</v>
      </c>
      <c r="F1453" s="75"/>
      <c r="G1453" s="191" t="s">
        <v>3131</v>
      </c>
      <c r="H1453" s="268" t="s">
        <v>2398</v>
      </c>
      <c r="I1453" s="268"/>
      <c r="J1453" s="268"/>
      <c r="K1453" s="268" t="s">
        <v>3132</v>
      </c>
      <c r="L1453" s="268"/>
      <c r="M1453" s="268"/>
      <c r="N1453" s="211" t="s">
        <v>340</v>
      </c>
      <c r="O1453" s="210" t="s">
        <v>468</v>
      </c>
      <c r="P1453" s="75" t="s">
        <v>3125</v>
      </c>
      <c r="Q1453" s="203">
        <v>2011</v>
      </c>
      <c r="R1453" s="210" t="s">
        <v>2992</v>
      </c>
      <c r="S1453" s="251">
        <f>IF(R1453="",1,(VLOOKUP(R1453,LOOKUP!$A$3:$B$22,2,FALSE)))</f>
        <v>4</v>
      </c>
      <c r="T1453" s="166">
        <f t="shared" si="44"/>
        <v>4</v>
      </c>
      <c r="U1453" s="203">
        <v>2013</v>
      </c>
      <c r="V1453" s="203"/>
      <c r="W1453" s="251">
        <f>IF(V1453="",1,(VLOOKUP(V1453,LOOKUP!$A$22:$B$30,2,FALSE)))</f>
        <v>1</v>
      </c>
      <c r="X1453" s="166">
        <f t="shared" si="45"/>
        <v>1</v>
      </c>
      <c r="Y1453" s="190">
        <v>300</v>
      </c>
      <c r="Z1453" s="84">
        <v>0</v>
      </c>
      <c r="AA1453" s="190">
        <v>0</v>
      </c>
      <c r="AB1453" s="190">
        <v>0</v>
      </c>
      <c r="AC1453" s="190">
        <v>0</v>
      </c>
      <c r="AD1453" s="190">
        <v>0</v>
      </c>
      <c r="AE1453" s="190"/>
      <c r="AF1453" s="190"/>
      <c r="AG1453" s="131" t="s">
        <v>1154</v>
      </c>
      <c r="AH1453" s="131" t="s">
        <v>2746</v>
      </c>
      <c r="AI1453" s="92"/>
      <c r="AJ1453" s="92"/>
      <c r="AK1453" s="92"/>
      <c r="AL1453" s="92"/>
      <c r="AM1453" s="92"/>
      <c r="AN1453" s="274" t="s">
        <v>3121</v>
      </c>
      <c r="AO1453" s="108" t="s">
        <v>3129</v>
      </c>
      <c r="AP1453" s="248" t="s">
        <v>3460</v>
      </c>
    </row>
    <row r="1454" spans="1:42" s="4" customFormat="1" ht="75">
      <c r="A1454" s="191" t="s">
        <v>2742</v>
      </c>
      <c r="B1454" s="191" t="s">
        <v>2784</v>
      </c>
      <c r="C1454" s="191" t="s">
        <v>2784</v>
      </c>
      <c r="D1454" s="270"/>
      <c r="E1454" s="191" t="s">
        <v>3133</v>
      </c>
      <c r="F1454" s="75"/>
      <c r="G1454" s="191" t="s">
        <v>3134</v>
      </c>
      <c r="H1454" s="268" t="s">
        <v>282</v>
      </c>
      <c r="I1454" s="268"/>
      <c r="J1454" s="268"/>
      <c r="K1454" s="268" t="s">
        <v>3135</v>
      </c>
      <c r="L1454" s="268"/>
      <c r="M1454" s="268"/>
      <c r="N1454" s="211" t="s">
        <v>340</v>
      </c>
      <c r="O1454" s="210" t="s">
        <v>468</v>
      </c>
      <c r="P1454" s="75" t="s">
        <v>3125</v>
      </c>
      <c r="Q1454" s="203">
        <v>2014</v>
      </c>
      <c r="R1454" s="210" t="s">
        <v>3012</v>
      </c>
      <c r="S1454" s="251">
        <f>IF(R1454="",1,(VLOOKUP(R1454,LOOKUP!$A$3:$B$22,2,FALSE)))</f>
        <v>1</v>
      </c>
      <c r="T1454" s="166">
        <f t="shared" si="44"/>
        <v>1</v>
      </c>
      <c r="U1454" s="203">
        <v>2017</v>
      </c>
      <c r="V1454" s="203"/>
      <c r="W1454" s="251">
        <f>IF(V1454="",1,(VLOOKUP(V1454,LOOKUP!$A$22:$B$30,2,FALSE)))</f>
        <v>1</v>
      </c>
      <c r="X1454" s="166">
        <f t="shared" si="45"/>
        <v>1</v>
      </c>
      <c r="Y1454" s="84">
        <v>150</v>
      </c>
      <c r="Z1454" s="84">
        <v>0</v>
      </c>
      <c r="AA1454" s="190">
        <v>0</v>
      </c>
      <c r="AB1454" s="190">
        <v>50</v>
      </c>
      <c r="AC1454" s="190">
        <v>50</v>
      </c>
      <c r="AD1454" s="190">
        <v>100</v>
      </c>
      <c r="AE1454" s="190">
        <v>50</v>
      </c>
      <c r="AF1454" s="190"/>
      <c r="AG1454" s="131" t="s">
        <v>710</v>
      </c>
      <c r="AH1454" s="131" t="s">
        <v>2746</v>
      </c>
      <c r="AI1454" s="92"/>
      <c r="AJ1454" s="92"/>
      <c r="AK1454" s="92"/>
      <c r="AL1454" s="92"/>
      <c r="AM1454" s="92"/>
      <c r="AN1454" s="274" t="s">
        <v>3121</v>
      </c>
      <c r="AO1454" s="108" t="s">
        <v>2747</v>
      </c>
      <c r="AP1454" s="248" t="s">
        <v>3460</v>
      </c>
    </row>
    <row r="1455" spans="1:42" s="4" customFormat="1" ht="75">
      <c r="A1455" s="191" t="s">
        <v>2742</v>
      </c>
      <c r="B1455" s="191" t="s">
        <v>2784</v>
      </c>
      <c r="C1455" s="191" t="s">
        <v>2784</v>
      </c>
      <c r="D1455" s="270"/>
      <c r="E1455" s="191" t="s">
        <v>2793</v>
      </c>
      <c r="F1455" s="75"/>
      <c r="G1455" s="191" t="s">
        <v>2794</v>
      </c>
      <c r="H1455" s="268" t="s">
        <v>109</v>
      </c>
      <c r="I1455" s="268"/>
      <c r="J1455" s="268"/>
      <c r="K1455" s="268" t="s">
        <v>2795</v>
      </c>
      <c r="L1455" s="268"/>
      <c r="M1455" s="268"/>
      <c r="N1455" s="211" t="s">
        <v>340</v>
      </c>
      <c r="O1455" s="210" t="s">
        <v>468</v>
      </c>
      <c r="P1455" s="75" t="s">
        <v>2991</v>
      </c>
      <c r="Q1455" s="203">
        <v>2011</v>
      </c>
      <c r="R1455" s="210" t="s">
        <v>2992</v>
      </c>
      <c r="S1455" s="251">
        <f>IF(R1455="",1,(VLOOKUP(R1455,LOOKUP!$A$3:$B$22,2,FALSE)))</f>
        <v>4</v>
      </c>
      <c r="T1455" s="166">
        <f t="shared" si="44"/>
        <v>4</v>
      </c>
      <c r="U1455" s="203">
        <v>2013</v>
      </c>
      <c r="V1455" s="203"/>
      <c r="W1455" s="251">
        <f>IF(V1455="",1,(VLOOKUP(V1455,LOOKUP!$A$22:$B$30,2,FALSE)))</f>
        <v>1</v>
      </c>
      <c r="X1455" s="166">
        <f t="shared" si="45"/>
        <v>1</v>
      </c>
      <c r="Y1455" s="84">
        <v>145</v>
      </c>
      <c r="Z1455" s="84">
        <v>0</v>
      </c>
      <c r="AA1455" s="190">
        <v>0</v>
      </c>
      <c r="AB1455" s="190">
        <v>0</v>
      </c>
      <c r="AC1455" s="190">
        <v>0</v>
      </c>
      <c r="AD1455" s="190">
        <v>0</v>
      </c>
      <c r="AE1455" s="190"/>
      <c r="AF1455" s="190"/>
      <c r="AG1455" s="131" t="s">
        <v>710</v>
      </c>
      <c r="AH1455" s="131" t="s">
        <v>2746</v>
      </c>
      <c r="AI1455" s="92"/>
      <c r="AJ1455" s="92"/>
      <c r="AK1455" s="92"/>
      <c r="AL1455" s="92"/>
      <c r="AM1455" s="92"/>
      <c r="AN1455" s="274" t="s">
        <v>3121</v>
      </c>
      <c r="AO1455" s="108" t="s">
        <v>3129</v>
      </c>
      <c r="AP1455" s="248" t="s">
        <v>3460</v>
      </c>
    </row>
    <row r="1456" spans="1:42" s="4" customFormat="1" ht="45">
      <c r="A1456" s="191" t="s">
        <v>2742</v>
      </c>
      <c r="B1456" s="191" t="s">
        <v>2784</v>
      </c>
      <c r="C1456" s="191" t="s">
        <v>2784</v>
      </c>
      <c r="D1456" s="270"/>
      <c r="E1456" s="191" t="s">
        <v>2796</v>
      </c>
      <c r="F1456" s="75"/>
      <c r="G1456" s="191" t="s">
        <v>2757</v>
      </c>
      <c r="H1456" s="268" t="s">
        <v>33</v>
      </c>
      <c r="I1456" s="268"/>
      <c r="J1456" s="268"/>
      <c r="K1456" s="268" t="s">
        <v>2797</v>
      </c>
      <c r="L1456" s="268"/>
      <c r="M1456" s="268"/>
      <c r="N1456" s="211" t="s">
        <v>340</v>
      </c>
      <c r="O1456" s="210" t="s">
        <v>468</v>
      </c>
      <c r="P1456" s="75" t="s">
        <v>2991</v>
      </c>
      <c r="Q1456" s="203">
        <v>2014</v>
      </c>
      <c r="R1456" s="210" t="s">
        <v>2466</v>
      </c>
      <c r="S1456" s="251">
        <f>IF(R1456="",1,(VLOOKUP(R1456,LOOKUP!$A$3:$B$22,2,FALSE)))</f>
        <v>1</v>
      </c>
      <c r="T1456" s="166">
        <f t="shared" si="44"/>
        <v>1</v>
      </c>
      <c r="U1456" s="203">
        <v>2017</v>
      </c>
      <c r="V1456" s="203"/>
      <c r="W1456" s="251">
        <f>IF(V1456="",1,(VLOOKUP(V1456,LOOKUP!$A$22:$B$30,2,FALSE)))</f>
        <v>1</v>
      </c>
      <c r="X1456" s="166">
        <f t="shared" si="45"/>
        <v>1</v>
      </c>
      <c r="Y1456" s="84">
        <v>369</v>
      </c>
      <c r="Z1456" s="84">
        <v>0</v>
      </c>
      <c r="AA1456" s="190">
        <v>123</v>
      </c>
      <c r="AB1456" s="190">
        <v>123</v>
      </c>
      <c r="AC1456" s="190">
        <v>0</v>
      </c>
      <c r="AD1456" s="190">
        <v>246</v>
      </c>
      <c r="AE1456" s="190"/>
      <c r="AF1456" s="190"/>
      <c r="AG1456" s="131" t="s">
        <v>371</v>
      </c>
      <c r="AH1456" s="131" t="s">
        <v>2746</v>
      </c>
      <c r="AI1456" s="92"/>
      <c r="AJ1456" s="92"/>
      <c r="AK1456" s="92"/>
      <c r="AL1456" s="92"/>
      <c r="AM1456" s="92"/>
      <c r="AN1456" s="274" t="s">
        <v>3121</v>
      </c>
      <c r="AO1456" s="108" t="s">
        <v>2747</v>
      </c>
      <c r="AP1456" s="108" t="s">
        <v>3461</v>
      </c>
    </row>
    <row r="1457" spans="1:42" s="4" customFormat="1" ht="75">
      <c r="A1457" s="191" t="s">
        <v>2742</v>
      </c>
      <c r="B1457" s="191" t="s">
        <v>2784</v>
      </c>
      <c r="C1457" s="191" t="s">
        <v>2784</v>
      </c>
      <c r="D1457" s="270"/>
      <c r="E1457" s="191" t="s">
        <v>2798</v>
      </c>
      <c r="F1457" s="75"/>
      <c r="G1457" s="191" t="s">
        <v>2798</v>
      </c>
      <c r="H1457" s="268" t="s">
        <v>243</v>
      </c>
      <c r="I1457" s="268"/>
      <c r="J1457" s="268"/>
      <c r="K1457" s="268" t="s">
        <v>2799</v>
      </c>
      <c r="L1457" s="268"/>
      <c r="M1457" s="268"/>
      <c r="N1457" s="211" t="s">
        <v>340</v>
      </c>
      <c r="O1457" s="210" t="s">
        <v>468</v>
      </c>
      <c r="P1457" s="75" t="s">
        <v>2991</v>
      </c>
      <c r="Q1457" s="203">
        <v>2014</v>
      </c>
      <c r="R1457" s="210" t="s">
        <v>2466</v>
      </c>
      <c r="S1457" s="251">
        <f>IF(R1457="",1,(VLOOKUP(R1457,LOOKUP!$A$3:$B$22,2,FALSE)))</f>
        <v>1</v>
      </c>
      <c r="T1457" s="166">
        <f t="shared" si="44"/>
        <v>1</v>
      </c>
      <c r="U1457" s="203">
        <v>2016</v>
      </c>
      <c r="V1457" s="203"/>
      <c r="W1457" s="251">
        <f>IF(V1457="",1,(VLOOKUP(V1457,LOOKUP!$A$22:$B$30,2,FALSE)))</f>
        <v>1</v>
      </c>
      <c r="X1457" s="166">
        <f t="shared" si="45"/>
        <v>1</v>
      </c>
      <c r="Y1457" s="190"/>
      <c r="Z1457" s="84">
        <v>0</v>
      </c>
      <c r="AA1457" s="190">
        <v>0</v>
      </c>
      <c r="AB1457" s="190">
        <v>0</v>
      </c>
      <c r="AC1457" s="190">
        <v>0</v>
      </c>
      <c r="AD1457" s="190">
        <v>0</v>
      </c>
      <c r="AE1457" s="190"/>
      <c r="AF1457" s="190"/>
      <c r="AG1457" s="131" t="s">
        <v>1154</v>
      </c>
      <c r="AH1457" s="131" t="s">
        <v>2746</v>
      </c>
      <c r="AI1457" s="92"/>
      <c r="AJ1457" s="92"/>
      <c r="AK1457" s="92"/>
      <c r="AL1457" s="92"/>
      <c r="AM1457" s="92"/>
      <c r="AN1457" s="274" t="s">
        <v>3121</v>
      </c>
      <c r="AO1457" s="108" t="s">
        <v>3129</v>
      </c>
      <c r="AP1457" s="248" t="s">
        <v>3460</v>
      </c>
    </row>
    <row r="1458" spans="1:42" s="4" customFormat="1" ht="60">
      <c r="A1458" s="191" t="s">
        <v>2742</v>
      </c>
      <c r="B1458" s="191" t="s">
        <v>2784</v>
      </c>
      <c r="C1458" s="191" t="s">
        <v>2784</v>
      </c>
      <c r="D1458" s="270"/>
      <c r="E1458" s="191" t="s">
        <v>2800</v>
      </c>
      <c r="F1458" s="75"/>
      <c r="G1458" s="191" t="s">
        <v>2801</v>
      </c>
      <c r="H1458" s="268" t="s">
        <v>2335</v>
      </c>
      <c r="I1458" s="268"/>
      <c r="J1458" s="268"/>
      <c r="K1458" s="268" t="s">
        <v>2802</v>
      </c>
      <c r="L1458" s="268"/>
      <c r="M1458" s="268"/>
      <c r="N1458" s="211" t="s">
        <v>340</v>
      </c>
      <c r="O1458" s="210" t="s">
        <v>468</v>
      </c>
      <c r="P1458" s="75" t="s">
        <v>2991</v>
      </c>
      <c r="Q1458" s="203">
        <v>2014</v>
      </c>
      <c r="R1458" s="210" t="s">
        <v>2466</v>
      </c>
      <c r="S1458" s="251">
        <f>IF(R1458="",1,(VLOOKUP(R1458,LOOKUP!$A$3:$B$22,2,FALSE)))</f>
        <v>1</v>
      </c>
      <c r="T1458" s="166">
        <f t="shared" si="44"/>
        <v>1</v>
      </c>
      <c r="U1458" s="203">
        <v>2016</v>
      </c>
      <c r="V1458" s="203"/>
      <c r="W1458" s="251">
        <f>IF(V1458="",1,(VLOOKUP(V1458,LOOKUP!$A$22:$B$30,2,FALSE)))</f>
        <v>1</v>
      </c>
      <c r="X1458" s="166">
        <f t="shared" si="45"/>
        <v>1</v>
      </c>
      <c r="Y1458" s="84">
        <v>155.1</v>
      </c>
      <c r="Z1458" s="84"/>
      <c r="AA1458" s="190">
        <v>48.2</v>
      </c>
      <c r="AB1458" s="190">
        <v>66.7</v>
      </c>
      <c r="AC1458" s="190">
        <v>40.200000000000003</v>
      </c>
      <c r="AD1458" s="190">
        <v>155.10000000000002</v>
      </c>
      <c r="AE1458" s="190"/>
      <c r="AF1458" s="190"/>
      <c r="AG1458" s="131" t="s">
        <v>710</v>
      </c>
      <c r="AH1458" s="131" t="s">
        <v>2746</v>
      </c>
      <c r="AI1458" s="92"/>
      <c r="AJ1458" s="92"/>
      <c r="AK1458" s="92"/>
      <c r="AL1458" s="92"/>
      <c r="AM1458" s="92"/>
      <c r="AN1458" s="274" t="s">
        <v>3121</v>
      </c>
      <c r="AO1458" s="108" t="s">
        <v>2747</v>
      </c>
      <c r="AP1458" s="108" t="s">
        <v>3462</v>
      </c>
    </row>
    <row r="1459" spans="1:42" s="4" customFormat="1" ht="75">
      <c r="A1459" s="191" t="s">
        <v>2742</v>
      </c>
      <c r="B1459" s="191" t="s">
        <v>2784</v>
      </c>
      <c r="C1459" s="191" t="s">
        <v>2784</v>
      </c>
      <c r="D1459" s="270"/>
      <c r="E1459" s="191" t="s">
        <v>3136</v>
      </c>
      <c r="F1459" s="75"/>
      <c r="G1459" s="191" t="s">
        <v>3136</v>
      </c>
      <c r="H1459" s="268" t="s">
        <v>109</v>
      </c>
      <c r="I1459" s="268"/>
      <c r="J1459" s="268"/>
      <c r="K1459" s="268" t="s">
        <v>3137</v>
      </c>
      <c r="L1459" s="268"/>
      <c r="M1459" s="268"/>
      <c r="N1459" s="211" t="s">
        <v>340</v>
      </c>
      <c r="O1459" s="210" t="s">
        <v>468</v>
      </c>
      <c r="P1459" s="75" t="s">
        <v>3125</v>
      </c>
      <c r="Q1459" s="203">
        <v>2014</v>
      </c>
      <c r="R1459" s="210" t="s">
        <v>2466</v>
      </c>
      <c r="S1459" s="251">
        <f>IF(R1459="",1,(VLOOKUP(R1459,LOOKUP!$A$3:$B$22,2,FALSE)))</f>
        <v>1</v>
      </c>
      <c r="T1459" s="166">
        <f t="shared" si="44"/>
        <v>1</v>
      </c>
      <c r="U1459" s="203">
        <v>2017</v>
      </c>
      <c r="V1459" s="203"/>
      <c r="W1459" s="251">
        <f>IF(V1459="",1,(VLOOKUP(V1459,LOOKUP!$A$22:$B$30,2,FALSE)))</f>
        <v>1</v>
      </c>
      <c r="X1459" s="166">
        <f t="shared" si="45"/>
        <v>1</v>
      </c>
      <c r="Y1459" s="84">
        <v>145</v>
      </c>
      <c r="Z1459" s="84">
        <v>0</v>
      </c>
      <c r="AA1459" s="190">
        <v>0</v>
      </c>
      <c r="AB1459" s="190">
        <v>0</v>
      </c>
      <c r="AC1459" s="190">
        <v>0</v>
      </c>
      <c r="AD1459" s="190">
        <v>0</v>
      </c>
      <c r="AE1459" s="190"/>
      <c r="AF1459" s="190"/>
      <c r="AG1459" s="131" t="s">
        <v>1154</v>
      </c>
      <c r="AH1459" s="131" t="s">
        <v>2746</v>
      </c>
      <c r="AI1459" s="92"/>
      <c r="AJ1459" s="92"/>
      <c r="AK1459" s="92"/>
      <c r="AL1459" s="92"/>
      <c r="AM1459" s="92"/>
      <c r="AN1459" s="274" t="s">
        <v>3121</v>
      </c>
      <c r="AO1459" s="108" t="s">
        <v>3129</v>
      </c>
      <c r="AP1459" s="248" t="s">
        <v>3460</v>
      </c>
    </row>
    <row r="1460" spans="1:42" s="4" customFormat="1" ht="45">
      <c r="A1460" s="191" t="s">
        <v>2742</v>
      </c>
      <c r="B1460" s="191" t="s">
        <v>2784</v>
      </c>
      <c r="C1460" s="191" t="s">
        <v>2784</v>
      </c>
      <c r="D1460" s="270"/>
      <c r="E1460" s="191" t="s">
        <v>2803</v>
      </c>
      <c r="F1460" s="75"/>
      <c r="G1460" s="191" t="s">
        <v>2757</v>
      </c>
      <c r="H1460" s="174" t="s">
        <v>2398</v>
      </c>
      <c r="I1460" s="268"/>
      <c r="J1460" s="268"/>
      <c r="K1460" s="268" t="s">
        <v>2804</v>
      </c>
      <c r="L1460" s="268"/>
      <c r="M1460" s="268"/>
      <c r="N1460" s="211" t="s">
        <v>340</v>
      </c>
      <c r="O1460" s="210" t="s">
        <v>468</v>
      </c>
      <c r="P1460" s="75" t="s">
        <v>2991</v>
      </c>
      <c r="Q1460" s="203">
        <v>2014</v>
      </c>
      <c r="R1460" s="210" t="s">
        <v>2466</v>
      </c>
      <c r="S1460" s="251">
        <f>IF(R1460="",1,(VLOOKUP(R1460,LOOKUP!$A$3:$B$22,2,FALSE)))</f>
        <v>1</v>
      </c>
      <c r="T1460" s="166">
        <f t="shared" si="44"/>
        <v>1</v>
      </c>
      <c r="U1460" s="203">
        <v>2017</v>
      </c>
      <c r="V1460" s="203"/>
      <c r="W1460" s="251">
        <f>IF(V1460="",1,(VLOOKUP(V1460,LOOKUP!$A$22:$B$30,2,FALSE)))</f>
        <v>1</v>
      </c>
      <c r="X1460" s="166">
        <f t="shared" si="45"/>
        <v>1</v>
      </c>
      <c r="Y1460" s="84">
        <v>255</v>
      </c>
      <c r="Z1460" s="84">
        <v>0</v>
      </c>
      <c r="AA1460" s="190">
        <v>0</v>
      </c>
      <c r="AB1460" s="190">
        <v>0</v>
      </c>
      <c r="AC1460" s="190">
        <v>0</v>
      </c>
      <c r="AD1460" s="190">
        <v>0</v>
      </c>
      <c r="AE1460" s="190"/>
      <c r="AF1460" s="190"/>
      <c r="AG1460" s="131" t="s">
        <v>710</v>
      </c>
      <c r="AH1460" s="131" t="s">
        <v>2746</v>
      </c>
      <c r="AI1460" s="92"/>
      <c r="AJ1460" s="92"/>
      <c r="AK1460" s="92"/>
      <c r="AL1460" s="92"/>
      <c r="AM1460" s="92"/>
      <c r="AN1460" s="274" t="s">
        <v>3121</v>
      </c>
      <c r="AO1460" s="108" t="s">
        <v>2747</v>
      </c>
      <c r="AP1460" s="108" t="s">
        <v>3463</v>
      </c>
    </row>
    <row r="1461" spans="1:42" s="4" customFormat="1" ht="75">
      <c r="A1461" s="191" t="s">
        <v>2742</v>
      </c>
      <c r="B1461" s="191" t="s">
        <v>2784</v>
      </c>
      <c r="C1461" s="191" t="s">
        <v>2784</v>
      </c>
      <c r="D1461" s="270"/>
      <c r="E1461" s="191" t="s">
        <v>3138</v>
      </c>
      <c r="F1461" s="75"/>
      <c r="G1461" s="191" t="s">
        <v>3139</v>
      </c>
      <c r="H1461" s="268" t="s">
        <v>243</v>
      </c>
      <c r="I1461" s="268"/>
      <c r="J1461" s="268"/>
      <c r="K1461" s="268" t="s">
        <v>3140</v>
      </c>
      <c r="L1461" s="268"/>
      <c r="M1461" s="268"/>
      <c r="N1461" s="131" t="s">
        <v>10</v>
      </c>
      <c r="O1461" s="210" t="s">
        <v>468</v>
      </c>
      <c r="P1461" s="75" t="s">
        <v>3125</v>
      </c>
      <c r="Q1461" s="208">
        <v>2011</v>
      </c>
      <c r="R1461" s="210" t="s">
        <v>2992</v>
      </c>
      <c r="S1461" s="251">
        <f>IF(R1461="",1,(VLOOKUP(R1461,LOOKUP!$A$3:$B$22,2,FALSE)))</f>
        <v>4</v>
      </c>
      <c r="T1461" s="166">
        <f t="shared" si="44"/>
        <v>4</v>
      </c>
      <c r="U1461" s="203">
        <v>2013</v>
      </c>
      <c r="V1461" s="203"/>
      <c r="W1461" s="251">
        <f>IF(V1461="",1,(VLOOKUP(V1461,LOOKUP!$A$22:$B$30,2,FALSE)))</f>
        <v>1</v>
      </c>
      <c r="X1461" s="166">
        <f t="shared" si="45"/>
        <v>1</v>
      </c>
      <c r="Y1461" s="84">
        <v>257</v>
      </c>
      <c r="Z1461" s="84">
        <v>0</v>
      </c>
      <c r="AA1461" s="190">
        <v>0</v>
      </c>
      <c r="AB1461" s="190">
        <v>0</v>
      </c>
      <c r="AC1461" s="190">
        <v>0</v>
      </c>
      <c r="AD1461" s="190">
        <v>0</v>
      </c>
      <c r="AE1461" s="190"/>
      <c r="AF1461" s="190"/>
      <c r="AG1461" s="131" t="s">
        <v>710</v>
      </c>
      <c r="AH1461" s="131" t="s">
        <v>2746</v>
      </c>
      <c r="AI1461" s="92"/>
      <c r="AJ1461" s="92"/>
      <c r="AK1461" s="92"/>
      <c r="AL1461" s="92"/>
      <c r="AM1461" s="92"/>
      <c r="AN1461" s="274" t="s">
        <v>3121</v>
      </c>
      <c r="AO1461" s="108" t="s">
        <v>2747</v>
      </c>
      <c r="AP1461" s="248" t="s">
        <v>3460</v>
      </c>
    </row>
    <row r="1462" spans="1:42" s="4" customFormat="1" ht="75">
      <c r="A1462" s="191" t="s">
        <v>2742</v>
      </c>
      <c r="B1462" s="191" t="s">
        <v>2784</v>
      </c>
      <c r="C1462" s="191" t="s">
        <v>2784</v>
      </c>
      <c r="D1462" s="270"/>
      <c r="E1462" s="191" t="s">
        <v>3141</v>
      </c>
      <c r="F1462" s="75"/>
      <c r="G1462" s="191" t="s">
        <v>3141</v>
      </c>
      <c r="H1462" s="268" t="s">
        <v>109</v>
      </c>
      <c r="I1462" s="268"/>
      <c r="J1462" s="268"/>
      <c r="K1462" s="268" t="s">
        <v>3142</v>
      </c>
      <c r="L1462" s="268"/>
      <c r="M1462" s="268"/>
      <c r="N1462" s="211" t="s">
        <v>340</v>
      </c>
      <c r="O1462" s="210" t="s">
        <v>468</v>
      </c>
      <c r="P1462" s="75" t="s">
        <v>3125</v>
      </c>
      <c r="Q1462" s="203">
        <v>2014</v>
      </c>
      <c r="R1462" s="210" t="s">
        <v>2466</v>
      </c>
      <c r="S1462" s="251">
        <f>IF(R1462="",1,(VLOOKUP(R1462,LOOKUP!$A$3:$B$22,2,FALSE)))</f>
        <v>1</v>
      </c>
      <c r="T1462" s="166">
        <f t="shared" si="44"/>
        <v>1</v>
      </c>
      <c r="U1462" s="203">
        <v>2017</v>
      </c>
      <c r="V1462" s="203"/>
      <c r="W1462" s="251">
        <f>IF(V1462="",1,(VLOOKUP(V1462,LOOKUP!$A$22:$B$30,2,FALSE)))</f>
        <v>1</v>
      </c>
      <c r="X1462" s="166">
        <f t="shared" si="45"/>
        <v>1</v>
      </c>
      <c r="Y1462" s="84">
        <v>75</v>
      </c>
      <c r="Z1462" s="84">
        <v>0</v>
      </c>
      <c r="AA1462" s="190">
        <v>0</v>
      </c>
      <c r="AB1462" s="190">
        <v>0</v>
      </c>
      <c r="AC1462" s="190">
        <v>0</v>
      </c>
      <c r="AD1462" s="190">
        <v>0</v>
      </c>
      <c r="AE1462" s="190"/>
      <c r="AF1462" s="190"/>
      <c r="AG1462" s="131" t="s">
        <v>1154</v>
      </c>
      <c r="AH1462" s="131" t="s">
        <v>2746</v>
      </c>
      <c r="AI1462" s="92"/>
      <c r="AJ1462" s="92"/>
      <c r="AK1462" s="92"/>
      <c r="AL1462" s="92"/>
      <c r="AM1462" s="92"/>
      <c r="AN1462" s="274" t="s">
        <v>3121</v>
      </c>
      <c r="AO1462" s="108" t="s">
        <v>3129</v>
      </c>
      <c r="AP1462" s="248" t="s">
        <v>3460</v>
      </c>
    </row>
    <row r="1463" spans="1:42" s="4" customFormat="1" ht="75">
      <c r="A1463" s="191" t="s">
        <v>2742</v>
      </c>
      <c r="B1463" s="191" t="s">
        <v>2784</v>
      </c>
      <c r="C1463" s="191" t="s">
        <v>2784</v>
      </c>
      <c r="D1463" s="270"/>
      <c r="E1463" s="191" t="s">
        <v>2805</v>
      </c>
      <c r="F1463" s="75"/>
      <c r="G1463" s="191" t="s">
        <v>2806</v>
      </c>
      <c r="H1463" s="268" t="s">
        <v>179</v>
      </c>
      <c r="I1463" s="268"/>
      <c r="J1463" s="268"/>
      <c r="K1463" s="268" t="s">
        <v>2807</v>
      </c>
      <c r="L1463" s="268"/>
      <c r="M1463" s="268"/>
      <c r="N1463" s="149" t="s">
        <v>330</v>
      </c>
      <c r="O1463" s="210" t="s">
        <v>468</v>
      </c>
      <c r="P1463" s="75" t="s">
        <v>3036</v>
      </c>
      <c r="Q1463" s="203">
        <v>2014</v>
      </c>
      <c r="R1463" s="210" t="s">
        <v>2466</v>
      </c>
      <c r="S1463" s="251">
        <f>IF(R1463="",1,(VLOOKUP(R1463,LOOKUP!$A$3:$B$22,2,FALSE)))</f>
        <v>1</v>
      </c>
      <c r="T1463" s="166">
        <f t="shared" si="44"/>
        <v>1</v>
      </c>
      <c r="U1463" s="203">
        <v>2016</v>
      </c>
      <c r="V1463" s="203"/>
      <c r="W1463" s="251">
        <f>IF(V1463="",1,(VLOOKUP(V1463,LOOKUP!$A$22:$B$30,2,FALSE)))</f>
        <v>1</v>
      </c>
      <c r="X1463" s="166">
        <f t="shared" si="45"/>
        <v>1</v>
      </c>
      <c r="Y1463" s="84">
        <v>191.1</v>
      </c>
      <c r="Z1463" s="84">
        <v>0</v>
      </c>
      <c r="AA1463" s="190">
        <v>72.3</v>
      </c>
      <c r="AB1463" s="190">
        <v>59.3</v>
      </c>
      <c r="AC1463" s="190">
        <v>20</v>
      </c>
      <c r="AD1463" s="190">
        <v>151.6</v>
      </c>
      <c r="AE1463" s="190"/>
      <c r="AF1463" s="190">
        <v>0</v>
      </c>
      <c r="AG1463" s="131" t="s">
        <v>710</v>
      </c>
      <c r="AH1463" s="131" t="s">
        <v>2746</v>
      </c>
      <c r="AI1463" s="92"/>
      <c r="AJ1463" s="92"/>
      <c r="AK1463" s="92"/>
      <c r="AL1463" s="92"/>
      <c r="AM1463" s="92"/>
      <c r="AN1463" s="274" t="s">
        <v>3121</v>
      </c>
      <c r="AO1463" s="108" t="s">
        <v>2747</v>
      </c>
      <c r="AP1463" s="248" t="s">
        <v>3460</v>
      </c>
    </row>
    <row r="1464" spans="1:42" s="4" customFormat="1" ht="75">
      <c r="A1464" s="191" t="s">
        <v>2742</v>
      </c>
      <c r="B1464" s="191" t="s">
        <v>2784</v>
      </c>
      <c r="C1464" s="191" t="s">
        <v>2784</v>
      </c>
      <c r="D1464" s="270"/>
      <c r="E1464" s="191" t="s">
        <v>2808</v>
      </c>
      <c r="F1464" s="75"/>
      <c r="G1464" s="191" t="s">
        <v>2808</v>
      </c>
      <c r="H1464" s="268" t="s">
        <v>179</v>
      </c>
      <c r="I1464" s="268"/>
      <c r="J1464" s="268"/>
      <c r="K1464" s="268" t="s">
        <v>2809</v>
      </c>
      <c r="L1464" s="268"/>
      <c r="M1464" s="268"/>
      <c r="N1464" s="211" t="s">
        <v>340</v>
      </c>
      <c r="O1464" s="210" t="s">
        <v>468</v>
      </c>
      <c r="P1464" s="75" t="s">
        <v>2991</v>
      </c>
      <c r="Q1464" s="203">
        <v>2014</v>
      </c>
      <c r="R1464" s="210" t="s">
        <v>2466</v>
      </c>
      <c r="S1464" s="251">
        <f>IF(R1464="",1,(VLOOKUP(R1464,LOOKUP!$A$3:$B$22,2,FALSE)))</f>
        <v>1</v>
      </c>
      <c r="T1464" s="166">
        <f t="shared" si="44"/>
        <v>1</v>
      </c>
      <c r="U1464" s="203">
        <v>2016</v>
      </c>
      <c r="V1464" s="203"/>
      <c r="W1464" s="251">
        <f>IF(V1464="",1,(VLOOKUP(V1464,LOOKUP!$A$22:$B$30,2,FALSE)))</f>
        <v>1</v>
      </c>
      <c r="X1464" s="166">
        <f t="shared" si="45"/>
        <v>1</v>
      </c>
      <c r="Y1464" s="84">
        <v>235</v>
      </c>
      <c r="Z1464" s="84">
        <v>0</v>
      </c>
      <c r="AA1464" s="190">
        <v>0</v>
      </c>
      <c r="AB1464" s="190">
        <v>69.53</v>
      </c>
      <c r="AC1464" s="190">
        <v>97.9</v>
      </c>
      <c r="AD1464" s="190">
        <v>167.43</v>
      </c>
      <c r="AE1464" s="190">
        <v>68.099999999999994</v>
      </c>
      <c r="AF1464" s="190"/>
      <c r="AG1464" s="131" t="s">
        <v>1154</v>
      </c>
      <c r="AH1464" s="131" t="s">
        <v>2746</v>
      </c>
      <c r="AI1464" s="118"/>
      <c r="AJ1464" s="118"/>
      <c r="AK1464" s="118"/>
      <c r="AL1464" s="118"/>
      <c r="AM1464" s="118"/>
      <c r="AN1464" s="274" t="s">
        <v>3121</v>
      </c>
      <c r="AO1464" s="108" t="s">
        <v>2747</v>
      </c>
      <c r="AP1464" s="248" t="s">
        <v>3460</v>
      </c>
    </row>
    <row r="1465" spans="1:42" s="4" customFormat="1" ht="75">
      <c r="A1465" s="191" t="s">
        <v>2742</v>
      </c>
      <c r="B1465" s="191" t="s">
        <v>2784</v>
      </c>
      <c r="C1465" s="191" t="s">
        <v>2784</v>
      </c>
      <c r="D1465" s="270"/>
      <c r="E1465" s="191" t="s">
        <v>2810</v>
      </c>
      <c r="F1465" s="75"/>
      <c r="G1465" s="191" t="s">
        <v>2810</v>
      </c>
      <c r="H1465" s="268" t="s">
        <v>243</v>
      </c>
      <c r="I1465" s="268"/>
      <c r="J1465" s="268"/>
      <c r="K1465" s="268" t="s">
        <v>2811</v>
      </c>
      <c r="L1465" s="268"/>
      <c r="M1465" s="268"/>
      <c r="N1465" s="211" t="s">
        <v>340</v>
      </c>
      <c r="O1465" s="210" t="s">
        <v>468</v>
      </c>
      <c r="P1465" s="75" t="s">
        <v>3036</v>
      </c>
      <c r="Q1465" s="203">
        <v>2012</v>
      </c>
      <c r="R1465" s="210" t="s">
        <v>2992</v>
      </c>
      <c r="S1465" s="251">
        <f>IF(R1465="",1,(VLOOKUP(R1465,LOOKUP!$A$3:$B$22,2,FALSE)))</f>
        <v>4</v>
      </c>
      <c r="T1465" s="166">
        <f t="shared" si="44"/>
        <v>4</v>
      </c>
      <c r="U1465" s="203">
        <v>2014</v>
      </c>
      <c r="V1465" s="203"/>
      <c r="W1465" s="251">
        <f>IF(V1465="",1,(VLOOKUP(V1465,LOOKUP!$A$22:$B$30,2,FALSE)))</f>
        <v>1</v>
      </c>
      <c r="X1465" s="166">
        <f t="shared" si="45"/>
        <v>1</v>
      </c>
      <c r="Y1465" s="190"/>
      <c r="Z1465" s="84">
        <v>0</v>
      </c>
      <c r="AA1465" s="190">
        <v>0</v>
      </c>
      <c r="AB1465" s="190">
        <v>0</v>
      </c>
      <c r="AC1465" s="190">
        <v>0</v>
      </c>
      <c r="AD1465" s="190">
        <v>0</v>
      </c>
      <c r="AE1465" s="190"/>
      <c r="AF1465" s="190"/>
      <c r="AG1465" s="131" t="s">
        <v>1154</v>
      </c>
      <c r="AH1465" s="131" t="s">
        <v>2746</v>
      </c>
      <c r="AI1465" s="92"/>
      <c r="AJ1465" s="92"/>
      <c r="AK1465" s="92"/>
      <c r="AL1465" s="92"/>
      <c r="AM1465" s="92"/>
      <c r="AN1465" s="274" t="s">
        <v>3121</v>
      </c>
      <c r="AO1465" s="108" t="s">
        <v>3129</v>
      </c>
      <c r="AP1465" s="248" t="s">
        <v>3460</v>
      </c>
    </row>
    <row r="1466" spans="1:42" s="4" customFormat="1" ht="75">
      <c r="A1466" s="191" t="s">
        <v>2742</v>
      </c>
      <c r="B1466" s="191" t="s">
        <v>2784</v>
      </c>
      <c r="C1466" s="191" t="s">
        <v>2784</v>
      </c>
      <c r="D1466" s="270"/>
      <c r="E1466" s="191" t="s">
        <v>2812</v>
      </c>
      <c r="F1466" s="75"/>
      <c r="G1466" s="191" t="s">
        <v>2812</v>
      </c>
      <c r="H1466" s="268" t="s">
        <v>33</v>
      </c>
      <c r="I1466" s="268"/>
      <c r="J1466" s="268"/>
      <c r="K1466" s="268" t="s">
        <v>2813</v>
      </c>
      <c r="L1466" s="268"/>
      <c r="M1466" s="268"/>
      <c r="N1466" s="149" t="s">
        <v>330</v>
      </c>
      <c r="O1466" s="210" t="s">
        <v>468</v>
      </c>
      <c r="P1466" s="75" t="s">
        <v>3036</v>
      </c>
      <c r="Q1466" s="203">
        <v>2014</v>
      </c>
      <c r="R1466" s="210" t="s">
        <v>2466</v>
      </c>
      <c r="S1466" s="251">
        <f>IF(R1466="",1,(VLOOKUP(R1466,LOOKUP!$A$3:$B$22,2,FALSE)))</f>
        <v>1</v>
      </c>
      <c r="T1466" s="166">
        <f t="shared" si="44"/>
        <v>1</v>
      </c>
      <c r="U1466" s="203">
        <v>2015</v>
      </c>
      <c r="V1466" s="203"/>
      <c r="W1466" s="251">
        <f>IF(V1466="",1,(VLOOKUP(V1466,LOOKUP!$A$22:$B$30,2,FALSE)))</f>
        <v>1</v>
      </c>
      <c r="X1466" s="166">
        <f t="shared" si="45"/>
        <v>1</v>
      </c>
      <c r="Y1466" s="84">
        <v>49.2</v>
      </c>
      <c r="Z1466" s="84">
        <v>0</v>
      </c>
      <c r="AA1466" s="190">
        <v>0</v>
      </c>
      <c r="AB1466" s="190">
        <v>0</v>
      </c>
      <c r="AC1466" s="190">
        <v>0</v>
      </c>
      <c r="AD1466" s="190">
        <v>0</v>
      </c>
      <c r="AE1466" s="190">
        <v>0</v>
      </c>
      <c r="AF1466" s="190"/>
      <c r="AG1466" s="131" t="s">
        <v>710</v>
      </c>
      <c r="AH1466" s="131" t="s">
        <v>2746</v>
      </c>
      <c r="AI1466" s="92"/>
      <c r="AJ1466" s="92"/>
      <c r="AK1466" s="92"/>
      <c r="AL1466" s="92"/>
      <c r="AM1466" s="92"/>
      <c r="AN1466" s="274" t="s">
        <v>3121</v>
      </c>
      <c r="AO1466" s="108" t="s">
        <v>2747</v>
      </c>
      <c r="AP1466" s="248" t="s">
        <v>3460</v>
      </c>
    </row>
    <row r="1467" spans="1:42" s="4" customFormat="1" ht="75">
      <c r="A1467" s="93" t="s">
        <v>2742</v>
      </c>
      <c r="B1467" s="93" t="s">
        <v>2784</v>
      </c>
      <c r="C1467" s="93" t="s">
        <v>2784</v>
      </c>
      <c r="D1467" s="265"/>
      <c r="E1467" s="93" t="s">
        <v>2814</v>
      </c>
      <c r="F1467" s="148"/>
      <c r="G1467" s="93" t="s">
        <v>2814</v>
      </c>
      <c r="H1467" s="134" t="s">
        <v>282</v>
      </c>
      <c r="I1467" s="134"/>
      <c r="J1467" s="134"/>
      <c r="K1467" s="134" t="s">
        <v>2815</v>
      </c>
      <c r="L1467" s="134"/>
      <c r="M1467" s="134"/>
      <c r="N1467" s="259" t="s">
        <v>330</v>
      </c>
      <c r="O1467" s="94" t="s">
        <v>468</v>
      </c>
      <c r="P1467" s="148" t="s">
        <v>2991</v>
      </c>
      <c r="Q1467" s="171">
        <v>2011</v>
      </c>
      <c r="R1467" s="94" t="s">
        <v>2992</v>
      </c>
      <c r="S1467" s="107">
        <f>IF(R1467="",1,(VLOOKUP(R1467,LOOKUP!$A$3:$B$22,2,FALSE)))</f>
        <v>4</v>
      </c>
      <c r="T1467" s="109">
        <f t="shared" si="44"/>
        <v>4</v>
      </c>
      <c r="U1467" s="171">
        <v>2013</v>
      </c>
      <c r="V1467" s="171"/>
      <c r="W1467" s="107">
        <f>IF(V1467="",1,(VLOOKUP(V1467,LOOKUP!$A$22:$B$30,2,FALSE)))</f>
        <v>1</v>
      </c>
      <c r="X1467" s="109">
        <f t="shared" si="45"/>
        <v>1</v>
      </c>
      <c r="Y1467" s="234">
        <v>22.224</v>
      </c>
      <c r="Z1467" s="234">
        <v>0</v>
      </c>
      <c r="AA1467" s="272">
        <v>0</v>
      </c>
      <c r="AB1467" s="272">
        <v>0</v>
      </c>
      <c r="AC1467" s="272">
        <v>0</v>
      </c>
      <c r="AD1467" s="272">
        <v>0</v>
      </c>
      <c r="AE1467" s="272">
        <v>0</v>
      </c>
      <c r="AF1467" s="272"/>
      <c r="AG1467" s="269" t="s">
        <v>710</v>
      </c>
      <c r="AH1467" s="269" t="s">
        <v>2746</v>
      </c>
      <c r="AI1467" s="167"/>
      <c r="AJ1467" s="167"/>
      <c r="AK1467" s="167"/>
      <c r="AL1467" s="167"/>
      <c r="AM1467" s="167"/>
      <c r="AN1467" s="98" t="s">
        <v>3121</v>
      </c>
      <c r="AO1467" s="206" t="s">
        <v>2747</v>
      </c>
      <c r="AP1467" s="130" t="s">
        <v>3460</v>
      </c>
    </row>
    <row r="1468" spans="1:42" ht="15.75">
      <c r="A1468" s="5"/>
      <c r="B1468" s="5"/>
      <c r="C1468" s="5"/>
      <c r="D1468" s="5"/>
      <c r="E1468" s="5"/>
      <c r="F1468" s="5"/>
      <c r="G1468" s="5"/>
      <c r="H1468" s="5"/>
      <c r="I1468" s="5"/>
      <c r="J1468" s="5"/>
      <c r="K1468" s="5"/>
      <c r="L1468" s="5"/>
      <c r="M1468" s="5"/>
      <c r="N1468" s="5"/>
      <c r="O1468" s="5"/>
      <c r="P1468" s="5"/>
      <c r="Q1468" s="5"/>
      <c r="R1468" s="5"/>
      <c r="S1468" s="5"/>
      <c r="T1468" s="5"/>
      <c r="U1468" s="5"/>
      <c r="V1468" s="5"/>
      <c r="W1468" s="5"/>
      <c r="X1468" s="5"/>
      <c r="Y1468" s="2">
        <f>SUBTOTAL(9,Y2:Y1467)</f>
        <v>145035.85180092891</v>
      </c>
      <c r="Z1468" s="2">
        <f t="shared" ref="Z1468:AF1468" si="46">SUBTOTAL(9,Z2:Z1467)</f>
        <v>9339.638312737965</v>
      </c>
      <c r="AA1468" s="2">
        <f t="shared" si="46"/>
        <v>16943.491552540963</v>
      </c>
      <c r="AB1468" s="2">
        <f t="shared" si="46"/>
        <v>16529.309830453181</v>
      </c>
      <c r="AC1468" s="2">
        <f t="shared" si="46"/>
        <v>15999.764868873779</v>
      </c>
      <c r="AD1468" s="2">
        <f t="shared" si="46"/>
        <v>49466.128220990147</v>
      </c>
      <c r="AE1468" s="2">
        <f t="shared" si="46"/>
        <v>43282.173746047411</v>
      </c>
      <c r="AF1468" s="2">
        <f t="shared" si="46"/>
        <v>23112.221843388943</v>
      </c>
      <c r="AG1468" s="5"/>
      <c r="AH1468" s="5"/>
      <c r="AI1468" s="5"/>
      <c r="AJ1468" s="5"/>
      <c r="AK1468" s="5"/>
      <c r="AL1468" s="5"/>
      <c r="AM1468" s="5"/>
      <c r="AN1468" s="5"/>
      <c r="AO1468" s="5"/>
      <c r="AP1468" s="5"/>
    </row>
    <row r="1490" spans="21:21">
      <c r="U1490" s="57"/>
    </row>
    <row r="1491" spans="21:21">
      <c r="U1491" s="57"/>
    </row>
    <row r="1492" spans="21:21">
      <c r="U1492" s="57"/>
    </row>
    <row r="1493" spans="21:21">
      <c r="U1493" s="57"/>
    </row>
  </sheetData>
  <sortState ref="A3:XEP1469">
    <sortCondition ref="A3:A1469"/>
  </sortState>
  <conditionalFormatting sqref="T2:T1467">
    <cfRule type="iconSet" priority="10">
      <iconSet iconSet="4TrafficLights" showValue="0">
        <cfvo type="percent" val="0"/>
        <cfvo type="num" val="2"/>
        <cfvo type="num" val="3"/>
        <cfvo type="num" val="4"/>
      </iconSet>
    </cfRule>
  </conditionalFormatting>
  <conditionalFormatting sqref="T2:T1467">
    <cfRule type="iconSet" priority="9">
      <iconSet iconSet="4TrafficLights" showValue="0">
        <cfvo type="percent" val="0"/>
        <cfvo type="num" val="2"/>
        <cfvo type="num" val="3"/>
        <cfvo type="num" val="4"/>
      </iconSet>
    </cfRule>
  </conditionalFormatting>
  <conditionalFormatting sqref="X2">
    <cfRule type="iconSet" priority="8">
      <iconSet iconSet="4TrafficLights" showValue="0">
        <cfvo type="percent" val="0"/>
        <cfvo type="num" val="2"/>
        <cfvo type="num" val="3"/>
        <cfvo type="num" val="4"/>
      </iconSet>
    </cfRule>
  </conditionalFormatting>
  <conditionalFormatting sqref="X2">
    <cfRule type="iconSet" priority="7">
      <iconSet iconSet="4TrafficLights" showValue="0">
        <cfvo type="percent" val="0"/>
        <cfvo type="num" val="2"/>
        <cfvo type="num" val="3"/>
        <cfvo type="num" val="4"/>
      </iconSet>
    </cfRule>
  </conditionalFormatting>
  <conditionalFormatting sqref="X2">
    <cfRule type="iconSet" priority="6">
      <iconSet iconSet="4TrafficLights" showValue="0">
        <cfvo type="percent" val="0"/>
        <cfvo type="num" val="2"/>
        <cfvo type="num" val="3"/>
        <cfvo type="num" val="4"/>
      </iconSet>
    </cfRule>
  </conditionalFormatting>
  <conditionalFormatting sqref="X2">
    <cfRule type="iconSet" priority="5">
      <iconSet iconSet="4TrafficLights" showValue="0">
        <cfvo type="percent" val="0"/>
        <cfvo type="num" val="2"/>
        <cfvo type="num" val="3"/>
        <cfvo type="num" val="4"/>
      </iconSet>
    </cfRule>
  </conditionalFormatting>
  <conditionalFormatting sqref="X3:X1467">
    <cfRule type="iconSet" priority="4">
      <iconSet iconSet="4TrafficLights" showValue="0">
        <cfvo type="percent" val="0"/>
        <cfvo type="num" val="2"/>
        <cfvo type="num" val="3"/>
        <cfvo type="num" val="4"/>
      </iconSet>
    </cfRule>
  </conditionalFormatting>
  <conditionalFormatting sqref="X3:X1467">
    <cfRule type="iconSet" priority="3">
      <iconSet iconSet="4TrafficLights" showValue="0">
        <cfvo type="percent" val="0"/>
        <cfvo type="num" val="2"/>
        <cfvo type="num" val="3"/>
        <cfvo type="num" val="4"/>
      </iconSet>
    </cfRule>
  </conditionalFormatting>
  <conditionalFormatting sqref="X3:X1467">
    <cfRule type="iconSet" priority="2">
      <iconSet iconSet="4TrafficLights" showValue="0">
        <cfvo type="percent" val="0"/>
        <cfvo type="num" val="2"/>
        <cfvo type="num" val="3"/>
        <cfvo type="num" val="4"/>
      </iconSet>
    </cfRule>
  </conditionalFormatting>
  <conditionalFormatting sqref="X3:X1467">
    <cfRule type="iconSet" priority="1">
      <iconSet iconSet="4TrafficLights" showValue="0">
        <cfvo type="percent" val="0"/>
        <cfvo type="num" val="2"/>
        <cfvo type="num" val="3"/>
        <cfvo type="num" val="4"/>
      </iconSet>
    </cfRule>
  </conditionalFormatting>
  <dataValidations count="27">
    <dataValidation type="list" allowBlank="1" showInputMessage="1" showErrorMessage="1" sqref="AH1399:AH1438">
      <formula1>$XDX$1:$XDX$58</formula1>
    </dataValidation>
    <dataValidation type="list" allowBlank="1" showInputMessage="1" showErrorMessage="1" sqref="AO1456 AN1445:AN1455">
      <formula1>$XDW$1:$XDW$6</formula1>
    </dataValidation>
    <dataValidation type="list" allowBlank="1" showInputMessage="1" showErrorMessage="1" sqref="AH1456 AG1454:AG1455 AG1445:AG1450">
      <formula1>$XDZ$1:$XDZ$7</formula1>
    </dataValidation>
    <dataValidation type="list" allowBlank="1" showInputMessage="1" showErrorMessage="1" sqref="R1445:R1456">
      <formula1>$XDY$1:$XDY$4</formula1>
    </dataValidation>
    <dataValidation type="list" allowBlank="1" showInputMessage="1" showErrorMessage="1" sqref="P1445:P1456">
      <formula1>$XEA$1:$XEA$2</formula1>
    </dataValidation>
    <dataValidation type="list" allowBlank="1" showInputMessage="1" showErrorMessage="1" sqref="R1439:R1443">
      <formula1>$XDY$1:$XDY$10</formula1>
    </dataValidation>
    <dataValidation type="list" allowBlank="1" showInputMessage="1" showErrorMessage="1" sqref="P1439:P1443">
      <formula1>$XEA$1:$XEA$8</formula1>
    </dataValidation>
    <dataValidation type="list" allowBlank="1" showInputMessage="1" showErrorMessage="1" sqref="R1444 R1399:R1438">
      <formula1>$XDY$1:$XDY$3</formula1>
    </dataValidation>
    <dataValidation type="list" allowBlank="1" showInputMessage="1" showErrorMessage="1" sqref="P1399:P1438 P1444">
      <formula1>$XEA$1:$XEA$1</formula1>
    </dataValidation>
    <dataValidation type="list" allowBlank="1" showInputMessage="1" showErrorMessage="1" sqref="AH1439:AH1455 AI1439:AM1444">
      <formula1>$XDX$1:$XDX$1</formula1>
    </dataValidation>
    <dataValidation type="list" allowBlank="1" showInputMessage="1" showErrorMessage="1" sqref="AN1399:AN1408 AN1410:AN1438">
      <formula1>$XDW$1:$XDW$5</formula1>
    </dataValidation>
    <dataValidation type="list" allowBlank="1" showInputMessage="1" showErrorMessage="1" sqref="AG1407:AG1416 AG1435:AG1438 AG1418:AG1433">
      <formula1>$XDZ$1:$XDZ$6</formula1>
    </dataValidation>
    <dataValidation type="list" allowBlank="1" showInputMessage="1" showErrorMessage="1" sqref="AI1456:AM1456">
      <formula1>$XDX$1:$XDX$59</formula1>
    </dataValidation>
    <dataValidation type="list" allowBlank="1" showInputMessage="1" showErrorMessage="1" sqref="AJ1070:AJ1073 AJ870:AJ873">
      <formula1>$XDW$1:$XDW$7</formula1>
    </dataValidation>
    <dataValidation type="list" allowBlank="1" showInputMessage="1" showErrorMessage="1" sqref="AH1083:AH1085 AH870:AH876 AH967:AH982 AH890:AH892 AH897:AH899 AH907:AH960 AH1029 AH1010:AH1015 AH1081 AH1156:AH1167 AH1037:AH1042 AH995:AH997 AH1070:AH1079">
      <formula1>$XDX$1:$XDX$2</formula1>
    </dataValidation>
    <dataValidation type="list" allowBlank="1" showInputMessage="1" showErrorMessage="1" sqref="AG1070:AG1073">
      <formula1>$XDZ$1:$XDZ$8</formula1>
    </dataValidation>
    <dataValidation type="list" allowBlank="1" showInputMessage="1" showErrorMessage="1" sqref="R1070:R1079 R1083:R1085 R870:R876 R967:R982 R890:R892 R897:R899 R907:R960 R1029 R1010:R1015 R1081 R1156:R1167 R1037:R1042 R995:R997">
      <formula1>$XDY$1:$XDY$5</formula1>
    </dataValidation>
    <dataValidation type="list" allowBlank="1" showInputMessage="1" showErrorMessage="1" sqref="P1029 P870:P876 P1156:P1167 P967:P982 P1037:P1042 P1070:P1079 P890:P892 N1040 P897:P899 P907:P960 P995:P997 P1081 P1083:P1085 P1010:P1015">
      <formula1>$XEA$1:$XEA$3</formula1>
    </dataValidation>
    <dataValidation type="list" allowBlank="1" showInputMessage="1" showErrorMessage="1" sqref="I1043:I1069">
      <formula1>funding</formula1>
    </dataValidation>
    <dataValidation type="list" allowBlank="1" showInputMessage="1" showErrorMessage="1" sqref="G1043:G1069">
      <formula1>ownership</formula1>
    </dataValidation>
    <dataValidation type="list" allowBlank="1" showInputMessage="1" showErrorMessage="1" sqref="N1052:N1054">
      <formula1>o</formula1>
    </dataValidation>
    <dataValidation type="list" allowBlank="1" showInputMessage="1" showErrorMessage="1" sqref="R893:R896 P983:P994 R884:R886 P998:P1009 R983:R994 P1028 P893:P896 P1030 P877:P879 P1080 P884:P886 P1082 R998:R1009 R1028 R1030 R1080 R1082 R1016:R1024 AH877:AH879 AJ884:AJ886 P1016:P1024 AG1022:AH1024 AJ1016:AJ1024 AG1082:AH1082 AG1080:AH1080 AG1030:AH1030 AG1028:AH1028 AG1016:AG1018 AG998:AH1009 AG983:AH994 AH1016:AH1021 AJ1082 AJ1080 AJ1030 AJ1028 AJ998:AJ1009 AJ983:AJ994 AJ893:AJ896 AG884:AH886 AG893:AH896 AJ877:AJ879 R877:R879">
      <formula1>#REF!</formula1>
    </dataValidation>
    <dataValidation type="list" allowBlank="1" showInputMessage="1" showErrorMessage="1" sqref="AH1068:AH1069">
      <formula1>Procurement_Route</formula1>
    </dataValidation>
    <dataValidation type="list" allowBlank="1" showInputMessage="1" showErrorMessage="1" sqref="AH1043:AH1067">
      <formula1>p</formula1>
    </dataValidation>
    <dataValidation type="list" allowBlank="1" showInputMessage="1" showErrorMessage="1" sqref="P887:P889 P1025:P1027 P1031:P1036 R900:R906 AJ961:AJ966 AG1031:AH1036 AJ1031:AJ1036 AG1025:AG1027 AJ1025:AJ1027 AJ887:AJ889 AG961:AH966 AG887:AH889 AJ900:AJ906 AG900:AH906 P900:P906 P961:P966 R961:R966 R1031:R1036">
      <formula1>#REF!</formula1>
    </dataValidation>
    <dataValidation type="list" allowBlank="1" showInputMessage="1" showErrorMessage="1" sqref="AJ1083:AJ1085 AJ874:AJ876 AJ967:AJ982 AJ890:AJ892 AJ897:AJ899 AJ907:AJ960 AJ1037:AJ1042 AJ1010:AJ1015 AJ1156:AJ1167 AJ1081 AJ1029 AJ995:AJ997 AJ1074:AJ1079">
      <formula1>$XDW$1:$XDW$8</formula1>
    </dataValidation>
    <dataValidation type="list" allowBlank="1" showInputMessage="1" showErrorMessage="1" sqref="AG1083:AG1085 AG1074:AG1079 AG967:AG982 AG890:AG892 AG897:AG899 AG907:AG960 AG1037:AG1042 AG1010:AG1015 AG1156:AG1167 AG1081 AG1029 AG995:AG997">
      <formula1>$XDZ$1:$XDZ$9</formula1>
    </dataValidation>
  </dataValidations>
  <hyperlinks>
    <hyperlink ref="AM3" r:id="rId1" display="peter.cockett@dh.gov.gsi.uk "/>
    <hyperlink ref="AK1043:AK1067" r:id="rId2" display="peter.cockett@dh.gov.gsi.uk "/>
    <hyperlink ref="AK1230" r:id="rId3" display="peter.cockett@dh.gov.gsi.uk "/>
    <hyperlink ref="AM462" r:id="rId4"/>
    <hyperlink ref="AM477" r:id="rId5"/>
    <hyperlink ref="AM478" r:id="rId6"/>
    <hyperlink ref="AN485" r:id="rId7"/>
    <hyperlink ref="AN1336" r:id="rId8"/>
    <hyperlink ref="AN1418" r:id="rId9"/>
    <hyperlink ref="AN1419" r:id="rId10"/>
    <hyperlink ref="AN1420" r:id="rId11"/>
    <hyperlink ref="AN1422" r:id="rId12"/>
    <hyperlink ref="AN1423" r:id="rId13" display="http://www.metrolink.co.uk/FUTUREMETROLINK/Pages/default.aspx"/>
    <hyperlink ref="AN1424" r:id="rId14" display="http://www.thetram.net/"/>
    <hyperlink ref="AN1425" r:id="rId15" display="http://www.ngtmetro.com/"/>
    <hyperlink ref="AN1426" r:id="rId16" display="http://www.norfolk.gov.uk/Travel_and_transport/Transport_future_for_Norfolk/Transport_for_Norwich/Northern_Distributor_Road_and_Postwick_Junction/index.htm"/>
    <hyperlink ref="AN1427" r:id="rId17"/>
    <hyperlink ref="AN1428" r:id="rId18"/>
    <hyperlink ref="AN1429" r:id="rId19"/>
    <hyperlink ref="AN1431" r:id="rId20" display="http://www.dft.gov.uk/"/>
    <hyperlink ref="AN1432" r:id="rId21" display="http://www.dft.gov.uk/"/>
    <hyperlink ref="AN1433" r:id="rId22"/>
    <hyperlink ref="AO1423" r:id="rId23" display="http://www.metrolink.co.uk/FUTUREMETROLINK/Pages/default.aspx"/>
    <hyperlink ref="AN3:AN11" r:id="rId24" display="https://www.gov.uk/government/organisations"/>
    <hyperlink ref="AN12:AN24" r:id="rId25" display="https://www.gov.uk/government/organisations"/>
    <hyperlink ref="AN25:AN34" r:id="rId26" display="https://www.gov.uk/government/organisations"/>
    <hyperlink ref="AN35:AN149" r:id="rId27" display="https://www.gov.uk/government/organisations"/>
    <hyperlink ref="AN150:AN170" r:id="rId28" display="https://www.gov.uk/government/organisations"/>
    <hyperlink ref="AN200:AN201" r:id="rId29" display="https://www.gov.uk/government/organisations"/>
    <hyperlink ref="AN269:AN418" r:id="rId30" display="https://www.gov.uk/government/organisations"/>
    <hyperlink ref="AN419:AN479" r:id="rId31" display="https://www.gov.uk/government/organisations"/>
    <hyperlink ref="AN488:AN558" r:id="rId32" display="https://www.gov.uk/government/organisations"/>
    <hyperlink ref="AN559:AN942" r:id="rId33" display="https://www.gov.uk/government/organisations"/>
    <hyperlink ref="AN943:AN1054" r:id="rId34" display="https://www.gov.uk/government/organisations"/>
    <hyperlink ref="AN1059:AN1194" r:id="rId35" display="https://www.gov.uk/government/organisations"/>
    <hyperlink ref="AN1196:AN1197" r:id="rId36" display="https://www.gov.uk/government/organisations"/>
    <hyperlink ref="AN1198:AN1335" r:id="rId37" display="https://www.gov.uk/government/organisations"/>
    <hyperlink ref="AN1338" r:id="rId38" display="https://www.gov.uk/government/organisations"/>
    <hyperlink ref="AN1351" r:id="rId39" display="https://www.gov.uk/government/organisations"/>
    <hyperlink ref="AN1409" r:id="rId40" display="https://www.gov.uk/government/organisations"/>
    <hyperlink ref="AN2" r:id="rId41" display="https://www.gov.uk/government/organisations"/>
  </hyperlinks>
  <pageMargins left="0.70866141732283472" right="0.70866141732283472" top="0.74803149606299213" bottom="0.74803149606299213" header="0.31496062992125984" footer="0.31496062992125984"/>
  <pageSetup paperSize="9" orientation="portrait" r:id="rId42"/>
  <headerFooter>
    <oddHeader>&amp;LGovernment Construction pipeline December 2013 update</oddHeader>
  </headerFooter>
  <tableParts count="1">
    <tablePart r:id="rId43"/>
  </tableParts>
</worksheet>
</file>

<file path=xl/worksheets/sheet6.xml><?xml version="1.0" encoding="utf-8"?>
<worksheet xmlns="http://schemas.openxmlformats.org/spreadsheetml/2006/main" xmlns:r="http://schemas.openxmlformats.org/officeDocument/2006/relationships">
  <dimension ref="A2:C30"/>
  <sheetViews>
    <sheetView workbookViewId="0">
      <selection activeCell="A6" sqref="A6"/>
    </sheetView>
  </sheetViews>
  <sheetFormatPr defaultRowHeight="15"/>
  <cols>
    <col min="1" max="1" width="17.5703125" style="6" bestFit="1" customWidth="1"/>
    <col min="2" max="16384" width="9.140625" style="6"/>
  </cols>
  <sheetData>
    <row r="2" spans="1:3">
      <c r="A2" s="58" t="s">
        <v>3194</v>
      </c>
    </row>
    <row r="3" spans="1:3">
      <c r="A3" s="59" t="s">
        <v>333</v>
      </c>
      <c r="B3" s="60">
        <v>2</v>
      </c>
      <c r="C3" s="6" t="s">
        <v>3290</v>
      </c>
    </row>
    <row r="4" spans="1:3">
      <c r="A4" s="61" t="s">
        <v>328</v>
      </c>
      <c r="B4" s="62">
        <v>3</v>
      </c>
      <c r="C4" s="6" t="s">
        <v>3291</v>
      </c>
    </row>
    <row r="5" spans="1:3">
      <c r="A5" s="61" t="s">
        <v>8</v>
      </c>
      <c r="B5" s="62">
        <v>4</v>
      </c>
      <c r="C5" s="6" t="s">
        <v>3292</v>
      </c>
    </row>
    <row r="6" spans="1:3">
      <c r="A6" s="61" t="s">
        <v>341</v>
      </c>
      <c r="B6" s="62">
        <v>4</v>
      </c>
      <c r="C6" s="6" t="s">
        <v>3292</v>
      </c>
    </row>
    <row r="7" spans="1:3">
      <c r="A7" s="61" t="s">
        <v>3293</v>
      </c>
      <c r="B7" s="62">
        <v>4</v>
      </c>
      <c r="C7" s="6" t="s">
        <v>3292</v>
      </c>
    </row>
    <row r="8" spans="1:3">
      <c r="A8" s="61" t="s">
        <v>2992</v>
      </c>
      <c r="B8" s="62">
        <v>4</v>
      </c>
      <c r="C8" s="6" t="s">
        <v>3292</v>
      </c>
    </row>
    <row r="9" spans="1:3">
      <c r="A9" s="61" t="s">
        <v>9</v>
      </c>
      <c r="B9" s="62">
        <v>4</v>
      </c>
      <c r="C9" s="6" t="s">
        <v>3292</v>
      </c>
    </row>
    <row r="10" spans="1:3">
      <c r="A10" s="61" t="s">
        <v>3294</v>
      </c>
      <c r="B10" s="62">
        <v>1</v>
      </c>
      <c r="C10" s="6" t="s">
        <v>3295</v>
      </c>
    </row>
    <row r="11" spans="1:3">
      <c r="A11" s="61" t="s">
        <v>3296</v>
      </c>
      <c r="B11" s="62">
        <v>1</v>
      </c>
      <c r="C11" s="6" t="s">
        <v>3295</v>
      </c>
    </row>
    <row r="12" spans="1:3">
      <c r="A12" s="61" t="s">
        <v>3297</v>
      </c>
      <c r="B12" s="62">
        <v>1</v>
      </c>
      <c r="C12" s="6" t="s">
        <v>3295</v>
      </c>
    </row>
    <row r="13" spans="1:3">
      <c r="A13" s="61" t="s">
        <v>3033</v>
      </c>
      <c r="B13" s="62">
        <v>1</v>
      </c>
      <c r="C13" s="6" t="s">
        <v>3295</v>
      </c>
    </row>
    <row r="14" spans="1:3">
      <c r="A14" s="61" t="s">
        <v>2419</v>
      </c>
      <c r="B14" s="62">
        <v>1</v>
      </c>
      <c r="C14" s="6" t="s">
        <v>3295</v>
      </c>
    </row>
    <row r="15" spans="1:3">
      <c r="A15" s="61" t="s">
        <v>1182</v>
      </c>
      <c r="B15" s="62">
        <v>1</v>
      </c>
      <c r="C15" s="6" t="s">
        <v>3295</v>
      </c>
    </row>
    <row r="16" spans="1:3">
      <c r="A16" s="61" t="s">
        <v>1153</v>
      </c>
      <c r="B16" s="62">
        <v>1</v>
      </c>
      <c r="C16" s="6" t="s">
        <v>3295</v>
      </c>
    </row>
    <row r="17" spans="1:3">
      <c r="A17" s="61" t="s">
        <v>1162</v>
      </c>
      <c r="B17" s="62">
        <v>1</v>
      </c>
      <c r="C17" s="6" t="s">
        <v>3295</v>
      </c>
    </row>
    <row r="18" spans="1:3">
      <c r="A18" s="61" t="s">
        <v>1871</v>
      </c>
      <c r="B18" s="62">
        <v>1</v>
      </c>
      <c r="C18" s="6" t="s">
        <v>3295</v>
      </c>
    </row>
    <row r="19" spans="1:3">
      <c r="A19" s="61" t="s">
        <v>3012</v>
      </c>
      <c r="B19" s="62">
        <v>1</v>
      </c>
      <c r="C19" s="6" t="s">
        <v>3295</v>
      </c>
    </row>
    <row r="20" spans="1:3">
      <c r="A20" s="61" t="s">
        <v>2466</v>
      </c>
      <c r="B20" s="62">
        <v>1</v>
      </c>
      <c r="C20" s="6" t="s">
        <v>3295</v>
      </c>
    </row>
    <row r="21" spans="1:3">
      <c r="A21" s="61"/>
      <c r="B21" s="62">
        <v>1</v>
      </c>
      <c r="C21" s="6" t="s">
        <v>3295</v>
      </c>
    </row>
    <row r="22" spans="1:3">
      <c r="A22" s="63"/>
      <c r="B22" s="62">
        <v>1</v>
      </c>
      <c r="C22" s="6" t="s">
        <v>3295</v>
      </c>
    </row>
    <row r="24" spans="1:3">
      <c r="A24" s="64" t="s">
        <v>3298</v>
      </c>
    </row>
    <row r="25" spans="1:3">
      <c r="A25" s="64" t="s">
        <v>468</v>
      </c>
      <c r="B25" s="60">
        <v>2</v>
      </c>
      <c r="C25" s="6" t="s">
        <v>3290</v>
      </c>
    </row>
    <row r="26" spans="1:3">
      <c r="A26" s="65" t="s">
        <v>342</v>
      </c>
      <c r="B26" s="62">
        <v>4</v>
      </c>
      <c r="C26" s="6" t="s">
        <v>3292</v>
      </c>
    </row>
    <row r="27" spans="1:3">
      <c r="A27" s="65" t="s">
        <v>3299</v>
      </c>
      <c r="B27" s="62">
        <v>4</v>
      </c>
      <c r="C27" s="6" t="s">
        <v>3292</v>
      </c>
    </row>
    <row r="28" spans="1:3">
      <c r="A28" s="65" t="s">
        <v>3294</v>
      </c>
      <c r="B28" s="62">
        <v>1</v>
      </c>
      <c r="C28" s="6" t="s">
        <v>3295</v>
      </c>
    </row>
    <row r="29" spans="1:3">
      <c r="A29" s="65" t="s">
        <v>3296</v>
      </c>
      <c r="B29" s="62">
        <v>1</v>
      </c>
      <c r="C29" s="6" t="s">
        <v>3295</v>
      </c>
    </row>
    <row r="30" spans="1:3">
      <c r="A30" s="66"/>
      <c r="B30" s="67">
        <v>1</v>
      </c>
      <c r="C30" s="6" t="s">
        <v>3295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L830"/>
  <sheetViews>
    <sheetView showGridLines="0" showWhiteSpace="0" view="pageBreakPreview" zoomScaleNormal="100" zoomScaleSheetLayoutView="100" workbookViewId="0">
      <selection activeCell="B15" sqref="B15"/>
    </sheetView>
  </sheetViews>
  <sheetFormatPr defaultRowHeight="15"/>
  <cols>
    <col min="1" max="1" width="21.5703125" style="237" customWidth="1"/>
    <col min="2" max="2" width="135.42578125" style="237" customWidth="1"/>
    <col min="3" max="46" width="9.140625" style="49"/>
    <col min="47" max="47" width="9.140625" style="49" customWidth="1"/>
    <col min="48" max="256" width="9.140625" style="49"/>
    <col min="257" max="257" width="21.5703125" style="49" customWidth="1"/>
    <col min="258" max="258" width="135.42578125" style="49" customWidth="1"/>
    <col min="259" max="512" width="9.140625" style="49"/>
    <col min="513" max="513" width="21.5703125" style="49" customWidth="1"/>
    <col min="514" max="514" width="135.42578125" style="49" customWidth="1"/>
    <col min="515" max="768" width="9.140625" style="49"/>
    <col min="769" max="769" width="21.5703125" style="49" customWidth="1"/>
    <col min="770" max="770" width="135.42578125" style="49" customWidth="1"/>
    <col min="771" max="1024" width="9.140625" style="49"/>
    <col min="1025" max="1025" width="21.5703125" style="49" customWidth="1"/>
    <col min="1026" max="1026" width="135.42578125" style="49" customWidth="1"/>
    <col min="1027" max="1280" width="9.140625" style="49"/>
    <col min="1281" max="1281" width="21.5703125" style="49" customWidth="1"/>
    <col min="1282" max="1282" width="135.42578125" style="49" customWidth="1"/>
    <col min="1283" max="1536" width="9.140625" style="49"/>
    <col min="1537" max="1537" width="21.5703125" style="49" customWidth="1"/>
    <col min="1538" max="1538" width="135.42578125" style="49" customWidth="1"/>
    <col min="1539" max="1792" width="9.140625" style="49"/>
    <col min="1793" max="1793" width="21.5703125" style="49" customWidth="1"/>
    <col min="1794" max="1794" width="135.42578125" style="49" customWidth="1"/>
    <col min="1795" max="2048" width="9.140625" style="49"/>
    <col min="2049" max="2049" width="21.5703125" style="49" customWidth="1"/>
    <col min="2050" max="2050" width="135.42578125" style="49" customWidth="1"/>
    <col min="2051" max="2304" width="9.140625" style="49"/>
    <col min="2305" max="2305" width="21.5703125" style="49" customWidth="1"/>
    <col min="2306" max="2306" width="135.42578125" style="49" customWidth="1"/>
    <col min="2307" max="2560" width="9.140625" style="49"/>
    <col min="2561" max="2561" width="21.5703125" style="49" customWidth="1"/>
    <col min="2562" max="2562" width="135.42578125" style="49" customWidth="1"/>
    <col min="2563" max="2816" width="9.140625" style="49"/>
    <col min="2817" max="2817" width="21.5703125" style="49" customWidth="1"/>
    <col min="2818" max="2818" width="135.42578125" style="49" customWidth="1"/>
    <col min="2819" max="3072" width="9.140625" style="49"/>
    <col min="3073" max="3073" width="21.5703125" style="49" customWidth="1"/>
    <col min="3074" max="3074" width="135.42578125" style="49" customWidth="1"/>
    <col min="3075" max="3328" width="9.140625" style="49"/>
    <col min="3329" max="3329" width="21.5703125" style="49" customWidth="1"/>
    <col min="3330" max="3330" width="135.42578125" style="49" customWidth="1"/>
    <col min="3331" max="3584" width="9.140625" style="49"/>
    <col min="3585" max="3585" width="21.5703125" style="49" customWidth="1"/>
    <col min="3586" max="3586" width="135.42578125" style="49" customWidth="1"/>
    <col min="3587" max="3840" width="9.140625" style="49"/>
    <col min="3841" max="3841" width="21.5703125" style="49" customWidth="1"/>
    <col min="3842" max="3842" width="135.42578125" style="49" customWidth="1"/>
    <col min="3843" max="4096" width="9.140625" style="49"/>
    <col min="4097" max="4097" width="21.5703125" style="49" customWidth="1"/>
    <col min="4098" max="4098" width="135.42578125" style="49" customWidth="1"/>
    <col min="4099" max="4352" width="9.140625" style="49"/>
    <col min="4353" max="4353" width="21.5703125" style="49" customWidth="1"/>
    <col min="4354" max="4354" width="135.42578125" style="49" customWidth="1"/>
    <col min="4355" max="4608" width="9.140625" style="49"/>
    <col min="4609" max="4609" width="21.5703125" style="49" customWidth="1"/>
    <col min="4610" max="4610" width="135.42578125" style="49" customWidth="1"/>
    <col min="4611" max="4864" width="9.140625" style="49"/>
    <col min="4865" max="4865" width="21.5703125" style="49" customWidth="1"/>
    <col min="4866" max="4866" width="135.42578125" style="49" customWidth="1"/>
    <col min="4867" max="5120" width="9.140625" style="49"/>
    <col min="5121" max="5121" width="21.5703125" style="49" customWidth="1"/>
    <col min="5122" max="5122" width="135.42578125" style="49" customWidth="1"/>
    <col min="5123" max="5376" width="9.140625" style="49"/>
    <col min="5377" max="5377" width="21.5703125" style="49" customWidth="1"/>
    <col min="5378" max="5378" width="135.42578125" style="49" customWidth="1"/>
    <col min="5379" max="5632" width="9.140625" style="49"/>
    <col min="5633" max="5633" width="21.5703125" style="49" customWidth="1"/>
    <col min="5634" max="5634" width="135.42578125" style="49" customWidth="1"/>
    <col min="5635" max="5888" width="9.140625" style="49"/>
    <col min="5889" max="5889" width="21.5703125" style="49" customWidth="1"/>
    <col min="5890" max="5890" width="135.42578125" style="49" customWidth="1"/>
    <col min="5891" max="6144" width="9.140625" style="49"/>
    <col min="6145" max="6145" width="21.5703125" style="49" customWidth="1"/>
    <col min="6146" max="6146" width="135.42578125" style="49" customWidth="1"/>
    <col min="6147" max="6400" width="9.140625" style="49"/>
    <col min="6401" max="6401" width="21.5703125" style="49" customWidth="1"/>
    <col min="6402" max="6402" width="135.42578125" style="49" customWidth="1"/>
    <col min="6403" max="6656" width="9.140625" style="49"/>
    <col min="6657" max="6657" width="21.5703125" style="49" customWidth="1"/>
    <col min="6658" max="6658" width="135.42578125" style="49" customWidth="1"/>
    <col min="6659" max="6912" width="9.140625" style="49"/>
    <col min="6913" max="6913" width="21.5703125" style="49" customWidth="1"/>
    <col min="6914" max="6914" width="135.42578125" style="49" customWidth="1"/>
    <col min="6915" max="7168" width="9.140625" style="49"/>
    <col min="7169" max="7169" width="21.5703125" style="49" customWidth="1"/>
    <col min="7170" max="7170" width="135.42578125" style="49" customWidth="1"/>
    <col min="7171" max="7424" width="9.140625" style="49"/>
    <col min="7425" max="7425" width="21.5703125" style="49" customWidth="1"/>
    <col min="7426" max="7426" width="135.42578125" style="49" customWidth="1"/>
    <col min="7427" max="7680" width="9.140625" style="49"/>
    <col min="7681" max="7681" width="21.5703125" style="49" customWidth="1"/>
    <col min="7682" max="7682" width="135.42578125" style="49" customWidth="1"/>
    <col min="7683" max="7936" width="9.140625" style="49"/>
    <col min="7937" max="7937" width="21.5703125" style="49" customWidth="1"/>
    <col min="7938" max="7938" width="135.42578125" style="49" customWidth="1"/>
    <col min="7939" max="8192" width="9.140625" style="49"/>
    <col min="8193" max="8193" width="21.5703125" style="49" customWidth="1"/>
    <col min="8194" max="8194" width="135.42578125" style="49" customWidth="1"/>
    <col min="8195" max="8448" width="9.140625" style="49"/>
    <col min="8449" max="8449" width="21.5703125" style="49" customWidth="1"/>
    <col min="8450" max="8450" width="135.42578125" style="49" customWidth="1"/>
    <col min="8451" max="8704" width="9.140625" style="49"/>
    <col min="8705" max="8705" width="21.5703125" style="49" customWidth="1"/>
    <col min="8706" max="8706" width="135.42578125" style="49" customWidth="1"/>
    <col min="8707" max="8960" width="9.140625" style="49"/>
    <col min="8961" max="8961" width="21.5703125" style="49" customWidth="1"/>
    <col min="8962" max="8962" width="135.42578125" style="49" customWidth="1"/>
    <col min="8963" max="9216" width="9.140625" style="49"/>
    <col min="9217" max="9217" width="21.5703125" style="49" customWidth="1"/>
    <col min="9218" max="9218" width="135.42578125" style="49" customWidth="1"/>
    <col min="9219" max="9472" width="9.140625" style="49"/>
    <col min="9473" max="9473" width="21.5703125" style="49" customWidth="1"/>
    <col min="9474" max="9474" width="135.42578125" style="49" customWidth="1"/>
    <col min="9475" max="9728" width="9.140625" style="49"/>
    <col min="9729" max="9729" width="21.5703125" style="49" customWidth="1"/>
    <col min="9730" max="9730" width="135.42578125" style="49" customWidth="1"/>
    <col min="9731" max="9984" width="9.140625" style="49"/>
    <col min="9985" max="9985" width="21.5703125" style="49" customWidth="1"/>
    <col min="9986" max="9986" width="135.42578125" style="49" customWidth="1"/>
    <col min="9987" max="10240" width="9.140625" style="49"/>
    <col min="10241" max="10241" width="21.5703125" style="49" customWidth="1"/>
    <col min="10242" max="10242" width="135.42578125" style="49" customWidth="1"/>
    <col min="10243" max="10496" width="9.140625" style="49"/>
    <col min="10497" max="10497" width="21.5703125" style="49" customWidth="1"/>
    <col min="10498" max="10498" width="135.42578125" style="49" customWidth="1"/>
    <col min="10499" max="10752" width="9.140625" style="49"/>
    <col min="10753" max="10753" width="21.5703125" style="49" customWidth="1"/>
    <col min="10754" max="10754" width="135.42578125" style="49" customWidth="1"/>
    <col min="10755" max="11008" width="9.140625" style="49"/>
    <col min="11009" max="11009" width="21.5703125" style="49" customWidth="1"/>
    <col min="11010" max="11010" width="135.42578125" style="49" customWidth="1"/>
    <col min="11011" max="11264" width="9.140625" style="49"/>
    <col min="11265" max="11265" width="21.5703125" style="49" customWidth="1"/>
    <col min="11266" max="11266" width="135.42578125" style="49" customWidth="1"/>
    <col min="11267" max="11520" width="9.140625" style="49"/>
    <col min="11521" max="11521" width="21.5703125" style="49" customWidth="1"/>
    <col min="11522" max="11522" width="135.42578125" style="49" customWidth="1"/>
    <col min="11523" max="11776" width="9.140625" style="49"/>
    <col min="11777" max="11777" width="21.5703125" style="49" customWidth="1"/>
    <col min="11778" max="11778" width="135.42578125" style="49" customWidth="1"/>
    <col min="11779" max="12032" width="9.140625" style="49"/>
    <col min="12033" max="12033" width="21.5703125" style="49" customWidth="1"/>
    <col min="12034" max="12034" width="135.42578125" style="49" customWidth="1"/>
    <col min="12035" max="12288" width="9.140625" style="49"/>
    <col min="12289" max="12289" width="21.5703125" style="49" customWidth="1"/>
    <col min="12290" max="12290" width="135.42578125" style="49" customWidth="1"/>
    <col min="12291" max="12544" width="9.140625" style="49"/>
    <col min="12545" max="12545" width="21.5703125" style="49" customWidth="1"/>
    <col min="12546" max="12546" width="135.42578125" style="49" customWidth="1"/>
    <col min="12547" max="12800" width="9.140625" style="49"/>
    <col min="12801" max="12801" width="21.5703125" style="49" customWidth="1"/>
    <col min="12802" max="12802" width="135.42578125" style="49" customWidth="1"/>
    <col min="12803" max="13056" width="9.140625" style="49"/>
    <col min="13057" max="13057" width="21.5703125" style="49" customWidth="1"/>
    <col min="13058" max="13058" width="135.42578125" style="49" customWidth="1"/>
    <col min="13059" max="13312" width="9.140625" style="49"/>
    <col min="13313" max="13313" width="21.5703125" style="49" customWidth="1"/>
    <col min="13314" max="13314" width="135.42578125" style="49" customWidth="1"/>
    <col min="13315" max="13568" width="9.140625" style="49"/>
    <col min="13569" max="13569" width="21.5703125" style="49" customWidth="1"/>
    <col min="13570" max="13570" width="135.42578125" style="49" customWidth="1"/>
    <col min="13571" max="13824" width="9.140625" style="49"/>
    <col min="13825" max="13825" width="21.5703125" style="49" customWidth="1"/>
    <col min="13826" max="13826" width="135.42578125" style="49" customWidth="1"/>
    <col min="13827" max="14080" width="9.140625" style="49"/>
    <col min="14081" max="14081" width="21.5703125" style="49" customWidth="1"/>
    <col min="14082" max="14082" width="135.42578125" style="49" customWidth="1"/>
    <col min="14083" max="14336" width="9.140625" style="49"/>
    <col min="14337" max="14337" width="21.5703125" style="49" customWidth="1"/>
    <col min="14338" max="14338" width="135.42578125" style="49" customWidth="1"/>
    <col min="14339" max="14592" width="9.140625" style="49"/>
    <col min="14593" max="14593" width="21.5703125" style="49" customWidth="1"/>
    <col min="14594" max="14594" width="135.42578125" style="49" customWidth="1"/>
    <col min="14595" max="14848" width="9.140625" style="49"/>
    <col min="14849" max="14849" width="21.5703125" style="49" customWidth="1"/>
    <col min="14850" max="14850" width="135.42578125" style="49" customWidth="1"/>
    <col min="14851" max="15104" width="9.140625" style="49"/>
    <col min="15105" max="15105" width="21.5703125" style="49" customWidth="1"/>
    <col min="15106" max="15106" width="135.42578125" style="49" customWidth="1"/>
    <col min="15107" max="15360" width="9.140625" style="49"/>
    <col min="15361" max="15361" width="21.5703125" style="49" customWidth="1"/>
    <col min="15362" max="15362" width="135.42578125" style="49" customWidth="1"/>
    <col min="15363" max="15616" width="9.140625" style="49"/>
    <col min="15617" max="15617" width="21.5703125" style="49" customWidth="1"/>
    <col min="15618" max="15618" width="135.42578125" style="49" customWidth="1"/>
    <col min="15619" max="15872" width="9.140625" style="49"/>
    <col min="15873" max="15873" width="21.5703125" style="49" customWidth="1"/>
    <col min="15874" max="15874" width="135.42578125" style="49" customWidth="1"/>
    <col min="15875" max="16128" width="9.140625" style="49"/>
    <col min="16129" max="16129" width="21.5703125" style="49" customWidth="1"/>
    <col min="16130" max="16130" width="135.42578125" style="49" customWidth="1"/>
    <col min="16131" max="16384" width="9.140625" style="49"/>
  </cols>
  <sheetData>
    <row r="1" spans="1:2">
      <c r="A1" s="263" t="s">
        <v>677</v>
      </c>
      <c r="B1" s="218" t="s">
        <v>3203</v>
      </c>
    </row>
    <row r="2" spans="1:2">
      <c r="A2" s="19" t="s">
        <v>3204</v>
      </c>
      <c r="B2" s="20" t="s">
        <v>3466</v>
      </c>
    </row>
    <row r="3" spans="1:2" ht="60">
      <c r="A3" s="19"/>
      <c r="B3" s="20" t="s">
        <v>3205</v>
      </c>
    </row>
    <row r="4" spans="1:2" ht="30">
      <c r="A4" s="19"/>
      <c r="B4" s="20" t="s">
        <v>3206</v>
      </c>
    </row>
    <row r="5" spans="1:2" s="258" customFormat="1" ht="30">
      <c r="A5" s="277"/>
      <c r="B5" s="20" t="s">
        <v>3467</v>
      </c>
    </row>
    <row r="6" spans="1:2" s="258" customFormat="1">
      <c r="A6" s="277"/>
      <c r="B6" s="20" t="s">
        <v>3468</v>
      </c>
    </row>
    <row r="7" spans="1:2" s="258" customFormat="1">
      <c r="A7" s="277"/>
      <c r="B7" s="20" t="s">
        <v>3469</v>
      </c>
    </row>
    <row r="8" spans="1:2" ht="33.75" customHeight="1">
      <c r="A8" s="19"/>
      <c r="B8" s="20" t="s">
        <v>3470</v>
      </c>
    </row>
    <row r="9" spans="1:2" s="258" customFormat="1" ht="33.75" customHeight="1">
      <c r="A9" s="275" t="s">
        <v>335</v>
      </c>
      <c r="B9" s="20" t="s">
        <v>3465</v>
      </c>
    </row>
    <row r="10" spans="1:2" ht="48" customHeight="1">
      <c r="A10" s="19" t="s">
        <v>3207</v>
      </c>
      <c r="B10" s="20" t="s">
        <v>3213</v>
      </c>
    </row>
    <row r="11" spans="1:2" ht="45">
      <c r="A11" s="19"/>
      <c r="B11" s="20" t="s">
        <v>3214</v>
      </c>
    </row>
    <row r="12" spans="1:2" ht="30">
      <c r="A12" s="19" t="s">
        <v>3436</v>
      </c>
      <c r="B12" s="20" t="s">
        <v>3437</v>
      </c>
    </row>
    <row r="13" spans="1:2">
      <c r="A13" s="19" t="s">
        <v>3434</v>
      </c>
      <c r="B13" s="20" t="s">
        <v>3435</v>
      </c>
    </row>
    <row r="14" spans="1:2" ht="75">
      <c r="A14" s="19" t="s">
        <v>3208</v>
      </c>
      <c r="B14" s="261" t="s">
        <v>3438</v>
      </c>
    </row>
    <row r="15" spans="1:2" ht="60">
      <c r="A15" s="19" t="s">
        <v>3209</v>
      </c>
      <c r="B15" s="20" t="s">
        <v>3439</v>
      </c>
    </row>
    <row r="16" spans="1:2" ht="120.75" customHeight="1" thickBot="1">
      <c r="A16" s="19" t="s">
        <v>1148</v>
      </c>
      <c r="B16" s="283" t="s">
        <v>3472</v>
      </c>
    </row>
    <row r="17" spans="1:38" s="258" customFormat="1" ht="30.75" thickBot="1">
      <c r="A17" s="219" t="s">
        <v>3443</v>
      </c>
      <c r="B17" s="236" t="s">
        <v>3444</v>
      </c>
    </row>
    <row r="18" spans="1:38" s="257" customFormat="1" ht="60.75" thickBot="1">
      <c r="A18" s="219" t="s">
        <v>3210</v>
      </c>
      <c r="B18" s="205" t="s">
        <v>3442</v>
      </c>
    </row>
    <row r="19" spans="1:38">
      <c r="A19" s="19" t="s">
        <v>720</v>
      </c>
      <c r="B19" s="20" t="s">
        <v>3202</v>
      </c>
    </row>
    <row r="20" spans="1:38" s="51" customFormat="1" ht="75.75" thickBot="1">
      <c r="A20" s="19" t="s">
        <v>2296</v>
      </c>
      <c r="B20" s="247" t="s">
        <v>3440</v>
      </c>
      <c r="C20" s="50"/>
      <c r="U20" s="52"/>
      <c r="AL20" s="49"/>
    </row>
    <row r="21" spans="1:38" s="51" customFormat="1" ht="16.5" thickBot="1">
      <c r="A21" s="282" t="s">
        <v>3445</v>
      </c>
      <c r="B21" s="247" t="s">
        <v>3471</v>
      </c>
      <c r="C21" s="50"/>
      <c r="U21" s="52"/>
      <c r="AL21" s="49"/>
    </row>
    <row r="22" spans="1:38" s="51" customFormat="1" ht="60">
      <c r="A22" s="254" t="s">
        <v>3211</v>
      </c>
      <c r="B22" s="189" t="s">
        <v>3441</v>
      </c>
      <c r="C22" s="50"/>
      <c r="U22" s="52"/>
      <c r="AL22" s="49"/>
    </row>
    <row r="23" spans="1:38">
      <c r="U23" s="53"/>
    </row>
    <row r="24" spans="1:38">
      <c r="U24" s="53"/>
    </row>
    <row r="25" spans="1:38">
      <c r="U25" s="53"/>
    </row>
    <row r="26" spans="1:38">
      <c r="U26" s="53"/>
    </row>
    <row r="27" spans="1:38">
      <c r="U27" s="53"/>
    </row>
    <row r="28" spans="1:38">
      <c r="U28" s="53"/>
    </row>
    <row r="29" spans="1:38">
      <c r="U29" s="53"/>
    </row>
    <row r="30" spans="1:38">
      <c r="U30" s="53"/>
    </row>
    <row r="31" spans="1:38">
      <c r="U31" s="53"/>
    </row>
    <row r="32" spans="1:38">
      <c r="U32" s="53"/>
    </row>
    <row r="33" spans="21:21">
      <c r="U33" s="53"/>
    </row>
    <row r="34" spans="21:21">
      <c r="U34" s="53"/>
    </row>
    <row r="35" spans="21:21">
      <c r="U35" s="53"/>
    </row>
    <row r="36" spans="21:21">
      <c r="U36" s="53"/>
    </row>
    <row r="37" spans="21:21">
      <c r="U37" s="53"/>
    </row>
    <row r="38" spans="21:21">
      <c r="U38" s="53"/>
    </row>
    <row r="39" spans="21:21">
      <c r="U39" s="53"/>
    </row>
    <row r="40" spans="21:21">
      <c r="U40" s="53"/>
    </row>
    <row r="41" spans="21:21">
      <c r="U41" s="53"/>
    </row>
    <row r="42" spans="21:21">
      <c r="U42" s="53"/>
    </row>
    <row r="43" spans="21:21">
      <c r="U43" s="53"/>
    </row>
    <row r="44" spans="21:21">
      <c r="U44" s="53"/>
    </row>
    <row r="45" spans="21:21">
      <c r="U45" s="53"/>
    </row>
    <row r="46" spans="21:21">
      <c r="U46" s="53"/>
    </row>
    <row r="47" spans="21:21">
      <c r="U47" s="53"/>
    </row>
    <row r="48" spans="21:21">
      <c r="U48" s="53"/>
    </row>
    <row r="49" spans="21:21">
      <c r="U49" s="53"/>
    </row>
    <row r="50" spans="21:21">
      <c r="U50" s="53"/>
    </row>
    <row r="51" spans="21:21">
      <c r="U51" s="53"/>
    </row>
    <row r="52" spans="21:21">
      <c r="U52" s="53"/>
    </row>
    <row r="53" spans="21:21">
      <c r="U53" s="53"/>
    </row>
    <row r="54" spans="21:21">
      <c r="U54" s="53"/>
    </row>
    <row r="55" spans="21:21">
      <c r="U55" s="53"/>
    </row>
    <row r="56" spans="21:21">
      <c r="U56" s="53"/>
    </row>
    <row r="57" spans="21:21">
      <c r="U57" s="53"/>
    </row>
    <row r="58" spans="21:21">
      <c r="U58" s="53"/>
    </row>
    <row r="59" spans="21:21">
      <c r="U59" s="53"/>
    </row>
    <row r="60" spans="21:21">
      <c r="U60" s="53"/>
    </row>
    <row r="61" spans="21:21">
      <c r="U61" s="53"/>
    </row>
    <row r="62" spans="21:21">
      <c r="U62" s="53"/>
    </row>
    <row r="63" spans="21:21">
      <c r="U63" s="53"/>
    </row>
    <row r="64" spans="21:21">
      <c r="U64" s="53"/>
    </row>
    <row r="65" spans="21:21">
      <c r="U65" s="53"/>
    </row>
    <row r="66" spans="21:21">
      <c r="U66" s="53"/>
    </row>
    <row r="67" spans="21:21">
      <c r="U67" s="53"/>
    </row>
    <row r="68" spans="21:21">
      <c r="U68" s="53"/>
    </row>
    <row r="69" spans="21:21">
      <c r="U69" s="53"/>
    </row>
    <row r="70" spans="21:21">
      <c r="U70" s="53"/>
    </row>
    <row r="71" spans="21:21">
      <c r="U71" s="53"/>
    </row>
    <row r="72" spans="21:21">
      <c r="U72" s="53"/>
    </row>
    <row r="73" spans="21:21">
      <c r="U73" s="53"/>
    </row>
    <row r="74" spans="21:21">
      <c r="U74" s="53"/>
    </row>
    <row r="75" spans="21:21">
      <c r="U75" s="53"/>
    </row>
    <row r="76" spans="21:21">
      <c r="U76" s="53"/>
    </row>
    <row r="77" spans="21:21">
      <c r="U77" s="53"/>
    </row>
    <row r="78" spans="21:21">
      <c r="U78" s="53"/>
    </row>
    <row r="79" spans="21:21">
      <c r="U79" s="53"/>
    </row>
    <row r="80" spans="21:21">
      <c r="U80" s="53"/>
    </row>
    <row r="81" spans="21:21">
      <c r="U81" s="53"/>
    </row>
    <row r="82" spans="21:21">
      <c r="U82" s="53"/>
    </row>
    <row r="83" spans="21:21">
      <c r="U83" s="53"/>
    </row>
    <row r="84" spans="21:21">
      <c r="U84" s="53"/>
    </row>
    <row r="85" spans="21:21">
      <c r="U85" s="53"/>
    </row>
    <row r="86" spans="21:21">
      <c r="U86" s="53"/>
    </row>
    <row r="87" spans="21:21">
      <c r="U87" s="53"/>
    </row>
    <row r="88" spans="21:21">
      <c r="U88" s="53"/>
    </row>
    <row r="89" spans="21:21">
      <c r="U89" s="53"/>
    </row>
    <row r="90" spans="21:21">
      <c r="U90" s="53"/>
    </row>
    <row r="91" spans="21:21">
      <c r="U91" s="53"/>
    </row>
    <row r="92" spans="21:21">
      <c r="U92" s="53"/>
    </row>
    <row r="93" spans="21:21">
      <c r="U93" s="53"/>
    </row>
    <row r="94" spans="21:21">
      <c r="U94" s="53"/>
    </row>
    <row r="95" spans="21:21">
      <c r="U95" s="53"/>
    </row>
    <row r="96" spans="21:21">
      <c r="U96" s="53"/>
    </row>
    <row r="97" spans="21:21">
      <c r="U97" s="53"/>
    </row>
    <row r="98" spans="21:21">
      <c r="U98" s="53"/>
    </row>
    <row r="99" spans="21:21">
      <c r="U99" s="53"/>
    </row>
    <row r="100" spans="21:21">
      <c r="U100" s="53"/>
    </row>
    <row r="101" spans="21:21">
      <c r="U101" s="53"/>
    </row>
    <row r="102" spans="21:21">
      <c r="U102" s="53"/>
    </row>
    <row r="103" spans="21:21">
      <c r="U103" s="53"/>
    </row>
    <row r="104" spans="21:21">
      <c r="U104" s="53"/>
    </row>
    <row r="105" spans="21:21">
      <c r="U105" s="53"/>
    </row>
    <row r="106" spans="21:21">
      <c r="U106" s="53"/>
    </row>
    <row r="107" spans="21:21">
      <c r="U107" s="53"/>
    </row>
    <row r="108" spans="21:21">
      <c r="U108" s="53"/>
    </row>
    <row r="109" spans="21:21">
      <c r="U109" s="53"/>
    </row>
    <row r="110" spans="21:21">
      <c r="U110" s="53"/>
    </row>
    <row r="111" spans="21:21">
      <c r="U111" s="53"/>
    </row>
    <row r="112" spans="21:21">
      <c r="U112" s="53"/>
    </row>
    <row r="113" spans="21:21">
      <c r="U113" s="53"/>
    </row>
    <row r="114" spans="21:21">
      <c r="U114" s="53"/>
    </row>
    <row r="115" spans="21:21">
      <c r="U115" s="53"/>
    </row>
    <row r="116" spans="21:21">
      <c r="U116" s="53"/>
    </row>
    <row r="117" spans="21:21">
      <c r="U117" s="53"/>
    </row>
    <row r="118" spans="21:21">
      <c r="U118" s="53"/>
    </row>
    <row r="119" spans="21:21">
      <c r="U119" s="53"/>
    </row>
    <row r="120" spans="21:21">
      <c r="U120" s="53"/>
    </row>
    <row r="121" spans="21:21">
      <c r="U121" s="53"/>
    </row>
    <row r="122" spans="21:21">
      <c r="U122" s="53"/>
    </row>
    <row r="123" spans="21:21">
      <c r="U123" s="53"/>
    </row>
    <row r="124" spans="21:21">
      <c r="U124" s="53"/>
    </row>
    <row r="125" spans="21:21">
      <c r="U125" s="53"/>
    </row>
    <row r="126" spans="21:21">
      <c r="U126" s="53"/>
    </row>
    <row r="127" spans="21:21">
      <c r="U127" s="53"/>
    </row>
    <row r="128" spans="21:21">
      <c r="U128" s="53"/>
    </row>
    <row r="129" spans="21:21">
      <c r="U129" s="53"/>
    </row>
    <row r="130" spans="21:21">
      <c r="U130" s="53"/>
    </row>
    <row r="131" spans="21:21">
      <c r="U131" s="53"/>
    </row>
    <row r="132" spans="21:21">
      <c r="U132" s="53"/>
    </row>
    <row r="133" spans="21:21">
      <c r="U133" s="53"/>
    </row>
    <row r="134" spans="21:21">
      <c r="U134" s="53"/>
    </row>
    <row r="135" spans="21:21">
      <c r="U135" s="53"/>
    </row>
    <row r="136" spans="21:21">
      <c r="U136" s="53"/>
    </row>
    <row r="137" spans="21:21">
      <c r="U137" s="53"/>
    </row>
    <row r="138" spans="21:21">
      <c r="U138" s="53"/>
    </row>
    <row r="139" spans="21:21">
      <c r="U139" s="53"/>
    </row>
    <row r="140" spans="21:21">
      <c r="U140" s="53"/>
    </row>
    <row r="141" spans="21:21">
      <c r="U141" s="53"/>
    </row>
    <row r="142" spans="21:21">
      <c r="U142" s="53"/>
    </row>
    <row r="143" spans="21:21">
      <c r="U143" s="53"/>
    </row>
    <row r="144" spans="21:21">
      <c r="U144" s="53"/>
    </row>
    <row r="145" spans="21:21">
      <c r="U145" s="53"/>
    </row>
    <row r="146" spans="21:21">
      <c r="U146" s="53"/>
    </row>
    <row r="147" spans="21:21">
      <c r="U147" s="53"/>
    </row>
    <row r="148" spans="21:21">
      <c r="U148" s="53"/>
    </row>
    <row r="149" spans="21:21">
      <c r="U149" s="53"/>
    </row>
    <row r="150" spans="21:21">
      <c r="U150" s="53"/>
    </row>
    <row r="151" spans="21:21">
      <c r="U151" s="53"/>
    </row>
    <row r="152" spans="21:21">
      <c r="U152" s="53"/>
    </row>
    <row r="153" spans="21:21">
      <c r="U153" s="53"/>
    </row>
    <row r="154" spans="21:21">
      <c r="U154" s="53"/>
    </row>
    <row r="155" spans="21:21">
      <c r="U155" s="53"/>
    </row>
    <row r="156" spans="21:21">
      <c r="U156" s="53"/>
    </row>
    <row r="157" spans="21:21">
      <c r="U157" s="53"/>
    </row>
    <row r="158" spans="21:21">
      <c r="U158" s="53"/>
    </row>
    <row r="159" spans="21:21">
      <c r="U159" s="53"/>
    </row>
    <row r="160" spans="21:21">
      <c r="U160" s="53"/>
    </row>
    <row r="161" spans="21:21">
      <c r="U161" s="53"/>
    </row>
    <row r="162" spans="21:21">
      <c r="U162" s="53"/>
    </row>
    <row r="163" spans="21:21">
      <c r="U163" s="53"/>
    </row>
    <row r="164" spans="21:21">
      <c r="U164" s="53"/>
    </row>
    <row r="165" spans="21:21">
      <c r="U165" s="53"/>
    </row>
    <row r="166" spans="21:21">
      <c r="U166" s="53"/>
    </row>
    <row r="167" spans="21:21">
      <c r="U167" s="53"/>
    </row>
    <row r="168" spans="21:21">
      <c r="U168" s="53"/>
    </row>
    <row r="169" spans="21:21">
      <c r="U169" s="53"/>
    </row>
    <row r="170" spans="21:21">
      <c r="U170" s="53"/>
    </row>
    <row r="171" spans="21:21">
      <c r="U171" s="53"/>
    </row>
    <row r="172" spans="21:21">
      <c r="U172" s="53"/>
    </row>
    <row r="173" spans="21:21">
      <c r="U173" s="53"/>
    </row>
    <row r="174" spans="21:21">
      <c r="U174" s="53"/>
    </row>
    <row r="175" spans="21:21">
      <c r="U175" s="53"/>
    </row>
    <row r="176" spans="21:21">
      <c r="U176" s="53"/>
    </row>
    <row r="177" spans="21:21">
      <c r="U177" s="53"/>
    </row>
    <row r="178" spans="21:21">
      <c r="U178" s="53"/>
    </row>
    <row r="179" spans="21:21">
      <c r="U179" s="53"/>
    </row>
    <row r="180" spans="21:21">
      <c r="U180" s="53"/>
    </row>
    <row r="181" spans="21:21">
      <c r="U181" s="53"/>
    </row>
    <row r="182" spans="21:21">
      <c r="U182" s="53"/>
    </row>
    <row r="183" spans="21:21">
      <c r="U183" s="53"/>
    </row>
    <row r="184" spans="21:21">
      <c r="U184" s="53"/>
    </row>
    <row r="185" spans="21:21">
      <c r="U185" s="53"/>
    </row>
    <row r="186" spans="21:21">
      <c r="U186" s="53"/>
    </row>
    <row r="187" spans="21:21">
      <c r="U187" s="53"/>
    </row>
    <row r="188" spans="21:21">
      <c r="U188" s="53"/>
    </row>
    <row r="189" spans="21:21">
      <c r="U189" s="53"/>
    </row>
    <row r="190" spans="21:21">
      <c r="U190" s="53"/>
    </row>
    <row r="191" spans="21:21">
      <c r="U191" s="53"/>
    </row>
    <row r="192" spans="21:21">
      <c r="U192" s="53"/>
    </row>
    <row r="193" spans="21:21">
      <c r="U193" s="53"/>
    </row>
    <row r="194" spans="21:21">
      <c r="U194" s="53"/>
    </row>
    <row r="195" spans="21:21">
      <c r="U195" s="53"/>
    </row>
    <row r="196" spans="21:21">
      <c r="U196" s="53"/>
    </row>
    <row r="197" spans="21:21">
      <c r="U197" s="53"/>
    </row>
    <row r="198" spans="21:21">
      <c r="U198" s="53"/>
    </row>
    <row r="199" spans="21:21">
      <c r="U199" s="53"/>
    </row>
    <row r="200" spans="21:21">
      <c r="U200" s="53"/>
    </row>
    <row r="201" spans="21:21">
      <c r="U201" s="53"/>
    </row>
    <row r="202" spans="21:21">
      <c r="U202" s="53"/>
    </row>
    <row r="203" spans="21:21">
      <c r="U203" s="53"/>
    </row>
    <row r="204" spans="21:21">
      <c r="U204" s="53"/>
    </row>
    <row r="205" spans="21:21">
      <c r="U205" s="53"/>
    </row>
    <row r="206" spans="21:21">
      <c r="U206" s="53"/>
    </row>
    <row r="207" spans="21:21">
      <c r="U207" s="53"/>
    </row>
    <row r="208" spans="21:21">
      <c r="U208" s="53"/>
    </row>
    <row r="209" spans="21:21">
      <c r="U209" s="53"/>
    </row>
    <row r="210" spans="21:21">
      <c r="U210" s="53"/>
    </row>
    <row r="211" spans="21:21">
      <c r="U211" s="53"/>
    </row>
    <row r="212" spans="21:21">
      <c r="U212" s="53"/>
    </row>
    <row r="213" spans="21:21">
      <c r="U213" s="53"/>
    </row>
    <row r="214" spans="21:21">
      <c r="U214" s="53"/>
    </row>
    <row r="215" spans="21:21">
      <c r="U215" s="53"/>
    </row>
    <row r="216" spans="21:21">
      <c r="U216" s="53"/>
    </row>
    <row r="217" spans="21:21">
      <c r="U217" s="53"/>
    </row>
    <row r="218" spans="21:21">
      <c r="U218" s="53"/>
    </row>
    <row r="219" spans="21:21">
      <c r="U219" s="53"/>
    </row>
    <row r="220" spans="21:21">
      <c r="U220" s="53"/>
    </row>
    <row r="221" spans="21:21">
      <c r="U221" s="53"/>
    </row>
    <row r="222" spans="21:21">
      <c r="U222" s="53"/>
    </row>
    <row r="223" spans="21:21">
      <c r="U223" s="53"/>
    </row>
    <row r="224" spans="21:21">
      <c r="U224" s="53"/>
    </row>
    <row r="225" spans="21:21">
      <c r="U225" s="53"/>
    </row>
    <row r="226" spans="21:21">
      <c r="U226" s="53"/>
    </row>
    <row r="227" spans="21:21">
      <c r="U227" s="53"/>
    </row>
    <row r="228" spans="21:21">
      <c r="U228" s="53"/>
    </row>
    <row r="229" spans="21:21">
      <c r="U229" s="53"/>
    </row>
    <row r="230" spans="21:21">
      <c r="U230" s="53"/>
    </row>
    <row r="231" spans="21:21">
      <c r="U231" s="53"/>
    </row>
    <row r="232" spans="21:21">
      <c r="U232" s="53"/>
    </row>
    <row r="233" spans="21:21">
      <c r="U233" s="53"/>
    </row>
    <row r="234" spans="21:21">
      <c r="U234" s="53"/>
    </row>
    <row r="235" spans="21:21">
      <c r="U235" s="53"/>
    </row>
    <row r="236" spans="21:21">
      <c r="U236" s="53"/>
    </row>
    <row r="237" spans="21:21">
      <c r="U237" s="53"/>
    </row>
    <row r="238" spans="21:21">
      <c r="U238" s="53"/>
    </row>
    <row r="239" spans="21:21">
      <c r="U239" s="53"/>
    </row>
    <row r="240" spans="21:21">
      <c r="U240" s="53"/>
    </row>
    <row r="241" spans="21:21">
      <c r="U241" s="53"/>
    </row>
    <row r="242" spans="21:21">
      <c r="U242" s="53"/>
    </row>
    <row r="243" spans="21:21">
      <c r="U243" s="53"/>
    </row>
    <row r="244" spans="21:21">
      <c r="U244" s="53"/>
    </row>
    <row r="245" spans="21:21">
      <c r="U245" s="53"/>
    </row>
    <row r="246" spans="21:21">
      <c r="U246" s="53"/>
    </row>
    <row r="247" spans="21:21">
      <c r="U247" s="53"/>
    </row>
    <row r="248" spans="21:21">
      <c r="U248" s="53"/>
    </row>
    <row r="249" spans="21:21">
      <c r="U249" s="53"/>
    </row>
    <row r="250" spans="21:21">
      <c r="U250" s="53"/>
    </row>
    <row r="251" spans="21:21">
      <c r="U251" s="53"/>
    </row>
    <row r="252" spans="21:21">
      <c r="U252" s="53"/>
    </row>
    <row r="253" spans="21:21">
      <c r="U253" s="53"/>
    </row>
    <row r="254" spans="21:21">
      <c r="U254" s="53"/>
    </row>
    <row r="255" spans="21:21">
      <c r="U255" s="53"/>
    </row>
    <row r="256" spans="21:21">
      <c r="U256" s="53"/>
    </row>
    <row r="257" spans="21:21">
      <c r="U257" s="53"/>
    </row>
    <row r="258" spans="21:21">
      <c r="U258" s="53"/>
    </row>
    <row r="259" spans="21:21">
      <c r="U259" s="53"/>
    </row>
    <row r="260" spans="21:21">
      <c r="U260" s="53"/>
    </row>
    <row r="261" spans="21:21">
      <c r="U261" s="53"/>
    </row>
    <row r="262" spans="21:21">
      <c r="U262" s="53"/>
    </row>
    <row r="263" spans="21:21">
      <c r="U263" s="53"/>
    </row>
    <row r="264" spans="21:21">
      <c r="U264" s="53"/>
    </row>
    <row r="265" spans="21:21">
      <c r="U265" s="53"/>
    </row>
    <row r="266" spans="21:21">
      <c r="U266" s="53"/>
    </row>
    <row r="267" spans="21:21">
      <c r="U267" s="53"/>
    </row>
    <row r="268" spans="21:21">
      <c r="U268" s="53"/>
    </row>
    <row r="269" spans="21:21">
      <c r="U269" s="53"/>
    </row>
    <row r="270" spans="21:21">
      <c r="U270" s="53"/>
    </row>
    <row r="271" spans="21:21">
      <c r="U271" s="53"/>
    </row>
    <row r="272" spans="21:21">
      <c r="U272" s="53"/>
    </row>
    <row r="273" spans="21:21">
      <c r="U273" s="53"/>
    </row>
    <row r="274" spans="21:21">
      <c r="U274" s="53"/>
    </row>
    <row r="275" spans="21:21">
      <c r="U275" s="53"/>
    </row>
    <row r="276" spans="21:21">
      <c r="U276" s="53"/>
    </row>
    <row r="277" spans="21:21">
      <c r="U277" s="53"/>
    </row>
    <row r="278" spans="21:21">
      <c r="U278" s="53"/>
    </row>
    <row r="279" spans="21:21">
      <c r="U279" s="53"/>
    </row>
    <row r="280" spans="21:21">
      <c r="U280" s="53"/>
    </row>
    <row r="281" spans="21:21">
      <c r="U281" s="53"/>
    </row>
    <row r="282" spans="21:21">
      <c r="U282" s="53"/>
    </row>
    <row r="283" spans="21:21">
      <c r="U283" s="53"/>
    </row>
    <row r="284" spans="21:21">
      <c r="U284" s="53"/>
    </row>
    <row r="285" spans="21:21">
      <c r="U285" s="53"/>
    </row>
    <row r="286" spans="21:21">
      <c r="U286" s="53"/>
    </row>
    <row r="287" spans="21:21">
      <c r="U287" s="53"/>
    </row>
    <row r="288" spans="21:21">
      <c r="U288" s="53"/>
    </row>
    <row r="289" spans="21:21">
      <c r="U289" s="53"/>
    </row>
    <row r="290" spans="21:21">
      <c r="U290" s="53"/>
    </row>
    <row r="291" spans="21:21">
      <c r="U291" s="53"/>
    </row>
    <row r="292" spans="21:21">
      <c r="U292" s="53"/>
    </row>
    <row r="293" spans="21:21">
      <c r="U293" s="53"/>
    </row>
    <row r="294" spans="21:21">
      <c r="U294" s="53"/>
    </row>
    <row r="295" spans="21:21">
      <c r="U295" s="53"/>
    </row>
    <row r="296" spans="21:21">
      <c r="U296" s="53"/>
    </row>
    <row r="297" spans="21:21">
      <c r="U297" s="53"/>
    </row>
    <row r="298" spans="21:21">
      <c r="U298" s="53"/>
    </row>
    <row r="299" spans="21:21">
      <c r="U299" s="53"/>
    </row>
    <row r="300" spans="21:21">
      <c r="U300" s="53"/>
    </row>
    <row r="301" spans="21:21">
      <c r="U301" s="53"/>
    </row>
    <row r="302" spans="21:21">
      <c r="U302" s="53"/>
    </row>
    <row r="303" spans="21:21">
      <c r="U303" s="53"/>
    </row>
    <row r="304" spans="21:21">
      <c r="U304" s="53"/>
    </row>
    <row r="305" spans="21:21">
      <c r="U305" s="53"/>
    </row>
    <row r="306" spans="21:21">
      <c r="U306" s="53"/>
    </row>
    <row r="307" spans="21:21">
      <c r="U307" s="53"/>
    </row>
    <row r="308" spans="21:21">
      <c r="U308" s="53"/>
    </row>
    <row r="309" spans="21:21">
      <c r="U309" s="53"/>
    </row>
    <row r="310" spans="21:21">
      <c r="U310" s="53"/>
    </row>
    <row r="311" spans="21:21">
      <c r="U311" s="53"/>
    </row>
    <row r="312" spans="21:21">
      <c r="U312" s="53"/>
    </row>
    <row r="313" spans="21:21">
      <c r="U313" s="53"/>
    </row>
    <row r="314" spans="21:21">
      <c r="U314" s="53"/>
    </row>
    <row r="315" spans="21:21">
      <c r="U315" s="53"/>
    </row>
    <row r="316" spans="21:21">
      <c r="U316" s="53"/>
    </row>
    <row r="317" spans="21:21">
      <c r="U317" s="53"/>
    </row>
    <row r="318" spans="21:21">
      <c r="U318" s="53"/>
    </row>
    <row r="319" spans="21:21">
      <c r="U319" s="53"/>
    </row>
    <row r="320" spans="21:21">
      <c r="U320" s="53"/>
    </row>
    <row r="321" spans="21:21">
      <c r="U321" s="53"/>
    </row>
    <row r="322" spans="21:21">
      <c r="U322" s="53"/>
    </row>
    <row r="323" spans="21:21">
      <c r="U323" s="53"/>
    </row>
    <row r="324" spans="21:21">
      <c r="U324" s="53"/>
    </row>
    <row r="325" spans="21:21">
      <c r="U325" s="53"/>
    </row>
    <row r="326" spans="21:21">
      <c r="U326" s="53"/>
    </row>
    <row r="327" spans="21:21">
      <c r="U327" s="53"/>
    </row>
    <row r="328" spans="21:21">
      <c r="U328" s="53"/>
    </row>
    <row r="329" spans="21:21">
      <c r="U329" s="53"/>
    </row>
    <row r="330" spans="21:21">
      <c r="U330" s="53"/>
    </row>
    <row r="331" spans="21:21">
      <c r="U331" s="53"/>
    </row>
    <row r="332" spans="21:21">
      <c r="U332" s="53"/>
    </row>
    <row r="333" spans="21:21">
      <c r="U333" s="53"/>
    </row>
    <row r="334" spans="21:21">
      <c r="U334" s="53"/>
    </row>
    <row r="335" spans="21:21">
      <c r="U335" s="53"/>
    </row>
    <row r="336" spans="21:21">
      <c r="U336" s="53"/>
    </row>
    <row r="337" spans="21:21">
      <c r="U337" s="53"/>
    </row>
    <row r="338" spans="21:21">
      <c r="U338" s="53"/>
    </row>
    <row r="339" spans="21:21">
      <c r="U339" s="53"/>
    </row>
    <row r="340" spans="21:21">
      <c r="U340" s="53"/>
    </row>
    <row r="341" spans="21:21">
      <c r="U341" s="53"/>
    </row>
    <row r="342" spans="21:21">
      <c r="U342" s="53"/>
    </row>
    <row r="343" spans="21:21">
      <c r="U343" s="53"/>
    </row>
    <row r="344" spans="21:21">
      <c r="U344" s="53"/>
    </row>
    <row r="345" spans="21:21">
      <c r="U345" s="53"/>
    </row>
    <row r="346" spans="21:21">
      <c r="U346" s="53"/>
    </row>
    <row r="347" spans="21:21">
      <c r="U347" s="53"/>
    </row>
    <row r="348" spans="21:21">
      <c r="U348" s="53"/>
    </row>
    <row r="349" spans="21:21">
      <c r="U349" s="53"/>
    </row>
    <row r="350" spans="21:21">
      <c r="U350" s="53"/>
    </row>
    <row r="351" spans="21:21">
      <c r="U351" s="53"/>
    </row>
    <row r="352" spans="21:21">
      <c r="U352" s="53"/>
    </row>
    <row r="353" spans="21:21">
      <c r="U353" s="53"/>
    </row>
    <row r="354" spans="21:21">
      <c r="U354" s="53"/>
    </row>
    <row r="355" spans="21:21">
      <c r="U355" s="53"/>
    </row>
    <row r="356" spans="21:21">
      <c r="U356" s="53"/>
    </row>
    <row r="357" spans="21:21">
      <c r="U357" s="53"/>
    </row>
    <row r="358" spans="21:21">
      <c r="U358" s="53"/>
    </row>
    <row r="359" spans="21:21">
      <c r="U359" s="53"/>
    </row>
    <row r="360" spans="21:21">
      <c r="U360" s="53"/>
    </row>
    <row r="361" spans="21:21">
      <c r="U361" s="53"/>
    </row>
    <row r="362" spans="21:21">
      <c r="U362" s="53"/>
    </row>
    <row r="363" spans="21:21">
      <c r="U363" s="53"/>
    </row>
    <row r="364" spans="21:21">
      <c r="U364" s="53"/>
    </row>
    <row r="365" spans="21:21">
      <c r="U365" s="53"/>
    </row>
    <row r="366" spans="21:21">
      <c r="U366" s="53"/>
    </row>
    <row r="367" spans="21:21">
      <c r="U367" s="53"/>
    </row>
    <row r="368" spans="21:21">
      <c r="U368" s="53"/>
    </row>
    <row r="369" spans="21:21">
      <c r="U369" s="53"/>
    </row>
    <row r="370" spans="21:21">
      <c r="U370" s="53"/>
    </row>
    <row r="371" spans="21:21">
      <c r="U371" s="53"/>
    </row>
    <row r="372" spans="21:21">
      <c r="U372" s="53"/>
    </row>
    <row r="373" spans="21:21">
      <c r="U373" s="53"/>
    </row>
    <row r="374" spans="21:21">
      <c r="U374" s="53"/>
    </row>
    <row r="375" spans="21:21">
      <c r="U375" s="53"/>
    </row>
    <row r="376" spans="21:21">
      <c r="U376" s="53"/>
    </row>
    <row r="377" spans="21:21">
      <c r="U377" s="53"/>
    </row>
    <row r="378" spans="21:21">
      <c r="U378" s="53"/>
    </row>
    <row r="379" spans="21:21">
      <c r="U379" s="53"/>
    </row>
    <row r="380" spans="21:21">
      <c r="U380" s="53"/>
    </row>
    <row r="381" spans="21:21">
      <c r="U381" s="53"/>
    </row>
    <row r="382" spans="21:21">
      <c r="U382" s="53"/>
    </row>
    <row r="383" spans="21:21">
      <c r="U383" s="53"/>
    </row>
    <row r="384" spans="21:21">
      <c r="U384" s="53"/>
    </row>
    <row r="385" spans="21:21">
      <c r="U385" s="53"/>
    </row>
    <row r="386" spans="21:21">
      <c r="U386" s="53"/>
    </row>
    <row r="387" spans="21:21">
      <c r="U387" s="53"/>
    </row>
    <row r="388" spans="21:21">
      <c r="U388" s="53"/>
    </row>
    <row r="389" spans="21:21">
      <c r="U389" s="53"/>
    </row>
    <row r="390" spans="21:21">
      <c r="U390" s="53"/>
    </row>
    <row r="391" spans="21:21">
      <c r="U391" s="53"/>
    </row>
    <row r="392" spans="21:21">
      <c r="U392" s="53"/>
    </row>
    <row r="393" spans="21:21">
      <c r="U393" s="53"/>
    </row>
    <row r="394" spans="21:21">
      <c r="U394" s="53"/>
    </row>
    <row r="395" spans="21:21">
      <c r="U395" s="53"/>
    </row>
    <row r="396" spans="21:21">
      <c r="U396" s="53"/>
    </row>
    <row r="397" spans="21:21">
      <c r="U397" s="53"/>
    </row>
    <row r="398" spans="21:21">
      <c r="U398" s="53"/>
    </row>
    <row r="399" spans="21:21">
      <c r="U399" s="53"/>
    </row>
    <row r="400" spans="21:21">
      <c r="U400" s="53"/>
    </row>
    <row r="401" spans="21:21">
      <c r="U401" s="53"/>
    </row>
    <row r="402" spans="21:21">
      <c r="U402" s="53"/>
    </row>
    <row r="403" spans="21:21">
      <c r="U403" s="53"/>
    </row>
    <row r="404" spans="21:21">
      <c r="U404" s="53"/>
    </row>
    <row r="405" spans="21:21">
      <c r="U405" s="53"/>
    </row>
    <row r="406" spans="21:21">
      <c r="U406" s="53"/>
    </row>
    <row r="407" spans="21:21">
      <c r="U407" s="53"/>
    </row>
    <row r="408" spans="21:21">
      <c r="U408" s="53"/>
    </row>
    <row r="409" spans="21:21">
      <c r="U409" s="53"/>
    </row>
    <row r="410" spans="21:21">
      <c r="U410" s="53"/>
    </row>
    <row r="411" spans="21:21">
      <c r="U411" s="53"/>
    </row>
    <row r="412" spans="21:21">
      <c r="U412" s="53"/>
    </row>
    <row r="413" spans="21:21">
      <c r="U413" s="53"/>
    </row>
    <row r="414" spans="21:21">
      <c r="U414" s="53"/>
    </row>
    <row r="415" spans="21:21">
      <c r="U415" s="53"/>
    </row>
    <row r="416" spans="21:21">
      <c r="U416" s="53"/>
    </row>
    <row r="417" spans="21:21">
      <c r="U417" s="53"/>
    </row>
    <row r="418" spans="21:21">
      <c r="U418" s="53"/>
    </row>
    <row r="419" spans="21:21">
      <c r="U419" s="53"/>
    </row>
    <row r="420" spans="21:21">
      <c r="U420" s="53"/>
    </row>
    <row r="421" spans="21:21">
      <c r="U421" s="53"/>
    </row>
    <row r="422" spans="21:21">
      <c r="U422" s="53"/>
    </row>
    <row r="423" spans="21:21">
      <c r="U423" s="53"/>
    </row>
    <row r="424" spans="21:21">
      <c r="U424" s="53"/>
    </row>
    <row r="425" spans="21:21">
      <c r="U425" s="53"/>
    </row>
    <row r="426" spans="21:21">
      <c r="U426" s="53"/>
    </row>
    <row r="427" spans="21:21">
      <c r="U427" s="53"/>
    </row>
    <row r="428" spans="21:21">
      <c r="U428" s="53"/>
    </row>
    <row r="429" spans="21:21">
      <c r="U429" s="53"/>
    </row>
    <row r="430" spans="21:21">
      <c r="U430" s="53"/>
    </row>
    <row r="431" spans="21:21">
      <c r="U431" s="53"/>
    </row>
    <row r="432" spans="21:21">
      <c r="U432" s="53"/>
    </row>
    <row r="433" spans="21:21">
      <c r="U433" s="53"/>
    </row>
    <row r="434" spans="21:21">
      <c r="U434" s="53"/>
    </row>
    <row r="435" spans="21:21">
      <c r="U435" s="53"/>
    </row>
    <row r="436" spans="21:21">
      <c r="U436" s="53"/>
    </row>
    <row r="437" spans="21:21">
      <c r="U437" s="53"/>
    </row>
    <row r="438" spans="21:21">
      <c r="U438" s="53"/>
    </row>
    <row r="439" spans="21:21">
      <c r="U439" s="53"/>
    </row>
    <row r="440" spans="21:21">
      <c r="U440" s="53"/>
    </row>
    <row r="441" spans="21:21">
      <c r="U441" s="53"/>
    </row>
    <row r="442" spans="21:21">
      <c r="U442" s="53"/>
    </row>
    <row r="443" spans="21:21">
      <c r="U443" s="53"/>
    </row>
    <row r="444" spans="21:21">
      <c r="U444" s="53"/>
    </row>
    <row r="445" spans="21:21">
      <c r="U445" s="53"/>
    </row>
    <row r="446" spans="21:21">
      <c r="U446" s="53"/>
    </row>
    <row r="447" spans="21:21">
      <c r="U447" s="53"/>
    </row>
    <row r="448" spans="21:21">
      <c r="U448" s="53"/>
    </row>
    <row r="449" spans="21:21">
      <c r="U449" s="53"/>
    </row>
    <row r="450" spans="21:21">
      <c r="U450" s="53"/>
    </row>
    <row r="451" spans="21:21">
      <c r="U451" s="53"/>
    </row>
    <row r="452" spans="21:21">
      <c r="U452" s="53"/>
    </row>
    <row r="453" spans="21:21">
      <c r="U453" s="53"/>
    </row>
    <row r="454" spans="21:21">
      <c r="U454" s="53"/>
    </row>
    <row r="455" spans="21:21">
      <c r="U455" s="53"/>
    </row>
    <row r="456" spans="21:21">
      <c r="U456" s="53"/>
    </row>
    <row r="457" spans="21:21">
      <c r="U457" s="53"/>
    </row>
    <row r="458" spans="21:21">
      <c r="U458" s="53"/>
    </row>
    <row r="459" spans="21:21">
      <c r="U459" s="53"/>
    </row>
    <row r="460" spans="21:21">
      <c r="U460" s="53"/>
    </row>
    <row r="461" spans="21:21">
      <c r="U461" s="53"/>
    </row>
    <row r="462" spans="21:21">
      <c r="U462" s="53"/>
    </row>
    <row r="463" spans="21:21">
      <c r="U463" s="53"/>
    </row>
    <row r="464" spans="21:21">
      <c r="U464" s="53"/>
    </row>
    <row r="465" spans="21:21">
      <c r="U465" s="53"/>
    </row>
    <row r="466" spans="21:21">
      <c r="U466" s="53"/>
    </row>
    <row r="467" spans="21:21">
      <c r="U467" s="53"/>
    </row>
    <row r="468" spans="21:21">
      <c r="U468" s="53"/>
    </row>
    <row r="469" spans="21:21">
      <c r="U469" s="53"/>
    </row>
    <row r="470" spans="21:21">
      <c r="U470" s="53"/>
    </row>
    <row r="471" spans="21:21">
      <c r="U471" s="53"/>
    </row>
    <row r="472" spans="21:21">
      <c r="U472" s="53"/>
    </row>
    <row r="473" spans="21:21">
      <c r="U473" s="53"/>
    </row>
    <row r="474" spans="21:21">
      <c r="U474" s="53"/>
    </row>
    <row r="475" spans="21:21">
      <c r="U475" s="53"/>
    </row>
    <row r="476" spans="21:21">
      <c r="U476" s="53"/>
    </row>
    <row r="477" spans="21:21">
      <c r="U477" s="53"/>
    </row>
    <row r="478" spans="21:21">
      <c r="U478" s="53"/>
    </row>
    <row r="479" spans="21:21">
      <c r="U479" s="53"/>
    </row>
    <row r="480" spans="21:21">
      <c r="U480" s="53"/>
    </row>
    <row r="481" spans="21:21">
      <c r="U481" s="53"/>
    </row>
    <row r="482" spans="21:21">
      <c r="U482" s="53"/>
    </row>
    <row r="483" spans="21:21">
      <c r="U483" s="53"/>
    </row>
    <row r="484" spans="21:21">
      <c r="U484" s="53"/>
    </row>
    <row r="485" spans="21:21">
      <c r="U485" s="53"/>
    </row>
    <row r="486" spans="21:21">
      <c r="U486" s="53"/>
    </row>
    <row r="487" spans="21:21">
      <c r="U487" s="53"/>
    </row>
    <row r="488" spans="21:21">
      <c r="U488" s="53"/>
    </row>
    <row r="489" spans="21:21">
      <c r="U489" s="53"/>
    </row>
    <row r="490" spans="21:21">
      <c r="U490" s="53"/>
    </row>
    <row r="491" spans="21:21">
      <c r="U491" s="53"/>
    </row>
    <row r="492" spans="21:21">
      <c r="U492" s="53"/>
    </row>
    <row r="493" spans="21:21">
      <c r="U493" s="53"/>
    </row>
    <row r="494" spans="21:21">
      <c r="U494" s="53"/>
    </row>
    <row r="495" spans="21:21">
      <c r="U495" s="53"/>
    </row>
    <row r="496" spans="21:21">
      <c r="U496" s="53"/>
    </row>
    <row r="497" spans="21:21">
      <c r="U497" s="53"/>
    </row>
    <row r="498" spans="21:21">
      <c r="U498" s="53"/>
    </row>
    <row r="499" spans="21:21">
      <c r="U499" s="53"/>
    </row>
    <row r="500" spans="21:21">
      <c r="U500" s="53"/>
    </row>
    <row r="501" spans="21:21">
      <c r="U501" s="53"/>
    </row>
    <row r="502" spans="21:21">
      <c r="U502" s="53"/>
    </row>
    <row r="503" spans="21:21">
      <c r="U503" s="53"/>
    </row>
    <row r="504" spans="21:21">
      <c r="U504" s="53"/>
    </row>
    <row r="505" spans="21:21">
      <c r="U505" s="53"/>
    </row>
    <row r="506" spans="21:21">
      <c r="U506" s="53"/>
    </row>
    <row r="507" spans="21:21">
      <c r="U507" s="53"/>
    </row>
    <row r="508" spans="21:21">
      <c r="U508" s="53"/>
    </row>
    <row r="509" spans="21:21">
      <c r="U509" s="53"/>
    </row>
    <row r="510" spans="21:21">
      <c r="U510" s="53"/>
    </row>
    <row r="511" spans="21:21">
      <c r="U511" s="53"/>
    </row>
    <row r="512" spans="21:21">
      <c r="U512" s="53"/>
    </row>
    <row r="513" spans="21:21">
      <c r="U513" s="53"/>
    </row>
    <row r="514" spans="21:21">
      <c r="U514" s="53"/>
    </row>
    <row r="515" spans="21:21">
      <c r="U515" s="53"/>
    </row>
    <row r="516" spans="21:21">
      <c r="U516" s="53"/>
    </row>
    <row r="517" spans="21:21">
      <c r="U517" s="53"/>
    </row>
    <row r="518" spans="21:21">
      <c r="U518" s="53"/>
    </row>
    <row r="519" spans="21:21">
      <c r="U519" s="53"/>
    </row>
    <row r="520" spans="21:21">
      <c r="U520" s="53"/>
    </row>
    <row r="521" spans="21:21">
      <c r="U521" s="53"/>
    </row>
    <row r="522" spans="21:21">
      <c r="U522" s="53"/>
    </row>
    <row r="523" spans="21:21">
      <c r="U523" s="53"/>
    </row>
    <row r="524" spans="21:21">
      <c r="U524" s="53"/>
    </row>
    <row r="525" spans="21:21">
      <c r="U525" s="53"/>
    </row>
    <row r="526" spans="21:21">
      <c r="U526" s="53"/>
    </row>
    <row r="527" spans="21:21">
      <c r="U527" s="53"/>
    </row>
    <row r="528" spans="21:21">
      <c r="U528" s="53"/>
    </row>
    <row r="529" spans="21:21">
      <c r="U529" s="53"/>
    </row>
    <row r="530" spans="21:21">
      <c r="U530" s="53"/>
    </row>
    <row r="531" spans="21:21">
      <c r="U531" s="53"/>
    </row>
    <row r="532" spans="21:21">
      <c r="U532" s="53"/>
    </row>
    <row r="533" spans="21:21">
      <c r="U533" s="53"/>
    </row>
    <row r="534" spans="21:21">
      <c r="U534" s="53"/>
    </row>
    <row r="535" spans="21:21">
      <c r="U535" s="53"/>
    </row>
    <row r="536" spans="21:21">
      <c r="U536" s="53"/>
    </row>
    <row r="537" spans="21:21">
      <c r="U537" s="53"/>
    </row>
    <row r="538" spans="21:21">
      <c r="U538" s="53"/>
    </row>
    <row r="539" spans="21:21">
      <c r="U539" s="53"/>
    </row>
    <row r="540" spans="21:21">
      <c r="U540" s="53"/>
    </row>
    <row r="541" spans="21:21">
      <c r="U541" s="53"/>
    </row>
    <row r="542" spans="21:21">
      <c r="U542" s="53"/>
    </row>
    <row r="543" spans="21:21">
      <c r="U543" s="53"/>
    </row>
    <row r="544" spans="21:21">
      <c r="U544" s="53"/>
    </row>
    <row r="545" spans="21:21">
      <c r="U545" s="53"/>
    </row>
    <row r="546" spans="21:21">
      <c r="U546" s="53"/>
    </row>
    <row r="547" spans="21:21">
      <c r="U547" s="53"/>
    </row>
    <row r="548" spans="21:21">
      <c r="U548" s="53"/>
    </row>
    <row r="549" spans="21:21">
      <c r="U549" s="53"/>
    </row>
    <row r="550" spans="21:21">
      <c r="U550" s="53"/>
    </row>
    <row r="551" spans="21:21">
      <c r="U551" s="53"/>
    </row>
    <row r="552" spans="21:21">
      <c r="U552" s="53"/>
    </row>
    <row r="553" spans="21:21">
      <c r="U553" s="53"/>
    </row>
    <row r="554" spans="21:21">
      <c r="U554" s="53"/>
    </row>
    <row r="555" spans="21:21">
      <c r="U555" s="53"/>
    </row>
    <row r="556" spans="21:21">
      <c r="U556" s="53"/>
    </row>
    <row r="557" spans="21:21">
      <c r="U557" s="53"/>
    </row>
    <row r="558" spans="21:21">
      <c r="U558" s="53"/>
    </row>
    <row r="559" spans="21:21">
      <c r="U559" s="53"/>
    </row>
    <row r="560" spans="21:21">
      <c r="U560" s="53"/>
    </row>
    <row r="561" spans="21:21">
      <c r="U561" s="53"/>
    </row>
    <row r="562" spans="21:21">
      <c r="U562" s="53"/>
    </row>
    <row r="563" spans="21:21">
      <c r="U563" s="53"/>
    </row>
    <row r="564" spans="21:21">
      <c r="U564" s="53"/>
    </row>
    <row r="565" spans="21:21">
      <c r="U565" s="53"/>
    </row>
    <row r="566" spans="21:21">
      <c r="U566" s="53"/>
    </row>
    <row r="567" spans="21:21">
      <c r="U567" s="53"/>
    </row>
    <row r="568" spans="21:21">
      <c r="U568" s="53"/>
    </row>
    <row r="569" spans="21:21">
      <c r="U569" s="53"/>
    </row>
    <row r="570" spans="21:21">
      <c r="U570" s="53"/>
    </row>
    <row r="571" spans="21:21">
      <c r="U571" s="53"/>
    </row>
    <row r="572" spans="21:21">
      <c r="U572" s="53"/>
    </row>
    <row r="573" spans="21:21">
      <c r="U573" s="53"/>
    </row>
    <row r="574" spans="21:21">
      <c r="U574" s="53"/>
    </row>
    <row r="575" spans="21:21">
      <c r="U575" s="53"/>
    </row>
    <row r="576" spans="21:21">
      <c r="U576" s="53"/>
    </row>
    <row r="577" spans="21:21">
      <c r="U577" s="53"/>
    </row>
    <row r="578" spans="21:21">
      <c r="U578" s="53"/>
    </row>
    <row r="579" spans="21:21">
      <c r="U579" s="53"/>
    </row>
    <row r="580" spans="21:21">
      <c r="U580" s="53"/>
    </row>
    <row r="581" spans="21:21">
      <c r="U581" s="53"/>
    </row>
    <row r="582" spans="21:21">
      <c r="U582" s="53"/>
    </row>
    <row r="583" spans="21:21">
      <c r="U583" s="53"/>
    </row>
    <row r="584" spans="21:21">
      <c r="U584" s="53"/>
    </row>
    <row r="585" spans="21:21">
      <c r="U585" s="53"/>
    </row>
    <row r="586" spans="21:21">
      <c r="U586" s="53"/>
    </row>
    <row r="587" spans="21:21">
      <c r="U587" s="53"/>
    </row>
    <row r="588" spans="21:21">
      <c r="U588" s="53"/>
    </row>
    <row r="589" spans="21:21">
      <c r="U589" s="53"/>
    </row>
    <row r="590" spans="21:21">
      <c r="U590" s="53"/>
    </row>
    <row r="591" spans="21:21">
      <c r="U591" s="53"/>
    </row>
    <row r="592" spans="21:21">
      <c r="U592" s="53"/>
    </row>
    <row r="593" spans="21:21">
      <c r="U593" s="53"/>
    </row>
    <row r="594" spans="21:21">
      <c r="U594" s="53"/>
    </row>
    <row r="595" spans="21:21">
      <c r="U595" s="53"/>
    </row>
    <row r="596" spans="21:21">
      <c r="U596" s="53"/>
    </row>
    <row r="597" spans="21:21">
      <c r="U597" s="53"/>
    </row>
    <row r="598" spans="21:21">
      <c r="U598" s="53"/>
    </row>
    <row r="599" spans="21:21">
      <c r="U599" s="53"/>
    </row>
    <row r="600" spans="21:21">
      <c r="U600" s="53"/>
    </row>
    <row r="601" spans="21:21">
      <c r="U601" s="53"/>
    </row>
    <row r="602" spans="21:21">
      <c r="U602" s="53"/>
    </row>
    <row r="603" spans="21:21">
      <c r="U603" s="53"/>
    </row>
    <row r="604" spans="21:21">
      <c r="U604" s="53"/>
    </row>
    <row r="605" spans="21:21">
      <c r="U605" s="53"/>
    </row>
    <row r="606" spans="21:21">
      <c r="U606" s="53"/>
    </row>
    <row r="607" spans="21:21">
      <c r="U607" s="53"/>
    </row>
    <row r="608" spans="21:21">
      <c r="U608" s="53"/>
    </row>
    <row r="609" spans="21:21">
      <c r="U609" s="53"/>
    </row>
    <row r="610" spans="21:21">
      <c r="U610" s="53"/>
    </row>
    <row r="611" spans="21:21">
      <c r="U611" s="53"/>
    </row>
    <row r="612" spans="21:21">
      <c r="U612" s="53"/>
    </row>
    <row r="613" spans="21:21">
      <c r="U613" s="53"/>
    </row>
    <row r="614" spans="21:21">
      <c r="U614" s="53"/>
    </row>
    <row r="615" spans="21:21">
      <c r="U615" s="53"/>
    </row>
    <row r="616" spans="21:21">
      <c r="U616" s="53"/>
    </row>
    <row r="617" spans="21:21">
      <c r="U617" s="53"/>
    </row>
    <row r="618" spans="21:21">
      <c r="U618" s="53"/>
    </row>
    <row r="619" spans="21:21">
      <c r="U619" s="53"/>
    </row>
    <row r="620" spans="21:21">
      <c r="U620" s="53"/>
    </row>
    <row r="621" spans="21:21">
      <c r="U621" s="53"/>
    </row>
    <row r="622" spans="21:21">
      <c r="U622" s="53"/>
    </row>
    <row r="623" spans="21:21">
      <c r="U623" s="53"/>
    </row>
    <row r="624" spans="21:21">
      <c r="U624" s="53"/>
    </row>
    <row r="625" spans="21:21">
      <c r="U625" s="53"/>
    </row>
    <row r="626" spans="21:21">
      <c r="U626" s="53"/>
    </row>
    <row r="627" spans="21:21">
      <c r="U627" s="53"/>
    </row>
    <row r="628" spans="21:21">
      <c r="U628" s="53"/>
    </row>
    <row r="629" spans="21:21">
      <c r="U629" s="53"/>
    </row>
    <row r="630" spans="21:21">
      <c r="U630" s="53"/>
    </row>
    <row r="631" spans="21:21">
      <c r="U631" s="53"/>
    </row>
    <row r="632" spans="21:21">
      <c r="U632" s="53"/>
    </row>
    <row r="633" spans="21:21">
      <c r="U633" s="53"/>
    </row>
    <row r="634" spans="21:21">
      <c r="U634" s="53"/>
    </row>
    <row r="635" spans="21:21">
      <c r="U635" s="53"/>
    </row>
    <row r="636" spans="21:21">
      <c r="U636" s="53"/>
    </row>
    <row r="637" spans="21:21">
      <c r="U637" s="53"/>
    </row>
    <row r="638" spans="21:21">
      <c r="U638" s="53"/>
    </row>
    <row r="639" spans="21:21">
      <c r="U639" s="53"/>
    </row>
    <row r="640" spans="21:21">
      <c r="U640" s="53"/>
    </row>
    <row r="641" spans="21:21">
      <c r="U641" s="53"/>
    </row>
    <row r="642" spans="21:21">
      <c r="U642" s="53"/>
    </row>
    <row r="643" spans="21:21">
      <c r="U643" s="53"/>
    </row>
    <row r="644" spans="21:21">
      <c r="U644" s="53"/>
    </row>
    <row r="645" spans="21:21">
      <c r="U645" s="53"/>
    </row>
    <row r="646" spans="21:21">
      <c r="U646" s="53"/>
    </row>
    <row r="647" spans="21:21">
      <c r="U647" s="53"/>
    </row>
    <row r="648" spans="21:21">
      <c r="U648" s="53"/>
    </row>
    <row r="649" spans="21:21">
      <c r="U649" s="53"/>
    </row>
    <row r="650" spans="21:21">
      <c r="U650" s="53"/>
    </row>
    <row r="651" spans="21:21">
      <c r="U651" s="53"/>
    </row>
    <row r="652" spans="21:21">
      <c r="U652" s="53"/>
    </row>
    <row r="653" spans="21:21">
      <c r="U653" s="53"/>
    </row>
    <row r="654" spans="21:21">
      <c r="U654" s="53"/>
    </row>
    <row r="655" spans="21:21">
      <c r="U655" s="53"/>
    </row>
    <row r="656" spans="21:21">
      <c r="U656" s="53"/>
    </row>
    <row r="657" spans="21:21">
      <c r="U657" s="53"/>
    </row>
    <row r="658" spans="21:21">
      <c r="U658" s="53"/>
    </row>
    <row r="659" spans="21:21">
      <c r="U659" s="53"/>
    </row>
    <row r="660" spans="21:21">
      <c r="U660" s="53"/>
    </row>
    <row r="661" spans="21:21">
      <c r="U661" s="53"/>
    </row>
    <row r="662" spans="21:21">
      <c r="U662" s="53"/>
    </row>
    <row r="663" spans="21:21">
      <c r="U663" s="53"/>
    </row>
    <row r="664" spans="21:21">
      <c r="U664" s="53"/>
    </row>
    <row r="665" spans="21:21">
      <c r="U665" s="53"/>
    </row>
    <row r="666" spans="21:21">
      <c r="U666" s="53"/>
    </row>
    <row r="667" spans="21:21">
      <c r="U667" s="53"/>
    </row>
    <row r="668" spans="21:21">
      <c r="U668" s="53"/>
    </row>
    <row r="669" spans="21:21">
      <c r="U669" s="53"/>
    </row>
    <row r="670" spans="21:21">
      <c r="U670" s="53"/>
    </row>
    <row r="671" spans="21:21">
      <c r="U671" s="53"/>
    </row>
    <row r="672" spans="21:21">
      <c r="U672" s="53"/>
    </row>
    <row r="673" spans="21:21">
      <c r="U673" s="53"/>
    </row>
    <row r="674" spans="21:21">
      <c r="U674" s="53"/>
    </row>
    <row r="675" spans="21:21">
      <c r="U675" s="53"/>
    </row>
    <row r="676" spans="21:21">
      <c r="U676" s="53"/>
    </row>
    <row r="677" spans="21:21">
      <c r="U677" s="53"/>
    </row>
    <row r="678" spans="21:21">
      <c r="U678" s="53"/>
    </row>
    <row r="679" spans="21:21">
      <c r="U679" s="53"/>
    </row>
    <row r="680" spans="21:21">
      <c r="U680" s="53"/>
    </row>
    <row r="681" spans="21:21">
      <c r="U681" s="53"/>
    </row>
    <row r="682" spans="21:21">
      <c r="U682" s="53"/>
    </row>
    <row r="683" spans="21:21">
      <c r="U683" s="53"/>
    </row>
    <row r="684" spans="21:21">
      <c r="U684" s="53"/>
    </row>
    <row r="685" spans="21:21">
      <c r="U685" s="53"/>
    </row>
    <row r="686" spans="21:21">
      <c r="U686" s="53"/>
    </row>
    <row r="687" spans="21:21">
      <c r="U687" s="53"/>
    </row>
    <row r="688" spans="21:21">
      <c r="U688" s="53"/>
    </row>
    <row r="689" spans="21:21">
      <c r="U689" s="53"/>
    </row>
    <row r="690" spans="21:21">
      <c r="U690" s="53"/>
    </row>
    <row r="691" spans="21:21">
      <c r="U691" s="53"/>
    </row>
    <row r="692" spans="21:21">
      <c r="U692" s="53"/>
    </row>
    <row r="693" spans="21:21">
      <c r="U693" s="53"/>
    </row>
    <row r="694" spans="21:21">
      <c r="U694" s="53"/>
    </row>
    <row r="695" spans="21:21">
      <c r="U695" s="53"/>
    </row>
    <row r="696" spans="21:21">
      <c r="U696" s="53"/>
    </row>
    <row r="697" spans="21:21">
      <c r="U697" s="53"/>
    </row>
    <row r="698" spans="21:21">
      <c r="U698" s="53"/>
    </row>
    <row r="699" spans="21:21">
      <c r="U699" s="53"/>
    </row>
    <row r="700" spans="21:21">
      <c r="U700" s="53"/>
    </row>
    <row r="701" spans="21:21">
      <c r="U701" s="53"/>
    </row>
    <row r="702" spans="21:21">
      <c r="U702" s="53"/>
    </row>
    <row r="703" spans="21:21">
      <c r="U703" s="53"/>
    </row>
    <row r="704" spans="21:21">
      <c r="U704" s="53"/>
    </row>
    <row r="705" spans="21:21">
      <c r="U705" s="53"/>
    </row>
    <row r="706" spans="21:21">
      <c r="U706" s="53"/>
    </row>
    <row r="707" spans="21:21">
      <c r="U707" s="53"/>
    </row>
    <row r="708" spans="21:21">
      <c r="U708" s="53"/>
    </row>
    <row r="709" spans="21:21">
      <c r="U709" s="53"/>
    </row>
    <row r="710" spans="21:21">
      <c r="U710" s="53"/>
    </row>
    <row r="711" spans="21:21">
      <c r="U711" s="53"/>
    </row>
    <row r="712" spans="21:21">
      <c r="U712" s="53"/>
    </row>
    <row r="713" spans="21:21">
      <c r="U713" s="53"/>
    </row>
    <row r="714" spans="21:21">
      <c r="U714" s="53"/>
    </row>
    <row r="715" spans="21:21">
      <c r="U715" s="53"/>
    </row>
    <row r="716" spans="21:21">
      <c r="U716" s="53"/>
    </row>
    <row r="717" spans="21:21">
      <c r="U717" s="53"/>
    </row>
    <row r="718" spans="21:21">
      <c r="U718" s="53"/>
    </row>
    <row r="719" spans="21:21">
      <c r="U719" s="53"/>
    </row>
    <row r="720" spans="21:21">
      <c r="U720" s="53"/>
    </row>
    <row r="721" spans="21:21">
      <c r="U721" s="53"/>
    </row>
    <row r="722" spans="21:21">
      <c r="U722" s="53"/>
    </row>
    <row r="723" spans="21:21">
      <c r="U723" s="53"/>
    </row>
    <row r="724" spans="21:21">
      <c r="U724" s="53"/>
    </row>
    <row r="725" spans="21:21">
      <c r="U725" s="53"/>
    </row>
    <row r="726" spans="21:21">
      <c r="U726" s="53"/>
    </row>
    <row r="727" spans="21:21">
      <c r="U727" s="53"/>
    </row>
    <row r="728" spans="21:21">
      <c r="U728" s="53"/>
    </row>
    <row r="729" spans="21:21">
      <c r="U729" s="53"/>
    </row>
    <row r="730" spans="21:21">
      <c r="U730" s="53"/>
    </row>
    <row r="731" spans="21:21">
      <c r="U731" s="53"/>
    </row>
    <row r="732" spans="21:21">
      <c r="U732" s="53"/>
    </row>
    <row r="733" spans="21:21">
      <c r="U733" s="53"/>
    </row>
    <row r="734" spans="21:21">
      <c r="U734" s="53"/>
    </row>
    <row r="735" spans="21:21">
      <c r="U735" s="53"/>
    </row>
    <row r="736" spans="21:21">
      <c r="U736" s="53"/>
    </row>
    <row r="737" spans="21:21">
      <c r="U737" s="53"/>
    </row>
    <row r="738" spans="21:21">
      <c r="U738" s="53"/>
    </row>
    <row r="739" spans="21:21">
      <c r="U739" s="53"/>
    </row>
    <row r="740" spans="21:21">
      <c r="U740" s="53"/>
    </row>
    <row r="741" spans="21:21">
      <c r="U741" s="53"/>
    </row>
    <row r="742" spans="21:21">
      <c r="U742" s="53"/>
    </row>
    <row r="743" spans="21:21">
      <c r="U743" s="53"/>
    </row>
    <row r="744" spans="21:21">
      <c r="U744" s="53"/>
    </row>
    <row r="745" spans="21:21">
      <c r="U745" s="53"/>
    </row>
    <row r="746" spans="21:21">
      <c r="U746" s="53"/>
    </row>
    <row r="747" spans="21:21">
      <c r="U747" s="53"/>
    </row>
    <row r="748" spans="21:21">
      <c r="U748" s="53"/>
    </row>
    <row r="749" spans="21:21">
      <c r="U749" s="53"/>
    </row>
    <row r="750" spans="21:21">
      <c r="U750" s="53"/>
    </row>
    <row r="751" spans="21:21">
      <c r="U751" s="53"/>
    </row>
    <row r="752" spans="21:21">
      <c r="U752" s="53"/>
    </row>
    <row r="753" spans="21:21">
      <c r="U753" s="53"/>
    </row>
    <row r="754" spans="21:21">
      <c r="U754" s="53"/>
    </row>
    <row r="755" spans="21:21">
      <c r="U755" s="53"/>
    </row>
    <row r="756" spans="21:21">
      <c r="U756" s="53"/>
    </row>
    <row r="757" spans="21:21">
      <c r="U757" s="53"/>
    </row>
    <row r="758" spans="21:21">
      <c r="U758" s="53"/>
    </row>
    <row r="759" spans="21:21">
      <c r="U759" s="53"/>
    </row>
    <row r="760" spans="21:21">
      <c r="U760" s="53"/>
    </row>
    <row r="761" spans="21:21">
      <c r="U761" s="53"/>
    </row>
    <row r="762" spans="21:21">
      <c r="U762" s="53"/>
    </row>
    <row r="763" spans="21:21">
      <c r="U763" s="53"/>
    </row>
    <row r="764" spans="21:21">
      <c r="U764" s="53"/>
    </row>
    <row r="765" spans="21:21">
      <c r="U765" s="53"/>
    </row>
    <row r="766" spans="21:21">
      <c r="U766" s="53"/>
    </row>
    <row r="767" spans="21:21">
      <c r="U767" s="53"/>
    </row>
    <row r="768" spans="21:21">
      <c r="U768" s="53"/>
    </row>
    <row r="769" spans="21:21">
      <c r="U769" s="53"/>
    </row>
    <row r="770" spans="21:21">
      <c r="U770" s="53"/>
    </row>
    <row r="771" spans="21:21">
      <c r="U771" s="53"/>
    </row>
    <row r="772" spans="21:21">
      <c r="U772" s="53"/>
    </row>
    <row r="773" spans="21:21">
      <c r="U773" s="53"/>
    </row>
    <row r="774" spans="21:21">
      <c r="U774" s="53"/>
    </row>
    <row r="775" spans="21:21">
      <c r="U775" s="53"/>
    </row>
    <row r="776" spans="21:21">
      <c r="U776" s="53"/>
    </row>
    <row r="777" spans="21:21">
      <c r="U777" s="53"/>
    </row>
    <row r="778" spans="21:21">
      <c r="U778" s="53"/>
    </row>
    <row r="779" spans="21:21">
      <c r="U779" s="53"/>
    </row>
    <row r="780" spans="21:21">
      <c r="U780" s="53"/>
    </row>
    <row r="781" spans="21:21">
      <c r="U781" s="53"/>
    </row>
    <row r="782" spans="21:21">
      <c r="U782" s="53"/>
    </row>
    <row r="783" spans="21:21">
      <c r="U783" s="53"/>
    </row>
    <row r="784" spans="21:21">
      <c r="U784" s="53"/>
    </row>
    <row r="785" spans="21:21">
      <c r="U785" s="53"/>
    </row>
    <row r="786" spans="21:21">
      <c r="U786" s="53"/>
    </row>
    <row r="787" spans="21:21">
      <c r="U787" s="53"/>
    </row>
    <row r="788" spans="21:21">
      <c r="U788" s="53"/>
    </row>
    <row r="789" spans="21:21">
      <c r="U789" s="53"/>
    </row>
    <row r="790" spans="21:21">
      <c r="U790" s="53"/>
    </row>
    <row r="791" spans="21:21">
      <c r="U791" s="53"/>
    </row>
    <row r="792" spans="21:21">
      <c r="U792" s="53"/>
    </row>
    <row r="793" spans="21:21">
      <c r="U793" s="53"/>
    </row>
    <row r="794" spans="21:21">
      <c r="U794" s="53"/>
    </row>
    <row r="795" spans="21:21">
      <c r="U795" s="53"/>
    </row>
    <row r="796" spans="21:21">
      <c r="U796" s="53"/>
    </row>
    <row r="797" spans="21:21">
      <c r="U797" s="53"/>
    </row>
    <row r="798" spans="21:21">
      <c r="U798" s="53"/>
    </row>
    <row r="799" spans="21:21">
      <c r="U799" s="53"/>
    </row>
    <row r="800" spans="21:21">
      <c r="U800" s="53"/>
    </row>
    <row r="801" spans="21:21">
      <c r="U801" s="53"/>
    </row>
    <row r="802" spans="21:21">
      <c r="U802" s="53"/>
    </row>
    <row r="803" spans="21:21">
      <c r="U803" s="53"/>
    </row>
    <row r="804" spans="21:21">
      <c r="U804" s="53"/>
    </row>
    <row r="805" spans="21:21">
      <c r="U805" s="53"/>
    </row>
    <row r="806" spans="21:21">
      <c r="U806" s="53"/>
    </row>
    <row r="807" spans="21:21">
      <c r="U807" s="53"/>
    </row>
    <row r="808" spans="21:21">
      <c r="U808" s="53"/>
    </row>
    <row r="809" spans="21:21">
      <c r="U809" s="53"/>
    </row>
    <row r="810" spans="21:21">
      <c r="U810" s="53"/>
    </row>
    <row r="811" spans="21:21">
      <c r="U811" s="53"/>
    </row>
    <row r="812" spans="21:21">
      <c r="U812" s="53"/>
    </row>
    <row r="813" spans="21:21">
      <c r="U813" s="53"/>
    </row>
    <row r="814" spans="21:21">
      <c r="U814" s="53"/>
    </row>
    <row r="815" spans="21:21">
      <c r="U815" s="53"/>
    </row>
    <row r="816" spans="21:21">
      <c r="U816" s="53"/>
    </row>
    <row r="817" spans="21:21">
      <c r="U817" s="53"/>
    </row>
    <row r="818" spans="21:21">
      <c r="U818" s="53"/>
    </row>
    <row r="819" spans="21:21">
      <c r="U819" s="53"/>
    </row>
    <row r="820" spans="21:21">
      <c r="U820" s="53"/>
    </row>
    <row r="821" spans="21:21">
      <c r="U821" s="53"/>
    </row>
    <row r="822" spans="21:21">
      <c r="U822" s="53"/>
    </row>
    <row r="823" spans="21:21">
      <c r="U823" s="53"/>
    </row>
    <row r="824" spans="21:21">
      <c r="U824" s="53"/>
    </row>
    <row r="825" spans="21:21">
      <c r="U825" s="53"/>
    </row>
    <row r="826" spans="21:21">
      <c r="U826" s="53"/>
    </row>
    <row r="827" spans="21:21">
      <c r="U827" s="53"/>
    </row>
    <row r="828" spans="21:21">
      <c r="U828" s="53"/>
    </row>
    <row r="829" spans="21:21">
      <c r="U829" s="53"/>
    </row>
    <row r="830" spans="21:21">
      <c r="U830" s="53"/>
    </row>
  </sheetData>
  <pageMargins left="0.70866141732283472" right="0.70866141732283472" top="0.74803149606299213" bottom="0.74803149606299213" header="0.31496062992125984" footer="0.31496062992125984"/>
  <pageSetup paperSize="9" scale="81" fitToHeight="0" orientation="landscape" r:id="rId1"/>
  <headerFooter>
    <oddHeader>&amp;L&amp;12Government Construction pipeline December 2013 update</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
</file>

<file path=customXml/item2.xml><?xml version="1.0" encoding="utf-8"?>
<label version="1.0">
  <element uid="id_newpolicy" value=""/>
  <element uid="id_unclassified" value=""/>
</label>
</file>

<file path=customXml/itemProps1.xml><?xml version="1.0" encoding="utf-8"?>
<ds:datastoreItem xmlns:ds="http://schemas.openxmlformats.org/officeDocument/2006/customXml" ds:itemID="{B6686B14-9846-4122-B6EA-2038956BC3E6}"/>
</file>

<file path=customXml/itemProps2.xml><?xml version="1.0" encoding="utf-8"?>
<ds:datastoreItem xmlns:ds="http://schemas.openxmlformats.org/officeDocument/2006/customXml" ds:itemID="{6253F1FB-58BE-4B33-8FC7-7FBE187808F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Introduction</vt:lpstr>
      <vt:lpstr>Govt Construction cover notes</vt:lpstr>
      <vt:lpstr>Govt Construction colour key</vt:lpstr>
      <vt:lpstr>Summary Govt Construction</vt:lpstr>
      <vt:lpstr>Government Construction</vt:lpstr>
      <vt:lpstr>LOOKUP</vt:lpstr>
      <vt:lpstr>Additional_notes</vt:lpstr>
      <vt:lpstr>Additional_notes!Print_Area</vt:lpstr>
      <vt:lpstr>'Govt Construction colour key'!Print_Area</vt:lpstr>
      <vt:lpstr>Introduction!Print_Area</vt:lpstr>
      <vt:lpstr>'Summary Govt Construction'!Print_Area</vt:lpstr>
    </vt:vector>
  </TitlesOfParts>
  <Company>UBMi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UBM</dc:creator>
  <cp:lastModifiedBy>EMMA WHARTON</cp:lastModifiedBy>
  <cp:lastPrinted>2013-12-04T11:27:29Z</cp:lastPrinted>
  <dcterms:created xsi:type="dcterms:W3CDTF">2013-11-15T11:16:18Z</dcterms:created>
  <dcterms:modified xsi:type="dcterms:W3CDTF">2013-12-04T13:04:00Z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b1abc1aa-9713-498d-8126-9b080ed41a31</vt:lpwstr>
  </property>
  <property fmtid="{D5CDD505-2E9C-101B-9397-08002B2CF9AE}" pid="3" name="bjDocumentSecurityLabel">
    <vt:lpwstr>UNCLASSIFIED</vt:lpwstr>
  </property>
  <property fmtid="{D5CDD505-2E9C-101B-9397-08002B2CF9AE}" pid="4" name="Document Security Label">
    <vt:lpwstr>UNCLASSIFIED</vt:lpwstr>
  </property>
  <property fmtid="{D5CDD505-2E9C-101B-9397-08002B2CF9AE}" pid="5" name="bjDocumentSecurityXML">
    <vt:lpwstr>&lt;label version="1.0"&gt;&lt;element uid="id_newpolicy" value=""/&gt;&lt;element uid="id_unclassified" value=""/&gt;&lt;/label&gt;</vt:lpwstr>
  </property>
  <property fmtid="{D5CDD505-2E9C-101B-9397-08002B2CF9AE}" pid="6" name="bjDocumentSecurityPolicyProp">
    <vt:lpwstr>UK</vt:lpwstr>
  </property>
  <property fmtid="{D5CDD505-2E9C-101B-9397-08002B2CF9AE}" pid="7" name="bjDocumentSecurityPolicyPropID">
    <vt:lpwstr>id_newpolicy</vt:lpwstr>
  </property>
  <property fmtid="{D5CDD505-2E9C-101B-9397-08002B2CF9AE}" pid="8" name="bjDocumentSecurityProp1">
    <vt:lpwstr>UNCLASSIFIED</vt:lpwstr>
  </property>
  <property fmtid="{D5CDD505-2E9C-101B-9397-08002B2CF9AE}" pid="9" name="bjSecLabelProp1ID">
    <vt:lpwstr>id_unclassified</vt:lpwstr>
  </property>
  <property fmtid="{D5CDD505-2E9C-101B-9397-08002B2CF9AE}" pid="10" name="bjDocumentSecurityProp2">
    <vt:lpwstr/>
  </property>
  <property fmtid="{D5CDD505-2E9C-101B-9397-08002B2CF9AE}" pid="11" name="bjSecLabelProp2ID">
    <vt:lpwstr/>
  </property>
  <property fmtid="{D5CDD505-2E9C-101B-9397-08002B2CF9AE}" pid="12" name="bjDocumentSecurityProp3">
    <vt:lpwstr/>
  </property>
  <property fmtid="{D5CDD505-2E9C-101B-9397-08002B2CF9AE}" pid="13" name="bjSecLabelProp3ID">
    <vt:lpwstr/>
  </property>
  <property fmtid="{D5CDD505-2E9C-101B-9397-08002B2CF9AE}" pid="14" name="eGMS.protectiveMarking">
    <vt:lpwstr/>
  </property>
</Properties>
</file>