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Table'!$B$6:$O$42</definedName>
    <definedName name="ExternalData_1" localSheetId="2">'Table 1'!$A$6:$I$158</definedName>
    <definedName name="ExternalData_1" localSheetId="3">'Table 2'!$A$4:$H$15</definedName>
  </definedNames>
  <calcPr calcId="145621"/>
</workbook>
</file>

<file path=xl/calcChain.xml><?xml version="1.0" encoding="utf-8"?>
<calcChain xmlns="http://schemas.openxmlformats.org/spreadsheetml/2006/main">
  <c r="O41" i="1" l="1"/>
  <c r="O38" i="1"/>
  <c r="O42" i="1" s="1"/>
  <c r="O22" i="1"/>
  <c r="O19" i="1"/>
  <c r="O17" i="1"/>
  <c r="O15" i="1"/>
  <c r="O13" i="1"/>
  <c r="O11" i="1"/>
  <c r="O9" i="1"/>
  <c r="E16" i="3"/>
  <c r="D16" i="3"/>
  <c r="E10" i="3"/>
  <c r="D10" i="3"/>
  <c r="O23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04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04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04"/>
  </connection>
</connections>
</file>

<file path=xl/sharedStrings.xml><?xml version="1.0" encoding="utf-8"?>
<sst xmlns="http://schemas.openxmlformats.org/spreadsheetml/2006/main" count="232" uniqueCount="190">
  <si>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</si>
  <si>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</si>
  <si>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</si>
  <si>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</si>
  <si>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</si>
  <si>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</si>
  <si>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</si>
  <si>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</si>
  <si>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</si>
  <si>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Brent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</si>
  <si>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</si>
  <si>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</si>
  <si>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</si>
  <si>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</si>
  <si>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</si>
  <si>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</si>
  <si>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</si>
  <si>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</si>
  <si>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</si>
  <si>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</si>
  <si>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</si>
  <si>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</si>
  <si>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</si>
  <si>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</si>
  <si>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</si>
  <si>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</si>
  <si>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</si>
  <si>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</si>
  <si>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</si>
  <si>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</si>
  <si>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</si>
  <si>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</si>
  <si>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</si>
  <si>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</si>
  <si>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</si>
  <si>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</si>
  <si>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</si>
  <si>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</si>
  <si>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</si>
  <si>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</si>
  <si>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</si>
  <si>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</si>
  <si>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</si>
  <si>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</si>
  <si>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</si>
  <si>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</si>
  <si>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</si>
  <si>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</si>
  <si>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</si>
  <si>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</si>
  <si>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</si>
  <si>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</si>
  <si>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</si>
  <si>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</si>
  <si>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</si>
  <si>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</si>
  <si>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</si>
  <si>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</si>
  <si>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</si>
  <si>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</si>
  <si>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</si>
  <si>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</si>
  <si>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</si>
  <si>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</si>
  <si>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</si>
  <si>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</si>
  <si>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</si>
  <si>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</si>
  <si>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</si>
  <si>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</si>
  <si>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</si>
  <si>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</si>
  <si>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</si>
  <si>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</si>
  <si>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</si>
  <si>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</si>
  <si>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</si>
  <si>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</si>
  <si>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</si>
  <si>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</si>
  <si>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</si>
  <si>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</si>
  <si>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</si>
  <si>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</si>
  <si>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</si>
  <si>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</si>
  <si>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</si>
  <si>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</si>
  <si>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</si>
  <si>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</si>
  <si>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</si>
  <si>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</si>
  <si>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</si>
  <si>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</si>
  <si>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</si>
  <si>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</si>
  <si>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</si>
  <si>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</si>
  <si>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</si>
  <si>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</si>
  <si>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</si>
  <si>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</si>
  <si>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</si>
  <si>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</si>
  <si>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</si>
  <si>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</si>
  <si>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</si>
  <si>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</si>
  <si>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</si>
  <si>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</si>
  <si>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</si>
  <si>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</si>
  <si>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</si>
  <si>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</si>
  <si>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</si>
  <si>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</si>
  <si>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</si>
  <si>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Poplar Grove School</t>
  </si>
  <si>
    <t/>
  </si>
  <si>
    <t>Stag Lane Pupil Referral Unit at Library Buildings</t>
  </si>
  <si>
    <t>Brent Education Tuition Service</t>
  </si>
  <si>
    <t>Woodfield School</t>
  </si>
  <si>
    <t>Phoenix Arch School</t>
  </si>
  <si>
    <t>Manor School</t>
  </si>
  <si>
    <t>The Village School</t>
  </si>
  <si>
    <t>UnitType</t>
  </si>
  <si>
    <t>1. EYSFF (three and four year olds) Base Rate(s) per hour, per provider type</t>
  </si>
  <si>
    <t>Base Rate of £3.48p per hour for all sectors</t>
  </si>
  <si>
    <t>PerHour</t>
  </si>
  <si>
    <t>2a. Supplements: Deprivation</t>
  </si>
  <si>
    <t xml:space="preserve">From 2013/14 the EYSFF deprivation suppliment has ceased using IMD and now uses the six IDACI bands based on the schools IDACI distribution. </t>
  </si>
  <si>
    <t>LumpSum</t>
  </si>
  <si>
    <t>2b. Supplements: Quality</t>
  </si>
  <si>
    <t>2c. Supplements: Flexibility</t>
  </si>
  <si>
    <t>2d. Supplements: Sustainability</t>
  </si>
  <si>
    <t>3. Other formula</t>
  </si>
  <si>
    <t>Lump Sum, Historical Grants allocation using IDACI deprivation factor and 2012/13 Adjustments based on actual take up of hours</t>
  </si>
  <si>
    <t>4. Additional funded free hours</t>
  </si>
  <si>
    <t>Addiitonal hours funded above the statutory free entitlement</t>
  </si>
  <si>
    <t>TOTAL FUNDING FOR EARLY YEARS SINGLE FUNDING FORMULA (3s AND 4s)</t>
  </si>
  <si>
    <t>5. Two year old Base Rate(s) per hour, per provider type</t>
  </si>
  <si>
    <t>Base Rate of £6.00 per hour for 2 Year Olds.  The same base rate is applied to all sectors</t>
  </si>
  <si>
    <t>6a. Two year old supplements Quality</t>
  </si>
  <si>
    <t>No budget lines entered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</si>
  <si>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</si>
  <si>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</si>
  <si>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</si>
  <si>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</si>
  <si>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 xml:space="preserve">This is allocated towards Children in Need and Children with Disabilites, Quality Assurance, 2 YO's funding to be allocated as and when places are taken up and towards marketing,  training and incentivising PVI's to offer more places 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</si>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</sst>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304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177</v>
      </c>
      <c r="F5" s="31"/>
      <c r="G5" s="237"/>
      <c r="H5" s="32"/>
      <c r="I5" s="18" t="s">
        <v>181</v>
      </c>
      <c r="J5" s="31"/>
      <c r="K5" s="32"/>
      <c r="L5" s="18" t="s">
        <v>182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185</v>
      </c>
      <c r="C6" s="33" t="s">
        <v>0</v>
      </c>
      <c r="D6" s="23" t="s">
        <v>178</v>
      </c>
      <c r="E6" s="23" t="s">
        <v>179</v>
      </c>
      <c r="F6" s="23" t="s">
        <v>180</v>
      </c>
      <c r="G6" s="146" t="s">
        <v>125</v>
      </c>
      <c r="H6" s="23" t="s">
        <v>178</v>
      </c>
      <c r="I6" s="23" t="s">
        <v>179</v>
      </c>
      <c r="J6" s="162" t="s">
        <v>180</v>
      </c>
      <c r="K6" s="23" t="s">
        <v>178</v>
      </c>
      <c r="L6" s="23" t="s">
        <v>179</v>
      </c>
      <c r="M6" s="23" t="s">
        <v>180</v>
      </c>
      <c r="N6" s="190" t="s">
        <v>183</v>
      </c>
      <c r="O6" s="207" t="s">
        <v>184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3.48</v>
      </c>
      <c r="E8" s="77">
        <v>3.48</v>
      </c>
      <c r="F8" s="78">
        <v>3.48</v>
      </c>
      <c r="G8" s="148" t="s">
        <v>128</v>
      </c>
      <c r="H8" s="113">
        <v>1401785.05</v>
      </c>
      <c r="I8" s="113">
        <v>162750</v>
      </c>
      <c r="J8" s="164">
        <v>1408920</v>
      </c>
      <c r="K8" s="78">
        <v>4878211.97</v>
      </c>
      <c r="L8" s="78">
        <v>566370</v>
      </c>
      <c r="M8" s="78">
        <v>4903041.5999999996</v>
      </c>
      <c r="N8" s="192">
        <v>10347623.57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SUM(N8:N9)/19181856</f>
        <v>0.5394485064427551</v>
      </c>
      <c r="P9" s="237"/>
    </row>
    <row r="10" spans="1:42" ht="40.799999999999997" x14ac:dyDescent="0.25">
      <c r="A10" s="233"/>
      <c r="B10" s="41" t="s">
        <v>129</v>
      </c>
      <c r="C10" s="41" t="s">
        <v>130</v>
      </c>
      <c r="D10" s="81">
        <v>1060720</v>
      </c>
      <c r="E10" s="81">
        <v>195266.62</v>
      </c>
      <c r="F10" s="82">
        <v>1080211.5</v>
      </c>
      <c r="G10" s="150" t="s">
        <v>131</v>
      </c>
      <c r="H10" s="115">
        <v>1</v>
      </c>
      <c r="I10" s="115">
        <v>1</v>
      </c>
      <c r="J10" s="166">
        <v>1</v>
      </c>
      <c r="K10" s="82">
        <v>1060720</v>
      </c>
      <c r="L10" s="82">
        <v>195266.62</v>
      </c>
      <c r="M10" s="82">
        <v>1080211.5</v>
      </c>
      <c r="N10" s="194">
        <v>2336198.12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SUM(N10:N11)/19181856</f>
        <v>0.12179207893125671</v>
      </c>
      <c r="P11" s="237"/>
    </row>
    <row r="12" spans="1:42" x14ac:dyDescent="0.25">
      <c r="A12" s="233"/>
      <c r="B12" s="43" t="s">
        <v>132</v>
      </c>
      <c r="C12" s="43"/>
      <c r="D12" s="83"/>
      <c r="E12" s="83"/>
      <c r="F12" s="84"/>
      <c r="G12" s="151" t="s">
        <v>128</v>
      </c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SUM(N12:N13)/19181856</f>
        <v>0</v>
      </c>
      <c r="P13" s="237"/>
    </row>
    <row r="14" spans="1:42" x14ac:dyDescent="0.25">
      <c r="A14" s="233"/>
      <c r="B14" s="44" t="s">
        <v>133</v>
      </c>
      <c r="C14" s="44"/>
      <c r="D14" s="85"/>
      <c r="E14" s="85"/>
      <c r="F14" s="86"/>
      <c r="G14" s="152" t="s">
        <v>128</v>
      </c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SUM(N14:N15)/19181856</f>
        <v>0</v>
      </c>
      <c r="P15" s="237"/>
    </row>
    <row r="16" spans="1:42" x14ac:dyDescent="0.25">
      <c r="A16" s="233"/>
      <c r="B16" s="45" t="s">
        <v>134</v>
      </c>
      <c r="C16" s="45"/>
      <c r="D16" s="87"/>
      <c r="E16" s="87"/>
      <c r="F16" s="88"/>
      <c r="G16" s="153" t="s">
        <v>128</v>
      </c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SUM(N16:N17)/19181856</f>
        <v>0</v>
      </c>
      <c r="P17" s="237"/>
    </row>
    <row r="18" spans="1:20" ht="40.799999999999997" x14ac:dyDescent="0.25">
      <c r="A18" s="233"/>
      <c r="B18" s="47" t="s">
        <v>135</v>
      </c>
      <c r="C18" s="47" t="s">
        <v>136</v>
      </c>
      <c r="D18" s="91"/>
      <c r="E18" s="91">
        <v>952166.31</v>
      </c>
      <c r="F18" s="92">
        <v>-967643.73</v>
      </c>
      <c r="G18" s="155" t="s">
        <v>131</v>
      </c>
      <c r="H18" s="120"/>
      <c r="I18" s="120">
        <v>1</v>
      </c>
      <c r="J18" s="171">
        <v>1</v>
      </c>
      <c r="K18" s="92"/>
      <c r="L18" s="92">
        <v>952166.31</v>
      </c>
      <c r="M18" s="92">
        <v>-967643.73</v>
      </c>
      <c r="N18" s="199">
        <v>-15477.42</v>
      </c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SUM(N18:N19)/19181856</f>
        <v>-8.0687812482796244E-4</v>
      </c>
      <c r="P19" s="237"/>
    </row>
    <row r="20" spans="1:20" x14ac:dyDescent="0.25">
      <c r="A20" s="233"/>
      <c r="B20" s="49" t="s">
        <v>137</v>
      </c>
      <c r="C20" s="49"/>
      <c r="D20" s="95"/>
      <c r="E20" s="95"/>
      <c r="F20" s="96"/>
      <c r="G20" s="157" t="s">
        <v>128</v>
      </c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ht="20.399999999999999" x14ac:dyDescent="0.25">
      <c r="A21" s="233"/>
      <c r="B21" s="42"/>
      <c r="C21" s="49" t="s">
        <v>138</v>
      </c>
      <c r="D21" s="95"/>
      <c r="E21" s="95">
        <v>3.48</v>
      </c>
      <c r="F21" s="96">
        <v>3.48</v>
      </c>
      <c r="G21" s="157" t="s">
        <v>128</v>
      </c>
      <c r="H21" s="122"/>
      <c r="I21" s="122">
        <v>80370</v>
      </c>
      <c r="J21" s="173">
        <v>129960</v>
      </c>
      <c r="K21" s="110"/>
      <c r="L21" s="96">
        <v>279687.59999999998</v>
      </c>
      <c r="M21" s="96">
        <v>452260.8</v>
      </c>
      <c r="N21" s="201">
        <v>731948.4</v>
      </c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SUM(N20:N22)/19181856</f>
        <v>3.8158372161692801E-2</v>
      </c>
      <c r="P22" s="237"/>
    </row>
    <row r="23" spans="1:20" x14ac:dyDescent="0.25">
      <c r="A23" s="233"/>
      <c r="B23" s="51" t="s">
        <v>139</v>
      </c>
      <c r="C23" s="51"/>
      <c r="D23" s="99"/>
      <c r="E23" s="99"/>
      <c r="F23" s="100"/>
      <c r="G23" s="159"/>
      <c r="H23" s="124"/>
      <c r="I23" s="124"/>
      <c r="J23" s="175"/>
      <c r="K23" s="100">
        <v>5938931.9699999997</v>
      </c>
      <c r="L23" s="100">
        <v>1993490.53</v>
      </c>
      <c r="M23" s="100">
        <v>5467870.1699999999</v>
      </c>
      <c r="N23" s="203">
        <v>13400292.67</v>
      </c>
      <c r="O23" s="220">
        <f>SUM(O8:O22)</f>
        <v>0.69859207941087664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177</v>
      </c>
      <c r="F25" s="137"/>
      <c r="G25" s="244"/>
      <c r="H25" s="138"/>
      <c r="I25" s="138" t="s">
        <v>181</v>
      </c>
      <c r="J25" s="177"/>
      <c r="K25" s="137"/>
      <c r="L25" s="137" t="s">
        <v>182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185</v>
      </c>
      <c r="C26" s="22" t="s">
        <v>0</v>
      </c>
      <c r="D26" s="101" t="s">
        <v>178</v>
      </c>
      <c r="E26" s="101" t="s">
        <v>179</v>
      </c>
      <c r="F26" s="101" t="s">
        <v>180</v>
      </c>
      <c r="G26" s="147"/>
      <c r="H26" s="125" t="s">
        <v>178</v>
      </c>
      <c r="I26" s="125" t="s">
        <v>179</v>
      </c>
      <c r="J26" s="178" t="s">
        <v>180</v>
      </c>
      <c r="K26" s="101" t="s">
        <v>178</v>
      </c>
      <c r="L26" s="101" t="s">
        <v>179</v>
      </c>
      <c r="M26" s="101" t="s">
        <v>180</v>
      </c>
      <c r="N26" s="205" t="s">
        <v>183</v>
      </c>
      <c r="O26" s="207" t="s">
        <v>184</v>
      </c>
      <c r="P26" s="239"/>
      <c r="Q26" s="7"/>
      <c r="R26" s="7"/>
      <c r="S26" s="7"/>
      <c r="T26" s="7"/>
    </row>
    <row r="27" spans="1:20" ht="30.6" x14ac:dyDescent="0.25">
      <c r="A27" s="233"/>
      <c r="B27" s="53" t="s">
        <v>140</v>
      </c>
      <c r="C27" s="53" t="s">
        <v>141</v>
      </c>
      <c r="D27" s="102">
        <v>6</v>
      </c>
      <c r="E27" s="102"/>
      <c r="F27" s="103"/>
      <c r="G27" s="161" t="s">
        <v>128</v>
      </c>
      <c r="H27" s="126">
        <v>128250</v>
      </c>
      <c r="I27" s="126"/>
      <c r="J27" s="179"/>
      <c r="K27" s="103">
        <v>769500</v>
      </c>
      <c r="L27" s="103"/>
      <c r="M27" s="103"/>
      <c r="N27" s="206">
        <v>769500</v>
      </c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142</v>
      </c>
      <c r="C29" s="43" t="s">
        <v>143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144</v>
      </c>
      <c r="C31" s="47" t="s">
        <v>143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145</v>
      </c>
      <c r="C33" s="54"/>
      <c r="D33" s="104"/>
      <c r="E33" s="104"/>
      <c r="F33" s="104"/>
      <c r="G33" s="55"/>
      <c r="H33" s="124"/>
      <c r="I33" s="124"/>
      <c r="J33" s="124"/>
      <c r="K33" s="182">
        <v>769500</v>
      </c>
      <c r="L33" s="100"/>
      <c r="M33" s="100"/>
      <c r="N33" s="100">
        <v>769500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186</v>
      </c>
      <c r="C36" s="60"/>
      <c r="D36" s="105"/>
      <c r="E36" s="105" t="s">
        <v>187</v>
      </c>
      <c r="F36" s="106"/>
      <c r="G36" s="61"/>
      <c r="H36" s="127"/>
      <c r="I36" s="127"/>
      <c r="J36" s="127"/>
      <c r="K36" s="185"/>
      <c r="L36" s="106" t="s">
        <v>188</v>
      </c>
      <c r="M36" s="106"/>
      <c r="N36" s="106"/>
      <c r="O36" s="226" t="s">
        <v>184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146</v>
      </c>
      <c r="C37" s="63" t="s">
        <v>143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SUM(N37:N38)/19181856</f>
        <v>0</v>
      </c>
      <c r="P38" s="237"/>
    </row>
    <row r="39" spans="1:20" ht="20.399999999999999" x14ac:dyDescent="0.25">
      <c r="A39" s="233"/>
      <c r="B39" s="66" t="s">
        <v>147</v>
      </c>
      <c r="C39" s="67" t="s">
        <v>143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/>
      <c r="O39" s="228"/>
      <c r="P39" s="237"/>
    </row>
    <row r="40" spans="1:20" x14ac:dyDescent="0.25">
      <c r="A40" s="233"/>
      <c r="B40" s="65"/>
      <c r="C40" s="69" t="s">
        <v>148</v>
      </c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>
        <v>5781563</v>
      </c>
      <c r="O40" s="229"/>
      <c r="P40" s="237"/>
    </row>
    <row r="41" spans="1:20" x14ac:dyDescent="0.25">
      <c r="A41" s="233"/>
      <c r="B41" s="65"/>
      <c r="C41" s="69"/>
      <c r="D41" s="109"/>
      <c r="E41" s="109"/>
      <c r="F41" s="109"/>
      <c r="G41" s="70"/>
      <c r="H41" s="130"/>
      <c r="I41" s="130"/>
      <c r="J41" s="130"/>
      <c r="K41" s="188"/>
      <c r="L41" s="181"/>
      <c r="M41" s="181"/>
      <c r="N41" s="181"/>
      <c r="O41" s="229">
        <f>SUM(N39:N41)/19181856</f>
        <v>0.30140790338536583</v>
      </c>
      <c r="P41" s="237"/>
    </row>
    <row r="42" spans="1:20" x14ac:dyDescent="0.25">
      <c r="A42" s="233"/>
      <c r="B42" s="54" t="s">
        <v>149</v>
      </c>
      <c r="C42" s="54"/>
      <c r="D42" s="104"/>
      <c r="E42" s="104"/>
      <c r="F42" s="104"/>
      <c r="G42" s="55"/>
      <c r="H42" s="131"/>
      <c r="I42" s="131"/>
      <c r="J42" s="131"/>
      <c r="K42" s="182"/>
      <c r="L42" s="100"/>
      <c r="M42" s="100"/>
      <c r="N42" s="100">
        <v>5781563</v>
      </c>
      <c r="O42" s="220">
        <f>SUM(O37:O41)</f>
        <v>0.30140790338536583</v>
      </c>
      <c r="P42" s="237"/>
    </row>
    <row r="43" spans="1:20" x14ac:dyDescent="0.25">
      <c r="A43" s="1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230"/>
      <c r="P43" s="71"/>
    </row>
    <row r="44" spans="1:20" x14ac:dyDescent="0.25">
      <c r="B44" s="72" t="s">
        <v>189</v>
      </c>
    </row>
    <row r="45" spans="1:20" x14ac:dyDescent="0.2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</row>
  </sheetData>
  <mergeCells count="14">
    <mergeCell ref="B43:P43"/>
    <mergeCell ref="B45:O45"/>
    <mergeCell ref="C40:J40"/>
    <mergeCell ref="C41:J41"/>
    <mergeCell ref="B42:J42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5" width="11.8984375" bestFit="1" customWidth="1"/>
    <col min="6" max="6" width="10.796875" bestFit="1" customWidth="1"/>
    <col min="7" max="7" width="11.8984375" bestFit="1" customWidth="1"/>
    <col min="8" max="8" width="8.8984375" bestFit="1" customWidth="1"/>
    <col min="9" max="9" width="11.8984375" bestFit="1" customWidth="1"/>
  </cols>
  <sheetData>
    <row r="1" spans="1:9" ht="17.399999999999999" x14ac:dyDescent="0.3">
      <c r="A1" s="2" t="s">
        <v>150</v>
      </c>
    </row>
    <row r="2" spans="1:9" ht="15.6" x14ac:dyDescent="0.3">
      <c r="A2" s="3" t="s">
        <v>151</v>
      </c>
      <c r="E2" s="3" t="s">
        <v>152</v>
      </c>
    </row>
    <row r="4" spans="1:9" ht="15.6" x14ac:dyDescent="0.3">
      <c r="A4" s="4" t="s">
        <v>153</v>
      </c>
      <c r="B4" s="5" t="s">
        <v>9</v>
      </c>
      <c r="C4" s="5">
        <v>304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14339793</v>
      </c>
      <c r="C10">
        <v>109195914.34</v>
      </c>
      <c r="D10">
        <v>86577901.790000007</v>
      </c>
      <c r="E10">
        <v>6446477</v>
      </c>
      <c r="G10">
        <v>216560086.13</v>
      </c>
      <c r="I10">
        <v>216560086.13</v>
      </c>
    </row>
    <row r="12" spans="1:9" x14ac:dyDescent="0.25">
      <c r="A12" s="1" t="s">
        <v>155</v>
      </c>
    </row>
    <row r="14" spans="1:9" x14ac:dyDescent="0.25">
      <c r="A14" t="s">
        <v>11</v>
      </c>
      <c r="C14">
        <v>112396</v>
      </c>
      <c r="D14">
        <v>25725</v>
      </c>
      <c r="G14">
        <v>138121</v>
      </c>
      <c r="H14">
        <v>0</v>
      </c>
      <c r="I14">
        <v>138121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24314</v>
      </c>
      <c r="D17">
        <v>5565</v>
      </c>
      <c r="G17">
        <v>29879</v>
      </c>
      <c r="H17">
        <v>0</v>
      </c>
      <c r="I17">
        <v>29879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85788</v>
      </c>
      <c r="D20">
        <v>19635</v>
      </c>
      <c r="G20">
        <v>105423</v>
      </c>
      <c r="H20">
        <v>0</v>
      </c>
      <c r="I20">
        <v>105423</v>
      </c>
    </row>
    <row r="21" spans="1:9" x14ac:dyDescent="0.25">
      <c r="A21" t="s">
        <v>18</v>
      </c>
      <c r="C21">
        <v>753785</v>
      </c>
      <c r="D21">
        <v>172525</v>
      </c>
      <c r="G21">
        <v>926310</v>
      </c>
      <c r="H21">
        <v>546336</v>
      </c>
      <c r="I21">
        <v>379974</v>
      </c>
    </row>
    <row r="23" spans="1:9" x14ac:dyDescent="0.25">
      <c r="A23" s="1" t="s">
        <v>156</v>
      </c>
    </row>
    <row r="25" spans="1:9" x14ac:dyDescent="0.25">
      <c r="A25" t="s">
        <v>19</v>
      </c>
      <c r="B25">
        <v>197316</v>
      </c>
      <c r="C25">
        <v>8707896</v>
      </c>
      <c r="D25">
        <v>2133026</v>
      </c>
      <c r="E25">
        <v>10242407</v>
      </c>
      <c r="F25">
        <v>0</v>
      </c>
      <c r="G25">
        <v>21280645</v>
      </c>
      <c r="H25">
        <v>814764</v>
      </c>
      <c r="I25">
        <v>20465881</v>
      </c>
    </row>
    <row r="26" spans="1:9" x14ac:dyDescent="0.25">
      <c r="A26" t="s">
        <v>20</v>
      </c>
      <c r="B26">
        <v>0</v>
      </c>
      <c r="C26">
        <v>73446</v>
      </c>
      <c r="D26">
        <v>1961386</v>
      </c>
      <c r="E26">
        <v>0</v>
      </c>
      <c r="F26">
        <v>0</v>
      </c>
      <c r="G26">
        <v>2034832</v>
      </c>
      <c r="H26">
        <v>0</v>
      </c>
      <c r="I26">
        <v>2034832</v>
      </c>
    </row>
    <row r="27" spans="1:9" x14ac:dyDescent="0.25">
      <c r="A27" t="s">
        <v>21</v>
      </c>
      <c r="B27">
        <v>167444</v>
      </c>
      <c r="C27">
        <v>5967454</v>
      </c>
      <c r="D27">
        <v>1656782</v>
      </c>
      <c r="E27">
        <v>122276</v>
      </c>
      <c r="F27">
        <v>0</v>
      </c>
      <c r="G27">
        <v>7913956</v>
      </c>
      <c r="H27">
        <v>0</v>
      </c>
      <c r="I27">
        <v>7913956</v>
      </c>
    </row>
    <row r="28" spans="1:9" x14ac:dyDescent="0.25">
      <c r="A28" t="s">
        <v>22</v>
      </c>
      <c r="B28">
        <v>58258</v>
      </c>
      <c r="C28">
        <v>5851826</v>
      </c>
      <c r="D28">
        <v>1624679</v>
      </c>
      <c r="E28">
        <v>119907</v>
      </c>
      <c r="F28">
        <v>0</v>
      </c>
      <c r="G28">
        <v>7654670</v>
      </c>
      <c r="H28">
        <v>797805</v>
      </c>
      <c r="I28">
        <v>6856865</v>
      </c>
    </row>
    <row r="29" spans="1:9" x14ac:dyDescent="0.25">
      <c r="A29" t="s">
        <v>23</v>
      </c>
      <c r="B29">
        <v>7635</v>
      </c>
      <c r="C29">
        <v>766939</v>
      </c>
      <c r="D29">
        <v>212930</v>
      </c>
      <c r="E29">
        <v>15715</v>
      </c>
      <c r="F29">
        <v>0</v>
      </c>
      <c r="G29">
        <v>1003219</v>
      </c>
      <c r="H29">
        <v>0</v>
      </c>
      <c r="I29">
        <v>1003219</v>
      </c>
    </row>
    <row r="30" spans="1:9" x14ac:dyDescent="0.25">
      <c r="A30" t="s">
        <v>24</v>
      </c>
      <c r="B30">
        <v>25903</v>
      </c>
      <c r="C30">
        <v>2601879</v>
      </c>
      <c r="D30">
        <v>722376</v>
      </c>
      <c r="E30">
        <v>53314</v>
      </c>
      <c r="F30">
        <v>0</v>
      </c>
      <c r="G30">
        <v>3403472</v>
      </c>
      <c r="H30">
        <v>837606</v>
      </c>
      <c r="I30">
        <v>2565866</v>
      </c>
    </row>
    <row r="31" spans="1:9" x14ac:dyDescent="0.25">
      <c r="A31" t="s">
        <v>25</v>
      </c>
      <c r="E31">
        <v>253092</v>
      </c>
      <c r="G31">
        <v>253092</v>
      </c>
      <c r="H31">
        <v>0</v>
      </c>
      <c r="I31">
        <v>253092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157</v>
      </c>
    </row>
    <row r="38" spans="1:9" x14ac:dyDescent="0.25">
      <c r="A38" t="s">
        <v>29</v>
      </c>
      <c r="B38">
        <v>5781563</v>
      </c>
      <c r="G38">
        <v>5781563</v>
      </c>
      <c r="H38">
        <v>0</v>
      </c>
      <c r="I38">
        <v>5781563</v>
      </c>
    </row>
    <row r="40" spans="1:9" x14ac:dyDescent="0.25">
      <c r="A40" s="1" t="s">
        <v>158</v>
      </c>
    </row>
    <row r="42" spans="1:9" x14ac:dyDescent="0.25">
      <c r="A42" t="s">
        <v>30</v>
      </c>
      <c r="B42">
        <v>3044</v>
      </c>
      <c r="C42">
        <v>305791</v>
      </c>
      <c r="D42">
        <v>84899</v>
      </c>
      <c r="E42">
        <v>6266</v>
      </c>
      <c r="G42">
        <v>400000</v>
      </c>
      <c r="H42">
        <v>0</v>
      </c>
      <c r="I42">
        <v>400000</v>
      </c>
    </row>
    <row r="43" spans="1:9" x14ac:dyDescent="0.25">
      <c r="A43" t="s">
        <v>31</v>
      </c>
      <c r="B43">
        <v>3349</v>
      </c>
      <c r="C43">
        <v>336361</v>
      </c>
      <c r="D43">
        <v>93386</v>
      </c>
      <c r="E43">
        <v>6892</v>
      </c>
      <c r="G43">
        <v>439988</v>
      </c>
      <c r="H43">
        <v>0</v>
      </c>
      <c r="I43">
        <v>439988</v>
      </c>
    </row>
    <row r="44" spans="1:9" x14ac:dyDescent="0.25">
      <c r="A44" t="s">
        <v>32</v>
      </c>
      <c r="B44">
        <v>256</v>
      </c>
      <c r="C44">
        <v>25760</v>
      </c>
      <c r="D44">
        <v>7152</v>
      </c>
      <c r="E44">
        <v>528</v>
      </c>
      <c r="G44">
        <v>33696</v>
      </c>
      <c r="H44">
        <v>0</v>
      </c>
      <c r="I44">
        <v>33696</v>
      </c>
    </row>
    <row r="45" spans="1:9" x14ac:dyDescent="0.25">
      <c r="A45" t="s">
        <v>33</v>
      </c>
      <c r="B45">
        <v>1712</v>
      </c>
      <c r="C45">
        <v>172008</v>
      </c>
      <c r="D45">
        <v>47755</v>
      </c>
      <c r="E45">
        <v>3525</v>
      </c>
      <c r="G45">
        <v>225000</v>
      </c>
      <c r="H45">
        <v>0</v>
      </c>
      <c r="I45">
        <v>225000</v>
      </c>
    </row>
    <row r="46" spans="1:9" x14ac:dyDescent="0.25">
      <c r="A46" t="s">
        <v>34</v>
      </c>
      <c r="B46">
        <v>1789</v>
      </c>
      <c r="C46">
        <v>179652</v>
      </c>
      <c r="D46">
        <v>49878</v>
      </c>
      <c r="E46">
        <v>3681</v>
      </c>
      <c r="G46">
        <v>235000</v>
      </c>
      <c r="H46">
        <v>0</v>
      </c>
      <c r="I46">
        <v>235000</v>
      </c>
    </row>
    <row r="47" spans="1:9" x14ac:dyDescent="0.25">
      <c r="A47" t="s">
        <v>35</v>
      </c>
      <c r="B47">
        <v>9437</v>
      </c>
      <c r="C47">
        <v>947953</v>
      </c>
      <c r="D47">
        <v>263186</v>
      </c>
      <c r="E47">
        <v>19424</v>
      </c>
      <c r="G47">
        <v>1240000</v>
      </c>
      <c r="H47">
        <v>0</v>
      </c>
      <c r="I47">
        <v>1240000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5317</v>
      </c>
      <c r="C49">
        <v>534072</v>
      </c>
      <c r="D49">
        <v>148278</v>
      </c>
      <c r="E49">
        <v>10943</v>
      </c>
      <c r="G49">
        <v>698610</v>
      </c>
      <c r="H49">
        <v>0</v>
      </c>
      <c r="I49">
        <v>698610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883663</v>
      </c>
      <c r="D51">
        <v>245337</v>
      </c>
      <c r="E51">
        <v>0</v>
      </c>
      <c r="G51">
        <v>1129000</v>
      </c>
      <c r="H51">
        <v>0</v>
      </c>
      <c r="I51">
        <v>1129000</v>
      </c>
    </row>
    <row r="52" spans="1:9" x14ac:dyDescent="0.25">
      <c r="A52" t="s">
        <v>40</v>
      </c>
      <c r="B52">
        <v>3976</v>
      </c>
      <c r="C52">
        <v>399345</v>
      </c>
      <c r="D52">
        <v>110873</v>
      </c>
      <c r="E52">
        <v>8183</v>
      </c>
      <c r="F52">
        <v>0</v>
      </c>
      <c r="G52">
        <v>522377</v>
      </c>
      <c r="H52">
        <v>11301</v>
      </c>
      <c r="I52">
        <v>511076</v>
      </c>
    </row>
    <row r="53" spans="1:9" x14ac:dyDescent="0.25">
      <c r="A53" t="s">
        <v>41</v>
      </c>
      <c r="B53">
        <v>0</v>
      </c>
      <c r="C53">
        <v>35879.629999999997</v>
      </c>
      <c r="D53">
        <v>37847.660000000003</v>
      </c>
      <c r="E53">
        <v>1145.78</v>
      </c>
      <c r="F53">
        <v>0</v>
      </c>
      <c r="G53">
        <v>74873.070000000007</v>
      </c>
      <c r="H53">
        <v>0</v>
      </c>
      <c r="I53">
        <v>74873.070000000007</v>
      </c>
    </row>
    <row r="54" spans="1:9" x14ac:dyDescent="0.25">
      <c r="A54" t="s">
        <v>42</v>
      </c>
      <c r="B54">
        <v>0</v>
      </c>
      <c r="C54">
        <v>7385400</v>
      </c>
      <c r="D54">
        <v>4432500</v>
      </c>
      <c r="E54">
        <v>143913</v>
      </c>
      <c r="F54">
        <v>0</v>
      </c>
      <c r="G54">
        <v>11961813</v>
      </c>
      <c r="H54">
        <v>11961813</v>
      </c>
      <c r="I54">
        <v>0</v>
      </c>
    </row>
    <row r="55" spans="1:9" x14ac:dyDescent="0.25">
      <c r="A55" t="s">
        <v>43</v>
      </c>
      <c r="B55">
        <v>20606792</v>
      </c>
      <c r="C55">
        <v>145347521.97</v>
      </c>
      <c r="D55">
        <v>100633622.45</v>
      </c>
      <c r="E55">
        <v>17457688.780000001</v>
      </c>
      <c r="F55">
        <v>0</v>
      </c>
      <c r="G55">
        <v>284045625.19999999</v>
      </c>
      <c r="H55">
        <v>14969625</v>
      </c>
      <c r="I55">
        <v>269076000.19999999</v>
      </c>
    </row>
    <row r="57" spans="1:9" x14ac:dyDescent="0.25">
      <c r="A57" s="1" t="s">
        <v>159</v>
      </c>
    </row>
    <row r="59" spans="1:9" x14ac:dyDescent="0.25">
      <c r="A59" t="s">
        <v>44</v>
      </c>
      <c r="G59">
        <v>263103000</v>
      </c>
    </row>
    <row r="60" spans="1:9" x14ac:dyDescent="0.25">
      <c r="A60" t="s">
        <v>45</v>
      </c>
      <c r="G60">
        <v>-5700000</v>
      </c>
    </row>
    <row r="61" spans="1:9" x14ac:dyDescent="0.25">
      <c r="A61" t="s">
        <v>46</v>
      </c>
      <c r="G61">
        <v>6638908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264041908</v>
      </c>
    </row>
    <row r="64" spans="1:9" x14ac:dyDescent="0.25">
      <c r="A64" t="s">
        <v>49</v>
      </c>
      <c r="G64">
        <v>-60663261</v>
      </c>
    </row>
    <row r="66" spans="1:9" x14ac:dyDescent="0.25">
      <c r="A66" s="1" t="s">
        <v>160</v>
      </c>
    </row>
    <row r="68" spans="1:9" x14ac:dyDescent="0.25">
      <c r="A68" t="s">
        <v>50</v>
      </c>
      <c r="G68">
        <v>629710</v>
      </c>
      <c r="H68">
        <v>472674</v>
      </c>
      <c r="I68">
        <v>157036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2774794</v>
      </c>
      <c r="H70">
        <v>2690941</v>
      </c>
      <c r="I70">
        <v>83853</v>
      </c>
    </row>
    <row r="71" spans="1:9" x14ac:dyDescent="0.25">
      <c r="A71" t="s">
        <v>53</v>
      </c>
      <c r="G71">
        <v>0</v>
      </c>
      <c r="H71">
        <v>0</v>
      </c>
      <c r="I71">
        <v>0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980819</v>
      </c>
      <c r="H73">
        <v>237795</v>
      </c>
      <c r="I73">
        <v>743024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203884</v>
      </c>
      <c r="H77">
        <v>45960</v>
      </c>
      <c r="I77">
        <v>157924</v>
      </c>
    </row>
    <row r="78" spans="1:9" x14ac:dyDescent="0.25">
      <c r="A78" t="s">
        <v>59</v>
      </c>
      <c r="G78">
        <v>447818</v>
      </c>
      <c r="H78">
        <v>83428</v>
      </c>
      <c r="I78">
        <v>364390</v>
      </c>
    </row>
    <row r="79" spans="1:9" x14ac:dyDescent="0.25">
      <c r="A79" t="s">
        <v>60</v>
      </c>
      <c r="G79">
        <v>64872</v>
      </c>
      <c r="H79">
        <v>390</v>
      </c>
      <c r="I79">
        <v>64482</v>
      </c>
    </row>
    <row r="80" spans="1:9" x14ac:dyDescent="0.25">
      <c r="A80" t="s">
        <v>61</v>
      </c>
      <c r="B80">
        <v>19465</v>
      </c>
      <c r="C80">
        <v>1955152</v>
      </c>
      <c r="D80">
        <v>542821</v>
      </c>
      <c r="E80">
        <v>40062</v>
      </c>
      <c r="F80">
        <v>0</v>
      </c>
      <c r="G80">
        <v>2557500</v>
      </c>
      <c r="H80">
        <v>0</v>
      </c>
      <c r="I80">
        <v>2557500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133920</v>
      </c>
      <c r="E84">
        <v>0</v>
      </c>
      <c r="G84">
        <v>133920</v>
      </c>
      <c r="H84">
        <v>3000</v>
      </c>
      <c r="I84">
        <v>130920</v>
      </c>
    </row>
    <row r="85" spans="1:9" x14ac:dyDescent="0.25">
      <c r="A85" t="s">
        <v>65</v>
      </c>
      <c r="G85">
        <v>3025288</v>
      </c>
      <c r="H85">
        <v>4050346</v>
      </c>
      <c r="I85">
        <v>-1025058</v>
      </c>
    </row>
    <row r="86" spans="1:9" x14ac:dyDescent="0.25">
      <c r="A86" t="s">
        <v>66</v>
      </c>
      <c r="G86">
        <v>980335</v>
      </c>
      <c r="H86">
        <v>0</v>
      </c>
      <c r="I86">
        <v>980335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11798940</v>
      </c>
      <c r="H90">
        <v>7584534</v>
      </c>
      <c r="I90">
        <v>4214406</v>
      </c>
    </row>
    <row r="92" spans="1:9" x14ac:dyDescent="0.25">
      <c r="A92" s="1" t="s">
        <v>161</v>
      </c>
    </row>
    <row r="95" spans="1:9" x14ac:dyDescent="0.25">
      <c r="A95" s="1" t="s">
        <v>162</v>
      </c>
    </row>
    <row r="97" spans="1:9" x14ac:dyDescent="0.25">
      <c r="A97" t="s">
        <v>71</v>
      </c>
      <c r="G97">
        <v>5716929</v>
      </c>
      <c r="H97">
        <v>1117708</v>
      </c>
      <c r="I97">
        <v>4599221</v>
      </c>
    </row>
    <row r="98" spans="1:9" x14ac:dyDescent="0.25">
      <c r="A98" t="s">
        <v>72</v>
      </c>
      <c r="G98">
        <v>735400</v>
      </c>
      <c r="H98">
        <v>0</v>
      </c>
      <c r="I98">
        <v>735400</v>
      </c>
    </row>
    <row r="99" spans="1:9" x14ac:dyDescent="0.25">
      <c r="A99" t="s">
        <v>73</v>
      </c>
      <c r="G99">
        <v>224153</v>
      </c>
      <c r="H99">
        <v>0</v>
      </c>
      <c r="I99">
        <v>224153</v>
      </c>
    </row>
    <row r="100" spans="1:9" x14ac:dyDescent="0.25">
      <c r="A100" t="s">
        <v>74</v>
      </c>
      <c r="G100">
        <v>1142798</v>
      </c>
      <c r="H100">
        <v>173500</v>
      </c>
      <c r="I100">
        <v>969298</v>
      </c>
    </row>
    <row r="101" spans="1:9" x14ac:dyDescent="0.25">
      <c r="A101" t="s">
        <v>75</v>
      </c>
      <c r="G101">
        <v>7819280</v>
      </c>
      <c r="H101">
        <v>1291208</v>
      </c>
      <c r="I101">
        <v>6528072</v>
      </c>
    </row>
    <row r="103" spans="1:9" x14ac:dyDescent="0.25">
      <c r="A103" s="1" t="s">
        <v>163</v>
      </c>
    </row>
    <row r="106" spans="1:9" x14ac:dyDescent="0.25">
      <c r="A106" t="s">
        <v>76</v>
      </c>
      <c r="G106">
        <v>5509890</v>
      </c>
      <c r="H106">
        <v>0</v>
      </c>
      <c r="I106">
        <v>5509890</v>
      </c>
    </row>
    <row r="107" spans="1:9" x14ac:dyDescent="0.25">
      <c r="A107" t="s">
        <v>77</v>
      </c>
      <c r="G107">
        <v>7256255</v>
      </c>
      <c r="H107">
        <v>100000</v>
      </c>
      <c r="I107">
        <v>7156255</v>
      </c>
    </row>
    <row r="108" spans="1:9" x14ac:dyDescent="0.25">
      <c r="A108" t="s">
        <v>78</v>
      </c>
      <c r="G108">
        <v>1671701</v>
      </c>
      <c r="H108">
        <v>0</v>
      </c>
      <c r="I108">
        <v>1671701</v>
      </c>
    </row>
    <row r="109" spans="1:9" x14ac:dyDescent="0.25">
      <c r="A109" t="s">
        <v>79</v>
      </c>
      <c r="G109">
        <v>969371</v>
      </c>
      <c r="H109">
        <v>0</v>
      </c>
      <c r="I109">
        <v>969371</v>
      </c>
    </row>
    <row r="110" spans="1:9" x14ac:dyDescent="0.25">
      <c r="A110" t="s">
        <v>80</v>
      </c>
      <c r="G110">
        <v>2886376</v>
      </c>
      <c r="H110">
        <v>107928</v>
      </c>
      <c r="I110">
        <v>2778448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135000</v>
      </c>
      <c r="H111" s="8">
        <v>0</v>
      </c>
      <c r="I111" s="8">
        <v>135000</v>
      </c>
    </row>
    <row r="112" spans="1:9" x14ac:dyDescent="0.25">
      <c r="A112" t="s">
        <v>82</v>
      </c>
      <c r="G112">
        <v>488210</v>
      </c>
      <c r="H112">
        <v>0</v>
      </c>
      <c r="I112">
        <v>488210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429133</v>
      </c>
      <c r="H114">
        <v>0</v>
      </c>
      <c r="I114">
        <v>429133</v>
      </c>
    </row>
    <row r="115" spans="1:9" x14ac:dyDescent="0.25">
      <c r="A115" t="s">
        <v>85</v>
      </c>
      <c r="G115">
        <v>1185136</v>
      </c>
      <c r="H115">
        <v>798000</v>
      </c>
      <c r="I115">
        <v>387136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20531072</v>
      </c>
      <c r="H116">
        <v>1005928</v>
      </c>
      <c r="I116">
        <v>19525144</v>
      </c>
    </row>
    <row r="118" spans="1:9" x14ac:dyDescent="0.25">
      <c r="A118" s="1" t="s">
        <v>164</v>
      </c>
    </row>
    <row r="120" spans="1:9" x14ac:dyDescent="0.25">
      <c r="A120" t="s">
        <v>87</v>
      </c>
      <c r="G120">
        <v>2045812</v>
      </c>
      <c r="H120">
        <v>975</v>
      </c>
      <c r="I120">
        <v>2044837</v>
      </c>
    </row>
    <row r="122" spans="1:9" x14ac:dyDescent="0.25">
      <c r="A122" s="1" t="s">
        <v>165</v>
      </c>
    </row>
    <row r="124" spans="1:9" x14ac:dyDescent="0.25">
      <c r="A124" t="s">
        <v>88</v>
      </c>
      <c r="G124">
        <v>6705523</v>
      </c>
      <c r="H124">
        <v>585</v>
      </c>
      <c r="I124">
        <v>6704938</v>
      </c>
    </row>
    <row r="125" spans="1:9" x14ac:dyDescent="0.25">
      <c r="A125" t="s">
        <v>89</v>
      </c>
      <c r="G125">
        <v>594849</v>
      </c>
      <c r="H125">
        <v>0</v>
      </c>
      <c r="I125">
        <v>594849</v>
      </c>
    </row>
    <row r="126" spans="1:9" x14ac:dyDescent="0.25">
      <c r="A126" t="s">
        <v>90</v>
      </c>
      <c r="G126">
        <v>112501</v>
      </c>
      <c r="H126">
        <v>0</v>
      </c>
      <c r="I126">
        <v>112501</v>
      </c>
    </row>
    <row r="127" spans="1:9" x14ac:dyDescent="0.25">
      <c r="A127" t="s">
        <v>91</v>
      </c>
      <c r="G127">
        <v>7412873</v>
      </c>
      <c r="H127">
        <v>585</v>
      </c>
      <c r="I127">
        <v>7412288</v>
      </c>
    </row>
    <row r="129" spans="1:9" x14ac:dyDescent="0.25">
      <c r="A129" s="1" t="s">
        <v>166</v>
      </c>
    </row>
    <row r="131" spans="1:9" x14ac:dyDescent="0.25">
      <c r="A131" t="s">
        <v>92</v>
      </c>
      <c r="G131">
        <v>508966</v>
      </c>
      <c r="H131">
        <v>0</v>
      </c>
      <c r="I131">
        <v>508966</v>
      </c>
    </row>
    <row r="132" spans="1:9" x14ac:dyDescent="0.25">
      <c r="A132" t="s">
        <v>93</v>
      </c>
      <c r="G132">
        <v>740412</v>
      </c>
      <c r="H132">
        <v>1270</v>
      </c>
      <c r="I132">
        <v>739142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2846972</v>
      </c>
      <c r="H134">
        <v>2730</v>
      </c>
      <c r="I134">
        <v>2844242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4096350</v>
      </c>
      <c r="H136">
        <v>4000</v>
      </c>
      <c r="I136">
        <v>4092350</v>
      </c>
    </row>
    <row r="138" spans="1:9" x14ac:dyDescent="0.25">
      <c r="A138" s="1" t="s">
        <v>167</v>
      </c>
    </row>
    <row r="140" spans="1:9" x14ac:dyDescent="0.25">
      <c r="A140" t="s">
        <v>98</v>
      </c>
      <c r="G140">
        <v>3118299</v>
      </c>
      <c r="H140">
        <v>488348</v>
      </c>
      <c r="I140">
        <v>2629951</v>
      </c>
    </row>
    <row r="141" spans="1:9" x14ac:dyDescent="0.25">
      <c r="A141" t="s">
        <v>99</v>
      </c>
      <c r="G141">
        <v>182248</v>
      </c>
      <c r="H141">
        <v>79500</v>
      </c>
      <c r="I141">
        <v>102748</v>
      </c>
    </row>
    <row r="142" spans="1:9" x14ac:dyDescent="0.25">
      <c r="A142" t="s">
        <v>100</v>
      </c>
      <c r="G142">
        <v>3300547</v>
      </c>
      <c r="H142">
        <v>567848</v>
      </c>
      <c r="I142">
        <v>2732699</v>
      </c>
    </row>
    <row r="144" spans="1:9" x14ac:dyDescent="0.25">
      <c r="A144" s="1" t="s">
        <v>168</v>
      </c>
    </row>
    <row r="146" spans="1:9" x14ac:dyDescent="0.25">
      <c r="A146" t="s">
        <v>101</v>
      </c>
      <c r="G146">
        <v>1356112</v>
      </c>
      <c r="H146">
        <v>734777</v>
      </c>
      <c r="I146">
        <v>621335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295844565.19999999</v>
      </c>
      <c r="H150">
        <v>22554159</v>
      </c>
      <c r="I150">
        <v>273290406.19999999</v>
      </c>
    </row>
    <row r="151" spans="1:9" x14ac:dyDescent="0.25">
      <c r="A151" t="s">
        <v>104</v>
      </c>
      <c r="G151">
        <v>46562046</v>
      </c>
      <c r="H151">
        <v>3605321</v>
      </c>
      <c r="I151">
        <v>42956725</v>
      </c>
    </row>
    <row r="153" spans="1:9" x14ac:dyDescent="0.25">
      <c r="A153" t="s">
        <v>105</v>
      </c>
      <c r="G153">
        <v>342406611.19999999</v>
      </c>
      <c r="H153">
        <v>26159480</v>
      </c>
      <c r="I153">
        <v>316247131.19999999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169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/>
  </sheetViews>
  <sheetFormatPr defaultRowHeight="13.8" x14ac:dyDescent="0.25"/>
  <cols>
    <col min="1" max="1" width="30.69921875" customWidth="1"/>
    <col min="2" max="2" width="40.69921875" bestFit="1" customWidth="1"/>
    <col min="3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170</v>
      </c>
    </row>
    <row r="3" spans="1:9" ht="15.6" x14ac:dyDescent="0.3">
      <c r="A3" s="3" t="s">
        <v>151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171</v>
      </c>
      <c r="B7" t="s">
        <v>117</v>
      </c>
      <c r="C7">
        <v>1104</v>
      </c>
      <c r="D7">
        <v>50</v>
      </c>
      <c r="E7">
        <v>400000</v>
      </c>
      <c r="F7">
        <v>8000</v>
      </c>
      <c r="G7" s="13" t="s">
        <v>118</v>
      </c>
    </row>
    <row r="8" spans="1:9" x14ac:dyDescent="0.25">
      <c r="B8" t="s">
        <v>119</v>
      </c>
      <c r="C8">
        <v>1105</v>
      </c>
      <c r="D8">
        <v>25</v>
      </c>
      <c r="E8">
        <v>200000</v>
      </c>
      <c r="F8">
        <v>8000</v>
      </c>
      <c r="G8" s="13" t="s">
        <v>118</v>
      </c>
    </row>
    <row r="9" spans="1:9" x14ac:dyDescent="0.25">
      <c r="B9" t="s">
        <v>120</v>
      </c>
      <c r="C9">
        <v>1110</v>
      </c>
      <c r="D9">
        <v>50</v>
      </c>
      <c r="E9">
        <v>400000</v>
      </c>
      <c r="F9">
        <v>8000</v>
      </c>
      <c r="G9" s="13" t="s">
        <v>118</v>
      </c>
    </row>
    <row r="10" spans="1:9" x14ac:dyDescent="0.25">
      <c r="A10" s="1" t="s">
        <v>173</v>
      </c>
      <c r="D10">
        <f>SUM(D7:D9)</f>
        <v>125</v>
      </c>
      <c r="E10">
        <f>SUM(E7:E9)</f>
        <v>1000000</v>
      </c>
    </row>
    <row r="11" spans="1:9" x14ac:dyDescent="0.25">
      <c r="A11" s="1"/>
    </row>
    <row r="12" spans="1:9" x14ac:dyDescent="0.25">
      <c r="A12" s="1" t="s">
        <v>172</v>
      </c>
      <c r="B12" t="s">
        <v>121</v>
      </c>
      <c r="C12">
        <v>7000</v>
      </c>
      <c r="D12">
        <v>134.75</v>
      </c>
      <c r="E12">
        <v>1418870</v>
      </c>
      <c r="F12">
        <v>10529.65</v>
      </c>
      <c r="G12" s="13" t="s">
        <v>118</v>
      </c>
    </row>
    <row r="13" spans="1:9" x14ac:dyDescent="0.25">
      <c r="B13" t="s">
        <v>122</v>
      </c>
      <c r="C13">
        <v>7005</v>
      </c>
      <c r="D13">
        <v>25.83</v>
      </c>
      <c r="E13">
        <v>258333</v>
      </c>
      <c r="F13">
        <v>10001.280000000001</v>
      </c>
      <c r="G13" s="13" t="s">
        <v>118</v>
      </c>
    </row>
    <row r="14" spans="1:9" x14ac:dyDescent="0.25">
      <c r="B14" t="s">
        <v>123</v>
      </c>
      <c r="C14">
        <v>7006</v>
      </c>
      <c r="D14">
        <v>143.66</v>
      </c>
      <c r="E14">
        <v>1436667</v>
      </c>
      <c r="F14">
        <v>10000.469999999999</v>
      </c>
      <c r="G14" s="13" t="s">
        <v>118</v>
      </c>
    </row>
    <row r="15" spans="1:9" x14ac:dyDescent="0.25">
      <c r="B15" t="s">
        <v>124</v>
      </c>
      <c r="C15">
        <v>7009</v>
      </c>
      <c r="D15">
        <v>225.41</v>
      </c>
      <c r="E15">
        <v>2332607</v>
      </c>
      <c r="F15">
        <v>10348.290000000001</v>
      </c>
      <c r="G15" s="13" t="s">
        <v>118</v>
      </c>
    </row>
    <row r="16" spans="1:9" x14ac:dyDescent="0.25">
      <c r="A16" s="1" t="s">
        <v>174</v>
      </c>
      <c r="D16">
        <f>SUM(D12:D15)</f>
        <v>529.65</v>
      </c>
      <c r="E16">
        <f>SUM(E12:E15)</f>
        <v>5446477</v>
      </c>
    </row>
    <row r="20" spans="1:6" x14ac:dyDescent="0.25">
      <c r="A20" s="15" t="s">
        <v>175</v>
      </c>
      <c r="B20" s="15"/>
      <c r="C20" s="15"/>
      <c r="D20" s="15"/>
      <c r="E20" s="15"/>
      <c r="F20" s="15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/>
      <c r="C22" s="11"/>
      <c r="D22" s="11"/>
      <c r="E22" s="11"/>
      <c r="F22" s="12"/>
    </row>
  </sheetData>
  <mergeCells count="2">
    <mergeCell ref="A20:F20"/>
    <mergeCell ref="A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2013-09-10T11:54:41Z</dcterms:created>
  <dcterms:modified xsi:type="dcterms:W3CDTF">2013-09-10T11:54:45Z</dcterms:modified>
</cp:coreProperties>
</file>