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15480" windowHeight="11640"/>
  </bookViews>
  <sheets>
    <sheet name="J9473 Supporting data" sheetId="1" r:id="rId1"/>
    <sheet name="Figure 1" sheetId="15" r:id="rId2"/>
    <sheet name="Table 1" sheetId="2" r:id="rId3"/>
    <sheet name="Table 2" sheetId="7" state="hidden" r:id="rId4"/>
    <sheet name="Table 3" sheetId="3" r:id="rId5"/>
    <sheet name="Table 6" sheetId="5" r:id="rId6"/>
    <sheet name="Table 7" sheetId="6" r:id="rId7"/>
    <sheet name="Table 8" sheetId="13" r:id="rId8"/>
    <sheet name="Table 9" sheetId="14" state="hidden" r:id="rId9"/>
    <sheet name="Table 10" sheetId="8" r:id="rId10"/>
  </sheets>
  <definedNames>
    <definedName name="_ftn1" localSheetId="4">'Table 3'!$A$12</definedName>
    <definedName name="_ftnref1" localSheetId="4">'Table 3'!$A$6</definedName>
  </definedNames>
  <calcPr calcId="114210"/>
</workbook>
</file>

<file path=xl/calcChain.xml><?xml version="1.0" encoding="utf-8"?>
<calcChain xmlns="http://schemas.openxmlformats.org/spreadsheetml/2006/main">
  <c r="O11" i="15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J3" i="8"/>
  <c r="J4"/>
  <c r="J5"/>
  <c r="J6"/>
  <c r="J7"/>
  <c r="J8"/>
  <c r="J9"/>
  <c r="J10"/>
  <c r="J11"/>
  <c r="J12"/>
  <c r="J2"/>
</calcChain>
</file>

<file path=xl/sharedStrings.xml><?xml version="1.0" encoding="utf-8"?>
<sst xmlns="http://schemas.openxmlformats.org/spreadsheetml/2006/main" count="249" uniqueCount="183">
  <si>
    <t>Table 1: Participation in vocational training in the UK and the EU</t>
  </si>
  <si>
    <t>Table 3: Summary employment and education statistics, 2011</t>
  </si>
  <si>
    <t>Country</t>
  </si>
  <si>
    <t>UK</t>
  </si>
  <si>
    <t>Australia</t>
  </si>
  <si>
    <t>Ireland</t>
  </si>
  <si>
    <t>Netherlands</t>
  </si>
  <si>
    <t>Population (15-64), million</t>
  </si>
  <si>
    <t>Unemployment rate, %</t>
  </si>
  <si>
    <t>Youth unemployment rate (15-24), %</t>
  </si>
  <si>
    <t>Part time employment, %</t>
  </si>
  <si>
    <t>High</t>
  </si>
  <si>
    <t>Medium</t>
  </si>
  <si>
    <t>Low</t>
  </si>
  <si>
    <t xml:space="preserve">[1] Low: ISCED 0-2; Medium: ISCED 3-4; High: ISCED 5-6. </t>
  </si>
  <si>
    <t>Educational attainment, %, [1]</t>
  </si>
  <si>
    <t>EU</t>
  </si>
  <si>
    <t>All enterprises</t>
  </si>
  <si>
    <r>
      <t>Source: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Continuing Vocational Training Survey (CVTS-4), 2010</t>
    </r>
  </si>
  <si>
    <r>
      <t>Medium</t>
    </r>
    <r>
      <rPr>
        <sz val="10"/>
        <color indexed="8"/>
        <rFont val="Arial"/>
        <family val="2"/>
      </rPr>
      <t xml:space="preserve"> (50-249 employees)</t>
    </r>
  </si>
  <si>
    <r>
      <t>Large</t>
    </r>
    <r>
      <rPr>
        <sz val="10"/>
        <color indexed="8"/>
        <rFont val="Arial"/>
        <family val="2"/>
      </rPr>
      <t xml:space="preserve"> (250+ employees)</t>
    </r>
  </si>
  <si>
    <r>
      <t>Small</t>
    </r>
    <r>
      <rPr>
        <sz val="10"/>
        <color indexed="8"/>
        <rFont val="Arial"/>
        <family val="2"/>
      </rPr>
      <t xml:space="preserve"> (10-49 employees)</t>
    </r>
  </si>
  <si>
    <t>Last update</t>
  </si>
  <si>
    <t>Extracted on</t>
  </si>
  <si>
    <t>Source of data</t>
  </si>
  <si>
    <t>Eurostat</t>
  </si>
  <si>
    <t>UNIT</t>
  </si>
  <si>
    <t>Percentage of total</t>
  </si>
  <si>
    <t>Employers providing IVT courses, % [1]</t>
  </si>
  <si>
    <t>[1] Percentage of enterprises providing IVT by SIZE [trng_cvts86]</t>
  </si>
  <si>
    <t>Employers providing CVT courses, % [2]</t>
  </si>
  <si>
    <t>Employee participation in CVT courses, % [3]</t>
  </si>
  <si>
    <t>[2] Training enterprises as % of all enterprises, by type of training and size class [trng_cvts02]</t>
  </si>
  <si>
    <t>[3] Percentage of employees (all enterprises) participating in CVT courses, by size class [trng_cvts42]</t>
  </si>
  <si>
    <t>Scheme Name</t>
  </si>
  <si>
    <t>Information</t>
  </si>
  <si>
    <r>
      <t>Relevance</t>
    </r>
    <r>
      <rPr>
        <b/>
        <vertAlign val="superscript"/>
        <sz val="10"/>
        <color indexed="9"/>
        <rFont val="Arial"/>
        <family val="2"/>
      </rPr>
      <t xml:space="preserve">+ </t>
    </r>
    <r>
      <rPr>
        <b/>
        <sz val="10"/>
        <color indexed="9"/>
        <rFont val="Arial"/>
        <family val="2"/>
      </rPr>
      <t>(Choice)</t>
    </r>
  </si>
  <si>
    <r>
      <t>Relevance</t>
    </r>
    <r>
      <rPr>
        <b/>
        <vertAlign val="superscript"/>
        <sz val="10"/>
        <color indexed="9"/>
        <rFont val="Arial"/>
        <family val="2"/>
      </rPr>
      <t xml:space="preserve">+ </t>
    </r>
    <r>
      <rPr>
        <b/>
        <sz val="10"/>
        <color indexed="9"/>
        <rFont val="Arial"/>
        <family val="2"/>
      </rPr>
      <t>(Finance)</t>
    </r>
  </si>
  <si>
    <t xml:space="preserve">Effectiveness </t>
  </si>
  <si>
    <t>Efficiency</t>
  </si>
  <si>
    <t>Replicability</t>
  </si>
  <si>
    <t>Score*</t>
  </si>
  <si>
    <t>Direct subsidy</t>
  </si>
  <si>
    <t>Australian Apprenticeships Initiatives Program</t>
  </si>
  <si>
    <t>Austria</t>
  </si>
  <si>
    <t>Apprentice tax credit</t>
  </si>
  <si>
    <t>Denmark</t>
  </si>
  <si>
    <t>Direct subsidy &amp; levy-access</t>
  </si>
  <si>
    <t>Employers’ trainee reimbursement</t>
  </si>
  <si>
    <t>France</t>
  </si>
  <si>
    <t>Various levies</t>
  </si>
  <si>
    <t>Levy-access</t>
  </si>
  <si>
    <t>Skillnets</t>
  </si>
  <si>
    <t>Korea</t>
  </si>
  <si>
    <t>Levy-grant</t>
  </si>
  <si>
    <t xml:space="preserve">Job Skill Development </t>
  </si>
  <si>
    <t>Sectoral levy funds</t>
  </si>
  <si>
    <t>Tax credit</t>
  </si>
  <si>
    <t>Payment reduction for education (WVA)</t>
  </si>
  <si>
    <t>Deduction for over 40s</t>
  </si>
  <si>
    <t>US (Iowa)</t>
  </si>
  <si>
    <t>New jobs training</t>
  </si>
  <si>
    <t>Notes: * 2 = 2, 1 = 1, 0 = 0. + Scores on information and relevance are double weighted.</t>
  </si>
  <si>
    <t>Delivery Mechanism</t>
  </si>
  <si>
    <t>Levy funds; train-or-pay</t>
  </si>
  <si>
    <t xml:space="preserve">Tax allowance </t>
  </si>
  <si>
    <t>Type of instrument</t>
  </si>
  <si>
    <t>Delivery mechanism</t>
  </si>
  <si>
    <t>Working Definitions</t>
  </si>
  <si>
    <t>Count*</t>
  </si>
  <si>
    <t>Country / State examples</t>
  </si>
  <si>
    <t>Grant payment</t>
  </si>
  <si>
    <t>Direct government funding to employers for the purpose of training. Such funding may also be channelled through training funds.</t>
  </si>
  <si>
    <r>
      <t xml:space="preserve">Australia, Denmark, Finland, Germany, </t>
    </r>
    <r>
      <rPr>
        <i/>
        <sz val="12"/>
        <color indexed="8"/>
        <rFont val="Arial"/>
        <family val="2"/>
      </rPr>
      <t>Ireland</t>
    </r>
  </si>
  <si>
    <t xml:space="preserve">Training voucher </t>
  </si>
  <si>
    <t>Funding in the form of vouchers to be exchanged for a certain amount or a certain value of training.</t>
  </si>
  <si>
    <t>Germany (North-Rhine Westphalia)</t>
  </si>
  <si>
    <t>Tax expenditures</t>
  </si>
  <si>
    <t>Tax allowance</t>
  </si>
  <si>
    <t>Deduction of a certain sum or fraction of the costs of training investment from taxable profits, over and above the standard deductibility of training costs.</t>
  </si>
  <si>
    <r>
      <t xml:space="preserve">Austria, </t>
    </r>
    <r>
      <rPr>
        <i/>
        <sz val="12"/>
        <color indexed="8"/>
        <rFont val="Arial"/>
        <family val="2"/>
      </rPr>
      <t>Belgium (Flanders)</t>
    </r>
    <r>
      <rPr>
        <sz val="12"/>
        <color indexed="8"/>
        <rFont val="Arial"/>
        <family val="2"/>
      </rPr>
      <t>, Italy, Korea, Malta, South Africa, US (Iowa)</t>
    </r>
  </si>
  <si>
    <t>Deduction of a certain sum or fraction of a training investment from the tax liability, which is wastable (unable to reduce the amount of tax owed to less than zero) or refundable (entitles the employer to a payment if the relief reduces the amount of tax owed to less than zero).</t>
  </si>
  <si>
    <r>
      <t xml:space="preserve">Austria, Canada, Chile, France, </t>
    </r>
    <r>
      <rPr>
        <i/>
        <sz val="12"/>
        <color indexed="8"/>
        <rFont val="Arial"/>
        <family val="2"/>
      </rPr>
      <t>Japan</t>
    </r>
    <r>
      <rPr>
        <sz val="12"/>
        <color indexed="8"/>
        <rFont val="Arial"/>
        <family val="2"/>
      </rPr>
      <t xml:space="preserve">, Luxembourg, Netherlands, </t>
    </r>
    <r>
      <rPr>
        <i/>
        <sz val="12"/>
        <color indexed="8"/>
        <rFont val="Arial"/>
        <family val="2"/>
      </rPr>
      <t>Spain</t>
    </r>
    <r>
      <rPr>
        <sz val="12"/>
        <color indexed="8"/>
        <rFont val="Arial"/>
        <family val="2"/>
      </rPr>
      <t>, US (Mississippi)</t>
    </r>
  </si>
  <si>
    <t>Tax exemption / reduction</t>
  </si>
  <si>
    <t>Employer social security contributions on trainees/apprentices are exempted from the tax base, or taxed at a lower rate.</t>
  </si>
  <si>
    <t>Austria, Australia (State level), Italy, Spain</t>
  </si>
  <si>
    <t>Levy system</t>
  </si>
  <si>
    <t>Levy-exemption</t>
  </si>
  <si>
    <t>Sanction or tax on firms if they do not meet a pre-determined level of training provision.</t>
  </si>
  <si>
    <r>
      <t>Australia,</t>
    </r>
    <r>
      <rPr>
        <sz val="12"/>
        <color indexed="8"/>
        <rFont val="Arial"/>
        <family val="2"/>
      </rPr>
      <t xml:space="preserve"> Belgium, Canada (Quebec), France</t>
    </r>
  </si>
  <si>
    <t>Employers pay a non-voluntary contribution to a training fund which is then disbursed to training firms.</t>
  </si>
  <si>
    <t>Cyprus, France, Greece, Hungary, Ireland, Italy, Korea, Netherlands, Spain</t>
  </si>
  <si>
    <t>Employers contributing to the levy scheme have access to training developed or procured by the managing body at discounted rates.</t>
  </si>
  <si>
    <t>Denmark, France, Ireland, Singapore, UK</t>
  </si>
  <si>
    <t>Levy-reimbursement</t>
  </si>
  <si>
    <t>Employers pay a non-voluntary contribution to a training fund which is then used to reimburse the costs of training.</t>
  </si>
  <si>
    <t>Malaysia</t>
  </si>
  <si>
    <t>Source: developed by ICF GHK; Notes: Italics indicate that the policy has expired or been abandoned. * For simplicity, multiple schemes of a similar nature existing at State or regional level within the same country are counted as 1.</t>
  </si>
  <si>
    <t>Table 2: Typology of co-funding instruments and delivery mechanisms, and their international use</t>
  </si>
  <si>
    <t>Table 4: An overview of employer co-funding instruments in Australia, Ireland and the Netherlands</t>
  </si>
  <si>
    <t>Table 6: Main incentives paid to the employer for Australian Apprentices</t>
  </si>
  <si>
    <t>Table 7: Tax credits available for training under the WVA</t>
  </si>
  <si>
    <t>Table 8: Tax expenditures and projections under the WVA, 2001-2017</t>
  </si>
  <si>
    <t>Table 9: A comparative assessment of impacts and what works</t>
  </si>
  <si>
    <t>Table 10: Case study assessment</t>
  </si>
  <si>
    <t>Table 11: Mapping of English qualifications onto the ISCED Classification</t>
  </si>
  <si>
    <t>Table 5: Comparative overview of co-funding delivery mechanisms</t>
  </si>
  <si>
    <t>Employer Incentives</t>
  </si>
  <si>
    <t>(amounts shown in A$)[1]</t>
  </si>
  <si>
    <t>Certificate II</t>
  </si>
  <si>
    <t>(ISCED 3)</t>
  </si>
  <si>
    <t>Certificate III / IV, (ISCED 4/5)</t>
  </si>
  <si>
    <t>Diploma / Advanced</t>
  </si>
  <si>
    <t>Diploma, (ISCED 5)</t>
  </si>
  <si>
    <t>Commencement incentive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</si>
  <si>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New worker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</si>
  <si>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Existing worker– NSNL</t>
    </r>
  </si>
  <si>
    <t>$A1,250 (£833)*</t>
  </si>
  <si>
    <t>nil</t>
  </si>
  <si>
    <t>$A1,500 (£1,000)</t>
  </si>
  <si>
    <r>
      <t>$A1,500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(£1,000)</t>
    </r>
    <r>
      <rPr>
        <vertAlign val="superscript"/>
        <sz val="11"/>
        <color indexed="8"/>
        <rFont val="Arial"/>
        <family val="2"/>
      </rPr>
      <t>+</t>
    </r>
  </si>
  <si>
    <t xml:space="preserve">Recommencement incentive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</si>
  <si>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New worker</t>
    </r>
  </si>
  <si>
    <t>A$750 (£500)</t>
  </si>
  <si>
    <t>Completion incentive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</si>
  <si>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New worker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</si>
  <si>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Existing worker - NSNL</t>
    </r>
    <r>
      <rPr>
        <sz val="11"/>
        <color indexed="8"/>
        <rFont val="Arial"/>
        <family val="2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</si>
  <si>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Existing worker - Not NSNL</t>
    </r>
    <r>
      <rPr>
        <b/>
        <sz val="11"/>
        <color indexed="8"/>
        <rFont val="Arial"/>
        <family val="2"/>
      </rPr>
      <t xml:space="preserve"> </t>
    </r>
  </si>
  <si>
    <t>A$2,500 (£1,667)</t>
  </si>
  <si>
    <t>A$3,000 (£2,000)</t>
  </si>
  <si>
    <t>A$1,500 (£1,000)</t>
  </si>
  <si>
    <r>
      <t>[1]</t>
    </r>
    <r>
      <rPr>
        <sz val="10"/>
        <color indexed="8"/>
        <rFont val="Arial"/>
        <family val="2"/>
      </rPr>
      <t xml:space="preserve"> Exchange rate of AU$1.5 = £1, based on average annual exchange rates for the year to March 2013, extracted from </t>
    </r>
    <r>
      <rPr>
        <sz val="12"/>
        <color indexed="8"/>
        <rFont val="Arial"/>
        <family val="2"/>
      </rPr>
      <t>http://www.hmrc.gov.uk/exrate/yearly_rates.htm</t>
    </r>
    <r>
      <rPr>
        <sz val="10"/>
        <color indexed="8"/>
        <rFont val="Arial"/>
        <family val="2"/>
      </rPr>
      <t>, accessed on 26/03/13</t>
    </r>
  </si>
  <si>
    <t>Eligible type of training</t>
  </si>
  <si>
    <t>ISCED level</t>
  </si>
  <si>
    <t>Value [1]</t>
  </si>
  <si>
    <t>Basic qualification level (unemployed)</t>
  </si>
  <si>
    <t>€3,274 (£2,728)</t>
  </si>
  <si>
    <t>2,728 (£2,273)</t>
  </si>
  <si>
    <t>-</t>
  </si>
  <si>
    <t>€327 (£273)</t>
  </si>
  <si>
    <t>€2,700 (£2,250)</t>
  </si>
  <si>
    <t>Doctoral training paths (PhD)</t>
  </si>
  <si>
    <t>€2,728 (£2,273)</t>
  </si>
  <si>
    <r>
      <t>Lower secondary vocational training (</t>
    </r>
    <r>
      <rPr>
        <i/>
        <sz val="11"/>
        <color indexed="8"/>
        <rFont val="Arial"/>
        <family val="2"/>
      </rPr>
      <t xml:space="preserve">‘Voorbereidend Middelbaar Beroepsonderwijs’, </t>
    </r>
    <r>
      <rPr>
        <sz val="11"/>
        <color indexed="8"/>
        <rFont val="Arial"/>
        <family val="2"/>
      </rPr>
      <t>VMBO)</t>
    </r>
  </si>
  <si>
    <r>
      <t>Procedure recognising acquired professional competences (</t>
    </r>
    <r>
      <rPr>
        <i/>
        <sz val="11"/>
        <color indexed="8"/>
        <rFont val="Arial"/>
        <family val="2"/>
      </rPr>
      <t>‘Erkenning Verworven Competenties’, EVC)</t>
    </r>
  </si>
  <si>
    <r>
      <t>Work- and school-based vocational training pathways (</t>
    </r>
    <r>
      <rPr>
        <i/>
        <sz val="11"/>
        <color indexed="8"/>
        <rFont val="Arial"/>
        <family val="2"/>
      </rPr>
      <t xml:space="preserve">‘Middelbaar beroepsonderwijs’, </t>
    </r>
    <r>
      <rPr>
        <sz val="11"/>
        <color indexed="8"/>
        <rFont val="Arial"/>
        <family val="2"/>
      </rPr>
      <t>MBO)</t>
    </r>
  </si>
  <si>
    <r>
      <t>Initial tertiary vocational training (</t>
    </r>
    <r>
      <rPr>
        <i/>
        <sz val="11"/>
        <color indexed="8"/>
        <rFont val="Arial"/>
        <family val="2"/>
      </rPr>
      <t xml:space="preserve">‘Hoger Beroepsonderwijs’, </t>
    </r>
    <r>
      <rPr>
        <sz val="11"/>
        <color indexed="8"/>
        <rFont val="Arial"/>
        <family val="2"/>
      </rPr>
      <t>HBO)</t>
    </r>
  </si>
  <si>
    <r>
      <t>[1]</t>
    </r>
    <r>
      <rPr>
        <sz val="10"/>
        <color indexed="8"/>
        <rFont val="Arial"/>
        <family val="2"/>
      </rPr>
      <t xml:space="preserve"> Exchange rate of €1.2 = £1, based on average annual exchange rates for the year up to March 2013, extracted from </t>
    </r>
    <r>
      <rPr>
        <sz val="12"/>
        <color indexed="8"/>
        <rFont val="Arial"/>
        <family val="2"/>
      </rPr>
      <t>http://www.hmrc.gov.uk/exrate/yearly_rates.htm</t>
    </r>
    <r>
      <rPr>
        <sz val="10"/>
        <color indexed="8"/>
        <rFont val="Arial"/>
        <family val="2"/>
      </rPr>
      <t>, accessed on 26/03/13.</t>
    </r>
  </si>
  <si>
    <t>2-4</t>
  </si>
  <si>
    <t>2017*</t>
  </si>
  <si>
    <t>Tax claimed, € millions</t>
  </si>
  <si>
    <t>Claiming companies, 000s</t>
  </si>
  <si>
    <t>:</t>
  </si>
  <si>
    <t>Belgium</t>
  </si>
  <si>
    <t>Finland</t>
  </si>
  <si>
    <t>Germany</t>
  </si>
  <si>
    <t>Italy</t>
  </si>
  <si>
    <t>Spain</t>
  </si>
  <si>
    <t>Sweden</t>
  </si>
  <si>
    <t>Switzerland</t>
  </si>
  <si>
    <t>EU27</t>
  </si>
  <si>
    <t>Intermediate</t>
  </si>
  <si>
    <t>Total</t>
  </si>
  <si>
    <t>Source: 2010 Data based on European labour force survey (Eurostat), extracted from Cedefop online data tool, available at: http://www.cedefop.europa.eu/skillsForecast</t>
  </si>
  <si>
    <t>Figure 1: Share of labour force by level of qualifications in European countries</t>
  </si>
  <si>
    <t>Source: OECD (2012a and 2012b)</t>
  </si>
  <si>
    <t xml:space="preserve">Source: Government of the Netherlands (2013) </t>
  </si>
  <si>
    <t>Figure 2: Current model of co-funding in England</t>
  </si>
  <si>
    <t>Figure 3: Australian model of co-funding of training</t>
  </si>
  <si>
    <t>Figure 5: Irishmodel of co-funding of training</t>
  </si>
  <si>
    <t>Figure 7: Dutch model of co-funding of training</t>
  </si>
  <si>
    <t>Figure 4: Skillnets priority funding areas 2012/13</t>
  </si>
  <si>
    <t>Figure 6: Evaluation of the Skillnets programme</t>
  </si>
  <si>
    <t>Figure 8: Intervention logic</t>
  </si>
  <si>
    <t xml:space="preserve">Note: Greyed out tables do not include numeric data and so are not included in the spreadsheet. </t>
  </si>
  <si>
    <r>
      <t>A$750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(£500)</t>
    </r>
    <r>
      <rPr>
        <vertAlign val="superscript"/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 xml:space="preserve"> </t>
    </r>
  </si>
  <si>
    <r>
      <t>A$2,500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(£1,667)</t>
    </r>
    <r>
      <rPr>
        <vertAlign val="superscript"/>
        <sz val="11"/>
        <color indexed="8"/>
        <rFont val="Arial"/>
        <family val="2"/>
      </rPr>
      <t>+</t>
    </r>
  </si>
  <si>
    <r>
      <t>A$3,000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(£2,000)</t>
    </r>
    <r>
      <rPr>
        <vertAlign val="superscript"/>
        <sz val="11"/>
        <color indexed="8"/>
        <rFont val="Arial"/>
        <family val="2"/>
      </rPr>
      <t>+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</si>
  <si>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Part-time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</si>
  <si>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Existing worker - NSNL</t>
    </r>
  </si>
  <si>
    <r>
      <t xml:space="preserve">Source: Australian Government (2012) Notes: </t>
    </r>
    <r>
      <rPr>
        <i/>
        <vertAlign val="superscript"/>
        <sz val="12"/>
        <color indexed="8"/>
        <rFont val="Arial"/>
        <family val="2"/>
      </rPr>
      <t>*</t>
    </r>
    <r>
      <rPr>
        <i/>
        <sz val="12"/>
        <color indexed="8"/>
        <rFont val="Arial"/>
        <family val="2"/>
      </rPr>
      <t xml:space="preserve">Nominated Equity Groups only; </t>
    </r>
    <r>
      <rPr>
        <i/>
        <vertAlign val="superscript"/>
        <sz val="12"/>
        <color indexed="8"/>
        <rFont val="Arial"/>
        <family val="2"/>
      </rPr>
      <t>+</t>
    </r>
    <r>
      <rPr>
        <i/>
        <sz val="12"/>
        <color indexed="8"/>
        <rFont val="Arial"/>
        <family val="2"/>
      </rPr>
      <t>Where the qualification is in the aged care, childcare, or enrolled nurses sectors</t>
    </r>
  </si>
  <si>
    <t>Sources: Gelderblom (2007) for period 2000-2005; Berkhout et al. (2012) for period 2006-2011; *Ministry of Finance projections, (:) no data available.</t>
  </si>
  <si>
    <t xml:space="preserve">Note: Greyed out figures do not include numeric data. </t>
  </si>
</sst>
</file>

<file path=xl/styles.xml><?xml version="1.0" encoding="utf-8"?>
<styleSheet xmlns="http://schemas.openxmlformats.org/spreadsheetml/2006/main">
  <numFmts count="3">
    <numFmt numFmtId="164" formatCode="dd\.mm\.yy"/>
    <numFmt numFmtId="165" formatCode="_(* #,##0.00_);_(* \(#,##0.00\);_(* &quot;-&quot;??_);_(@_)"/>
    <numFmt numFmtId="166" formatCode="_(* #,##0_);_(* \(#,##0\);_(* &quot;-&quot;??_);_(@_)"/>
  </numFmts>
  <fonts count="36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Symbol"/>
      <family val="1"/>
      <charset val="2"/>
    </font>
    <font>
      <sz val="7"/>
      <color indexed="8"/>
      <name val="Times New Roman"/>
      <family val="1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Symbol"/>
      <family val="1"/>
      <charset val="2"/>
    </font>
    <font>
      <vertAlign val="superscript"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11"/>
      <color indexed="55"/>
      <name val="Calibri"/>
      <family val="2"/>
    </font>
    <font>
      <i/>
      <sz val="12"/>
      <color indexed="8"/>
      <name val="Arial"/>
      <family val="2"/>
    </font>
    <font>
      <sz val="11"/>
      <color indexed="55"/>
      <name val="Calibri"/>
      <family val="2"/>
    </font>
    <font>
      <i/>
      <vertAlign val="superscript"/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 style="medium">
        <color indexed="30"/>
      </right>
      <top/>
      <bottom/>
      <diagonal/>
    </border>
    <border>
      <left/>
      <right style="medium">
        <color indexed="3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</borders>
  <cellStyleXfs count="6">
    <xf numFmtId="0" fontId="0" fillId="0" borderId="0"/>
    <xf numFmtId="165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17" fillId="0" borderId="0"/>
    <xf numFmtId="9" fontId="17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3" applyNumberFormat="1" applyFont="1" applyFill="1" applyBorder="1" applyAlignment="1"/>
    <xf numFmtId="164" fontId="5" fillId="0" borderId="0" xfId="3" applyNumberFormat="1" applyFont="1" applyFill="1" applyBorder="1" applyAlignment="1"/>
    <xf numFmtId="0" fontId="5" fillId="0" borderId="0" xfId="0" applyNumberFormat="1" applyFont="1" applyFill="1" applyBorder="1" applyAlignment="1"/>
    <xf numFmtId="0" fontId="9" fillId="2" borderId="4" xfId="0" applyFont="1" applyFill="1" applyBorder="1" applyAlignment="1">
      <alignment vertical="center" wrapText="1"/>
    </xf>
    <xf numFmtId="0" fontId="5" fillId="0" borderId="0" xfId="3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6" fillId="0" borderId="0" xfId="0" applyFont="1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 wrapText="1" indent="3"/>
    </xf>
    <xf numFmtId="0" fontId="19" fillId="0" borderId="3" xfId="0" applyFont="1" applyBorder="1" applyAlignment="1">
      <alignment horizontal="left" vertical="center" wrapText="1" indent="3"/>
    </xf>
    <xf numFmtId="0" fontId="14" fillId="0" borderId="8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center" wrapText="1" indent="3"/>
    </xf>
    <xf numFmtId="0" fontId="15" fillId="0" borderId="8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35" fillId="0" borderId="0" xfId="2"/>
    <xf numFmtId="0" fontId="2" fillId="2" borderId="4" xfId="0" applyFont="1" applyFill="1" applyBorder="1" applyAlignment="1">
      <alignment horizontal="left" vertical="center" wrapText="1" indent="5"/>
    </xf>
    <xf numFmtId="0" fontId="14" fillId="0" borderId="2" xfId="0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26" fillId="0" borderId="0" xfId="0" applyFont="1"/>
    <xf numFmtId="0" fontId="5" fillId="3" borderId="9" xfId="4" applyNumberFormat="1" applyFont="1" applyFill="1" applyBorder="1" applyAlignment="1" applyProtection="1">
      <alignment horizontal="center" vertical="center" wrapText="1" shrinkToFit="1"/>
    </xf>
    <xf numFmtId="0" fontId="5" fillId="3" borderId="10" xfId="4" applyNumberFormat="1" applyFont="1" applyFill="1" applyBorder="1" applyAlignment="1" applyProtection="1">
      <alignment horizontal="left" vertical="top" wrapText="1" shrinkToFit="1"/>
    </xf>
    <xf numFmtId="0" fontId="17" fillId="0" borderId="0" xfId="4"/>
    <xf numFmtId="0" fontId="5" fillId="3" borderId="9" xfId="4" applyNumberFormat="1" applyFont="1" applyFill="1" applyBorder="1" applyAlignment="1" applyProtection="1">
      <alignment horizontal="left" vertical="top" wrapText="1" shrinkToFit="1"/>
    </xf>
    <xf numFmtId="166" fontId="5" fillId="3" borderId="9" xfId="1" applyNumberFormat="1" applyFont="1" applyFill="1" applyBorder="1" applyAlignment="1" applyProtection="1">
      <alignment horizontal="right" vertical="center" wrapText="1" shrinkToFit="1"/>
    </xf>
    <xf numFmtId="0" fontId="5" fillId="4" borderId="0" xfId="4" applyFont="1" applyFill="1"/>
    <xf numFmtId="9" fontId="5" fillId="3" borderId="9" xfId="5" applyFont="1" applyFill="1" applyBorder="1" applyAlignment="1" applyProtection="1">
      <alignment horizontal="right" vertical="center" wrapText="1" shrinkToFit="1"/>
    </xf>
    <xf numFmtId="0" fontId="17" fillId="0" borderId="0" xfId="4" applyFont="1"/>
    <xf numFmtId="0" fontId="28" fillId="0" borderId="0" xfId="4" applyFont="1"/>
    <xf numFmtId="0" fontId="27" fillId="0" borderId="0" xfId="0" applyFont="1"/>
    <xf numFmtId="0" fontId="30" fillId="5" borderId="4" xfId="2" applyFont="1" applyFill="1" applyBorder="1" applyAlignment="1">
      <alignment horizontal="center" vertical="center"/>
    </xf>
    <xf numFmtId="0" fontId="31" fillId="0" borderId="0" xfId="0" applyFont="1"/>
    <xf numFmtId="0" fontId="6" fillId="0" borderId="0" xfId="0" applyFont="1"/>
    <xf numFmtId="0" fontId="29" fillId="0" borderId="0" xfId="2" applyFont="1" applyAlignment="1">
      <alignment vertical="center"/>
    </xf>
    <xf numFmtId="0" fontId="32" fillId="0" borderId="0" xfId="0" applyFont="1"/>
    <xf numFmtId="0" fontId="33" fillId="0" borderId="0" xfId="0" applyFont="1"/>
    <xf numFmtId="0" fontId="15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1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Comma 2" xfId="1"/>
    <cellStyle name="Hyperlink" xfId="2" builtinId="8"/>
    <cellStyle name="Normal" xfId="0" builtinId="0"/>
    <cellStyle name="Normal 2" xfId="3"/>
    <cellStyle name="Normal 3" xfId="4"/>
    <cellStyle name="Percent 2" xfId="5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26"/>
  <c:chart>
    <c:plotArea>
      <c:layout/>
      <c:barChart>
        <c:barDir val="col"/>
        <c:grouping val="percentStacked"/>
        <c:ser>
          <c:idx val="2"/>
          <c:order val="0"/>
          <c:tx>
            <c:strRef>
              <c:f>'Figure 1'!$A$4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</c:spPr>
          <c:cat>
            <c:strRef>
              <c:f>'Figure 1'!$B$1:$O$1</c:f>
              <c:strCache>
                <c:ptCount val="14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Ireland</c:v>
                </c:pt>
                <c:pt idx="7">
                  <c:v>Italy</c:v>
                </c:pt>
                <c:pt idx="8">
                  <c:v>Netherlands</c:v>
                </c:pt>
                <c:pt idx="9">
                  <c:v>Spain</c:v>
                </c:pt>
                <c:pt idx="10">
                  <c:v>Sweden</c:v>
                </c:pt>
                <c:pt idx="11">
                  <c:v>Switzerland</c:v>
                </c:pt>
                <c:pt idx="12">
                  <c:v>UK</c:v>
                </c:pt>
                <c:pt idx="13">
                  <c:v>EU27</c:v>
                </c:pt>
              </c:strCache>
            </c:strRef>
          </c:cat>
          <c:val>
            <c:numRef>
              <c:f>'Figure 1'!$B$4:$O$4</c:f>
              <c:numCache>
                <c:formatCode>_(* #,##0_);_(* \(#,##0\);_(* "-"??_);_(@_)</c:formatCode>
                <c:ptCount val="14"/>
                <c:pt idx="0">
                  <c:v>698.61328125</c:v>
                </c:pt>
                <c:pt idx="1">
                  <c:v>892.7109375</c:v>
                </c:pt>
                <c:pt idx="2">
                  <c:v>768.66015625</c:v>
                </c:pt>
                <c:pt idx="3">
                  <c:v>373.232421875</c:v>
                </c:pt>
                <c:pt idx="4">
                  <c:v>5657.09375</c:v>
                </c:pt>
                <c:pt idx="5">
                  <c:v>5827.921875</c:v>
                </c:pt>
                <c:pt idx="6">
                  <c:v>384.1103515625</c:v>
                </c:pt>
                <c:pt idx="7">
                  <c:v>8960.71875</c:v>
                </c:pt>
                <c:pt idx="8">
                  <c:v>2170.859375</c:v>
                </c:pt>
                <c:pt idx="9">
                  <c:v>7278.6875</c:v>
                </c:pt>
                <c:pt idx="10">
                  <c:v>819.796875</c:v>
                </c:pt>
                <c:pt idx="11">
                  <c:v>779.388671875</c:v>
                </c:pt>
                <c:pt idx="12">
                  <c:v>6655.359375</c:v>
                </c:pt>
                <c:pt idx="13">
                  <c:v>51381</c:v>
                </c:pt>
              </c:numCache>
            </c:numRef>
          </c:val>
        </c:ser>
        <c:ser>
          <c:idx val="1"/>
          <c:order val="1"/>
          <c:tx>
            <c:strRef>
              <c:f>'Figure 1'!$A$3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</c:spPr>
          <c:cat>
            <c:strRef>
              <c:f>'Figure 1'!$B$1:$O$1</c:f>
              <c:strCache>
                <c:ptCount val="14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Ireland</c:v>
                </c:pt>
                <c:pt idx="7">
                  <c:v>Italy</c:v>
                </c:pt>
                <c:pt idx="8">
                  <c:v>Netherlands</c:v>
                </c:pt>
                <c:pt idx="9">
                  <c:v>Spain</c:v>
                </c:pt>
                <c:pt idx="10">
                  <c:v>Sweden</c:v>
                </c:pt>
                <c:pt idx="11">
                  <c:v>Switzerland</c:v>
                </c:pt>
                <c:pt idx="12">
                  <c:v>UK</c:v>
                </c:pt>
                <c:pt idx="13">
                  <c:v>EU27</c:v>
                </c:pt>
              </c:strCache>
            </c:strRef>
          </c:cat>
          <c:val>
            <c:numRef>
              <c:f>'Figure 1'!$B$3:$O$3</c:f>
              <c:numCache>
                <c:formatCode>_(* #,##0_);_(* \(#,##0\);_(* "-"??_);_(@_)</c:formatCode>
                <c:ptCount val="14"/>
                <c:pt idx="0">
                  <c:v>2559.2421875</c:v>
                </c:pt>
                <c:pt idx="1">
                  <c:v>1766.69140625</c:v>
                </c:pt>
                <c:pt idx="2">
                  <c:v>1106.71875</c:v>
                </c:pt>
                <c:pt idx="3">
                  <c:v>1103.52734375</c:v>
                </c:pt>
                <c:pt idx="4">
                  <c:v>10875.6875</c:v>
                </c:pt>
                <c:pt idx="5">
                  <c:v>23822.75</c:v>
                </c:pt>
                <c:pt idx="6">
                  <c:v>721.849609375</c:v>
                </c:pt>
                <c:pt idx="7">
                  <c:v>11252.5625</c:v>
                </c:pt>
                <c:pt idx="8">
                  <c:v>3592.140625</c:v>
                </c:pt>
                <c:pt idx="9">
                  <c:v>4693.421875</c:v>
                </c:pt>
                <c:pt idx="10">
                  <c:v>2194.4140625</c:v>
                </c:pt>
                <c:pt idx="11">
                  <c:v>2328.390625</c:v>
                </c:pt>
                <c:pt idx="12">
                  <c:v>13726.78125</c:v>
                </c:pt>
                <c:pt idx="13">
                  <c:v>106560</c:v>
                </c:pt>
              </c:numCache>
            </c:numRef>
          </c:val>
        </c:ser>
        <c:ser>
          <c:idx val="0"/>
          <c:order val="2"/>
          <c:tx>
            <c:strRef>
              <c:f>'Figure 1'!$A$2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'Figure 1'!$B$1:$O$1</c:f>
              <c:strCache>
                <c:ptCount val="14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Ireland</c:v>
                </c:pt>
                <c:pt idx="7">
                  <c:v>Italy</c:v>
                </c:pt>
                <c:pt idx="8">
                  <c:v>Netherlands</c:v>
                </c:pt>
                <c:pt idx="9">
                  <c:v>Spain</c:v>
                </c:pt>
                <c:pt idx="10">
                  <c:v>Sweden</c:v>
                </c:pt>
                <c:pt idx="11">
                  <c:v>Switzerland</c:v>
                </c:pt>
                <c:pt idx="12">
                  <c:v>UK</c:v>
                </c:pt>
                <c:pt idx="13">
                  <c:v>EU27</c:v>
                </c:pt>
              </c:strCache>
            </c:strRef>
          </c:cat>
          <c:val>
            <c:numRef>
              <c:f>'Figure 1'!$B$2:$O$2</c:f>
              <c:numCache>
                <c:formatCode>_(* #,##0_);_(* \(#,##0\);_(* "-"??_);_(@_)</c:formatCode>
                <c:ptCount val="14"/>
                <c:pt idx="0">
                  <c:v>861.859375</c:v>
                </c:pt>
                <c:pt idx="1">
                  <c:v>1807.1171875</c:v>
                </c:pt>
                <c:pt idx="2">
                  <c:v>928.6015625</c:v>
                </c:pt>
                <c:pt idx="3">
                  <c:v>966.1171875</c:v>
                </c:pt>
                <c:pt idx="4">
                  <c:v>8884.46875</c:v>
                </c:pt>
                <c:pt idx="5">
                  <c:v>10839.28125</c:v>
                </c:pt>
                <c:pt idx="6">
                  <c:v>737.904296875</c:v>
                </c:pt>
                <c:pt idx="7">
                  <c:v>4444.6875</c:v>
                </c:pt>
                <c:pt idx="8">
                  <c:v>2826.4765625</c:v>
                </c:pt>
                <c:pt idx="9">
                  <c:v>6728.265625</c:v>
                </c:pt>
                <c:pt idx="10">
                  <c:v>1482.07421875</c:v>
                </c:pt>
                <c:pt idx="11">
                  <c:v>1443.59375</c:v>
                </c:pt>
                <c:pt idx="12">
                  <c:v>10754.46875</c:v>
                </c:pt>
                <c:pt idx="13">
                  <c:v>65278.375</c:v>
                </c:pt>
              </c:numCache>
            </c:numRef>
          </c:val>
        </c:ser>
        <c:gapWidth val="53"/>
        <c:overlap val="100"/>
        <c:axId val="35150464"/>
        <c:axId val="35156352"/>
      </c:barChart>
      <c:catAx>
        <c:axId val="35150464"/>
        <c:scaling>
          <c:orientation val="minMax"/>
        </c:scaling>
        <c:axPos val="b"/>
        <c:numFmt formatCode="General" sourceLinked="1"/>
        <c:tickLblPos val="nextTo"/>
        <c:crossAx val="35156352"/>
        <c:crosses val="autoZero"/>
        <c:auto val="1"/>
        <c:lblAlgn val="ctr"/>
        <c:lblOffset val="100"/>
      </c:catAx>
      <c:valAx>
        <c:axId val="351563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1"/>
                  <a:t>Share of qualifications</a:t>
                </a:r>
              </a:p>
            </c:rich>
          </c:tx>
          <c:spPr>
            <a:noFill/>
            <a:ln w="25400">
              <a:noFill/>
            </a:ln>
          </c:spPr>
        </c:title>
        <c:numFmt formatCode="0%" sourceLinked="0"/>
        <c:tickLblPos val="nextTo"/>
        <c:crossAx val="3515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912751677852351"/>
          <c:y val="0.9098360655737705"/>
          <c:w val="0.26174496644295303"/>
          <c:h val="6.5573770491803282E-2"/>
        </c:manualLayout>
      </c:layout>
    </c:legend>
    <c:plotVisOnly val="1"/>
    <c:dispBlanksAs val="gap"/>
  </c:chart>
  <c:spPr>
    <a:noFill/>
    <a:ln w="9525"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95250</xdr:rowOff>
    </xdr:from>
    <xdr:to>
      <xdr:col>13</xdr:col>
      <xdr:colOff>476250</xdr:colOff>
      <xdr:row>36</xdr:row>
      <xdr:rowOff>19050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>
      <selection activeCell="A24" sqref="A24"/>
    </sheetView>
  </sheetViews>
  <sheetFormatPr defaultRowHeight="15"/>
  <cols>
    <col min="1" max="1" width="90.85546875" bestFit="1" customWidth="1"/>
  </cols>
  <sheetData>
    <row r="1" spans="1:1">
      <c r="A1" s="55" t="s">
        <v>0</v>
      </c>
    </row>
    <row r="2" spans="1:1" s="45" customFormat="1">
      <c r="A2" s="61" t="s">
        <v>98</v>
      </c>
    </row>
    <row r="3" spans="1:1">
      <c r="A3" s="55" t="s">
        <v>1</v>
      </c>
    </row>
    <row r="4" spans="1:1">
      <c r="A4" s="57" t="s">
        <v>99</v>
      </c>
    </row>
    <row r="5" spans="1:1">
      <c r="A5" s="57" t="s">
        <v>106</v>
      </c>
    </row>
    <row r="6" spans="1:1">
      <c r="A6" s="55" t="s">
        <v>100</v>
      </c>
    </row>
    <row r="7" spans="1:1">
      <c r="A7" s="55" t="s">
        <v>101</v>
      </c>
    </row>
    <row r="8" spans="1:1">
      <c r="A8" s="55" t="s">
        <v>102</v>
      </c>
    </row>
    <row r="9" spans="1:1">
      <c r="A9" s="57" t="s">
        <v>103</v>
      </c>
    </row>
    <row r="10" spans="1:1">
      <c r="A10" s="55" t="s">
        <v>104</v>
      </c>
    </row>
    <row r="11" spans="1:1">
      <c r="A11" s="57" t="s">
        <v>105</v>
      </c>
    </row>
    <row r="13" spans="1:1">
      <c r="A13" s="55" t="s">
        <v>174</v>
      </c>
    </row>
    <row r="14" spans="1:1">
      <c r="A14" s="55"/>
    </row>
    <row r="15" spans="1:1">
      <c r="A15" s="55" t="s">
        <v>164</v>
      </c>
    </row>
    <row r="16" spans="1:1">
      <c r="A16" s="61" t="s">
        <v>167</v>
      </c>
    </row>
    <row r="17" spans="1:1">
      <c r="A17" s="61" t="s">
        <v>168</v>
      </c>
    </row>
    <row r="18" spans="1:1">
      <c r="A18" s="61" t="s">
        <v>171</v>
      </c>
    </row>
    <row r="19" spans="1:1">
      <c r="A19" s="61" t="s">
        <v>169</v>
      </c>
    </row>
    <row r="20" spans="1:1">
      <c r="A20" s="61" t="s">
        <v>172</v>
      </c>
    </row>
    <row r="21" spans="1:1">
      <c r="A21" s="61" t="s">
        <v>170</v>
      </c>
    </row>
    <row r="22" spans="1:1">
      <c r="A22" s="61" t="s">
        <v>173</v>
      </c>
    </row>
    <row r="23" spans="1:1">
      <c r="A23" s="61"/>
    </row>
    <row r="24" spans="1:1">
      <c r="A24" s="55" t="s">
        <v>182</v>
      </c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21" sqref="C21"/>
    </sheetView>
  </sheetViews>
  <sheetFormatPr defaultRowHeight="15"/>
  <cols>
    <col min="1" max="1" width="19.28515625" customWidth="1"/>
    <col min="2" max="2" width="13.7109375" customWidth="1"/>
    <col min="3" max="3" width="28.85546875" customWidth="1"/>
    <col min="4" max="10" width="13.7109375" customWidth="1"/>
  </cols>
  <sheetData>
    <row r="1" spans="1:10" ht="29.25" customHeight="1" thickBot="1">
      <c r="A1" s="17" t="s">
        <v>2</v>
      </c>
      <c r="B1" s="18" t="s">
        <v>63</v>
      </c>
      <c r="C1" s="18" t="s">
        <v>34</v>
      </c>
      <c r="D1" s="18" t="s">
        <v>35</v>
      </c>
      <c r="E1" s="18" t="s">
        <v>36</v>
      </c>
      <c r="F1" s="18" t="s">
        <v>37</v>
      </c>
      <c r="G1" s="18" t="s">
        <v>38</v>
      </c>
      <c r="H1" s="18" t="s">
        <v>39</v>
      </c>
      <c r="I1" s="18" t="s">
        <v>40</v>
      </c>
      <c r="J1" s="18" t="s">
        <v>41</v>
      </c>
    </row>
    <row r="2" spans="1:10" ht="33.75" customHeight="1" thickBot="1">
      <c r="A2" s="6" t="s">
        <v>4</v>
      </c>
      <c r="B2" s="20" t="s">
        <v>42</v>
      </c>
      <c r="C2" s="20" t="s">
        <v>43</v>
      </c>
      <c r="D2" s="20">
        <v>1.5</v>
      </c>
      <c r="E2" s="20">
        <v>1.5</v>
      </c>
      <c r="F2" s="20">
        <v>0.5</v>
      </c>
      <c r="G2" s="20">
        <v>0.5</v>
      </c>
      <c r="H2" s="20">
        <v>0.5</v>
      </c>
      <c r="I2" s="20">
        <v>1</v>
      </c>
      <c r="J2" s="20">
        <f>2*SUM(D2:F2)+SUM(G2:I2)</f>
        <v>9</v>
      </c>
    </row>
    <row r="3" spans="1:10" ht="15.75" thickBot="1">
      <c r="A3" s="19" t="s">
        <v>44</v>
      </c>
      <c r="B3" s="4" t="s">
        <v>57</v>
      </c>
      <c r="C3" s="4" t="s">
        <v>45</v>
      </c>
      <c r="D3" s="4">
        <v>1</v>
      </c>
      <c r="E3" s="4">
        <v>0.5</v>
      </c>
      <c r="F3" s="4">
        <v>0.5</v>
      </c>
      <c r="G3" s="4">
        <v>0.5</v>
      </c>
      <c r="H3" s="4">
        <v>1.5</v>
      </c>
      <c r="I3" s="4">
        <v>0</v>
      </c>
      <c r="J3" s="20">
        <f t="shared" ref="J3:J12" si="0">2*SUM(D3:F3)+SUM(G3:I3)</f>
        <v>6</v>
      </c>
    </row>
    <row r="4" spans="1:10" ht="26.25" thickBot="1">
      <c r="A4" s="19" t="s">
        <v>46</v>
      </c>
      <c r="B4" s="4" t="s">
        <v>47</v>
      </c>
      <c r="C4" s="4" t="s">
        <v>48</v>
      </c>
      <c r="D4" s="4">
        <v>0.5</v>
      </c>
      <c r="E4" s="4">
        <v>1</v>
      </c>
      <c r="F4" s="4">
        <v>2</v>
      </c>
      <c r="G4" s="4">
        <v>0.5</v>
      </c>
      <c r="H4" s="4">
        <v>0</v>
      </c>
      <c r="I4" s="4">
        <v>0</v>
      </c>
      <c r="J4" s="20">
        <f t="shared" si="0"/>
        <v>7.5</v>
      </c>
    </row>
    <row r="5" spans="1:10" ht="15.75" thickBot="1">
      <c r="A5" s="19" t="s">
        <v>49</v>
      </c>
      <c r="B5" s="4" t="s">
        <v>50</v>
      </c>
      <c r="C5" s="4" t="s">
        <v>64</v>
      </c>
      <c r="D5" s="4">
        <v>1</v>
      </c>
      <c r="E5" s="4">
        <v>0.5</v>
      </c>
      <c r="F5" s="4">
        <v>1.5</v>
      </c>
      <c r="G5" s="4">
        <v>0</v>
      </c>
      <c r="H5" s="4">
        <v>0.5</v>
      </c>
      <c r="I5" s="4">
        <v>0</v>
      </c>
      <c r="J5" s="20">
        <f t="shared" si="0"/>
        <v>6.5</v>
      </c>
    </row>
    <row r="6" spans="1:10" ht="15.75" thickBot="1">
      <c r="A6" s="19" t="s">
        <v>49</v>
      </c>
      <c r="B6" s="4" t="s">
        <v>57</v>
      </c>
      <c r="C6" s="4" t="s">
        <v>45</v>
      </c>
      <c r="D6" s="4">
        <v>0.5</v>
      </c>
      <c r="E6" s="4">
        <v>0.5</v>
      </c>
      <c r="F6" s="4">
        <v>0.5</v>
      </c>
      <c r="G6" s="4">
        <v>0.5</v>
      </c>
      <c r="H6" s="4">
        <v>0.5</v>
      </c>
      <c r="I6" s="4">
        <v>0.5</v>
      </c>
      <c r="J6" s="20">
        <f t="shared" si="0"/>
        <v>4.5</v>
      </c>
    </row>
    <row r="7" spans="1:10" ht="15.75" thickBot="1">
      <c r="A7" s="6" t="s">
        <v>5</v>
      </c>
      <c r="B7" s="20" t="s">
        <v>51</v>
      </c>
      <c r="C7" s="20" t="s">
        <v>52</v>
      </c>
      <c r="D7" s="20">
        <v>0.5</v>
      </c>
      <c r="E7" s="20">
        <v>1.5</v>
      </c>
      <c r="F7" s="20">
        <v>1.5</v>
      </c>
      <c r="G7" s="20">
        <v>1.5</v>
      </c>
      <c r="H7" s="20">
        <v>1.5</v>
      </c>
      <c r="I7" s="20">
        <v>1</v>
      </c>
      <c r="J7" s="20">
        <f t="shared" si="0"/>
        <v>11</v>
      </c>
    </row>
    <row r="8" spans="1:10" ht="15.75" thickBot="1">
      <c r="A8" s="19" t="s">
        <v>53</v>
      </c>
      <c r="B8" s="4" t="s">
        <v>54</v>
      </c>
      <c r="C8" s="4" t="s">
        <v>55</v>
      </c>
      <c r="D8" s="4">
        <v>0.5</v>
      </c>
      <c r="E8" s="4">
        <v>0</v>
      </c>
      <c r="F8" s="4">
        <v>1</v>
      </c>
      <c r="G8" s="4">
        <v>1</v>
      </c>
      <c r="H8" s="4">
        <v>1</v>
      </c>
      <c r="I8" s="4">
        <v>0.5</v>
      </c>
      <c r="J8" s="20">
        <f t="shared" si="0"/>
        <v>5.5</v>
      </c>
    </row>
    <row r="9" spans="1:10" ht="15.75" thickBot="1">
      <c r="A9" s="6" t="s">
        <v>6</v>
      </c>
      <c r="B9" s="20" t="s">
        <v>51</v>
      </c>
      <c r="C9" s="20" t="s">
        <v>56</v>
      </c>
      <c r="D9" s="20">
        <v>1</v>
      </c>
      <c r="E9" s="20">
        <v>0.5</v>
      </c>
      <c r="F9" s="20">
        <v>1</v>
      </c>
      <c r="G9" s="20">
        <v>0.5</v>
      </c>
      <c r="H9" s="20">
        <v>0</v>
      </c>
      <c r="I9" s="20">
        <v>1</v>
      </c>
      <c r="J9" s="20">
        <f t="shared" si="0"/>
        <v>6.5</v>
      </c>
    </row>
    <row r="10" spans="1:10" ht="26.25" thickBot="1">
      <c r="A10" s="19" t="s">
        <v>6</v>
      </c>
      <c r="B10" s="4" t="s">
        <v>57</v>
      </c>
      <c r="C10" s="4" t="s">
        <v>58</v>
      </c>
      <c r="D10" s="4">
        <v>1.5</v>
      </c>
      <c r="E10" s="4">
        <v>1</v>
      </c>
      <c r="F10" s="4">
        <v>0.5</v>
      </c>
      <c r="G10" s="4">
        <v>1</v>
      </c>
      <c r="H10" s="4">
        <v>1</v>
      </c>
      <c r="I10" s="4">
        <v>1</v>
      </c>
      <c r="J10" s="20">
        <f t="shared" si="0"/>
        <v>9</v>
      </c>
    </row>
    <row r="11" spans="1:10" ht="15.75" thickBot="1">
      <c r="A11" s="19" t="s">
        <v>6</v>
      </c>
      <c r="B11" s="4" t="s">
        <v>57</v>
      </c>
      <c r="C11" s="4" t="s">
        <v>59</v>
      </c>
      <c r="D11" s="4">
        <v>1.5</v>
      </c>
      <c r="E11" s="4">
        <v>0.5</v>
      </c>
      <c r="F11" s="4">
        <v>0.5</v>
      </c>
      <c r="G11" s="4">
        <v>0</v>
      </c>
      <c r="H11" s="4">
        <v>0</v>
      </c>
      <c r="I11" s="4">
        <v>1</v>
      </c>
      <c r="J11" s="20">
        <f t="shared" si="0"/>
        <v>6</v>
      </c>
    </row>
    <row r="12" spans="1:10" ht="15.75" thickBot="1">
      <c r="A12" s="19" t="s">
        <v>60</v>
      </c>
      <c r="B12" s="4" t="s">
        <v>65</v>
      </c>
      <c r="C12" s="4" t="s">
        <v>61</v>
      </c>
      <c r="D12" s="4">
        <v>0.5</v>
      </c>
      <c r="E12" s="4">
        <v>1</v>
      </c>
      <c r="F12" s="4">
        <v>0</v>
      </c>
      <c r="G12" s="4">
        <v>1.5</v>
      </c>
      <c r="H12" s="4">
        <v>1</v>
      </c>
      <c r="I12" s="4">
        <v>1</v>
      </c>
      <c r="J12" s="20">
        <f t="shared" si="0"/>
        <v>6.5</v>
      </c>
    </row>
    <row r="13" spans="1:10">
      <c r="A13" s="5" t="s">
        <v>62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"/>
  <sheetViews>
    <sheetView zoomScaleNormal="100" workbookViewId="0">
      <selection activeCell="F44" sqref="F44"/>
    </sheetView>
  </sheetViews>
  <sheetFormatPr defaultRowHeight="12.75" customHeight="1"/>
  <cols>
    <col min="1" max="1" width="10.7109375" style="48" customWidth="1"/>
    <col min="2" max="2" width="6.85546875" style="48" bestFit="1" customWidth="1"/>
    <col min="3" max="3" width="7.7109375" style="48" bestFit="1" customWidth="1"/>
    <col min="4" max="4" width="8.42578125" style="48" bestFit="1" customWidth="1"/>
    <col min="5" max="5" width="7" style="48" bestFit="1" customWidth="1"/>
    <col min="6" max="6" width="7.7109375" style="48" bestFit="1" customWidth="1"/>
    <col min="7" max="7" width="8.5703125" style="48" bestFit="1" customWidth="1"/>
    <col min="8" max="8" width="6.7109375" style="48" bestFit="1" customWidth="1"/>
    <col min="9" max="9" width="7.7109375" style="48" bestFit="1" customWidth="1"/>
    <col min="10" max="10" width="10.85546875" style="48" bestFit="1" customWidth="1"/>
    <col min="11" max="11" width="7.7109375" style="48" bestFit="1" customWidth="1"/>
    <col min="12" max="12" width="7.5703125" style="48" bestFit="1" customWidth="1"/>
    <col min="13" max="13" width="10.5703125" style="48" bestFit="1" customWidth="1"/>
    <col min="14" max="14" width="7.7109375" style="48" bestFit="1" customWidth="1"/>
    <col min="15" max="15" width="8.7109375" style="48" bestFit="1" customWidth="1"/>
    <col min="16" max="255" width="10.28515625" style="48" customWidth="1"/>
    <col min="256" max="16384" width="9.140625" style="48"/>
  </cols>
  <sheetData>
    <row r="1" spans="1:15" ht="16.7" customHeight="1">
      <c r="A1" s="46"/>
      <c r="B1" s="47" t="s">
        <v>44</v>
      </c>
      <c r="C1" s="47" t="s">
        <v>153</v>
      </c>
      <c r="D1" s="47" t="s">
        <v>46</v>
      </c>
      <c r="E1" s="47" t="s">
        <v>154</v>
      </c>
      <c r="F1" s="47" t="s">
        <v>49</v>
      </c>
      <c r="G1" s="47" t="s">
        <v>155</v>
      </c>
      <c r="H1" s="47" t="s">
        <v>5</v>
      </c>
      <c r="I1" s="47" t="s">
        <v>156</v>
      </c>
      <c r="J1" s="47" t="s">
        <v>6</v>
      </c>
      <c r="K1" s="47" t="s">
        <v>157</v>
      </c>
      <c r="L1" s="47" t="s">
        <v>158</v>
      </c>
      <c r="M1" s="47" t="s">
        <v>159</v>
      </c>
      <c r="N1" s="47" t="s">
        <v>3</v>
      </c>
      <c r="O1" s="47" t="s">
        <v>160</v>
      </c>
    </row>
    <row r="2" spans="1:15" ht="16.7" customHeight="1">
      <c r="A2" s="49" t="s">
        <v>11</v>
      </c>
      <c r="B2" s="50">
        <v>861.859375</v>
      </c>
      <c r="C2" s="50">
        <v>1807.1171875</v>
      </c>
      <c r="D2" s="50">
        <v>928.6015625</v>
      </c>
      <c r="E2" s="50">
        <v>966.1171875</v>
      </c>
      <c r="F2" s="50">
        <v>8884.46875</v>
      </c>
      <c r="G2" s="50">
        <v>10839.28125</v>
      </c>
      <c r="H2" s="50">
        <v>737.904296875</v>
      </c>
      <c r="I2" s="50">
        <v>4444.6875</v>
      </c>
      <c r="J2" s="50">
        <v>2826.4765625</v>
      </c>
      <c r="K2" s="50">
        <v>6728.265625</v>
      </c>
      <c r="L2" s="50">
        <v>1482.07421875</v>
      </c>
      <c r="M2" s="50">
        <v>1443.59375</v>
      </c>
      <c r="N2" s="50">
        <v>10754.46875</v>
      </c>
      <c r="O2" s="50">
        <v>65278.375</v>
      </c>
    </row>
    <row r="3" spans="1:15" ht="16.7" customHeight="1">
      <c r="A3" s="49" t="s">
        <v>161</v>
      </c>
      <c r="B3" s="50">
        <v>2559.2421875</v>
      </c>
      <c r="C3" s="50">
        <v>1766.69140625</v>
      </c>
      <c r="D3" s="50">
        <v>1106.71875</v>
      </c>
      <c r="E3" s="50">
        <v>1103.52734375</v>
      </c>
      <c r="F3" s="50">
        <v>10875.6875</v>
      </c>
      <c r="G3" s="50">
        <v>23822.75</v>
      </c>
      <c r="H3" s="50">
        <v>721.849609375</v>
      </c>
      <c r="I3" s="50">
        <v>11252.5625</v>
      </c>
      <c r="J3" s="50">
        <v>3592.140625</v>
      </c>
      <c r="K3" s="50">
        <v>4693.421875</v>
      </c>
      <c r="L3" s="50">
        <v>2194.4140625</v>
      </c>
      <c r="M3" s="50">
        <v>2328.390625</v>
      </c>
      <c r="N3" s="50">
        <v>13726.78125</v>
      </c>
      <c r="O3" s="50">
        <v>106560</v>
      </c>
    </row>
    <row r="4" spans="1:15" ht="16.7" customHeight="1">
      <c r="A4" s="49" t="s">
        <v>13</v>
      </c>
      <c r="B4" s="50">
        <v>698.61328125</v>
      </c>
      <c r="C4" s="50">
        <v>892.7109375</v>
      </c>
      <c r="D4" s="50">
        <v>768.66015625</v>
      </c>
      <c r="E4" s="50">
        <v>373.232421875</v>
      </c>
      <c r="F4" s="50">
        <v>5657.09375</v>
      </c>
      <c r="G4" s="50">
        <v>5827.921875</v>
      </c>
      <c r="H4" s="50">
        <v>384.1103515625</v>
      </c>
      <c r="I4" s="50">
        <v>8960.71875</v>
      </c>
      <c r="J4" s="50">
        <v>2170.859375</v>
      </c>
      <c r="K4" s="50">
        <v>7278.6875</v>
      </c>
      <c r="L4" s="50">
        <v>819.796875</v>
      </c>
      <c r="M4" s="50">
        <v>779.388671875</v>
      </c>
      <c r="N4" s="50">
        <v>6655.359375</v>
      </c>
      <c r="O4" s="50">
        <v>51381</v>
      </c>
    </row>
    <row r="5" spans="1:15" ht="16.7" customHeight="1">
      <c r="A5" s="49" t="s">
        <v>162</v>
      </c>
      <c r="B5" s="50">
        <v>4119.71875</v>
      </c>
      <c r="C5" s="50">
        <v>4466.515625</v>
      </c>
      <c r="D5" s="50">
        <v>2803.984375</v>
      </c>
      <c r="E5" s="50">
        <v>2442.875</v>
      </c>
      <c r="F5" s="50">
        <v>25417.25</v>
      </c>
      <c r="G5" s="50">
        <v>40489.875</v>
      </c>
      <c r="H5" s="50">
        <v>1843.86328125</v>
      </c>
      <c r="I5" s="50">
        <v>24658</v>
      </c>
      <c r="J5" s="50">
        <v>8589.46875</v>
      </c>
      <c r="K5" s="50">
        <v>18700.375</v>
      </c>
      <c r="L5" s="50">
        <v>4496.28125</v>
      </c>
      <c r="M5" s="50">
        <v>4551.375</v>
      </c>
      <c r="N5" s="50">
        <v>31136.625</v>
      </c>
      <c r="O5" s="50">
        <v>223219</v>
      </c>
    </row>
    <row r="6" spans="1:15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.75" customHeight="1">
      <c r="A7" s="49"/>
      <c r="B7" s="47" t="s">
        <v>44</v>
      </c>
      <c r="C7" s="47" t="s">
        <v>153</v>
      </c>
      <c r="D7" s="47" t="s">
        <v>46</v>
      </c>
      <c r="E7" s="47" t="s">
        <v>154</v>
      </c>
      <c r="F7" s="47" t="s">
        <v>49</v>
      </c>
      <c r="G7" s="47" t="s">
        <v>155</v>
      </c>
      <c r="H7" s="47" t="s">
        <v>5</v>
      </c>
      <c r="I7" s="47" t="s">
        <v>156</v>
      </c>
      <c r="J7" s="47" t="s">
        <v>6</v>
      </c>
      <c r="K7" s="47" t="s">
        <v>157</v>
      </c>
      <c r="L7" s="47" t="s">
        <v>158</v>
      </c>
      <c r="M7" s="47" t="s">
        <v>159</v>
      </c>
      <c r="N7" s="47" t="s">
        <v>3</v>
      </c>
      <c r="O7" s="47" t="s">
        <v>160</v>
      </c>
    </row>
    <row r="8" spans="1:15" ht="12.75" customHeight="1">
      <c r="A8" s="49" t="s">
        <v>11</v>
      </c>
      <c r="B8" s="52">
        <f>B2/B$5</f>
        <v>0.20920344987142631</v>
      </c>
      <c r="C8" s="52">
        <f t="shared" ref="C8:O8" si="0">C2/C$5</f>
        <v>0.40459215621796912</v>
      </c>
      <c r="D8" s="52">
        <f t="shared" si="0"/>
        <v>0.33117216015157003</v>
      </c>
      <c r="E8" s="52">
        <f t="shared" si="0"/>
        <v>0.39548367701990483</v>
      </c>
      <c r="F8" s="52">
        <f t="shared" si="0"/>
        <v>0.34954484651171941</v>
      </c>
      <c r="G8" s="52">
        <f t="shared" si="0"/>
        <v>0.26770349994906134</v>
      </c>
      <c r="H8" s="52">
        <f t="shared" si="0"/>
        <v>0.40019469142785719</v>
      </c>
      <c r="I8" s="52">
        <f t="shared" si="0"/>
        <v>0.1802533660475302</v>
      </c>
      <c r="J8" s="52">
        <f t="shared" si="0"/>
        <v>0.32906302412474581</v>
      </c>
      <c r="K8" s="52">
        <f t="shared" si="0"/>
        <v>0.35979308570015306</v>
      </c>
      <c r="L8" s="52">
        <f t="shared" si="0"/>
        <v>0.32962222253111945</v>
      </c>
      <c r="M8" s="52">
        <f>M2/M$5</f>
        <v>0.3171775013045508</v>
      </c>
      <c r="N8" s="52">
        <f t="shared" si="0"/>
        <v>0.34539609704006136</v>
      </c>
      <c r="O8" s="52">
        <f t="shared" si="0"/>
        <v>0.29244094364727019</v>
      </c>
    </row>
    <row r="9" spans="1:15" ht="12.75" customHeight="1">
      <c r="A9" s="49" t="s">
        <v>12</v>
      </c>
      <c r="B9" s="52">
        <f t="shared" ref="B9:O11" si="1">B3/B$5</f>
        <v>0.62121769538272487</v>
      </c>
      <c r="C9" s="52">
        <f t="shared" si="1"/>
        <v>0.39554130211959126</v>
      </c>
      <c r="D9" s="52">
        <f t="shared" si="1"/>
        <v>0.39469504889805246</v>
      </c>
      <c r="E9" s="52">
        <f t="shared" si="1"/>
        <v>0.45173303740469734</v>
      </c>
      <c r="F9" s="52">
        <f t="shared" si="1"/>
        <v>0.42788608130305206</v>
      </c>
      <c r="G9" s="52">
        <f t="shared" si="1"/>
        <v>0.58836314016775804</v>
      </c>
      <c r="H9" s="52">
        <f t="shared" si="1"/>
        <v>0.39148759927885785</v>
      </c>
      <c r="I9" s="52">
        <f t="shared" si="1"/>
        <v>0.45634530375537352</v>
      </c>
      <c r="J9" s="52">
        <f t="shared" si="1"/>
        <v>0.41820288652892534</v>
      </c>
      <c r="K9" s="52">
        <f t="shared" si="1"/>
        <v>0.25098009398207255</v>
      </c>
      <c r="L9" s="52">
        <f t="shared" si="1"/>
        <v>0.48805088927655493</v>
      </c>
      <c r="M9" s="52">
        <f>M3/M$5</f>
        <v>0.51157960506440359</v>
      </c>
      <c r="N9" s="52">
        <f t="shared" si="1"/>
        <v>0.44085642711758261</v>
      </c>
      <c r="O9" s="52">
        <f t="shared" si="1"/>
        <v>0.47737871776148089</v>
      </c>
    </row>
    <row r="10" spans="1:15" ht="12.75" customHeight="1">
      <c r="A10" s="49" t="s">
        <v>13</v>
      </c>
      <c r="B10" s="52">
        <f t="shared" si="1"/>
        <v>0.16957790656218946</v>
      </c>
      <c r="C10" s="52">
        <f t="shared" si="1"/>
        <v>0.19986741622559531</v>
      </c>
      <c r="D10" s="52">
        <f t="shared" si="1"/>
        <v>0.27413139784347051</v>
      </c>
      <c r="E10" s="52">
        <f t="shared" si="1"/>
        <v>0.15278408509440722</v>
      </c>
      <c r="F10" s="52">
        <f t="shared" si="1"/>
        <v>0.22256907218522853</v>
      </c>
      <c r="G10" s="52">
        <f t="shared" si="1"/>
        <v>0.14393528937790004</v>
      </c>
      <c r="H10" s="52">
        <f t="shared" si="1"/>
        <v>0.20831823892176116</v>
      </c>
      <c r="I10" s="52">
        <f t="shared" si="1"/>
        <v>0.36340006285992377</v>
      </c>
      <c r="J10" s="52">
        <f t="shared" si="1"/>
        <v>0.25273499889035628</v>
      </c>
      <c r="K10" s="52">
        <f t="shared" si="1"/>
        <v>0.38922682031777439</v>
      </c>
      <c r="L10" s="52">
        <f t="shared" si="1"/>
        <v>0.18232775696582593</v>
      </c>
      <c r="M10" s="52">
        <f>M4/M$5</f>
        <v>0.17124246450248551</v>
      </c>
      <c r="N10" s="52">
        <f t="shared" si="1"/>
        <v>0.21374697402175091</v>
      </c>
      <c r="O10" s="52">
        <f t="shared" si="1"/>
        <v>0.23018201855576811</v>
      </c>
    </row>
    <row r="11" spans="1:15" ht="12.75" customHeight="1">
      <c r="A11" s="49" t="s">
        <v>162</v>
      </c>
      <c r="B11" s="52">
        <f>B5/B$5</f>
        <v>1</v>
      </c>
      <c r="C11" s="52">
        <f t="shared" si="1"/>
        <v>1</v>
      </c>
      <c r="D11" s="52">
        <f t="shared" si="1"/>
        <v>1</v>
      </c>
      <c r="E11" s="52">
        <f t="shared" si="1"/>
        <v>1</v>
      </c>
      <c r="F11" s="52">
        <f t="shared" si="1"/>
        <v>1</v>
      </c>
      <c r="G11" s="52">
        <f t="shared" si="1"/>
        <v>1</v>
      </c>
      <c r="H11" s="52">
        <f t="shared" si="1"/>
        <v>1</v>
      </c>
      <c r="I11" s="52">
        <f t="shared" si="1"/>
        <v>1</v>
      </c>
      <c r="J11" s="52">
        <f t="shared" si="1"/>
        <v>1</v>
      </c>
      <c r="K11" s="52">
        <f t="shared" si="1"/>
        <v>1</v>
      </c>
      <c r="L11" s="52">
        <f t="shared" si="1"/>
        <v>1</v>
      </c>
      <c r="M11" s="52">
        <f>M5/M$5</f>
        <v>1</v>
      </c>
      <c r="N11" s="52">
        <f t="shared" si="1"/>
        <v>1</v>
      </c>
      <c r="O11" s="52">
        <f t="shared" si="1"/>
        <v>1</v>
      </c>
    </row>
    <row r="12" spans="1:15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2.75" customHeight="1">
      <c r="A13" s="54" t="s">
        <v>163</v>
      </c>
    </row>
  </sheetData>
  <phoneticPr fontId="0" type="noConversion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A11" sqref="A11"/>
    </sheetView>
  </sheetViews>
  <sheetFormatPr defaultRowHeight="15"/>
  <cols>
    <col min="1" max="1" width="26.140625" customWidth="1"/>
    <col min="2" max="7" width="12.5703125" customWidth="1"/>
  </cols>
  <sheetData>
    <row r="1" spans="1:7" ht="63" customHeight="1" thickBot="1">
      <c r="A1" s="14" t="s">
        <v>17</v>
      </c>
      <c r="B1" s="67" t="s">
        <v>28</v>
      </c>
      <c r="C1" s="68"/>
      <c r="D1" s="67" t="s">
        <v>30</v>
      </c>
      <c r="E1" s="68"/>
      <c r="F1" s="67" t="s">
        <v>31</v>
      </c>
      <c r="G1" s="68"/>
    </row>
    <row r="2" spans="1:7" ht="15.75" thickBot="1">
      <c r="A2" s="6"/>
      <c r="B2" s="7" t="s">
        <v>3</v>
      </c>
      <c r="C2" s="7" t="s">
        <v>16</v>
      </c>
      <c r="D2" s="7" t="s">
        <v>3</v>
      </c>
      <c r="E2" s="7" t="s">
        <v>16</v>
      </c>
      <c r="F2" s="7" t="s">
        <v>3</v>
      </c>
      <c r="G2" s="7" t="s">
        <v>16</v>
      </c>
    </row>
    <row r="3" spans="1:7" ht="15.75" thickBot="1">
      <c r="A3" s="6" t="s">
        <v>17</v>
      </c>
      <c r="B3" s="8">
        <v>18</v>
      </c>
      <c r="C3" s="8">
        <v>24</v>
      </c>
      <c r="D3" s="8">
        <v>60</v>
      </c>
      <c r="E3" s="8">
        <v>56</v>
      </c>
      <c r="F3" s="8">
        <v>31</v>
      </c>
      <c r="G3" s="8">
        <v>38</v>
      </c>
    </row>
    <row r="4" spans="1:7">
      <c r="A4" s="65" t="s">
        <v>21</v>
      </c>
      <c r="B4" s="63">
        <v>15</v>
      </c>
      <c r="C4" s="63">
        <v>22</v>
      </c>
      <c r="D4" s="63">
        <v>56</v>
      </c>
      <c r="E4" s="63">
        <v>52</v>
      </c>
      <c r="F4" s="63">
        <v>25</v>
      </c>
      <c r="G4" s="63">
        <v>25</v>
      </c>
    </row>
    <row r="5" spans="1:7" ht="15.75" thickBot="1">
      <c r="A5" s="66"/>
      <c r="B5" s="64"/>
      <c r="C5" s="64"/>
      <c r="D5" s="64"/>
      <c r="E5" s="64"/>
      <c r="F5" s="64"/>
      <c r="G5" s="64"/>
    </row>
    <row r="6" spans="1:7">
      <c r="A6" s="65" t="s">
        <v>19</v>
      </c>
      <c r="B6" s="63">
        <v>25</v>
      </c>
      <c r="C6" s="63">
        <v>31</v>
      </c>
      <c r="D6" s="63">
        <v>76</v>
      </c>
      <c r="E6" s="63">
        <v>73</v>
      </c>
      <c r="F6" s="63">
        <v>28</v>
      </c>
      <c r="G6" s="63">
        <v>34</v>
      </c>
    </row>
    <row r="7" spans="1:7" ht="15.75" thickBot="1">
      <c r="A7" s="66"/>
      <c r="B7" s="64"/>
      <c r="C7" s="64"/>
      <c r="D7" s="64"/>
      <c r="E7" s="64"/>
      <c r="F7" s="64"/>
      <c r="G7" s="64"/>
    </row>
    <row r="8" spans="1:7">
      <c r="A8" s="65" t="s">
        <v>20</v>
      </c>
      <c r="B8" s="63">
        <v>43</v>
      </c>
      <c r="C8" s="63">
        <v>44</v>
      </c>
      <c r="D8" s="63">
        <v>85</v>
      </c>
      <c r="E8" s="63">
        <v>89</v>
      </c>
      <c r="F8" s="63">
        <v>33</v>
      </c>
      <c r="G8" s="63">
        <v>46</v>
      </c>
    </row>
    <row r="9" spans="1:7" ht="15.75" thickBot="1">
      <c r="A9" s="66"/>
      <c r="B9" s="64"/>
      <c r="C9" s="64"/>
      <c r="D9" s="64"/>
      <c r="E9" s="64"/>
      <c r="F9" s="64"/>
      <c r="G9" s="64"/>
    </row>
    <row r="10" spans="1:7">
      <c r="A10" s="10"/>
      <c r="B10" s="9"/>
      <c r="C10" s="9"/>
      <c r="D10" s="9"/>
      <c r="E10" s="9"/>
      <c r="F10" s="9"/>
      <c r="G10" s="9"/>
    </row>
    <row r="11" spans="1:7">
      <c r="A11" s="5" t="s">
        <v>18</v>
      </c>
    </row>
    <row r="14" spans="1:7">
      <c r="A14" s="11" t="s">
        <v>22</v>
      </c>
      <c r="B14" s="12">
        <v>41339.736180555556</v>
      </c>
    </row>
    <row r="15" spans="1:7">
      <c r="A15" s="11" t="s">
        <v>23</v>
      </c>
      <c r="B15" s="12">
        <v>41354.782341076389</v>
      </c>
    </row>
    <row r="16" spans="1:7">
      <c r="A16" s="11" t="s">
        <v>24</v>
      </c>
      <c r="B16" s="15" t="s">
        <v>25</v>
      </c>
    </row>
    <row r="17" spans="1:2">
      <c r="A17" s="13" t="s">
        <v>26</v>
      </c>
      <c r="B17" s="16" t="s">
        <v>27</v>
      </c>
    </row>
    <row r="19" spans="1:2">
      <c r="A19" s="13" t="s">
        <v>29</v>
      </c>
    </row>
    <row r="20" spans="1:2">
      <c r="A20" s="11" t="s">
        <v>32</v>
      </c>
    </row>
    <row r="21" spans="1:2">
      <c r="A21" s="11" t="s">
        <v>33</v>
      </c>
    </row>
  </sheetData>
  <mergeCells count="24">
    <mergeCell ref="F6:F7"/>
    <mergeCell ref="G6:G7"/>
    <mergeCell ref="D4:D5"/>
    <mergeCell ref="C4:C5"/>
    <mergeCell ref="D1:E1"/>
    <mergeCell ref="F8:F9"/>
    <mergeCell ref="G4:G5"/>
    <mergeCell ref="F4:F5"/>
    <mergeCell ref="E4:E5"/>
    <mergeCell ref="G8:G9"/>
    <mergeCell ref="B1:C1"/>
    <mergeCell ref="F1:G1"/>
    <mergeCell ref="C6:C7"/>
    <mergeCell ref="D6:D7"/>
    <mergeCell ref="E6:E7"/>
    <mergeCell ref="C8:C9"/>
    <mergeCell ref="D8:D9"/>
    <mergeCell ref="E8:E9"/>
    <mergeCell ref="A4:A5"/>
    <mergeCell ref="A6:A7"/>
    <mergeCell ref="A8:A9"/>
    <mergeCell ref="B8:B9"/>
    <mergeCell ref="B6:B7"/>
    <mergeCell ref="B4:B5"/>
  </mergeCells>
  <phoneticPr fontId="0" type="noConversion"/>
  <conditionalFormatting sqref="A14:B16">
    <cfRule type="cellIs" dxfId="1" priority="2" stopIfTrue="1" operator="equal">
      <formula>":"</formula>
    </cfRule>
  </conditionalFormatting>
  <conditionalFormatting sqref="A20">
    <cfRule type="cellIs" dxfId="0" priority="1" stopIfTrue="1" operator="equal">
      <formula>":"</formula>
    </cfRule>
  </conditionalFormatting>
  <hyperlinks>
    <hyperlink ref="B1:C1" location="'Table 1'!A19" display="Employers providing IVT courses, % [1]"/>
    <hyperlink ref="D1:E1" location="'Table 1'!A20" display="Employers providing CVT courses, % [2]"/>
    <hyperlink ref="F1:G1" location="'Table 1'!A21" display="Employee participation in CVT courses, % [3]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9" sqref="C9"/>
    </sheetView>
  </sheetViews>
  <sheetFormatPr defaultRowHeight="15"/>
  <cols>
    <col min="1" max="1" width="17" customWidth="1"/>
    <col min="2" max="2" width="19" customWidth="1"/>
    <col min="3" max="3" width="70.28515625" customWidth="1"/>
    <col min="4" max="4" width="10.140625" customWidth="1"/>
    <col min="5" max="5" width="52.28515625" customWidth="1"/>
  </cols>
  <sheetData>
    <row r="1" spans="1:5" ht="64.5" customHeight="1" thickBot="1">
      <c r="A1" s="21" t="s">
        <v>66</v>
      </c>
      <c r="B1" s="2" t="s">
        <v>67</v>
      </c>
      <c r="C1" s="2" t="s">
        <v>68</v>
      </c>
      <c r="D1" s="1" t="s">
        <v>69</v>
      </c>
      <c r="E1" s="2" t="s">
        <v>70</v>
      </c>
    </row>
    <row r="2" spans="1:5" ht="42.75" customHeight="1" thickBot="1">
      <c r="A2" s="69" t="s">
        <v>42</v>
      </c>
      <c r="B2" s="24" t="s">
        <v>71</v>
      </c>
      <c r="C2" s="25" t="s">
        <v>72</v>
      </c>
      <c r="D2" s="26">
        <v>5</v>
      </c>
      <c r="E2" s="25" t="s">
        <v>73</v>
      </c>
    </row>
    <row r="3" spans="1:5" ht="42.75" customHeight="1" thickBot="1">
      <c r="A3" s="70"/>
      <c r="B3" s="24" t="s">
        <v>74</v>
      </c>
      <c r="C3" s="25" t="s">
        <v>75</v>
      </c>
      <c r="D3" s="26">
        <v>1</v>
      </c>
      <c r="E3" s="25" t="s">
        <v>76</v>
      </c>
    </row>
    <row r="4" spans="1:5" ht="47.25" customHeight="1" thickBot="1">
      <c r="A4" s="69" t="s">
        <v>77</v>
      </c>
      <c r="B4" s="24" t="s">
        <v>78</v>
      </c>
      <c r="C4" s="25" t="s">
        <v>79</v>
      </c>
      <c r="D4" s="26">
        <v>8</v>
      </c>
      <c r="E4" s="25" t="s">
        <v>80</v>
      </c>
    </row>
    <row r="5" spans="1:5" ht="59.25" customHeight="1" thickBot="1">
      <c r="A5" s="71"/>
      <c r="B5" s="24" t="s">
        <v>57</v>
      </c>
      <c r="C5" s="25" t="s">
        <v>81</v>
      </c>
      <c r="D5" s="26">
        <v>8</v>
      </c>
      <c r="E5" s="25" t="s">
        <v>82</v>
      </c>
    </row>
    <row r="6" spans="1:5" ht="39" customHeight="1" thickBot="1">
      <c r="A6" s="70"/>
      <c r="B6" s="24" t="s">
        <v>83</v>
      </c>
      <c r="C6" s="25" t="s">
        <v>84</v>
      </c>
      <c r="D6" s="26">
        <v>4</v>
      </c>
      <c r="E6" s="25" t="s">
        <v>85</v>
      </c>
    </row>
    <row r="7" spans="1:5" ht="39" customHeight="1" thickBot="1">
      <c r="A7" s="69" t="s">
        <v>86</v>
      </c>
      <c r="B7" s="24" t="s">
        <v>87</v>
      </c>
      <c r="C7" s="25" t="s">
        <v>88</v>
      </c>
      <c r="D7" s="26">
        <v>4</v>
      </c>
      <c r="E7" s="27" t="s">
        <v>89</v>
      </c>
    </row>
    <row r="8" spans="1:5" ht="39" customHeight="1" thickBot="1">
      <c r="A8" s="71"/>
      <c r="B8" s="24" t="s">
        <v>54</v>
      </c>
      <c r="C8" s="25" t="s">
        <v>90</v>
      </c>
      <c r="D8" s="26">
        <v>9</v>
      </c>
      <c r="E8" s="25" t="s">
        <v>91</v>
      </c>
    </row>
    <row r="9" spans="1:5" ht="39" customHeight="1" thickBot="1">
      <c r="A9" s="71"/>
      <c r="B9" s="24" t="s">
        <v>51</v>
      </c>
      <c r="C9" s="25" t="s">
        <v>92</v>
      </c>
      <c r="D9" s="26">
        <v>5</v>
      </c>
      <c r="E9" s="25" t="s">
        <v>93</v>
      </c>
    </row>
    <row r="10" spans="1:5" ht="39" customHeight="1" thickBot="1">
      <c r="A10" s="70"/>
      <c r="B10" s="24" t="s">
        <v>94</v>
      </c>
      <c r="C10" s="25" t="s">
        <v>95</v>
      </c>
      <c r="D10" s="26">
        <v>1</v>
      </c>
      <c r="E10" s="25" t="s">
        <v>96</v>
      </c>
    </row>
    <row r="11" spans="1:5" ht="15.75">
      <c r="A11" s="28" t="s">
        <v>97</v>
      </c>
    </row>
  </sheetData>
  <mergeCells count="3">
    <mergeCell ref="A2:A3"/>
    <mergeCell ref="A4:A6"/>
    <mergeCell ref="A7:A10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5" sqref="B15"/>
    </sheetView>
  </sheetViews>
  <sheetFormatPr defaultRowHeight="15"/>
  <cols>
    <col min="1" max="1" width="16.7109375" customWidth="1"/>
    <col min="2" max="2" width="15.5703125" customWidth="1"/>
    <col min="3" max="3" width="16.42578125" customWidth="1"/>
    <col min="4" max="4" width="11.85546875" customWidth="1"/>
    <col min="5" max="5" width="19.5703125" customWidth="1"/>
    <col min="6" max="6" width="15.85546875" customWidth="1"/>
  </cols>
  <sheetData>
    <row r="1" spans="1:6" ht="16.5" thickBot="1">
      <c r="A1" s="75" t="s">
        <v>2</v>
      </c>
      <c r="B1" s="76"/>
      <c r="C1" s="1" t="s">
        <v>3</v>
      </c>
      <c r="D1" s="1" t="s">
        <v>4</v>
      </c>
      <c r="E1" s="1" t="s">
        <v>5</v>
      </c>
      <c r="F1" s="1" t="s">
        <v>6</v>
      </c>
    </row>
    <row r="2" spans="1:6" ht="17.25" customHeight="1" thickBot="1">
      <c r="A2" s="77" t="s">
        <v>7</v>
      </c>
      <c r="B2" s="78"/>
      <c r="C2" s="3">
        <v>41</v>
      </c>
      <c r="D2" s="3">
        <v>15</v>
      </c>
      <c r="E2" s="3">
        <v>3</v>
      </c>
      <c r="F2" s="3">
        <v>11</v>
      </c>
    </row>
    <row r="3" spans="1:6" ht="18" customHeight="1" thickBot="1">
      <c r="A3" s="77" t="s">
        <v>8</v>
      </c>
      <c r="B3" s="78"/>
      <c r="C3" s="3">
        <v>8</v>
      </c>
      <c r="D3" s="3">
        <v>5</v>
      </c>
      <c r="E3" s="3">
        <v>15</v>
      </c>
      <c r="F3" s="3">
        <v>4</v>
      </c>
    </row>
    <row r="4" spans="1:6" ht="17.25" customHeight="1" thickBot="1">
      <c r="A4" s="77" t="s">
        <v>9</v>
      </c>
      <c r="B4" s="78"/>
      <c r="C4" s="3">
        <v>20</v>
      </c>
      <c r="D4" s="3">
        <v>11</v>
      </c>
      <c r="E4" s="3">
        <v>30</v>
      </c>
      <c r="F4" s="3">
        <v>8</v>
      </c>
    </row>
    <row r="5" spans="1:6" ht="16.5" customHeight="1" thickBot="1">
      <c r="A5" s="77" t="s">
        <v>10</v>
      </c>
      <c r="B5" s="78"/>
      <c r="C5" s="3">
        <v>25</v>
      </c>
      <c r="D5" s="3">
        <v>25</v>
      </c>
      <c r="E5" s="3">
        <v>26</v>
      </c>
      <c r="F5" s="3">
        <v>37</v>
      </c>
    </row>
    <row r="6" spans="1:6" ht="20.25" customHeight="1" thickBot="1">
      <c r="A6" s="72" t="s">
        <v>15</v>
      </c>
      <c r="B6" s="4" t="s">
        <v>11</v>
      </c>
      <c r="C6" s="3">
        <v>35</v>
      </c>
      <c r="D6" s="3">
        <v>38</v>
      </c>
      <c r="E6" s="3">
        <v>40</v>
      </c>
      <c r="F6" s="3">
        <v>33</v>
      </c>
    </row>
    <row r="7" spans="1:6" ht="15.75" thickBot="1">
      <c r="A7" s="73"/>
      <c r="B7" s="4" t="s">
        <v>12</v>
      </c>
      <c r="C7" s="3">
        <v>44</v>
      </c>
      <c r="D7" s="3">
        <v>35</v>
      </c>
      <c r="E7" s="3">
        <v>39</v>
      </c>
      <c r="F7" s="3">
        <v>42</v>
      </c>
    </row>
    <row r="8" spans="1:6" ht="15.75" thickBot="1">
      <c r="A8" s="74"/>
      <c r="B8" s="4" t="s">
        <v>13</v>
      </c>
      <c r="C8" s="3">
        <v>21</v>
      </c>
      <c r="D8" s="3">
        <v>27</v>
      </c>
      <c r="E8" s="3">
        <v>21</v>
      </c>
      <c r="F8" s="3">
        <v>25</v>
      </c>
    </row>
    <row r="10" spans="1:6" ht="15.75">
      <c r="A10" s="58" t="s">
        <v>165</v>
      </c>
    </row>
    <row r="11" spans="1:6" ht="15.75">
      <c r="A11" s="58"/>
    </row>
    <row r="12" spans="1:6">
      <c r="A12" s="59" t="s">
        <v>14</v>
      </c>
    </row>
  </sheetData>
  <mergeCells count="6">
    <mergeCell ref="A6:A8"/>
    <mergeCell ref="A1:B1"/>
    <mergeCell ref="A2:B2"/>
    <mergeCell ref="A3:B3"/>
    <mergeCell ref="A4:B4"/>
    <mergeCell ref="A5:B5"/>
  </mergeCells>
  <phoneticPr fontId="0" type="noConversion"/>
  <hyperlinks>
    <hyperlink ref="A6:A8" location="'Table 3'!_ftn1" display="Educational attainment, %"/>
    <hyperlink ref="A6" location="_ftn1" display="_ftn1"/>
    <hyperlink ref="A12" location="_ftnref1" display="_ftnref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15" sqref="A15"/>
    </sheetView>
  </sheetViews>
  <sheetFormatPr defaultRowHeight="15"/>
  <cols>
    <col min="1" max="4" width="35.140625" customWidth="1"/>
  </cols>
  <sheetData>
    <row r="1" spans="1:4" ht="21" customHeight="1">
      <c r="A1" s="29" t="s">
        <v>107</v>
      </c>
      <c r="B1" s="30" t="s">
        <v>109</v>
      </c>
      <c r="C1" s="79" t="s">
        <v>111</v>
      </c>
      <c r="D1" s="30" t="s">
        <v>112</v>
      </c>
    </row>
    <row r="2" spans="1:4" ht="21" customHeight="1" thickBot="1">
      <c r="A2" s="40" t="s">
        <v>108</v>
      </c>
      <c r="B2" s="31" t="s">
        <v>110</v>
      </c>
      <c r="C2" s="80"/>
      <c r="D2" s="31" t="s">
        <v>113</v>
      </c>
    </row>
    <row r="3" spans="1:4" ht="21" customHeight="1">
      <c r="A3" s="32" t="s">
        <v>114</v>
      </c>
      <c r="B3" s="35"/>
      <c r="C3" s="35"/>
      <c r="D3" s="35"/>
    </row>
    <row r="4" spans="1:4" ht="21" customHeight="1">
      <c r="A4" s="33" t="s">
        <v>115</v>
      </c>
      <c r="B4" s="35" t="s">
        <v>117</v>
      </c>
      <c r="C4" s="35" t="s">
        <v>119</v>
      </c>
      <c r="D4" s="35" t="s">
        <v>120</v>
      </c>
    </row>
    <row r="5" spans="1:4" ht="21" customHeight="1" thickBot="1">
      <c r="A5" s="34" t="s">
        <v>116</v>
      </c>
      <c r="B5" s="23" t="s">
        <v>118</v>
      </c>
      <c r="C5" s="23" t="s">
        <v>119</v>
      </c>
      <c r="D5" s="23" t="s">
        <v>118</v>
      </c>
    </row>
    <row r="6" spans="1:4" ht="21" customHeight="1">
      <c r="A6" s="36" t="s">
        <v>121</v>
      </c>
      <c r="B6" s="38"/>
      <c r="C6" s="35"/>
      <c r="D6" s="35"/>
    </row>
    <row r="7" spans="1:4" ht="21" customHeight="1">
      <c r="A7" s="37" t="s">
        <v>122</v>
      </c>
      <c r="B7" s="38" t="s">
        <v>118</v>
      </c>
      <c r="C7" s="35" t="s">
        <v>123</v>
      </c>
      <c r="D7" s="35" t="s">
        <v>175</v>
      </c>
    </row>
    <row r="8" spans="1:4" ht="21" customHeight="1" thickBot="1">
      <c r="A8" s="34" t="s">
        <v>179</v>
      </c>
      <c r="B8" s="62" t="s">
        <v>118</v>
      </c>
      <c r="C8" s="23" t="s">
        <v>123</v>
      </c>
      <c r="D8" s="62" t="s">
        <v>118</v>
      </c>
    </row>
    <row r="9" spans="1:4" ht="21" customHeight="1">
      <c r="A9" s="36" t="s">
        <v>124</v>
      </c>
      <c r="B9" s="38"/>
      <c r="C9" s="38"/>
      <c r="D9" s="38"/>
    </row>
    <row r="10" spans="1:4" ht="21" customHeight="1">
      <c r="A10" s="33" t="s">
        <v>125</v>
      </c>
      <c r="B10" s="38" t="s">
        <v>118</v>
      </c>
      <c r="C10" s="38" t="s">
        <v>128</v>
      </c>
      <c r="D10" s="38" t="s">
        <v>176</v>
      </c>
    </row>
    <row r="11" spans="1:4" ht="21" customHeight="1">
      <c r="A11" s="33" t="s">
        <v>126</v>
      </c>
      <c r="B11" s="38" t="s">
        <v>118</v>
      </c>
      <c r="C11" s="38" t="s">
        <v>128</v>
      </c>
      <c r="D11" s="38" t="s">
        <v>118</v>
      </c>
    </row>
    <row r="12" spans="1:4" ht="21" customHeight="1">
      <c r="A12" s="37" t="s">
        <v>127</v>
      </c>
      <c r="B12" s="38" t="s">
        <v>118</v>
      </c>
      <c r="C12" s="38" t="s">
        <v>129</v>
      </c>
      <c r="D12" s="38" t="s">
        <v>177</v>
      </c>
    </row>
    <row r="13" spans="1:4" ht="21" customHeight="1" thickBot="1">
      <c r="A13" s="34" t="s">
        <v>178</v>
      </c>
      <c r="B13" s="62" t="s">
        <v>118</v>
      </c>
      <c r="C13" s="23" t="s">
        <v>130</v>
      </c>
      <c r="D13" s="62" t="s">
        <v>118</v>
      </c>
    </row>
    <row r="15" spans="1:4" ht="18">
      <c r="A15" s="60" t="s">
        <v>180</v>
      </c>
    </row>
    <row r="16" spans="1:4">
      <c r="A16" s="39" t="s">
        <v>131</v>
      </c>
    </row>
  </sheetData>
  <mergeCells count="1">
    <mergeCell ref="C1:C2"/>
  </mergeCells>
  <phoneticPr fontId="0" type="noConversion"/>
  <hyperlinks>
    <hyperlink ref="A2" location="'Table 6'!A16" display="(amounts shown in A$)[1]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17" sqref="A17"/>
    </sheetView>
  </sheetViews>
  <sheetFormatPr defaultRowHeight="15"/>
  <cols>
    <col min="1" max="1" width="56.5703125" customWidth="1"/>
    <col min="2" max="2" width="15.5703125" customWidth="1"/>
    <col min="3" max="3" width="33.140625" customWidth="1"/>
  </cols>
  <sheetData>
    <row r="1" spans="1:3" ht="23.25" customHeight="1" thickBot="1">
      <c r="A1" s="41" t="s">
        <v>132</v>
      </c>
      <c r="B1" s="1" t="s">
        <v>133</v>
      </c>
      <c r="C1" s="56" t="s">
        <v>134</v>
      </c>
    </row>
    <row r="2" spans="1:3" ht="38.25" customHeight="1" thickBot="1">
      <c r="A2" s="22" t="s">
        <v>135</v>
      </c>
      <c r="B2" s="42">
        <v>2</v>
      </c>
      <c r="C2" s="42" t="s">
        <v>136</v>
      </c>
    </row>
    <row r="3" spans="1:3" ht="38.25" customHeight="1" thickBot="1">
      <c r="A3" s="22" t="s">
        <v>143</v>
      </c>
      <c r="B3" s="42">
        <v>2</v>
      </c>
      <c r="C3" s="42" t="s">
        <v>137</v>
      </c>
    </row>
    <row r="4" spans="1:3" ht="38.25" customHeight="1" thickBot="1">
      <c r="A4" s="22" t="s">
        <v>144</v>
      </c>
      <c r="B4" s="42" t="s">
        <v>138</v>
      </c>
      <c r="C4" s="42" t="s">
        <v>139</v>
      </c>
    </row>
    <row r="5" spans="1:3" ht="38.25" customHeight="1" thickBot="1">
      <c r="A5" s="22" t="s">
        <v>145</v>
      </c>
      <c r="B5" s="43" t="s">
        <v>148</v>
      </c>
      <c r="C5" s="42" t="s">
        <v>140</v>
      </c>
    </row>
    <row r="6" spans="1:3" ht="38.25" customHeight="1" thickBot="1">
      <c r="A6" s="22" t="s">
        <v>146</v>
      </c>
      <c r="B6" s="42">
        <v>5</v>
      </c>
      <c r="C6" s="42" t="s">
        <v>140</v>
      </c>
    </row>
    <row r="7" spans="1:3" ht="38.25" customHeight="1" thickBot="1">
      <c r="A7" s="22" t="s">
        <v>141</v>
      </c>
      <c r="B7" s="42">
        <v>8</v>
      </c>
      <c r="C7" s="42" t="s">
        <v>142</v>
      </c>
    </row>
    <row r="9" spans="1:3">
      <c r="A9" s="5" t="s">
        <v>166</v>
      </c>
    </row>
    <row r="10" spans="1:3">
      <c r="A10" s="5"/>
    </row>
    <row r="11" spans="1:3">
      <c r="A11" s="39" t="s">
        <v>147</v>
      </c>
    </row>
  </sheetData>
  <phoneticPr fontId="0" type="noConversion"/>
  <hyperlinks>
    <hyperlink ref="C1" location="'Table 7'!A10" display="Value [1]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A5" sqref="A5"/>
    </sheetView>
  </sheetViews>
  <sheetFormatPr defaultRowHeight="15"/>
  <cols>
    <col min="1" max="1" width="18" customWidth="1"/>
  </cols>
  <sheetData>
    <row r="1" spans="1:13" ht="15.75" thickBot="1">
      <c r="A1" s="17"/>
      <c r="B1" s="44">
        <v>2002</v>
      </c>
      <c r="C1" s="44">
        <v>2003</v>
      </c>
      <c r="D1" s="44">
        <v>2004</v>
      </c>
      <c r="E1" s="44">
        <v>2005</v>
      </c>
      <c r="F1" s="44">
        <v>2006</v>
      </c>
      <c r="G1" s="44">
        <v>2007</v>
      </c>
      <c r="H1" s="44">
        <v>2008</v>
      </c>
      <c r="I1" s="44">
        <v>2009</v>
      </c>
      <c r="J1" s="44">
        <v>2010</v>
      </c>
      <c r="K1" s="44">
        <v>2011</v>
      </c>
      <c r="L1" s="18"/>
      <c r="M1" s="44" t="s">
        <v>149</v>
      </c>
    </row>
    <row r="2" spans="1:13" ht="26.25" thickBot="1">
      <c r="A2" s="6" t="s">
        <v>150</v>
      </c>
      <c r="B2" s="3">
        <v>198</v>
      </c>
      <c r="C2" s="3">
        <v>210</v>
      </c>
      <c r="D2" s="3">
        <v>201</v>
      </c>
      <c r="E2" s="3">
        <v>187</v>
      </c>
      <c r="F2" s="3">
        <v>202</v>
      </c>
      <c r="G2" s="3">
        <v>25</v>
      </c>
      <c r="H2" s="3">
        <v>306</v>
      </c>
      <c r="I2" s="3">
        <v>361</v>
      </c>
      <c r="J2" s="3">
        <v>386</v>
      </c>
      <c r="K2" s="3">
        <v>387</v>
      </c>
      <c r="L2" s="3"/>
      <c r="M2" s="3">
        <v>436</v>
      </c>
    </row>
    <row r="3" spans="1:13" ht="26.25" thickBot="1">
      <c r="A3" s="6" t="s">
        <v>151</v>
      </c>
      <c r="B3" s="3" t="s">
        <v>152</v>
      </c>
      <c r="C3" s="3" t="s">
        <v>152</v>
      </c>
      <c r="D3" s="3" t="s">
        <v>152</v>
      </c>
      <c r="E3" s="3" t="s">
        <v>152</v>
      </c>
      <c r="F3" s="3">
        <v>30</v>
      </c>
      <c r="G3" s="3">
        <v>36</v>
      </c>
      <c r="H3" s="3">
        <v>38</v>
      </c>
      <c r="I3" s="3">
        <v>40</v>
      </c>
      <c r="J3" s="3">
        <v>42</v>
      </c>
      <c r="K3" s="3">
        <v>42</v>
      </c>
      <c r="L3" s="3"/>
      <c r="M3" s="3" t="s">
        <v>152</v>
      </c>
    </row>
    <row r="5" spans="1:13" ht="15.75">
      <c r="A5" s="58" t="s">
        <v>181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8" sqref="L18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J9473 Supporting data</vt:lpstr>
      <vt:lpstr>Figure 1</vt:lpstr>
      <vt:lpstr>Table 1</vt:lpstr>
      <vt:lpstr>Table 2</vt:lpstr>
      <vt:lpstr>Table 3</vt:lpstr>
      <vt:lpstr>Table 6</vt:lpstr>
      <vt:lpstr>Table 7</vt:lpstr>
      <vt:lpstr>Table 8</vt:lpstr>
      <vt:lpstr>Table 9</vt:lpstr>
      <vt:lpstr>Table 10</vt:lpstr>
      <vt:lpstr>'Table 3'!_ftn1</vt:lpstr>
      <vt:lpstr>'Table 3'!_ftnref1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Marsden</dc:creator>
  <cp:lastModifiedBy>shirle</cp:lastModifiedBy>
  <dcterms:created xsi:type="dcterms:W3CDTF">2013-03-28T11:58:08Z</dcterms:created>
  <dcterms:modified xsi:type="dcterms:W3CDTF">2013-07-11T16:26:41Z</dcterms:modified>
</cp:coreProperties>
</file>