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405" windowWidth="12045" windowHeight="11100" tabRatio="729"/>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2.1" sheetId="6" r:id="rId8"/>
    <sheet name="Table 2.2" sheetId="7" r:id="rId9"/>
    <sheet name="Table 2.3" sheetId="8" r:id="rId10"/>
    <sheet name="Table 2.4" sheetId="14" r:id="rId11"/>
    <sheet name="Table 2.5" sheetId="9" r:id="rId12"/>
    <sheet name="Glossary" sheetId="11" r:id="rId13"/>
    <sheet name="Scheme background" sheetId="12" r:id="rId14"/>
  </sheets>
  <definedNames>
    <definedName name="_xlnm._FilterDatabase" localSheetId="10" hidden="1">'Table 2.4'!$L$11:$L$64</definedName>
    <definedName name="_RHPP_Phase_1" localSheetId="13">'Scheme background'!$A$17</definedName>
  </definedNames>
  <calcPr calcId="145621"/>
</workbook>
</file>

<file path=xl/calcChain.xml><?xml version="1.0" encoding="utf-8"?>
<calcChain xmlns="http://schemas.openxmlformats.org/spreadsheetml/2006/main">
  <c r="G18" i="14" l="1"/>
  <c r="G16" i="14" l="1"/>
  <c r="E67" i="9"/>
  <c r="D68" i="9"/>
  <c r="E68" i="9" s="1"/>
  <c r="G45" i="7"/>
  <c r="G46" i="7"/>
  <c r="G47" i="7"/>
  <c r="G48" i="7"/>
  <c r="G49" i="7"/>
  <c r="G50" i="7"/>
  <c r="G51" i="7"/>
  <c r="G52" i="7"/>
  <c r="G53" i="7"/>
  <c r="G54" i="7"/>
  <c r="G55" i="7"/>
  <c r="E45" i="7"/>
  <c r="E46" i="7"/>
  <c r="E47" i="7"/>
  <c r="E48" i="7"/>
  <c r="E49" i="7"/>
  <c r="E50" i="7"/>
  <c r="E51" i="7"/>
  <c r="E52" i="7"/>
  <c r="E53" i="7"/>
  <c r="E54" i="7"/>
  <c r="E55" i="7"/>
  <c r="E44" i="7"/>
  <c r="C45" i="7"/>
  <c r="C46" i="7"/>
  <c r="C47" i="7"/>
  <c r="C48" i="7"/>
  <c r="C49" i="7"/>
  <c r="C50" i="7"/>
  <c r="C51" i="7"/>
  <c r="C52" i="7"/>
  <c r="C53" i="7"/>
  <c r="C54" i="7"/>
  <c r="C55" i="7"/>
  <c r="C44" i="7"/>
  <c r="G44" i="7"/>
  <c r="G12" i="14" l="1"/>
  <c r="G45" i="2"/>
  <c r="E45" i="2"/>
  <c r="C45" i="2"/>
  <c r="B45" i="2" s="1"/>
  <c r="E40" i="2"/>
  <c r="E35" i="2"/>
  <c r="E30" i="2"/>
  <c r="E25" i="2"/>
  <c r="E20" i="2"/>
  <c r="E15" i="2"/>
  <c r="E10" i="2"/>
</calcChain>
</file>

<file path=xl/sharedStrings.xml><?xml version="1.0" encoding="utf-8"?>
<sst xmlns="http://schemas.openxmlformats.org/spreadsheetml/2006/main" count="3213" uniqueCount="1482">
  <si>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</si>
  <si>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</si>
  <si>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</si>
  <si>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</si>
  <si>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</si>
  <si>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</si>
  <si>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</si>
  <si>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</si>
  <si>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</si>
  <si>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</si>
  <si>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</si>
  <si>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</si>
  <si>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</si>
  <si>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</si>
  <si>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</si>
  <si>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</si>
  <si>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</si>
  <si>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</si>
  <si>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</si>
  <si>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</si>
  <si>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</si>
  <si>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</si>
  <si>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</si>
  <si>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</si>
  <si>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</si>
  <si>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</si>
  <si>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</si>
  <si>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</si>
  <si>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</si>
  <si>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installations by region</t>
  </si>
  <si>
    <t>Installed capacity by technology</t>
  </si>
  <si>
    <t>Application status</t>
  </si>
  <si>
    <t>Number of full applications</t>
  </si>
  <si>
    <t>In Review</t>
  </si>
  <si>
    <t>Table 1.1a</t>
  </si>
  <si>
    <t>Cumulative number of vouchers claimed</t>
  </si>
  <si>
    <t>Cumulative number of full applications</t>
  </si>
  <si>
    <t>Capacity of full applications (MW)</t>
  </si>
  <si>
    <t>Ground or Water Source Heat Pump</t>
  </si>
  <si>
    <t>Biomass Boiler</t>
  </si>
  <si>
    <t>Air Source Heat Pump</t>
  </si>
  <si>
    <t>Solar Thermal</t>
  </si>
  <si>
    <t>Capacity of accredited installations (MW)</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</si>
  <si>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</si>
  <si>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</si>
  <si>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</si>
  <si>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</si>
  <si>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</si>
  <si>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</si>
  <si>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</si>
  <si>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</si>
  <si>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t>Heat generated and paid for under the scheme (MWh)</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</si>
  <si>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</si>
  <si>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</si>
  <si>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</si>
  <si>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</si>
  <si>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Heat generated (MWh)</t>
  </si>
  <si>
    <t>-</t>
  </si>
  <si>
    <t>Capacity (MW)</t>
  </si>
  <si>
    <t>South East</t>
  </si>
  <si>
    <t>London</t>
  </si>
  <si>
    <t>RHPP 1 (1 August 2011 to 31 March 2012)</t>
  </si>
  <si>
    <t>Number redeemed</t>
  </si>
  <si>
    <t>All installations (claimed)</t>
  </si>
  <si>
    <t>Heat pump and biomass installations (redeemed)</t>
  </si>
  <si>
    <t>Heat pump and biomass installed capacity (MW)</t>
  </si>
  <si>
    <t xml:space="preserve">South East </t>
  </si>
  <si>
    <t>All installations (redeemed)</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</si>
  <si>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</si>
  <si>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</si>
  <si>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</si>
  <si>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</si>
  <si>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</si>
  <si>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</si>
  <si>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</si>
  <si>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Heat pump and biomass installations (claimed)</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</si>
  <si>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</si>
  <si>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</si>
  <si>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</si>
  <si>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</si>
  <si>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</si>
  <si>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</si>
  <si>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</si>
  <si>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</si>
  <si>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</si>
  <si>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</si>
  <si>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</si>
  <si>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</si>
  <si>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</si>
  <si>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</si>
  <si>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</si>
  <si>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</si>
  <si>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</si>
  <si>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</si>
  <si>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</si>
  <si>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</si>
  <si>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</si>
  <si>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</si>
  <si>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</si>
  <si>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</si>
  <si>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</si>
  <si>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</si>
  <si>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</si>
  <si>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</si>
  <si>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</si>
  <si>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</si>
  <si>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</si>
  <si>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</si>
  <si>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</si>
  <si>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</si>
  <si>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The scheme is administered by Ofgem E-serve. For more information please see the DECC RHI webpage in relation to the policy or the Ofgem E-serve webpage for how to apply, and scheme eligibility and guidance.</t>
  </si>
  <si>
    <t>RHPP Phase 1 and Phase 2</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</si>
  <si>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</si>
  <si>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</si>
  <si>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</si>
  <si>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</si>
  <si>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</si>
  <si>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</si>
  <si>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</si>
  <si>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</si>
  <si>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</si>
  <si>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Phase 2</t>
    </r>
    <r>
      <rPr>
        <vertAlign val="superscript"/>
        <sz val="10"/>
        <color rgb="FF000000"/>
        <rFont val="Arial"/>
        <family val="2"/>
      </rPr>
      <t>1</t>
    </r>
  </si>
  <si>
    <r>
      <t>Phase 2 Ex</t>
    </r>
    <r>
      <rPr>
        <vertAlign val="superscript"/>
        <sz val="10"/>
        <color theme="1"/>
        <rFont val="Arial"/>
        <family val="2"/>
      </rPr>
      <t>2</t>
    </r>
  </si>
  <si>
    <r>
      <rPr>
        <i/>
        <vertAlign val="superscript"/>
        <sz val="10"/>
        <color theme="1"/>
        <rFont val="Arial"/>
        <family val="2"/>
      </rPr>
      <t>[1]</t>
    </r>
    <r>
      <rPr>
        <i/>
        <sz val="10"/>
        <color theme="1"/>
        <rFont val="Arial"/>
        <family val="2"/>
      </rPr>
      <t xml:space="preserve"> Please note figures are subject to change until they have been finalised in August 2013.</t>
    </r>
  </si>
  <si>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</si>
  <si>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</si>
  <si>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</si>
  <si>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</si>
  <si>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</si>
  <si>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</si>
  <si>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</si>
  <si>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</si>
  <si>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</si>
  <si>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</si>
  <si>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</si>
  <si>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</si>
  <si>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</si>
  <si>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</si>
  <si>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</si>
  <si>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</si>
  <si>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</si>
  <si>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</si>
  <si>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</si>
  <si>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</si>
  <si>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</si>
  <si>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</si>
  <si>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</si>
  <si>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</si>
  <si>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</si>
  <si>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</si>
  <si>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</si>
  <si>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</si>
  <si>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</si>
  <si>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</si>
  <si>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</si>
  <si>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</si>
  <si>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</si>
  <si>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</si>
  <si>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</si>
  <si>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</si>
  <si>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</si>
  <si>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</si>
  <si>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</si>
  <si>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</si>
  <si>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</si>
  <si>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</si>
  <si>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</si>
  <si>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</si>
  <si>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</si>
  <si>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</si>
  <si>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</si>
  <si>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</si>
  <si>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</si>
  <si>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</si>
  <si>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</si>
  <si>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</si>
  <si>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</si>
  <si>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</si>
  <si>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</si>
  <si>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</si>
  <si>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</si>
  <si>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</si>
  <si>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</si>
  <si>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</si>
  <si>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</si>
  <si>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</si>
  <si>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</si>
  <si>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</si>
  <si>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</si>
  <si>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</si>
  <si>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</si>
  <si>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</si>
  <si>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</si>
  <si>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</si>
  <si>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</si>
  <si>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</si>
  <si>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</si>
  <si>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</si>
  <si>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</si>
  <si>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</si>
  <si>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</si>
  <si>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</si>
  <si>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</si>
  <si>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</si>
  <si>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</si>
  <si>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</si>
  <si>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</si>
  <si>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</si>
  <si>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</si>
  <si>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</si>
  <si>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</si>
  <si>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</si>
  <si>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</si>
  <si>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</si>
  <si>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</si>
  <si>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</si>
  <si>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</si>
  <si>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</si>
  <si>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</si>
  <si>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</si>
  <si>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</si>
  <si>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</si>
  <si>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</si>
  <si>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</si>
  <si>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</si>
  <si>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</si>
  <si>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</si>
  <si>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</si>
  <si>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</si>
  <si>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</si>
  <si>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</si>
  <si>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</si>
  <si>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</si>
  <si>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</si>
  <si>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</si>
  <si>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</si>
  <si>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</si>
  <si>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</si>
  <si>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</si>
  <si>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</si>
  <si>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</si>
  <si>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</si>
  <si>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</si>
  <si>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</si>
  <si>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</si>
  <si>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</si>
  <si>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</si>
  <si>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</si>
  <si>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</si>
  <si>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</si>
  <si>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</si>
  <si>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</si>
  <si>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</si>
  <si>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</si>
  <si>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</si>
  <si>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</si>
  <si>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</si>
  <si>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</si>
  <si>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</si>
  <si>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</si>
  <si>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</si>
  <si>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</si>
  <si>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</si>
  <si>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</si>
  <si>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</si>
  <si>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</si>
  <si>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</si>
  <si>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</si>
  <si>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</si>
  <si>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</si>
  <si>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</si>
  <si>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</si>
  <si>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</si>
  <si>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</si>
  <si>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</si>
  <si>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</si>
  <si>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</si>
  <si>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</si>
  <si>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</si>
  <si>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</si>
  <si>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</si>
  <si>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</si>
  <si>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</si>
  <si>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</si>
  <si>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</si>
  <si>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</si>
  <si>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</si>
  <si>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</si>
  <si>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</si>
  <si>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</si>
  <si>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</si>
  <si>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</si>
  <si>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</si>
  <si>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</si>
  <si>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</si>
  <si>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</si>
  <si>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</si>
  <si>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</si>
  <si>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</si>
  <si>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</si>
  <si>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</si>
  <si>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</si>
  <si>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</si>
  <si>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</si>
  <si>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</si>
  <si>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</si>
  <si>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</si>
  <si>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</si>
  <si>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</si>
  <si>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</si>
  <si>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</si>
  <si>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</si>
  <si>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</si>
  <si>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</si>
  <si>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</si>
  <si>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</si>
  <si>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</si>
  <si>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</si>
  <si>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</si>
  <si>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</si>
  <si>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</si>
  <si>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</si>
  <si>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</si>
  <si>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</si>
  <si>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</si>
  <si>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</si>
  <si>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</si>
  <si>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</si>
  <si>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</si>
  <si>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</si>
  <si>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</si>
  <si>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</si>
  <si>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</si>
  <si>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</si>
  <si>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</si>
  <si>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</si>
  <si>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</si>
  <si>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</si>
  <si>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</si>
  <si>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</si>
  <si>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</si>
  <si>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</si>
  <si>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</si>
  <si>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</si>
  <si>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</si>
  <si>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</si>
  <si>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</si>
  <si>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</si>
  <si>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</si>
  <si>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</si>
  <si>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</si>
  <si>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</si>
  <si>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</si>
  <si>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</si>
  <si>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</si>
  <si>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</si>
  <si>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</si>
  <si>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</si>
  <si>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</si>
  <si>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</si>
  <si>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</si>
  <si>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</si>
  <si>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</si>
  <si>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</si>
  <si>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</si>
  <si>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</si>
  <si>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</si>
  <si>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</si>
  <si>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</si>
  <si>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</si>
  <si>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</si>
  <si>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</si>
  <si>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</si>
  <si>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</si>
  <si>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</si>
  <si>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</si>
  <si>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</si>
  <si>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</si>
  <si>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</si>
  <si>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</si>
  <si>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</si>
  <si>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</si>
  <si>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</si>
  <si>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</si>
  <si>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</si>
  <si>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</si>
  <si>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</si>
  <si>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</si>
  <si>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</si>
  <si>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</si>
  <si>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</si>
  <si>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</si>
  <si>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</si>
  <si>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</si>
  <si>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</si>
  <si>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</si>
  <si>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</si>
  <si>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</si>
  <si>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</si>
  <si>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</si>
  <si>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</si>
  <si>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</si>
  <si>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</si>
  <si>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</si>
  <si>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</si>
  <si>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</si>
  <si>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</si>
  <si>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</si>
  <si>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</si>
  <si>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</si>
  <si>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</si>
  <si>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</si>
  <si>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</si>
  <si>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</si>
  <si>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</si>
  <si>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</si>
  <si>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</si>
  <si>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</si>
  <si>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</si>
  <si>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</si>
  <si>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</si>
  <si>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</si>
  <si>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</si>
  <si>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</si>
  <si>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</si>
  <si>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</si>
  <si>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</si>
  <si>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</si>
  <si>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</si>
  <si>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</si>
  <si>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</si>
  <si>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</si>
  <si>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</si>
  <si>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</si>
  <si>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</si>
  <si>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</si>
  <si>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</si>
  <si>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</si>
  <si>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</si>
  <si>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</si>
  <si>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</si>
  <si>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</si>
  <si>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</si>
  <si>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</si>
  <si>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</si>
  <si>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</si>
  <si>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</si>
  <si>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</si>
  <si>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</si>
  <si>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</si>
  <si>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</si>
  <si>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</si>
  <si>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</si>
  <si>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</si>
  <si>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</si>
  <si>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</si>
  <si>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</si>
  <si>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</si>
  <si>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</si>
  <si>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</si>
  <si>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</si>
  <si>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</si>
  <si>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</si>
  <si>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</si>
  <si>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</si>
  <si>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</si>
  <si>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</si>
  <si>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</si>
  <si>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</si>
  <si>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</si>
  <si>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</si>
  <si>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</si>
  <si>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</si>
  <si>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</si>
  <si>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</si>
  <si>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</si>
  <si>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</si>
  <si>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</si>
  <si>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</si>
  <si>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</si>
  <si>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</si>
  <si>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</si>
  <si>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</si>
  <si>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</si>
  <si>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</si>
  <si>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</si>
  <si>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</si>
  <si>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</si>
  <si>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</si>
  <si>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</si>
  <si>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</si>
  <si>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</si>
  <si>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</si>
  <si>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</si>
  <si>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</si>
  <si>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</si>
  <si>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</si>
  <si>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</si>
  <si>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</si>
  <si>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</si>
  <si>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</si>
  <si>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</si>
  <si>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</si>
  <si>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</si>
  <si>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</si>
  <si>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</si>
  <si>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</si>
  <si>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</si>
  <si>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</si>
  <si>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</si>
  <si>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</si>
  <si>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</si>
  <si>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</si>
  <si>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</si>
  <si>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</si>
  <si>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</si>
  <si>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</si>
  <si>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</si>
  <si>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</si>
  <si>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</si>
  <si>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</si>
  <si>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</si>
  <si>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</si>
  <si>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</si>
  <si>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</si>
  <si>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</si>
  <si>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</si>
  <si>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</si>
  <si>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</si>
  <si>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</si>
  <si>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</si>
  <si>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</si>
  <si>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</si>
  <si>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</si>
  <si>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</si>
  <si>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</si>
  <si>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</si>
  <si>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</si>
  <si>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</si>
  <si>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</si>
  <si>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</si>
  <si>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</si>
  <si>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</si>
  <si>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</si>
  <si>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</si>
  <si>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</si>
  <si>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</si>
  <si>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</si>
  <si>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</si>
  <si>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</si>
  <si>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</si>
  <si>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</si>
  <si>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</si>
  <si>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</si>
  <si>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</si>
  <si>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</si>
  <si>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</si>
  <si>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</si>
  <si>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</si>
  <si>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</si>
  <si>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</si>
  <si>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</si>
  <si>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</si>
  <si>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</si>
  <si>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</si>
  <si>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</si>
  <si>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</si>
  <si>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</si>
  <si>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</si>
  <si>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</si>
  <si>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</si>
  <si>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</si>
  <si>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</si>
  <si>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</si>
  <si>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</si>
  <si>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</si>
  <si>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</si>
  <si>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</si>
  <si>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</si>
  <si>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</si>
  <si>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</si>
  <si>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</si>
  <si>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</si>
  <si>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</si>
  <si>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</si>
  <si>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</si>
  <si>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</si>
  <si>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</si>
  <si>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</si>
  <si>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</si>
  <si>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</si>
  <si>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</si>
  <si>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</si>
  <si>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</si>
  <si>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</si>
  <si>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</si>
  <si>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</si>
  <si>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</si>
  <si>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</si>
  <si>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</si>
  <si>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</si>
  <si>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</si>
  <si>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</si>
  <si>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</si>
  <si>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</si>
  <si>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</si>
  <si>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</si>
  <si>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</si>
  <si>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</si>
  <si>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</si>
  <si>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</si>
  <si>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</si>
  <si>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</si>
  <si>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</si>
  <si>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</si>
  <si>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</si>
  <si>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</si>
  <si>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</si>
  <si>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</si>
  <si>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</si>
  <si>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</si>
  <si>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</si>
  <si>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</si>
  <si>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</si>
  <si>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</si>
  <si>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</si>
  <si>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</si>
  <si>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</si>
  <si>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</si>
  <si>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</si>
  <si>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</si>
  <si>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</si>
  <si>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</si>
  <si>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</si>
  <si>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</si>
  <si>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</si>
  <si>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</si>
  <si>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</si>
  <si>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</si>
  <si>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</si>
  <si>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</si>
  <si>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</si>
  <si>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</si>
  <si>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</si>
  <si>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</si>
  <si>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</si>
  <si>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</si>
  <si>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</si>
  <si>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</si>
  <si>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</si>
  <si>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</si>
  <si>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</si>
  <si>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</si>
  <si>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</si>
  <si>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</si>
  <si>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</si>
  <si>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</si>
  <si>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</si>
  <si>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</si>
  <si>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</si>
  <si>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</si>
  <si>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</si>
  <si>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</si>
  <si>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</si>
  <si>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</si>
  <si>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</si>
  <si>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</si>
  <si>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</si>
  <si>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</si>
  <si>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</si>
  <si>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</si>
  <si>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</si>
  <si>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</si>
  <si>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</si>
  <si>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</si>
  <si>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</si>
  <si>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</si>
  <si>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</si>
  <si>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</si>
  <si>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</si>
  <si>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</si>
  <si>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</si>
  <si>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</si>
  <si>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</si>
  <si>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</si>
  <si>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</si>
  <si>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</si>
  <si>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</si>
  <si>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</si>
  <si>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</si>
  <si>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</si>
  <si>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</si>
  <si>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</si>
  <si>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</si>
  <si>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</si>
  <si>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</si>
  <si>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</si>
  <si>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</si>
  <si>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</si>
  <si>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</si>
  <si>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</si>
  <si>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</si>
  <si>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</si>
  <si>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</si>
  <si>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</si>
  <si>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</si>
  <si>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</si>
  <si>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</si>
  <si>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</si>
  <si>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</si>
  <si>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</si>
  <si>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</si>
  <si>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</si>
  <si>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</si>
  <si>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</si>
  <si>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</si>
  <si>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</si>
  <si>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</si>
  <si>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</si>
  <si>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</si>
  <si>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</si>
  <si>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</si>
  <si>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</si>
  <si>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</si>
  <si>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</si>
  <si>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</si>
  <si>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</si>
  <si>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</si>
  <si>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</si>
  <si>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</si>
  <si>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</si>
  <si>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</si>
  <si>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</si>
  <si>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</si>
  <si>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</si>
  <si>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</si>
  <si>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</si>
  <si>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</si>
  <si>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</si>
  <si>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</si>
  <si>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</si>
  <si>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</si>
  <si>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</si>
  <si>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</si>
  <si>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</si>
  <si>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</si>
  <si>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</si>
  <si>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</si>
  <si>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</si>
  <si>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</si>
  <si>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</si>
  <si>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</si>
  <si>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</si>
  <si>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</si>
  <si>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</si>
  <si>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</si>
  <si>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</si>
  <si>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</si>
  <si>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</si>
  <si>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</si>
  <si>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</si>
  <si>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</si>
  <si>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</si>
  <si>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</si>
  <si>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</si>
  <si>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</si>
  <si>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</si>
  <si>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</si>
  <si>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</si>
  <si>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</si>
  <si>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</si>
  <si>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</si>
  <si>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</si>
  <si>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</si>
  <si>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</si>
  <si>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</si>
  <si>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</si>
  <si>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</si>
  <si>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</si>
  <si>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</si>
  <si>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</si>
  <si>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</si>
  <si>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</si>
  <si>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</si>
  <si>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</si>
  <si>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</si>
  <si>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</si>
  <si>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</si>
  <si>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</si>
  <si>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</si>
  <si>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</si>
  <si>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</si>
  <si>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</si>
  <si>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</si>
  <si>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</si>
  <si>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</si>
  <si>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</si>
  <si>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</si>
  <si>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</si>
  <si>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</si>
  <si>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</si>
  <si>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</si>
  <si>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</si>
  <si>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</si>
  <si>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</si>
  <si>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</si>
  <si>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</si>
  <si>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</si>
  <si>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</si>
  <si>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</si>
  <si>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</si>
  <si>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</si>
  <si>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</si>
  <si>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</si>
  <si>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</si>
  <si>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</si>
  <si>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</si>
  <si>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</si>
  <si>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</si>
  <si>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</si>
  <si>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</si>
  <si>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</si>
  <si>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</si>
  <si>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</si>
  <si>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</si>
  <si>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</si>
  <si>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</si>
  <si>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</si>
  <si>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</si>
  <si>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</si>
  <si>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</si>
  <si>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</si>
  <si>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</si>
  <si>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</si>
  <si>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</si>
  <si>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</si>
  <si>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</si>
  <si>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</si>
  <si>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</si>
  <si>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</si>
  <si>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</si>
  <si>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</si>
  <si>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</si>
  <si>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</si>
  <si>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</si>
  <si>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</si>
  <si>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</si>
  <si>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</si>
  <si>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</si>
  <si>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</si>
  <si>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</si>
  <si>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</si>
  <si>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</si>
  <si>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</si>
  <si>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</si>
  <si>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</si>
  <si>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</si>
  <si>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</si>
  <si>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</si>
  <si>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</si>
  <si>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</si>
  <si>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</si>
  <si>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</si>
  <si>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</si>
  <si>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</si>
  <si>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</si>
  <si>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</si>
  <si>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</si>
  <si>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</si>
  <si>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</si>
  <si>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</si>
  <si>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</si>
  <si>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</si>
  <si>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</si>
  <si>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</si>
  <si>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</si>
  <si>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</si>
  <si>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</si>
  <si>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</si>
  <si>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</si>
  <si>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</si>
  <si>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</si>
  <si>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</si>
  <si>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</si>
  <si>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</si>
  <si>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</si>
  <si>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</si>
  <si>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</si>
  <si>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</si>
  <si>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</si>
  <si>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</si>
  <si>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</si>
  <si>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</si>
  <si>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</si>
  <si>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</si>
  <si>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</si>
  <si>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</si>
  <si>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</si>
  <si>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</si>
  <si>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</si>
  <si>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</si>
  <si>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</si>
  <si>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</si>
  <si>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</si>
  <si>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</si>
  <si>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</si>
  <si>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</si>
  <si>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</si>
  <si>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</si>
  <si>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</si>
  <si>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</si>
  <si>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</si>
  <si>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</si>
  <si>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</si>
  <si>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</si>
  <si>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</si>
  <si>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</si>
  <si>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</si>
  <si>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</si>
  <si>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</si>
  <si>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</si>
  <si>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</si>
  <si>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</si>
  <si>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</si>
  <si>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</si>
  <si>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</si>
  <si>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</si>
  <si>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</si>
  <si>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</si>
  <si>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</si>
  <si>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</si>
  <si>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</si>
  <si>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</si>
  <si>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</si>
  <si>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</si>
  <si>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</si>
  <si>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</si>
  <si>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</si>
  <si>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</si>
  <si>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</si>
  <si>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</si>
  <si>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</si>
  <si>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</si>
  <si>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</si>
  <si>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</si>
  <si>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</si>
  <si>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</si>
  <si>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</si>
  <si>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</si>
  <si>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</si>
  <si>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</si>
  <si>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</si>
  <si>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</si>
  <si>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</si>
  <si>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</si>
  <si>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</si>
  <si>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</si>
  <si>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</si>
  <si>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</si>
  <si>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</si>
  <si>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</si>
  <si>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</si>
  <si>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</si>
  <si>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</si>
  <si>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</si>
  <si>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</si>
  <si>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</si>
  <si>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</si>
  <si>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</si>
  <si>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</si>
  <si>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</si>
  <si>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</si>
  <si>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</si>
  <si>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</si>
  <si>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</si>
  <si>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</si>
  <si>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</si>
  <si>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</si>
  <si>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</si>
  <si>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</si>
  <si>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</si>
  <si>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</si>
  <si>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</si>
  <si>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</si>
  <si>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</si>
  <si>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</si>
  <si>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</si>
  <si>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</si>
  <si>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</si>
  <si>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</si>
  <si>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</si>
  <si>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</si>
  <si>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</si>
  <si>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</si>
  <si>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</si>
  <si>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</si>
  <si>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</si>
  <si>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</si>
  <si>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</si>
  <si>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</si>
  <si>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</si>
  <si>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</si>
  <si>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</si>
  <si>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</si>
  <si>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</si>
  <si>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</si>
  <si>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</si>
  <si>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</si>
  <si>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</si>
  <si>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</si>
  <si>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</si>
  <si>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</si>
  <si>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</si>
  <si>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</si>
  <si>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</si>
  <si>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</si>
  <si>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</si>
  <si>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</si>
  <si>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</si>
  <si>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</si>
  <si>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</si>
  <si>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</si>
  <si>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</si>
  <si>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</si>
  <si>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</si>
  <si>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</si>
  <si>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</si>
  <si>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</si>
  <si>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</si>
  <si>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</si>
  <si>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</si>
  <si>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</si>
  <si>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</si>
  <si>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</si>
  <si>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</si>
  <si>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</si>
  <si>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</si>
  <si>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</si>
  <si>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</si>
  <si>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</si>
  <si>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</si>
  <si>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</si>
  <si>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</si>
  <si>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</si>
  <si>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</si>
  <si>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</si>
  <si>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</si>
  <si>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</si>
  <si>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</si>
  <si>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</si>
  <si>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</si>
  <si>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</si>
  <si>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</si>
  <si>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</si>
  <si>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</si>
  <si>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</si>
  <si>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</si>
  <si>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</si>
  <si>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</si>
  <si>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</si>
  <si>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</si>
  <si>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</si>
  <si>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</si>
  <si>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</si>
  <si>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</si>
  <si>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</si>
  <si>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</si>
  <si>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</si>
  <si>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</si>
  <si>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</si>
  <si>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</si>
  <si>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</si>
  <si>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</si>
  <si>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</si>
  <si>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</si>
  <si>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</si>
  <si>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</si>
  <si>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</si>
  <si>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</si>
  <si>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</si>
  <si>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</si>
  <si>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</si>
  <si>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</si>
  <si>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</si>
  <si>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</si>
  <si>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</si>
  <si>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</si>
  <si>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</si>
  <si>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</si>
  <si>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</si>
  <si>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</si>
  <si>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</si>
  <si>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</si>
  <si>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</si>
  <si>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</si>
  <si>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</si>
  <si>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</si>
  <si>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</si>
  <si>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</si>
  <si>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</si>
  <si>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</si>
  <si>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</si>
  <si>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</si>
  <si>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</si>
  <si>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</si>
  <si>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</si>
  <si>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</si>
  <si>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</si>
  <si>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</si>
  <si>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</si>
  <si>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</si>
  <si>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</si>
  <si>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</si>
  <si>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</si>
  <si>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</si>
  <si>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</si>
  <si>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</si>
  <si>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</si>
  <si>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</si>
  <si>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</si>
  <si>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</si>
  <si>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</si>
  <si>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</si>
  <si>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</si>
  <si>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</si>
  <si>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</si>
  <si>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</si>
  <si>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</si>
  <si>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</si>
  <si>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</si>
  <si>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</si>
  <si>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</si>
  <si>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</si>
  <si>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</si>
  <si>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</si>
  <si>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</si>
  <si>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</si>
  <si>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</si>
  <si>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</si>
  <si>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</si>
  <si>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</si>
  <si>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</si>
  <si>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</si>
  <si>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</si>
  <si>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</si>
  <si>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</si>
  <si>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</si>
  <si>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</si>
  <si>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</si>
  <si>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</si>
  <si>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</si>
  <si>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</si>
  <si>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</si>
  <si>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</si>
  <si>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</si>
  <si>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</si>
  <si>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</si>
  <si>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</si>
  <si>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</si>
  <si>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</si>
  <si>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</si>
  <si>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</si>
  <si>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</si>
  <si>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</si>
  <si>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</si>
  <si>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</si>
  <si>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</si>
  <si>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</si>
  <si>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</si>
  <si>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</si>
  <si>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</si>
  <si>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</si>
  <si>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</si>
  <si>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</si>
  <si>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</si>
  <si>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</si>
  <si>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</si>
  <si>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</si>
  <si>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</si>
  <si>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</si>
  <si>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</si>
  <si>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</si>
  <si>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</si>
  <si>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</si>
  <si>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</si>
  <si>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</si>
  <si>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</si>
  <si>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</si>
  <si>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</si>
  <si>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</si>
  <si>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</si>
  <si>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</si>
  <si>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</si>
  <si>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</si>
  <si>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</si>
  <si>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</si>
  <si>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</si>
  <si>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</si>
  <si>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</si>
  <si>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</si>
  <si>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</si>
  <si>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</si>
  <si>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</si>
  <si>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</si>
  <si>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</si>
  <si>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</si>
  <si>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</si>
  <si>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</si>
  <si>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</si>
  <si>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</si>
  <si>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</si>
  <si>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</si>
  <si>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</si>
  <si>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</si>
  <si>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</si>
  <si>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</si>
  <si>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</si>
  <si>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</si>
  <si>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</si>
  <si>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</si>
  <si>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</si>
  <si>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</si>
  <si>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</si>
  <si>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</si>
  <si>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</si>
  <si>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</si>
  <si>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</si>
  <si>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</si>
  <si>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</si>
  <si>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</si>
  <si>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</si>
  <si>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</si>
  <si>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</si>
  <si>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</si>
  <si>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</si>
  <si>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</si>
  <si>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</si>
  <si>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</si>
  <si>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</si>
  <si>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</si>
  <si>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</si>
  <si>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</si>
  <si>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</si>
  <si>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</si>
  <si>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</si>
  <si>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</si>
  <si>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</si>
  <si>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</si>
  <si>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</si>
  <si>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</si>
  <si>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</si>
  <si>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</si>
  <si>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</si>
  <si>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</si>
  <si>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</si>
  <si>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</si>
  <si>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</si>
  <si>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</si>
  <si>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</si>
  <si>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</si>
  <si>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</si>
  <si>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</si>
  <si>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</si>
  <si>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</si>
  <si>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</si>
  <si>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</si>
  <si>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</si>
  <si>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</si>
  <si>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</si>
  <si>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</si>
  <si>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</si>
  <si>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</si>
  <si>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</si>
  <si>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</si>
  <si>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</si>
  <si>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</si>
  <si>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</si>
  <si>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</si>
  <si>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</si>
  <si>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</si>
  <si>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</si>
  <si>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</si>
  <si>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</si>
  <si>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</si>
  <si>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</si>
  <si>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</si>
  <si>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</si>
  <si>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</si>
  <si>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</si>
  <si>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</si>
  <si>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</si>
  <si>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</si>
  <si>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</si>
  <si>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</si>
  <si>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</si>
  <si>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</si>
  <si>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</si>
  <si>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</si>
  <si>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</si>
  <si>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</si>
  <si>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</si>
  <si>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</si>
  <si>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</si>
  <si>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</si>
  <si>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</si>
  <si>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</si>
  <si>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</si>
  <si>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</si>
  <si>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</si>
  <si>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</si>
  <si>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</si>
  <si>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</si>
  <si>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</si>
  <si>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</si>
  <si>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</si>
  <si>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</si>
  <si>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</si>
  <si>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</si>
  <si>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</si>
  <si>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</si>
  <si>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</si>
  <si>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</si>
  <si>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</si>
  <si>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</si>
  <si>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</si>
  <si>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</si>
  <si>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</si>
  <si>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</si>
  <si>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</si>
  <si>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</si>
  <si>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</si>
  <si>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</si>
  <si>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</si>
  <si>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</si>
  <si>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</si>
  <si>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</si>
  <si>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</si>
  <si>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</si>
  <si>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</si>
  <si>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</si>
  <si>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</si>
  <si>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</si>
  <si>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</si>
  <si>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</si>
  <si>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</si>
  <si>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</si>
  <si>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</si>
  <si>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</si>
  <si>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</si>
  <si>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</si>
  <si>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</si>
  <si>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</si>
  <si>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</si>
  <si>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</si>
  <si>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</si>
  <si>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</si>
  <si>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</si>
  <si>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</si>
  <si>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</si>
  <si>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</si>
  <si>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</si>
  <si>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</si>
  <si>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</si>
  <si>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</si>
  <si>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</si>
  <si>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</si>
  <si>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</si>
  <si>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</si>
  <si>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</si>
  <si>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</si>
  <si>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</si>
  <si>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</si>
  <si>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</si>
  <si>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</si>
  <si>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</si>
  <si>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</si>
  <si>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</si>
  <si>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</si>
  <si>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</si>
  <si>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</si>
  <si>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</si>
  <si>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</si>
  <si>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</si>
  <si>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</si>
  <si>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</si>
  <si>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</si>
  <si>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</si>
  <si>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</si>
  <si>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</si>
  <si>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</si>
  <si>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</si>
  <si>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Cumulative installed capacity</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</si>
  <si>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</si>
  <si>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</si>
  <si>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</si>
  <si>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</si>
  <si>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</si>
  <si>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</si>
  <si>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</si>
  <si>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</si>
  <si>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</si>
  <si>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</si>
  <si>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</si>
  <si>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</si>
  <si>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</si>
  <si>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</si>
  <si>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</si>
  <si>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</si>
  <si>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</si>
  <si>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</si>
  <si>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</si>
  <si>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</si>
  <si>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</si>
  <si>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</si>
  <si>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</si>
  <si>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</si>
  <si>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</si>
  <si>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</si>
  <si>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</si>
  <si>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Number of vouchers redeemed for Phase 1 and 2 by local authority</t>
  </si>
  <si>
    <t>Number of accreditations by local authority</t>
  </si>
  <si>
    <r>
      <t>Number of vouchers redeemed for Phase 1 and 2 by local authority</t>
    </r>
    <r>
      <rPr>
        <b/>
        <vertAlign val="superscript"/>
        <sz val="10"/>
        <color theme="1"/>
        <rFont val="Arial"/>
        <family val="2"/>
      </rPr>
      <t>1</t>
    </r>
  </si>
  <si>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</si>
  <si>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</si>
  <si>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</si>
  <si>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</si>
  <si>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</si>
  <si>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</si>
  <si>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</si>
  <si>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</si>
  <si>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</si>
  <si>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</si>
  <si>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</si>
  <si>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</si>
  <si>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</si>
  <si>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</si>
  <si>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</si>
  <si>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</si>
  <si>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</si>
  <si>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</si>
  <si>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</si>
  <si>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refers to values between 1 and 5 inclusive which have been supressed to prevent disclosure.  The total number of the supressed values is 238</t>
  </si>
  <si>
    <t>* refers to values greater than 5 which have been supressedwhere only one other value within the group was suppressed to prevent disclosure.  The total number of the supressed values is 100.</t>
  </si>
  <si>
    <t>RHI and RHPP Deployment Data. 31 July 2013</t>
  </si>
  <si>
    <t>RHI and RHPP Deployment Data July 2013: Table 1.1</t>
  </si>
  <si>
    <t>RHI and RHPP Deployment Data July 2013: Table 1.1a</t>
  </si>
  <si>
    <t>RHI and RHPP Deployment Data July 2013: Table 1.2</t>
  </si>
  <si>
    <t>RHI and RHPP Deployment Data July 2013: Table 1.3</t>
  </si>
  <si>
    <t>% of overall total</t>
  </si>
  <si>
    <t>E07000240</t>
  </si>
  <si>
    <t>E07000241</t>
  </si>
  <si>
    <t># refers to values between 1 and 5 inclusive which have been supressed to prevent disclosure.  The total number of the supressed values is 488</t>
  </si>
  <si>
    <t>* refers to values greater than 5 which have been supressed where only one other value within the group was suppressed to prevent disclosure.  The total number of the supressed values is 27.</t>
  </si>
  <si>
    <t>RHI and RHPP Deployment Data July 2013: Table 1.4</t>
  </si>
  <si>
    <t>RHI and RHPP Deployment Data July 2013: Table 1.5</t>
  </si>
  <si>
    <t>July 2013</t>
  </si>
  <si>
    <t>Number of applications and accreditations per month from November 2011 up to and including July 2013</t>
  </si>
  <si>
    <t>RHI and RHPP Deployment Data July 2013: Table 2.5</t>
  </si>
  <si>
    <t>RHI and RHPP Deployment Data July 2013: Table 2.4</t>
  </si>
  <si>
    <t>RHI and RHPP Deployment Data July 2013: Table 2.3</t>
  </si>
  <si>
    <t>RHI and RHPP Deployment Data July 2013: Table 2.2</t>
  </si>
  <si>
    <t>RHI and RHPP Deployment Data July 2013: Table 2.1</t>
  </si>
  <si>
    <t>Solar thermal (&lt;200 kW)</t>
  </si>
  <si>
    <t>Large water or ground source heat pumps (&gt;100 kW)</t>
  </si>
  <si>
    <t>Medium biomass bolier (200-1000 kW)</t>
  </si>
  <si>
    <t>Large biomass boiler (&gt;1000 kW)</t>
  </si>
  <si>
    <t>Small biomass boiler (&lt;200 kW)</t>
  </si>
  <si>
    <r>
      <t>Number of applications per month from November 2011 up to and including July 2013</t>
    </r>
    <r>
      <rPr>
        <b/>
        <vertAlign val="superscript"/>
        <sz val="10"/>
        <color theme="1"/>
        <rFont val="Arial"/>
        <family val="2"/>
      </rPr>
      <t>1</t>
    </r>
  </si>
  <si>
    <t>In addition, 13 applications had been rejected or excluded by Ofgem due to ineligibility, 60 had been withdrawn and 2 had been cancelled by the applicant.</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</si>
  <si>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</si>
  <si>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</si>
  <si>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</si>
  <si>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</si>
  <si>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</si>
  <si>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</si>
  <si>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</si>
  <si>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</si>
  <si>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</si>
  <si>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</si>
  <si>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r>
      <rPr>
        <i/>
        <vertAlign val="superscript"/>
        <sz val="10"/>
        <color theme="1"/>
        <rFont val="Arial"/>
        <family val="2"/>
      </rPr>
      <t>[2]</t>
    </r>
    <r>
      <rPr>
        <i/>
        <sz val="10"/>
        <color theme="1"/>
        <rFont val="Arial"/>
        <family val="2"/>
      </rPr>
      <t xml:space="preserve"> Please note figures are subject to change until they have been finalised following the close of the scheme in March 2014.</t>
    </r>
  </si>
  <si>
    <r>
      <t>[2]</t>
    </r>
    <r>
      <rPr>
        <i/>
        <sz val="9"/>
        <color theme="1"/>
        <rFont val="Arial"/>
        <family val="2"/>
      </rPr>
      <t xml:space="preserve"> The number of vouchers claimed have been reported for RHPP2Ex as this represents the most accurate number of installations as at end of July 2013 due to the small time lag in processing applications.</t>
    </r>
  </si>
  <si>
    <t>Number of vouchers redeemed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</si>
</sst>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name val="Arial"/>
      <family val="2"/>
    </font>
    <font>
      <b/>
      <sz val="10"/>
      <color rgb="FFFF9900"/>
      <name val="Arial"/>
      <family val="2"/>
    </font>
    <font>
      <b/>
      <sz val="11"/>
      <color theme="1"/>
      <name val="Arial"/>
      <family val="2"/>
    </font>
    <font>
      <vertAlign val="superscript"/>
      <sz val="10"/>
      <color rgb="FF000000"/>
      <name val="Arial"/>
      <family val="2"/>
    </font>
    <font>
      <vertAlign val="superscript"/>
      <sz val="10"/>
      <color theme="1"/>
      <name val="Arial"/>
      <family val="2"/>
    </font>
    <font>
      <i/>
      <vertAlign val="superscript"/>
      <sz val="10"/>
      <color theme="1"/>
      <name val="Arial"/>
      <family val="2"/>
    </font>
    <font>
      <sz val="8"/>
      <color rgb="FF000000"/>
      <name val="Arial"/>
      <family val="2"/>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s>
  <cellStyleXfs count="6">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cellStyleXfs>
  <cellXfs count="362">
    <xf numFmtId="164" fontId="0" fillId="0" borderId="0" xfId="0"/>
    <xf numFmtId="164" fontId="2" fillId="0" borderId="0" xfId="0" applyFont="1"/>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12" fillId="0" borderId="8" xfId="0" applyNumberFormat="1" applyFont="1" applyBorder="1" applyAlignment="1">
      <alignment horizontal="left" indent="4"/>
    </xf>
    <xf numFmtId="164" fontId="0" fillId="0" borderId="2"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3" fillId="0" borderId="0" xfId="0" applyNumberFormat="1" applyFont="1"/>
    <xf numFmtId="0" fontId="3" fillId="0" borderId="0" xfId="0" applyNumberFormat="1" applyFont="1"/>
    <xf numFmtId="0" fontId="16"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5" fontId="0" fillId="0" borderId="3" xfId="0" applyNumberFormat="1" applyBorder="1"/>
    <xf numFmtId="167" fontId="2" fillId="0" borderId="1" xfId="5" applyNumberFormat="1" applyFont="1" applyBorder="1"/>
    <xf numFmtId="164" fontId="0" fillId="0" borderId="2" xfId="0" applyBorder="1"/>
    <xf numFmtId="165" fontId="2" fillId="0" borderId="1" xfId="0" applyNumberFormat="1" applyFont="1" applyBorder="1"/>
    <xf numFmtId="164" fontId="7" fillId="0" borderId="6" xfId="0" applyNumberFormat="1" applyFont="1" applyBorder="1" applyAlignment="1">
      <alignment vertical="center" wrapText="1"/>
    </xf>
    <xf numFmtId="164" fontId="0" fillId="0" borderId="0" xfId="0" applyFont="1" applyAlignment="1">
      <alignment wrapText="1"/>
    </xf>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7" fillId="0" borderId="0" xfId="0" applyNumberFormat="1" applyFont="1" applyBorder="1" applyAlignment="1">
      <alignment horizontal="center"/>
    </xf>
    <xf numFmtId="164" fontId="7" fillId="0" borderId="7" xfId="0" applyNumberFormat="1" applyFont="1" applyBorder="1"/>
    <xf numFmtId="167" fontId="2" fillId="0" borderId="10" xfId="5" applyNumberFormat="1" applyFont="1" applyBorder="1"/>
    <xf numFmtId="9" fontId="2" fillId="0" borderId="11" xfId="1" applyFont="1" applyBorder="1"/>
    <xf numFmtId="165" fontId="2" fillId="0" borderId="10" xfId="0" applyNumberFormat="1" applyFont="1" applyBorder="1"/>
    <xf numFmtId="164" fontId="7" fillId="0" borderId="8" xfId="0" applyNumberFormat="1" applyFont="1" applyBorder="1" applyAlignment="1">
      <alignment horizontal="left"/>
    </xf>
    <xf numFmtId="167" fontId="2" fillId="0" borderId="3" xfId="5" applyNumberFormat="1" applyFont="1" applyBorder="1"/>
    <xf numFmtId="9" fontId="2" fillId="0" borderId="4" xfId="1" applyFont="1" applyBorder="1"/>
    <xf numFmtId="165" fontId="2" fillId="0" borderId="3" xfId="0" applyNumberFormat="1" applyFont="1" applyBorder="1"/>
    <xf numFmtId="164" fontId="7" fillId="0" borderId="9" xfId="0" applyNumberFormat="1" applyFont="1" applyBorder="1" applyAlignment="1">
      <alignment horizontal="left"/>
    </xf>
    <xf numFmtId="167" fontId="2" fillId="0" borderId="12" xfId="5" applyNumberFormat="1" applyFont="1" applyBorder="1"/>
    <xf numFmtId="164" fontId="20" fillId="0" borderId="7" xfId="0" applyNumberFormat="1" applyFont="1" applyBorder="1"/>
    <xf numFmtId="164" fontId="20" fillId="0" borderId="8" xfId="0" applyNumberFormat="1" applyFont="1" applyBorder="1"/>
    <xf numFmtId="164" fontId="20" fillId="0" borderId="9" xfId="0" applyNumberFormat="1" applyFont="1" applyBorder="1"/>
    <xf numFmtId="0" fontId="6" fillId="0" borderId="0" xfId="0" applyNumberFormat="1" applyFont="1"/>
    <xf numFmtId="164" fontId="6" fillId="0" borderId="0" xfId="0" applyFont="1"/>
    <xf numFmtId="164" fontId="0" fillId="0" borderId="9" xfId="0" applyNumberFormat="1" applyBorder="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8"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2" fillId="0" borderId="0" xfId="0" applyNumberFormat="1" applyFont="1"/>
    <xf numFmtId="0" fontId="22" fillId="2" borderId="0" xfId="0" applyNumberFormat="1" applyFont="1" applyFill="1"/>
    <xf numFmtId="164" fontId="0" fillId="0" borderId="0" xfId="0" applyFont="1" applyAlignment="1">
      <alignment wrapText="1"/>
    </xf>
    <xf numFmtId="166" fontId="2" fillId="0" borderId="14" xfId="0" applyNumberFormat="1" applyFont="1" applyBorder="1"/>
    <xf numFmtId="164" fontId="0" fillId="0" borderId="1" xfId="0" applyNumberFormat="1" applyBorder="1"/>
    <xf numFmtId="3" fontId="0" fillId="0" borderId="12"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0" fillId="0" borderId="4" xfId="0" applyNumberFormat="1" applyBorder="1" applyAlignment="1">
      <alignment horizontal="right"/>
    </xf>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7" xfId="1" applyFont="1" applyBorder="1" applyAlignment="1">
      <alignment horizontal="right"/>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164" fontId="2" fillId="0" borderId="2" xfId="0" applyNumberFormat="1" applyFont="1" applyBorder="1" applyAlignment="1">
      <alignment horizontal="right"/>
    </xf>
    <xf numFmtId="164" fontId="8" fillId="0" borderId="3" xfId="0" applyFont="1" applyBorder="1" applyAlignment="1">
      <alignment vertical="center"/>
    </xf>
    <xf numFmtId="164" fontId="8" fillId="0" borderId="12" xfId="0" applyFont="1" applyBorder="1" applyAlignment="1">
      <alignment vertical="center"/>
    </xf>
    <xf numFmtId="164" fontId="19" fillId="0" borderId="10" xfId="0" applyFont="1" applyBorder="1" applyAlignment="1">
      <alignment vertical="center"/>
    </xf>
    <xf numFmtId="164" fontId="7" fillId="0" borderId="7" xfId="0" applyFont="1" applyBorder="1" applyAlignment="1">
      <alignment horizontal="center" vertical="center" wrapText="1"/>
    </xf>
    <xf numFmtId="164" fontId="2" fillId="0" borderId="13" xfId="0" applyFont="1" applyBorder="1" applyAlignment="1">
      <alignment horizontal="center" vertical="center" wrapText="1"/>
    </xf>
    <xf numFmtId="164" fontId="2" fillId="0" borderId="7" xfId="0" applyFont="1" applyBorder="1" applyAlignment="1">
      <alignment horizontal="center" vertical="center" wrapText="1"/>
    </xf>
    <xf numFmtId="164" fontId="7" fillId="0" borderId="13" xfId="0" applyFont="1" applyBorder="1" applyAlignment="1">
      <alignment horizontal="center" vertical="center" wrapText="1"/>
    </xf>
    <xf numFmtId="164" fontId="8" fillId="0" borderId="10" xfId="0" applyFont="1" applyBorder="1" applyAlignment="1">
      <alignment vertical="center"/>
    </xf>
    <xf numFmtId="164" fontId="8" fillId="0" borderId="25" xfId="0" applyFont="1" applyBorder="1" applyAlignment="1">
      <alignment vertical="center"/>
    </xf>
    <xf numFmtId="0" fontId="26"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6" fillId="0" borderId="3" xfId="0" applyNumberFormat="1" applyFont="1" applyBorder="1" applyAlignment="1">
      <alignment vertical="center"/>
    </xf>
    <xf numFmtId="0" fontId="19" fillId="0" borderId="3" xfId="0" applyNumberFormat="1" applyFont="1" applyBorder="1" applyAlignment="1">
      <alignment vertical="center"/>
    </xf>
    <xf numFmtId="0" fontId="8" fillId="0" borderId="25"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6" fillId="0" borderId="0" xfId="0" applyNumberFormat="1" applyFont="1" applyBorder="1" applyAlignment="1">
      <alignment vertical="center"/>
    </xf>
    <xf numFmtId="0" fontId="26"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7"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6" fillId="0" borderId="8" xfId="5" applyNumberFormat="1" applyFont="1" applyBorder="1" applyAlignment="1">
      <alignment horizontal="right" vertical="center" wrapText="1"/>
    </xf>
    <xf numFmtId="167" fontId="26" fillId="0" borderId="4" xfId="5" applyNumberFormat="1" applyFont="1" applyBorder="1" applyAlignment="1">
      <alignment horizontal="right" vertical="center"/>
    </xf>
    <xf numFmtId="167" fontId="19" fillId="0" borderId="8" xfId="5" applyNumberFormat="1" applyFont="1" applyBorder="1" applyAlignment="1">
      <alignment horizontal="right" vertical="center" wrapText="1"/>
    </xf>
    <xf numFmtId="167" fontId="19"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6" fillId="0" borderId="8" xfId="5" applyNumberFormat="1" applyFont="1" applyBorder="1" applyAlignment="1">
      <alignment horizontal="center" vertical="center" wrapText="1"/>
    </xf>
    <xf numFmtId="167" fontId="26" fillId="0" borderId="4" xfId="5" applyNumberFormat="1" applyFont="1" applyBorder="1" applyAlignment="1">
      <alignment horizontal="center" vertical="center"/>
    </xf>
    <xf numFmtId="167" fontId="19" fillId="0" borderId="8" xfId="5" applyNumberFormat="1" applyFont="1" applyBorder="1" applyAlignment="1">
      <alignment vertical="center" wrapText="1"/>
    </xf>
    <xf numFmtId="167" fontId="19"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9" fillId="0" borderId="8" xfId="5" applyNumberFormat="1" applyFont="1" applyBorder="1"/>
    <xf numFmtId="167" fontId="19"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7" xfId="1" applyFont="1" applyFill="1" applyBorder="1" applyAlignment="1">
      <alignment horizontal="right"/>
    </xf>
    <xf numFmtId="9" fontId="0" fillId="0" borderId="8" xfId="1" applyFont="1" applyFill="1" applyBorder="1" applyAlignment="1">
      <alignment horizontal="right"/>
    </xf>
    <xf numFmtId="3" fontId="0" fillId="0" borderId="8" xfId="0" applyNumberFormat="1" applyFill="1" applyBorder="1" applyAlignment="1">
      <alignment horizontal="right"/>
    </xf>
    <xf numFmtId="9" fontId="0" fillId="0" borderId="9"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64" fontId="2" fillId="0" borderId="2" xfId="1"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170" fontId="0" fillId="0" borderId="5" xfId="1" applyNumberFormat="1" applyFont="1" applyBorder="1" applyAlignment="1">
      <alignment horizontal="right"/>
    </xf>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49" fontId="0" fillId="0" borderId="3" xfId="0" applyNumberFormat="1" applyBorder="1" applyAlignment="1">
      <alignment horizontal="left"/>
    </xf>
    <xf numFmtId="49" fontId="0" fillId="0" borderId="8" xfId="0" applyNumberFormat="1" applyBorder="1"/>
    <xf numFmtId="3" fontId="0" fillId="0" borderId="8" xfId="0" applyNumberFormat="1" applyFont="1" applyFill="1" applyBorder="1"/>
    <xf numFmtId="3" fontId="0" fillId="0" borderId="6" xfId="0" applyNumberFormat="1" applyFont="1" applyFill="1" applyBorder="1"/>
    <xf numFmtId="49" fontId="0" fillId="0" borderId="7" xfId="0" applyNumberFormat="1" applyFont="1" applyBorder="1"/>
    <xf numFmtId="3" fontId="0" fillId="0" borderId="7" xfId="0" applyNumberFormat="1" applyFont="1" applyFill="1" applyBorder="1"/>
    <xf numFmtId="49" fontId="0" fillId="0" borderId="28" xfId="0" applyNumberFormat="1" applyFont="1" applyBorder="1"/>
    <xf numFmtId="3" fontId="2" fillId="0" borderId="28" xfId="0" applyNumberFormat="1" applyFont="1" applyFill="1" applyBorder="1"/>
    <xf numFmtId="3" fontId="0" fillId="0" borderId="7" xfId="0" applyNumberFormat="1" applyFont="1" applyBorder="1"/>
    <xf numFmtId="3" fontId="0" fillId="0" borderId="7" xfId="5" applyNumberFormat="1" applyFont="1" applyBorder="1"/>
    <xf numFmtId="3" fontId="0" fillId="0" borderId="8" xfId="0" applyNumberFormat="1" applyFont="1" applyBorder="1"/>
    <xf numFmtId="3" fontId="0" fillId="0" borderId="8" xfId="5" applyNumberFormat="1" applyFont="1" applyBorder="1"/>
    <xf numFmtId="3" fontId="0" fillId="0" borderId="6" xfId="0" applyNumberFormat="1" applyFont="1" applyBorder="1"/>
    <xf numFmtId="3" fontId="0" fillId="0" borderId="6" xfId="5" applyNumberFormat="1" applyFont="1" applyBorder="1"/>
    <xf numFmtId="3" fontId="0" fillId="0" borderId="7" xfId="0" applyNumberFormat="1" applyBorder="1"/>
    <xf numFmtId="3" fontId="0" fillId="0" borderId="8" xfId="0" applyNumberFormat="1" applyBorder="1"/>
    <xf numFmtId="3" fontId="2" fillId="0" borderId="28" xfId="0" applyNumberFormat="1" applyFont="1" applyBorder="1"/>
    <xf numFmtId="3" fontId="2" fillId="0" borderId="28" xfId="5" applyNumberFormat="1" applyFont="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10" xfId="0" applyNumberFormat="1" applyFont="1" applyBorder="1"/>
    <xf numFmtId="166" fontId="0" fillId="0" borderId="3" xfId="0" applyNumberFormat="1" applyFont="1" applyBorder="1"/>
    <xf numFmtId="166" fontId="0" fillId="0" borderId="3" xfId="0" applyNumberFormat="1" applyBorder="1" applyAlignment="1">
      <alignment horizontal="right"/>
    </xf>
    <xf numFmtId="166" fontId="2" fillId="0" borderId="1" xfId="0" applyNumberFormat="1" applyFont="1" applyBorder="1"/>
    <xf numFmtId="165" fontId="0" fillId="0" borderId="13" xfId="0" applyNumberFormat="1" applyFont="1" applyBorder="1"/>
    <xf numFmtId="165" fontId="0" fillId="0" borderId="0" xfId="0" applyNumberFormat="1" applyFont="1" applyBorder="1"/>
    <xf numFmtId="165" fontId="0" fillId="0" borderId="0" xfId="0" applyNumberFormat="1" applyBorder="1" applyAlignment="1">
      <alignment horizontal="right"/>
    </xf>
    <xf numFmtId="166" fontId="8" fillId="0" borderId="10" xfId="0" applyNumberFormat="1" applyFont="1" applyBorder="1" applyAlignment="1">
      <alignment horizontal="right"/>
    </xf>
    <xf numFmtId="166" fontId="0" fillId="0" borderId="3" xfId="0" applyNumberFormat="1" applyBorder="1"/>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1" xfId="0" applyNumberFormat="1" applyFont="1" applyFill="1" applyBorder="1"/>
    <xf numFmtId="171" fontId="2" fillId="0" borderId="3" xfId="5" applyNumberFormat="1" applyFont="1" applyFill="1" applyBorder="1"/>
    <xf numFmtId="171" fontId="2" fillId="0" borderId="1" xfId="5" applyNumberFormat="1" applyFont="1" applyFill="1" applyBorder="1"/>
    <xf numFmtId="171" fontId="2" fillId="0" borderId="3" xfId="5" applyNumberFormat="1" applyFont="1" applyBorder="1"/>
    <xf numFmtId="171" fontId="2" fillId="0" borderId="1" xfId="5" applyNumberFormat="1" applyFont="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5" xfId="1" applyNumberFormat="1" applyFont="1" applyBorder="1"/>
    <xf numFmtId="170" fontId="0" fillId="0" borderId="4" xfId="1" applyNumberFormat="1" applyFont="1" applyBorder="1" applyAlignment="1">
      <alignment horizontal="right"/>
    </xf>
    <xf numFmtId="3" fontId="0" fillId="0" borderId="3" xfId="0" applyNumberFormat="1" applyBorder="1"/>
    <xf numFmtId="3" fontId="0" fillId="0" borderId="0" xfId="0" applyNumberFormat="1" applyBorder="1"/>
    <xf numFmtId="3" fontId="0" fillId="0" borderId="0" xfId="5" applyNumberFormat="1" applyFont="1" applyBorder="1"/>
    <xf numFmtId="0" fontId="8" fillId="0" borderId="1" xfId="0" applyNumberFormat="1" applyFont="1" applyFill="1" applyBorder="1" applyAlignment="1">
      <alignment horizontal="right"/>
    </xf>
    <xf numFmtId="165" fontId="8" fillId="0" borderId="14" xfId="0" applyNumberFormat="1" applyFont="1" applyFill="1" applyBorder="1" applyAlignment="1">
      <alignment horizontal="right" vertical="center"/>
    </xf>
    <xf numFmtId="0" fontId="8" fillId="0" borderId="2" xfId="0" applyNumberFormat="1" applyFont="1" applyFill="1" applyBorder="1" applyAlignment="1">
      <alignment horizontal="right" vertical="center" wrapText="1"/>
    </xf>
    <xf numFmtId="164" fontId="0" fillId="0" borderId="0" xfId="0" applyFont="1" applyFill="1"/>
    <xf numFmtId="0" fontId="8" fillId="0" borderId="3" xfId="0" applyNumberFormat="1" applyFont="1" applyFill="1" applyBorder="1" applyAlignment="1">
      <alignment horizontal="right"/>
    </xf>
    <xf numFmtId="0" fontId="8" fillId="0" borderId="14" xfId="0" applyNumberFormat="1" applyFont="1" applyFill="1" applyBorder="1" applyAlignment="1">
      <alignment horizontal="right" vertical="center"/>
    </xf>
    <xf numFmtId="0" fontId="8" fillId="0" borderId="15" xfId="0" applyNumberFormat="1" applyFont="1" applyFill="1" applyBorder="1" applyAlignment="1">
      <alignment horizontal="right"/>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wrapText="1"/>
    </xf>
    <xf numFmtId="0" fontId="7" fillId="0" borderId="12" xfId="0" applyNumberFormat="1" applyFont="1" applyFill="1" applyBorder="1" applyAlignment="1">
      <alignment horizontal="right"/>
    </xf>
    <xf numFmtId="0" fontId="7" fillId="0" borderId="22" xfId="0" applyNumberFormat="1" applyFont="1" applyFill="1" applyBorder="1" applyAlignment="1">
      <alignment horizontal="right" vertical="center" wrapText="1"/>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167" fontId="8" fillId="0" borderId="8" xfId="5" applyNumberFormat="1" applyFont="1" applyFill="1" applyBorder="1" applyAlignment="1">
      <alignment horizontal="right" vertical="center"/>
    </xf>
    <xf numFmtId="167" fontId="8" fillId="0" borderId="4" xfId="5"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6" fillId="0" borderId="3" xfId="0" applyNumberFormat="1" applyFont="1" applyFill="1" applyBorder="1" applyAlignment="1">
      <alignment vertical="center"/>
    </xf>
    <xf numFmtId="0" fontId="26" fillId="0" borderId="8" xfId="0" applyNumberFormat="1" applyFont="1" applyFill="1" applyBorder="1" applyAlignment="1">
      <alignment vertical="center"/>
    </xf>
    <xf numFmtId="167" fontId="19" fillId="0" borderId="8" xfId="5" applyNumberFormat="1" applyFont="1" applyFill="1" applyBorder="1" applyAlignment="1">
      <alignment horizontal="right"/>
    </xf>
    <xf numFmtId="167" fontId="19" fillId="0" borderId="4" xfId="5" applyNumberFormat="1" applyFont="1" applyFill="1" applyBorder="1" applyAlignment="1">
      <alignment horizontal="right"/>
    </xf>
    <xf numFmtId="0" fontId="26" fillId="0" borderId="8" xfId="0" applyNumberFormat="1" applyFont="1" applyFill="1" applyBorder="1" applyAlignment="1">
      <alignment horizontal="center" vertical="center"/>
    </xf>
    <xf numFmtId="167" fontId="19" fillId="0" borderId="8" xfId="5" applyNumberFormat="1" applyFont="1" applyFill="1" applyBorder="1"/>
    <xf numFmtId="167" fontId="19" fillId="0" borderId="4" xfId="5" applyNumberFormat="1" applyFont="1" applyFill="1" applyBorder="1"/>
    <xf numFmtId="0" fontId="8" fillId="0" borderId="25" xfId="0" applyNumberFormat="1" applyFont="1" applyFill="1" applyBorder="1" applyAlignment="1">
      <alignment vertical="center"/>
    </xf>
    <xf numFmtId="0" fontId="8" fillId="0" borderId="26" xfId="0" applyNumberFormat="1" applyFont="1" applyFill="1" applyBorder="1" applyAlignment="1">
      <alignment horizontal="center" vertical="center"/>
    </xf>
    <xf numFmtId="167" fontId="8" fillId="0" borderId="26" xfId="5" applyNumberFormat="1" applyFont="1" applyFill="1" applyBorder="1" applyAlignment="1">
      <alignment horizontal="center" vertical="center"/>
    </xf>
    <xf numFmtId="167" fontId="8" fillId="0" borderId="27" xfId="5"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9" fillId="0" borderId="7" xfId="0" applyNumberFormat="1" applyFont="1" applyFill="1" applyBorder="1"/>
    <xf numFmtId="168" fontId="8" fillId="0" borderId="13" xfId="0" applyNumberFormat="1" applyFont="1" applyFill="1" applyBorder="1" applyAlignment="1">
      <alignment horizontal="right" vertical="center"/>
    </xf>
    <xf numFmtId="167" fontId="8" fillId="0" borderId="7" xfId="5" applyNumberFormat="1" applyFont="1" applyFill="1" applyBorder="1" applyAlignment="1">
      <alignment horizontal="right" vertical="center"/>
    </xf>
    <xf numFmtId="167" fontId="8" fillId="0" borderId="11" xfId="5"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168" fontId="8" fillId="0" borderId="26" xfId="0" applyNumberFormat="1" applyFont="1" applyFill="1" applyBorder="1" applyAlignment="1">
      <alignment horizontal="right" vertical="center"/>
    </xf>
    <xf numFmtId="0" fontId="8" fillId="0" borderId="29" xfId="0" applyNumberFormat="1" applyFont="1" applyBorder="1" applyAlignment="1">
      <alignment vertical="center"/>
    </xf>
    <xf numFmtId="0" fontId="7" fillId="0" borderId="28" xfId="0" applyNumberFormat="1" applyFont="1" applyBorder="1" applyAlignment="1">
      <alignment horizontal="center" vertical="center" wrapText="1"/>
    </xf>
    <xf numFmtId="0" fontId="8" fillId="0" borderId="23" xfId="0" applyNumberFormat="1" applyFont="1" applyBorder="1" applyAlignment="1">
      <alignment vertical="center"/>
    </xf>
    <xf numFmtId="167" fontId="7" fillId="0" borderId="28" xfId="5" applyNumberFormat="1" applyFont="1" applyBorder="1" applyAlignment="1">
      <alignment horizontal="center" vertical="center"/>
    </xf>
    <xf numFmtId="167" fontId="8" fillId="0" borderId="22" xfId="5" applyNumberFormat="1" applyFont="1" applyBorder="1" applyAlignment="1">
      <alignment horizontal="center" vertical="center"/>
    </xf>
    <xf numFmtId="164" fontId="0" fillId="0" borderId="7" xfId="0" applyNumberFormat="1" applyFont="1" applyFill="1" applyBorder="1"/>
    <xf numFmtId="9" fontId="0" fillId="0" borderId="11" xfId="1" applyFont="1" applyFill="1" applyBorder="1"/>
    <xf numFmtId="164" fontId="0" fillId="0" borderId="8" xfId="0" applyNumberFormat="1" applyFont="1" applyFill="1" applyBorder="1"/>
    <xf numFmtId="164" fontId="0" fillId="0" borderId="9" xfId="0" applyNumberFormat="1" applyFont="1" applyFill="1" applyBorder="1"/>
    <xf numFmtId="9" fontId="0" fillId="0" borderId="5" xfId="1" applyFont="1" applyFill="1" applyBorder="1"/>
    <xf numFmtId="0" fontId="0" fillId="0" borderId="10" xfId="0" applyNumberFormat="1" applyFont="1" applyFill="1" applyBorder="1"/>
    <xf numFmtId="0" fontId="0" fillId="0" borderId="3" xfId="0" applyNumberFormat="1" applyFont="1" applyFill="1" applyBorder="1"/>
    <xf numFmtId="0" fontId="0" fillId="0" borderId="12" xfId="0" applyNumberFormat="1" applyFont="1" applyFill="1" applyBorder="1"/>
    <xf numFmtId="0" fontId="0" fillId="0" borderId="2" xfId="0" applyNumberFormat="1" applyFont="1" applyFill="1" applyBorder="1"/>
    <xf numFmtId="0" fontId="22" fillId="0" borderId="2" xfId="0" applyNumberFormat="1" applyFont="1" applyFill="1" applyBorder="1"/>
    <xf numFmtId="3" fontId="2" fillId="0" borderId="12" xfId="0" applyNumberFormat="1" applyFont="1" applyFill="1" applyBorder="1"/>
    <xf numFmtId="0" fontId="2" fillId="0" borderId="1" xfId="0" applyNumberFormat="1" applyFont="1" applyFill="1" applyBorder="1"/>
    <xf numFmtId="0" fontId="17" fillId="0" borderId="2" xfId="0" applyNumberFormat="1" applyFont="1" applyBorder="1"/>
    <xf numFmtId="165" fontId="0" fillId="0" borderId="0" xfId="0" applyNumberFormat="1" applyBorder="1"/>
    <xf numFmtId="165" fontId="2" fillId="0" borderId="0" xfId="0" applyNumberFormat="1" applyFont="1" applyBorder="1"/>
    <xf numFmtId="9" fontId="2" fillId="0" borderId="5" xfId="1" applyFont="1" applyBorder="1"/>
    <xf numFmtId="165" fontId="7" fillId="0" borderId="23" xfId="0" applyNumberFormat="1" applyFont="1" applyFill="1" applyBorder="1" applyAlignment="1">
      <alignment horizontal="right" vertical="center"/>
    </xf>
    <xf numFmtId="167" fontId="0" fillId="2" borderId="0" xfId="0" applyNumberFormat="1" applyFill="1"/>
    <xf numFmtId="167" fontId="2" fillId="2" borderId="0" xfId="0" applyNumberFormat="1" applyFont="1" applyFill="1"/>
    <xf numFmtId="168" fontId="8" fillId="0" borderId="8" xfId="0" applyNumberFormat="1" applyFont="1" applyBorder="1" applyAlignment="1">
      <alignment horizontal="right" vertical="center"/>
    </xf>
    <xf numFmtId="0" fontId="7" fillId="0" borderId="28" xfId="0" applyNumberFormat="1" applyFont="1" applyBorder="1" applyAlignment="1">
      <alignment vertical="center"/>
    </xf>
    <xf numFmtId="0" fontId="2" fillId="2" borderId="16" xfId="0" applyNumberFormat="1" applyFont="1" applyFill="1" applyBorder="1" applyAlignment="1">
      <alignment vertical="center" wrapText="1"/>
    </xf>
    <xf numFmtId="0" fontId="0" fillId="2" borderId="17"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0" fillId="2" borderId="19"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167" fontId="7" fillId="0" borderId="22" xfId="5" applyNumberFormat="1" applyFont="1" applyBorder="1" applyAlignment="1">
      <alignment horizontal="center" vertical="center"/>
    </xf>
    <xf numFmtId="171" fontId="1" fillId="0" borderId="3" xfId="5" applyNumberFormat="1" applyFont="1" applyBorder="1"/>
    <xf numFmtId="167" fontId="1" fillId="0" borderId="3" xfId="5" applyNumberFormat="1" applyFont="1" applyFill="1" applyBorder="1"/>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2" borderId="0" xfId="0" applyNumberFormat="1" applyFill="1" applyAlignment="1">
      <alignment horizontal="left" wrapText="1"/>
    </xf>
    <xf numFmtId="164" fontId="2" fillId="0" borderId="0" xfId="0" applyNumberFormat="1" applyFont="1" applyBorder="1" applyAlignment="1">
      <alignment horizontal="center"/>
    </xf>
    <xf numFmtId="164" fontId="17" fillId="0" borderId="0" xfId="0" applyNumberFormat="1" applyFont="1" applyBorder="1" applyAlignment="1">
      <alignment horizontal="center"/>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1"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cellXfs>
  <cellStyles count="6">
    <cellStyle name="Comma" xfId="5" builtinId="3"/>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7"/>
  <sheetViews>
    <sheetView showGridLines="0" tabSelected="1" workbookViewId="0"/>
  </sheetViews>
  <sheetFormatPr defaultColWidth="0" defaultRowHeight="12.75" x14ac:dyDescent="0.2"/>
  <cols>
    <col min="1" max="12" width="9.140625" style="32" customWidth="1"/>
    <col min="13" max="16384" width="9.140625" style="32" hidden="1"/>
  </cols>
  <sheetData>
    <row r="8" spans="1:3" ht="26.25" x14ac:dyDescent="0.4">
      <c r="B8" s="36" t="s">
        <v>1443</v>
      </c>
    </row>
    <row r="11" spans="1:3" x14ac:dyDescent="0.2">
      <c r="A11" s="31" t="s">
        <v>0</v>
      </c>
    </row>
    <row r="12" spans="1:3" x14ac:dyDescent="0.2">
      <c r="A12" s="31"/>
    </row>
    <row r="13" spans="1:3" x14ac:dyDescent="0.2">
      <c r="A13" s="37" t="s">
        <v>9</v>
      </c>
    </row>
    <row r="14" spans="1:3" x14ac:dyDescent="0.2">
      <c r="A14" s="38" t="s">
        <v>1</v>
      </c>
      <c r="C14" s="32" t="s">
        <v>43</v>
      </c>
    </row>
    <row r="15" spans="1:3" x14ac:dyDescent="0.2">
      <c r="A15" s="38" t="s">
        <v>34</v>
      </c>
      <c r="C15" s="32" t="s">
        <v>31</v>
      </c>
    </row>
    <row r="16" spans="1:3" x14ac:dyDescent="0.2">
      <c r="A16" s="38" t="s">
        <v>2</v>
      </c>
      <c r="C16" s="32" t="s">
        <v>26</v>
      </c>
    </row>
    <row r="17" spans="1:3" x14ac:dyDescent="0.2">
      <c r="A17" s="38" t="s">
        <v>3</v>
      </c>
      <c r="C17" s="32" t="s">
        <v>44</v>
      </c>
    </row>
    <row r="18" spans="1:3" x14ac:dyDescent="0.2">
      <c r="A18" s="38" t="s">
        <v>4</v>
      </c>
      <c r="C18" s="99" t="s">
        <v>1420</v>
      </c>
    </row>
    <row r="19" spans="1:3" x14ac:dyDescent="0.2">
      <c r="A19" s="38" t="s">
        <v>1437</v>
      </c>
      <c r="C19" s="32" t="s">
        <v>1456</v>
      </c>
    </row>
    <row r="21" spans="1:3" x14ac:dyDescent="0.2">
      <c r="A21" s="37" t="s">
        <v>10</v>
      </c>
    </row>
    <row r="22" spans="1:3" x14ac:dyDescent="0.2">
      <c r="A22" s="38" t="s">
        <v>5</v>
      </c>
      <c r="C22" s="32" t="s">
        <v>74</v>
      </c>
    </row>
    <row r="23" spans="1:3" x14ac:dyDescent="0.2">
      <c r="A23" s="38" t="s">
        <v>6</v>
      </c>
      <c r="C23" s="32" t="s">
        <v>29</v>
      </c>
    </row>
    <row r="24" spans="1:3" x14ac:dyDescent="0.2">
      <c r="A24" s="38" t="s">
        <v>7</v>
      </c>
      <c r="C24" s="32" t="s">
        <v>30</v>
      </c>
    </row>
    <row r="25" spans="1:3" x14ac:dyDescent="0.2">
      <c r="A25" s="38" t="s">
        <v>8</v>
      </c>
      <c r="C25" s="99" t="s">
        <v>1419</v>
      </c>
    </row>
    <row r="26" spans="1:3" x14ac:dyDescent="0.2">
      <c r="A26" s="38" t="s">
        <v>1438</v>
      </c>
      <c r="C26" s="32" t="s">
        <v>73</v>
      </c>
    </row>
    <row r="28" spans="1:3" x14ac:dyDescent="0.2">
      <c r="A28" s="38" t="s">
        <v>85</v>
      </c>
    </row>
    <row r="29" spans="1:3" x14ac:dyDescent="0.2">
      <c r="A29" s="38" t="s">
        <v>86</v>
      </c>
    </row>
    <row r="37" spans="5:5" x14ac:dyDescent="0.2">
      <c r="E37" s="336"/>
    </row>
    <row r="38" spans="5:5" x14ac:dyDescent="0.2">
      <c r="E38" s="336"/>
    </row>
    <row r="39" spans="5:5" x14ac:dyDescent="0.2">
      <c r="E39" s="336"/>
    </row>
    <row r="40" spans="5:5" x14ac:dyDescent="0.2">
      <c r="E40" s="336"/>
    </row>
    <row r="41" spans="5:5" x14ac:dyDescent="0.2">
      <c r="E41" s="336"/>
    </row>
    <row r="42" spans="5:5" x14ac:dyDescent="0.2">
      <c r="E42" s="336"/>
    </row>
    <row r="43" spans="5:5" x14ac:dyDescent="0.2">
      <c r="E43" s="336"/>
    </row>
    <row r="44" spans="5:5" x14ac:dyDescent="0.2">
      <c r="E44" s="336"/>
    </row>
    <row r="45" spans="5:5" x14ac:dyDescent="0.2">
      <c r="E45" s="336"/>
    </row>
    <row r="46" spans="5:5" x14ac:dyDescent="0.2">
      <c r="E46" s="336"/>
    </row>
    <row r="47" spans="5:5" x14ac:dyDescent="0.2">
      <c r="E47" s="336"/>
    </row>
  </sheetData>
  <mergeCells count="1">
    <mergeCell ref="E37:E47"/>
  </mergeCells>
  <hyperlinks>
    <hyperlink ref="A14" location="'Table 1.1'!A1" display="Table 1.1"/>
    <hyperlink ref="A16" location="'Table 1.2'!A1" display="Table 1.2"/>
    <hyperlink ref="A17" location="'Table 1.3'!A1" display="Table 1.3"/>
    <hyperlink ref="A22" location="'Table 2.1'!A1" display="Table 2.1"/>
    <hyperlink ref="A23" location="'Table 2.2'!A1" display="Table 2.2"/>
    <hyperlink ref="A24" location="'Table 2.3'!A1" display="Table 2.3"/>
    <hyperlink ref="A25" location="'Table 2.4'!A1" display="Table 2.4"/>
    <hyperlink ref="A15" location="'Table 1.1a'!A1" display="Table 1.1a"/>
    <hyperlink ref="A28" location="Glossary!A1" display="Glossary"/>
    <hyperlink ref="A29" location="'Scheme background'!A1" display="Scheme background"/>
    <hyperlink ref="A18" location="'Table 1.4'!A1" display="Table 1.4"/>
    <hyperlink ref="A19" location="'Table 1.5'!A1" display="Table 1.5"/>
    <hyperlink ref="A26" location="'Table 2.5'!A1" display="Table 2.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9"/>
  <sheetViews>
    <sheetView showGridLines="0" workbookViewId="0">
      <selection activeCell="C21" sqref="C21"/>
    </sheetView>
  </sheetViews>
  <sheetFormatPr defaultColWidth="0" defaultRowHeight="12.75" x14ac:dyDescent="0.2"/>
  <cols>
    <col min="1" max="1" width="31.5703125" style="7" customWidth="1"/>
    <col min="2" max="4" width="17.7109375" style="7" customWidth="1"/>
    <col min="5" max="5" width="9.140625" style="7" customWidth="1"/>
    <col min="6" max="6" width="12.42578125" style="7" customWidth="1"/>
    <col min="7" max="16384" width="9.140625" style="7" hidden="1"/>
  </cols>
  <sheetData>
    <row r="3" spans="1:5" ht="15" x14ac:dyDescent="0.25">
      <c r="A3" s="104" t="s">
        <v>1459</v>
      </c>
    </row>
    <row r="5" spans="1:5" x14ac:dyDescent="0.2">
      <c r="A5" s="1" t="s">
        <v>30</v>
      </c>
    </row>
    <row r="6" spans="1:5" ht="22.5" customHeight="1" x14ac:dyDescent="0.2"/>
    <row r="7" spans="1:5" x14ac:dyDescent="0.2">
      <c r="A7" s="89" t="s">
        <v>28</v>
      </c>
      <c r="B7" s="356" t="s">
        <v>46</v>
      </c>
      <c r="C7" s="357"/>
      <c r="D7" s="358"/>
    </row>
    <row r="8" spans="1:5" ht="14.25" x14ac:dyDescent="0.2">
      <c r="A8" s="29"/>
      <c r="B8" s="94" t="s">
        <v>47</v>
      </c>
      <c r="C8" s="95" t="s">
        <v>121</v>
      </c>
      <c r="D8" s="116" t="s">
        <v>122</v>
      </c>
    </row>
    <row r="9" spans="1:5" ht="12.75" customHeight="1" x14ac:dyDescent="0.2">
      <c r="A9" s="90" t="s">
        <v>38</v>
      </c>
      <c r="B9" s="262">
        <v>11.5</v>
      </c>
      <c r="C9" s="263">
        <v>8.3000000000000007</v>
      </c>
      <c r="D9" s="264">
        <v>0.5</v>
      </c>
      <c r="E9" s="265"/>
    </row>
    <row r="10" spans="1:5" x14ac:dyDescent="0.2">
      <c r="A10" s="91" t="s">
        <v>39</v>
      </c>
      <c r="B10" s="266">
        <v>17.600000000000001</v>
      </c>
      <c r="C10" s="267">
        <v>15</v>
      </c>
      <c r="D10" s="264">
        <v>1.5</v>
      </c>
      <c r="E10" s="265"/>
    </row>
    <row r="11" spans="1:5" ht="12.75" customHeight="1" thickBot="1" x14ac:dyDescent="0.25">
      <c r="A11" s="92" t="s">
        <v>40</v>
      </c>
      <c r="B11" s="268">
        <v>21.7</v>
      </c>
      <c r="C11" s="269">
        <v>23.3</v>
      </c>
      <c r="D11" s="270">
        <v>1.7</v>
      </c>
      <c r="E11" s="265"/>
    </row>
    <row r="12" spans="1:5" ht="13.5" thickTop="1" x14ac:dyDescent="0.2">
      <c r="A12" s="93" t="s">
        <v>25</v>
      </c>
      <c r="B12" s="271">
        <v>50.8</v>
      </c>
      <c r="C12" s="323">
        <v>46.6</v>
      </c>
      <c r="D12" s="272">
        <v>3.7</v>
      </c>
      <c r="E12" s="265"/>
    </row>
    <row r="13" spans="1:5" ht="21" customHeight="1" x14ac:dyDescent="0.2">
      <c r="A13" s="65"/>
      <c r="B13" s="273"/>
      <c r="C13" s="273"/>
      <c r="D13" s="265"/>
      <c r="E13" s="265"/>
    </row>
    <row r="14" spans="1:5" ht="12.75" customHeight="1" x14ac:dyDescent="0.25">
      <c r="A14" s="96"/>
      <c r="B14" s="359" t="s">
        <v>68</v>
      </c>
      <c r="C14" s="360"/>
      <c r="D14" s="361"/>
      <c r="E14" s="265"/>
    </row>
    <row r="15" spans="1:5" x14ac:dyDescent="0.2">
      <c r="A15" s="30"/>
      <c r="B15" s="274" t="s">
        <v>47</v>
      </c>
      <c r="C15" s="275" t="s">
        <v>48</v>
      </c>
      <c r="D15" s="276" t="s">
        <v>83</v>
      </c>
      <c r="E15" s="265"/>
    </row>
    <row r="16" spans="1:5" x14ac:dyDescent="0.2">
      <c r="A16" s="91" t="s">
        <v>41</v>
      </c>
      <c r="B16" s="277">
        <v>3609</v>
      </c>
      <c r="C16" s="278">
        <v>3277</v>
      </c>
      <c r="D16" s="264">
        <v>254</v>
      </c>
      <c r="E16" s="265"/>
    </row>
    <row r="18" spans="1:3" ht="14.25" x14ac:dyDescent="0.2">
      <c r="A18" s="85" t="s">
        <v>123</v>
      </c>
    </row>
    <row r="19" spans="1:3" ht="14.25" x14ac:dyDescent="0.2">
      <c r="A19" s="85" t="s">
        <v>1479</v>
      </c>
    </row>
    <row r="20" spans="1:3" x14ac:dyDescent="0.2">
      <c r="A20" s="106"/>
      <c r="B20" s="106"/>
      <c r="C20" s="106"/>
    </row>
    <row r="21" spans="1:3" x14ac:dyDescent="0.2">
      <c r="A21" s="106"/>
      <c r="B21" s="106"/>
      <c r="C21" s="106"/>
    </row>
    <row r="22" spans="1:3" x14ac:dyDescent="0.2">
      <c r="A22" s="106"/>
      <c r="B22" s="106"/>
      <c r="C22" s="106"/>
    </row>
    <row r="24" spans="1:3" ht="12.75" customHeight="1" x14ac:dyDescent="0.2"/>
    <row r="25" spans="1:3" ht="13.5" customHeight="1" x14ac:dyDescent="0.2"/>
    <row r="26" spans="1:3" ht="13.5" customHeight="1" x14ac:dyDescent="0.2"/>
    <row r="29" spans="1:3" ht="13.5" customHeight="1" x14ac:dyDescent="0.2"/>
  </sheetData>
  <mergeCells count="2">
    <mergeCell ref="B7:D7"/>
    <mergeCell ref="B14:D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heetViews>
  <sheetFormatPr defaultColWidth="0" defaultRowHeight="12.75" x14ac:dyDescent="0.2"/>
  <cols>
    <col min="1" max="1" width="4.7109375" style="125" customWidth="1"/>
    <col min="2" max="2" width="20.7109375" style="125" bestFit="1" customWidth="1"/>
    <col min="3" max="3" width="19" style="126" bestFit="1" customWidth="1"/>
    <col min="4" max="4" width="7.140625" style="125" customWidth="1"/>
    <col min="5" max="5" width="9.140625" style="125" customWidth="1"/>
    <col min="6" max="6" width="38" style="125" bestFit="1" customWidth="1"/>
    <col min="7" max="7" width="10.42578125" style="125" customWidth="1"/>
    <col min="8" max="13" width="9.140625" style="125" customWidth="1"/>
    <col min="14" max="16" width="0" style="125" hidden="1" customWidth="1"/>
    <col min="17" max="16384" width="9.140625" style="125" hidden="1"/>
  </cols>
  <sheetData>
    <row r="1" spans="1:12" s="99" customFormat="1" x14ac:dyDescent="0.2"/>
    <row r="2" spans="1:12" s="99" customFormat="1" x14ac:dyDescent="0.2"/>
    <row r="3" spans="1:12" s="99" customFormat="1" ht="15" x14ac:dyDescent="0.25">
      <c r="A3" s="105" t="s">
        <v>1458</v>
      </c>
    </row>
    <row r="4" spans="1:12" s="99" customFormat="1" x14ac:dyDescent="0.2"/>
    <row r="5" spans="1:12" s="99" customFormat="1" ht="14.25" x14ac:dyDescent="0.2">
      <c r="A5" s="124" t="s">
        <v>1421</v>
      </c>
    </row>
    <row r="8" spans="1:12" x14ac:dyDescent="0.2">
      <c r="B8" s="129" t="s">
        <v>131</v>
      </c>
      <c r="C8" s="130" t="s">
        <v>132</v>
      </c>
      <c r="D8" s="129" t="s">
        <v>133</v>
      </c>
      <c r="E8" s="131"/>
      <c r="F8" s="131"/>
      <c r="G8" s="129" t="s">
        <v>1481</v>
      </c>
      <c r="H8" s="131"/>
      <c r="I8" s="131"/>
      <c r="J8" s="131"/>
      <c r="K8" s="132"/>
    </row>
    <row r="10" spans="1:12" s="99" customFormat="1" x14ac:dyDescent="0.2">
      <c r="C10" s="128" t="s">
        <v>134</v>
      </c>
      <c r="D10" s="99" t="s">
        <v>135</v>
      </c>
      <c r="G10" s="181">
        <v>0</v>
      </c>
      <c r="H10" s="181"/>
    </row>
    <row r="11" spans="1:12" x14ac:dyDescent="0.2">
      <c r="G11" s="181"/>
      <c r="H11" s="181"/>
    </row>
    <row r="12" spans="1:12" x14ac:dyDescent="0.2">
      <c r="B12" s="124" t="s">
        <v>134</v>
      </c>
      <c r="C12" s="127">
        <v>925</v>
      </c>
      <c r="D12" s="124" t="s">
        <v>136</v>
      </c>
      <c r="E12" s="124"/>
      <c r="F12" s="124"/>
      <c r="G12" s="180">
        <f>G16+G466</f>
        <v>10550</v>
      </c>
      <c r="H12" s="180"/>
      <c r="I12" s="324"/>
    </row>
    <row r="13" spans="1:12" x14ac:dyDescent="0.2">
      <c r="G13" s="181"/>
      <c r="H13" s="181"/>
    </row>
    <row r="14" spans="1:12" x14ac:dyDescent="0.2">
      <c r="G14" s="181"/>
      <c r="H14" s="181"/>
      <c r="L14" s="124"/>
    </row>
    <row r="15" spans="1:12" x14ac:dyDescent="0.2">
      <c r="G15" s="181"/>
      <c r="H15" s="181"/>
      <c r="L15" s="124"/>
    </row>
    <row r="16" spans="1:12" s="124" customFormat="1" x14ac:dyDescent="0.2">
      <c r="B16" s="124" t="s">
        <v>134</v>
      </c>
      <c r="C16" s="127">
        <v>941</v>
      </c>
      <c r="D16" s="124" t="s">
        <v>137</v>
      </c>
      <c r="G16" s="180">
        <f>G18+G441</f>
        <v>9214</v>
      </c>
      <c r="H16" s="180"/>
      <c r="I16" s="325"/>
    </row>
    <row r="17" spans="2:12" x14ac:dyDescent="0.2">
      <c r="G17" s="181"/>
      <c r="H17" s="181"/>
    </row>
    <row r="18" spans="2:12" s="124" customFormat="1" x14ac:dyDescent="0.2">
      <c r="B18" s="124" t="s">
        <v>138</v>
      </c>
      <c r="C18" s="127">
        <v>921</v>
      </c>
      <c r="D18" s="124" t="s">
        <v>139</v>
      </c>
      <c r="G18" s="180">
        <f>SUM(G20,G37,G86,G116,G169,G210,G270,G309,G393)</f>
        <v>8293</v>
      </c>
      <c r="H18" s="180"/>
      <c r="I18" s="325"/>
      <c r="L18" s="125"/>
    </row>
    <row r="19" spans="2:12" x14ac:dyDescent="0.2">
      <c r="G19" s="181"/>
      <c r="H19" s="181"/>
    </row>
    <row r="20" spans="2:12" s="124" customFormat="1" x14ac:dyDescent="0.2">
      <c r="B20" s="124" t="s">
        <v>140</v>
      </c>
      <c r="C20" s="127" t="s">
        <v>141</v>
      </c>
      <c r="D20" s="124" t="s">
        <v>142</v>
      </c>
      <c r="G20" s="180">
        <v>251</v>
      </c>
      <c r="H20" s="180"/>
    </row>
    <row r="21" spans="2:12" x14ac:dyDescent="0.2">
      <c r="D21" s="125" t="s">
        <v>143</v>
      </c>
      <c r="G21" s="181"/>
      <c r="H21" s="181"/>
    </row>
    <row r="22" spans="2:12" s="124" customFormat="1" x14ac:dyDescent="0.2">
      <c r="B22" s="124" t="s">
        <v>144</v>
      </c>
      <c r="C22" s="127" t="s">
        <v>145</v>
      </c>
      <c r="D22" s="124" t="s">
        <v>143</v>
      </c>
      <c r="E22" s="124" t="s">
        <v>146</v>
      </c>
      <c r="G22" s="180">
        <v>68</v>
      </c>
      <c r="H22" s="180"/>
    </row>
    <row r="23" spans="2:12" s="124" customFormat="1" x14ac:dyDescent="0.2">
      <c r="B23" s="124" t="s">
        <v>147</v>
      </c>
      <c r="C23" s="127" t="s">
        <v>148</v>
      </c>
      <c r="E23" s="124" t="s">
        <v>149</v>
      </c>
      <c r="G23" s="180">
        <v>34</v>
      </c>
      <c r="H23" s="180"/>
      <c r="L23" s="125"/>
    </row>
    <row r="24" spans="2:12" s="124" customFormat="1" x14ac:dyDescent="0.2">
      <c r="B24" s="124" t="s">
        <v>150</v>
      </c>
      <c r="C24" s="127" t="s">
        <v>151</v>
      </c>
      <c r="E24" s="124" t="s">
        <v>152</v>
      </c>
      <c r="G24" s="180" t="s">
        <v>1439</v>
      </c>
      <c r="H24" s="180"/>
    </row>
    <row r="25" spans="2:12" s="124" customFormat="1" x14ac:dyDescent="0.2">
      <c r="B25" s="124" t="s">
        <v>153</v>
      </c>
      <c r="C25" s="127" t="s">
        <v>154</v>
      </c>
      <c r="E25" s="124" t="s">
        <v>155</v>
      </c>
      <c r="G25" s="180">
        <v>16</v>
      </c>
      <c r="H25" s="180"/>
      <c r="L25" s="125"/>
    </row>
    <row r="26" spans="2:12" s="124" customFormat="1" x14ac:dyDescent="0.2">
      <c r="B26" s="124" t="s">
        <v>156</v>
      </c>
      <c r="C26" s="127" t="s">
        <v>157</v>
      </c>
      <c r="D26" s="124" t="s">
        <v>143</v>
      </c>
      <c r="E26" s="124" t="s">
        <v>158</v>
      </c>
      <c r="G26" s="180">
        <v>52</v>
      </c>
      <c r="H26" s="180"/>
    </row>
    <row r="27" spans="2:12" s="124" customFormat="1" x14ac:dyDescent="0.2">
      <c r="B27" s="124" t="s">
        <v>159</v>
      </c>
      <c r="C27" s="127" t="s">
        <v>160</v>
      </c>
      <c r="E27" s="124" t="s">
        <v>161</v>
      </c>
      <c r="G27" s="180" t="s">
        <v>1440</v>
      </c>
      <c r="H27" s="180"/>
      <c r="L27" s="125"/>
    </row>
    <row r="28" spans="2:12" s="124" customFormat="1" x14ac:dyDescent="0.2">
      <c r="B28" s="124" t="s">
        <v>162</v>
      </c>
      <c r="C28" s="127" t="s">
        <v>163</v>
      </c>
      <c r="E28" s="124" t="s">
        <v>164</v>
      </c>
      <c r="G28" s="180">
        <v>9</v>
      </c>
      <c r="H28" s="180"/>
    </row>
    <row r="29" spans="2:12" x14ac:dyDescent="0.2">
      <c r="G29" s="181"/>
      <c r="H29" s="181"/>
      <c r="L29" s="124"/>
    </row>
    <row r="30" spans="2:12" s="124" customFormat="1" x14ac:dyDescent="0.2">
      <c r="B30" s="124" t="s">
        <v>165</v>
      </c>
      <c r="C30" s="127" t="s">
        <v>166</v>
      </c>
      <c r="E30" s="124" t="s">
        <v>167</v>
      </c>
      <c r="G30" s="180">
        <v>65</v>
      </c>
      <c r="H30" s="180"/>
      <c r="L30" s="125"/>
    </row>
    <row r="31" spans="2:12" x14ac:dyDescent="0.2">
      <c r="B31" s="125" t="s">
        <v>168</v>
      </c>
      <c r="C31" s="126" t="s">
        <v>169</v>
      </c>
      <c r="F31" s="125" t="s">
        <v>170</v>
      </c>
      <c r="G31" s="181" t="s">
        <v>1439</v>
      </c>
      <c r="H31" s="181"/>
    </row>
    <row r="32" spans="2:12" x14ac:dyDescent="0.2">
      <c r="B32" s="125" t="s">
        <v>171</v>
      </c>
      <c r="C32" s="126" t="s">
        <v>172</v>
      </c>
      <c r="F32" s="125" t="s">
        <v>173</v>
      </c>
      <c r="G32" s="181">
        <v>59</v>
      </c>
      <c r="H32" s="181"/>
    </row>
    <row r="33" spans="2:12" x14ac:dyDescent="0.2">
      <c r="B33" s="125" t="s">
        <v>174</v>
      </c>
      <c r="C33" s="126" t="s">
        <v>175</v>
      </c>
      <c r="F33" s="125" t="s">
        <v>176</v>
      </c>
      <c r="G33" s="181" t="s">
        <v>1439</v>
      </c>
      <c r="H33" s="181"/>
    </row>
    <row r="34" spans="2:12" x14ac:dyDescent="0.2">
      <c r="B34" s="125" t="s">
        <v>177</v>
      </c>
      <c r="C34" s="126" t="s">
        <v>178</v>
      </c>
      <c r="F34" s="125" t="s">
        <v>179</v>
      </c>
      <c r="G34" s="181">
        <v>0</v>
      </c>
      <c r="H34" s="181"/>
    </row>
    <row r="35" spans="2:12" x14ac:dyDescent="0.2">
      <c r="B35" s="125" t="s">
        <v>180</v>
      </c>
      <c r="C35" s="126" t="s">
        <v>181</v>
      </c>
      <c r="F35" s="125" t="s">
        <v>182</v>
      </c>
      <c r="G35" s="181" t="s">
        <v>1439</v>
      </c>
      <c r="H35" s="181"/>
    </row>
    <row r="36" spans="2:12" x14ac:dyDescent="0.2">
      <c r="G36" s="181"/>
      <c r="H36" s="181"/>
    </row>
    <row r="37" spans="2:12" s="124" customFormat="1" x14ac:dyDescent="0.2">
      <c r="B37" s="124" t="s">
        <v>183</v>
      </c>
      <c r="C37" s="127" t="s">
        <v>184</v>
      </c>
      <c r="D37" s="124" t="s">
        <v>185</v>
      </c>
      <c r="G37" s="180">
        <v>745</v>
      </c>
      <c r="H37" s="180"/>
    </row>
    <row r="38" spans="2:12" x14ac:dyDescent="0.2">
      <c r="G38" s="181"/>
      <c r="H38" s="181"/>
      <c r="L38" s="124"/>
    </row>
    <row r="39" spans="2:12" s="124" customFormat="1" x14ac:dyDescent="0.2">
      <c r="B39" s="124" t="s">
        <v>186</v>
      </c>
      <c r="C39" s="127" t="s">
        <v>187</v>
      </c>
      <c r="E39" s="124" t="s">
        <v>188</v>
      </c>
      <c r="G39" s="180">
        <v>19</v>
      </c>
      <c r="H39" s="180"/>
      <c r="L39" s="125"/>
    </row>
    <row r="40" spans="2:12" s="124" customFormat="1" x14ac:dyDescent="0.2">
      <c r="B40" s="124" t="s">
        <v>189</v>
      </c>
      <c r="C40" s="127" t="s">
        <v>190</v>
      </c>
      <c r="E40" s="124" t="s">
        <v>191</v>
      </c>
      <c r="G40" s="180" t="s">
        <v>1439</v>
      </c>
      <c r="H40" s="180"/>
      <c r="L40" s="125"/>
    </row>
    <row r="41" spans="2:12" s="124" customFormat="1" x14ac:dyDescent="0.2">
      <c r="B41" s="124" t="s">
        <v>192</v>
      </c>
      <c r="C41" s="127" t="s">
        <v>193</v>
      </c>
      <c r="D41" s="124" t="s">
        <v>143</v>
      </c>
      <c r="E41" s="124" t="s">
        <v>194</v>
      </c>
      <c r="G41" s="180">
        <v>116</v>
      </c>
      <c r="H41" s="180"/>
      <c r="L41" s="125"/>
    </row>
    <row r="42" spans="2:12" s="124" customFormat="1" x14ac:dyDescent="0.2">
      <c r="B42" s="124" t="s">
        <v>195</v>
      </c>
      <c r="C42" s="127" t="s">
        <v>196</v>
      </c>
      <c r="E42" s="124" t="s">
        <v>197</v>
      </c>
      <c r="G42" s="180" t="s">
        <v>1440</v>
      </c>
      <c r="H42" s="180"/>
      <c r="L42" s="125"/>
    </row>
    <row r="43" spans="2:12" s="124" customFormat="1" x14ac:dyDescent="0.2">
      <c r="B43" s="124" t="s">
        <v>198</v>
      </c>
      <c r="C43" s="127" t="s">
        <v>199</v>
      </c>
      <c r="E43" s="124" t="s">
        <v>200</v>
      </c>
      <c r="G43" s="180">
        <v>17</v>
      </c>
      <c r="H43" s="180"/>
      <c r="L43" s="125"/>
    </row>
    <row r="44" spans="2:12" x14ac:dyDescent="0.2">
      <c r="G44" s="181"/>
      <c r="H44" s="181"/>
    </row>
    <row r="45" spans="2:12" s="124" customFormat="1" x14ac:dyDescent="0.2">
      <c r="B45" s="124" t="s">
        <v>201</v>
      </c>
      <c r="C45" s="127">
        <v>16</v>
      </c>
      <c r="E45" s="124" t="s">
        <v>202</v>
      </c>
      <c r="G45" s="180">
        <v>290</v>
      </c>
      <c r="H45" s="180"/>
      <c r="L45" s="125"/>
    </row>
    <row r="46" spans="2:12" x14ac:dyDescent="0.2">
      <c r="B46" s="125" t="s">
        <v>203</v>
      </c>
      <c r="C46" s="126" t="s">
        <v>204</v>
      </c>
      <c r="F46" s="125" t="s">
        <v>205</v>
      </c>
      <c r="G46" s="181">
        <v>44</v>
      </c>
      <c r="H46" s="181"/>
      <c r="L46" s="124"/>
    </row>
    <row r="47" spans="2:12" x14ac:dyDescent="0.2">
      <c r="B47" s="125" t="s">
        <v>206</v>
      </c>
      <c r="C47" s="126" t="s">
        <v>207</v>
      </c>
      <c r="F47" s="125" t="s">
        <v>208</v>
      </c>
      <c r="G47" s="181">
        <v>0</v>
      </c>
      <c r="H47" s="181"/>
      <c r="L47" s="124"/>
    </row>
    <row r="48" spans="2:12" x14ac:dyDescent="0.2">
      <c r="B48" s="125" t="s">
        <v>209</v>
      </c>
      <c r="C48" s="126" t="s">
        <v>210</v>
      </c>
      <c r="F48" s="125" t="s">
        <v>211</v>
      </c>
      <c r="G48" s="181">
        <v>105</v>
      </c>
      <c r="H48" s="181"/>
      <c r="L48" s="124"/>
    </row>
    <row r="49" spans="2:12" x14ac:dyDescent="0.2">
      <c r="B49" s="125" t="s">
        <v>212</v>
      </c>
      <c r="C49" s="126" t="s">
        <v>213</v>
      </c>
      <c r="F49" s="125" t="s">
        <v>214</v>
      </c>
      <c r="G49" s="181">
        <v>8</v>
      </c>
      <c r="H49" s="181"/>
    </row>
    <row r="50" spans="2:12" x14ac:dyDescent="0.2">
      <c r="B50" s="125" t="s">
        <v>215</v>
      </c>
      <c r="C50" s="126" t="s">
        <v>216</v>
      </c>
      <c r="F50" s="125" t="s">
        <v>217</v>
      </c>
      <c r="G50" s="181">
        <v>71</v>
      </c>
      <c r="H50" s="181"/>
      <c r="L50" s="124"/>
    </row>
    <row r="51" spans="2:12" x14ac:dyDescent="0.2">
      <c r="B51" s="125" t="s">
        <v>218</v>
      </c>
      <c r="C51" s="126" t="s">
        <v>219</v>
      </c>
      <c r="F51" s="125" t="s">
        <v>220</v>
      </c>
      <c r="G51" s="181">
        <v>62</v>
      </c>
      <c r="H51" s="181"/>
    </row>
    <row r="52" spans="2:12" x14ac:dyDescent="0.2">
      <c r="G52" s="181"/>
      <c r="H52" s="181"/>
    </row>
    <row r="53" spans="2:12" s="124" customFormat="1" x14ac:dyDescent="0.2">
      <c r="B53" s="124" t="s">
        <v>221</v>
      </c>
      <c r="C53" s="127" t="s">
        <v>222</v>
      </c>
      <c r="E53" s="124" t="s">
        <v>223</v>
      </c>
      <c r="G53" s="180">
        <v>114</v>
      </c>
      <c r="H53" s="180"/>
    </row>
    <row r="54" spans="2:12" x14ac:dyDescent="0.2">
      <c r="B54" s="125" t="s">
        <v>224</v>
      </c>
      <c r="C54" s="126" t="s">
        <v>225</v>
      </c>
      <c r="F54" s="125" t="s">
        <v>226</v>
      </c>
      <c r="G54" s="181">
        <v>11</v>
      </c>
      <c r="H54" s="181"/>
    </row>
    <row r="55" spans="2:12" x14ac:dyDescent="0.2">
      <c r="B55" s="125" t="s">
        <v>227</v>
      </c>
      <c r="C55" s="126" t="s">
        <v>228</v>
      </c>
      <c r="F55" s="125" t="s">
        <v>229</v>
      </c>
      <c r="G55" s="181" t="s">
        <v>1439</v>
      </c>
      <c r="H55" s="181"/>
      <c r="L55" s="124"/>
    </row>
    <row r="56" spans="2:12" x14ac:dyDescent="0.2">
      <c r="B56" s="125" t="s">
        <v>230</v>
      </c>
      <c r="C56" s="126" t="s">
        <v>231</v>
      </c>
      <c r="F56" s="125" t="s">
        <v>232</v>
      </c>
      <c r="G56" s="181">
        <v>8</v>
      </c>
      <c r="H56" s="181"/>
    </row>
    <row r="57" spans="2:12" x14ac:dyDescent="0.2">
      <c r="B57" s="125" t="s">
        <v>233</v>
      </c>
      <c r="C57" s="126" t="s">
        <v>234</v>
      </c>
      <c r="F57" s="125" t="s">
        <v>235</v>
      </c>
      <c r="G57" s="181">
        <v>10</v>
      </c>
      <c r="H57" s="181"/>
    </row>
    <row r="58" spans="2:12" x14ac:dyDescent="0.2">
      <c r="B58" s="125" t="s">
        <v>236</v>
      </c>
      <c r="C58" s="126" t="s">
        <v>237</v>
      </c>
      <c r="F58" s="125" t="s">
        <v>238</v>
      </c>
      <c r="G58" s="181" t="s">
        <v>1439</v>
      </c>
      <c r="H58" s="181"/>
    </row>
    <row r="59" spans="2:12" x14ac:dyDescent="0.2">
      <c r="B59" s="125" t="s">
        <v>239</v>
      </c>
      <c r="C59" s="126" t="s">
        <v>240</v>
      </c>
      <c r="F59" s="125" t="s">
        <v>241</v>
      </c>
      <c r="G59" s="181" t="s">
        <v>1439</v>
      </c>
      <c r="H59" s="181"/>
    </row>
    <row r="60" spans="2:12" x14ac:dyDescent="0.2">
      <c r="B60" s="125" t="s">
        <v>242</v>
      </c>
      <c r="C60" s="126" t="s">
        <v>243</v>
      </c>
      <c r="F60" s="125" t="s">
        <v>244</v>
      </c>
      <c r="G60" s="181">
        <v>44</v>
      </c>
      <c r="H60" s="181"/>
      <c r="L60" s="124"/>
    </row>
    <row r="61" spans="2:12" x14ac:dyDescent="0.2">
      <c r="B61" s="125" t="s">
        <v>245</v>
      </c>
      <c r="C61" s="126" t="s">
        <v>246</v>
      </c>
      <c r="F61" s="125" t="s">
        <v>247</v>
      </c>
      <c r="G61" s="181" t="s">
        <v>1439</v>
      </c>
      <c r="H61" s="181"/>
      <c r="L61" s="124"/>
    </row>
    <row r="62" spans="2:12" x14ac:dyDescent="0.2">
      <c r="B62" s="125" t="s">
        <v>248</v>
      </c>
      <c r="C62" s="126" t="s">
        <v>249</v>
      </c>
      <c r="F62" s="125" t="s">
        <v>250</v>
      </c>
      <c r="G62" s="181">
        <v>9</v>
      </c>
      <c r="H62" s="181"/>
    </row>
    <row r="63" spans="2:12" x14ac:dyDescent="0.2">
      <c r="B63" s="125" t="s">
        <v>251</v>
      </c>
      <c r="C63" s="126" t="s">
        <v>252</v>
      </c>
      <c r="F63" s="125" t="s">
        <v>253</v>
      </c>
      <c r="G63" s="181">
        <v>14</v>
      </c>
      <c r="H63" s="181"/>
    </row>
    <row r="64" spans="2:12" x14ac:dyDescent="0.2">
      <c r="G64" s="181"/>
      <c r="H64" s="181"/>
    </row>
    <row r="65" spans="2:8" s="124" customFormat="1" x14ac:dyDescent="0.2">
      <c r="B65" s="124" t="s">
        <v>254</v>
      </c>
      <c r="C65" s="127">
        <v>30</v>
      </c>
      <c r="E65" s="124" t="s">
        <v>255</v>
      </c>
      <c r="G65" s="180">
        <v>152</v>
      </c>
      <c r="H65" s="180"/>
    </row>
    <row r="66" spans="2:8" x14ac:dyDescent="0.2">
      <c r="B66" s="125" t="s">
        <v>256</v>
      </c>
      <c r="C66" s="126" t="s">
        <v>257</v>
      </c>
      <c r="F66" s="125" t="s">
        <v>258</v>
      </c>
      <c r="G66" s="181" t="s">
        <v>1439</v>
      </c>
      <c r="H66" s="181"/>
    </row>
    <row r="67" spans="2:8" x14ac:dyDescent="0.2">
      <c r="B67" s="125" t="s">
        <v>259</v>
      </c>
      <c r="C67" s="126" t="s">
        <v>260</v>
      </c>
      <c r="F67" s="125" t="s">
        <v>261</v>
      </c>
      <c r="G67" s="181">
        <v>10</v>
      </c>
      <c r="H67" s="181"/>
    </row>
    <row r="68" spans="2:8" x14ac:dyDescent="0.2">
      <c r="B68" s="125" t="s">
        <v>262</v>
      </c>
      <c r="C68" s="126" t="s">
        <v>263</v>
      </c>
      <c r="F68" s="125" t="s">
        <v>264</v>
      </c>
      <c r="G68" s="181" t="s">
        <v>1439</v>
      </c>
      <c r="H68" s="181"/>
    </row>
    <row r="69" spans="2:8" x14ac:dyDescent="0.2">
      <c r="B69" s="125" t="s">
        <v>265</v>
      </c>
      <c r="C69" s="126" t="s">
        <v>266</v>
      </c>
      <c r="F69" s="125" t="s">
        <v>267</v>
      </c>
      <c r="G69" s="181" t="s">
        <v>1439</v>
      </c>
      <c r="H69" s="181"/>
    </row>
    <row r="70" spans="2:8" x14ac:dyDescent="0.2">
      <c r="B70" s="125" t="s">
        <v>268</v>
      </c>
      <c r="C70" s="126" t="s">
        <v>269</v>
      </c>
      <c r="F70" s="125" t="s">
        <v>270</v>
      </c>
      <c r="G70" s="181">
        <v>42</v>
      </c>
      <c r="H70" s="181"/>
    </row>
    <row r="71" spans="2:8" x14ac:dyDescent="0.2">
      <c r="B71" s="125" t="s">
        <v>271</v>
      </c>
      <c r="C71" s="126" t="s">
        <v>272</v>
      </c>
      <c r="F71" s="125" t="s">
        <v>273</v>
      </c>
      <c r="G71" s="181">
        <v>8</v>
      </c>
      <c r="H71" s="181"/>
    </row>
    <row r="72" spans="2:8" x14ac:dyDescent="0.2">
      <c r="B72" s="125" t="s">
        <v>274</v>
      </c>
      <c r="C72" s="126" t="s">
        <v>275</v>
      </c>
      <c r="F72" s="125" t="s">
        <v>276</v>
      </c>
      <c r="G72" s="181">
        <v>19</v>
      </c>
      <c r="H72" s="181"/>
    </row>
    <row r="73" spans="2:8" x14ac:dyDescent="0.2">
      <c r="B73" s="125" t="s">
        <v>277</v>
      </c>
      <c r="C73" s="126" t="s">
        <v>278</v>
      </c>
      <c r="F73" s="125" t="s">
        <v>279</v>
      </c>
      <c r="G73" s="181">
        <v>6</v>
      </c>
      <c r="H73" s="181"/>
    </row>
    <row r="74" spans="2:8" x14ac:dyDescent="0.2">
      <c r="B74" s="125" t="s">
        <v>280</v>
      </c>
      <c r="C74" s="126" t="s">
        <v>281</v>
      </c>
      <c r="F74" s="125" t="s">
        <v>282</v>
      </c>
      <c r="G74" s="181">
        <v>6</v>
      </c>
      <c r="H74" s="181"/>
    </row>
    <row r="75" spans="2:8" x14ac:dyDescent="0.2">
      <c r="B75" s="125" t="s">
        <v>283</v>
      </c>
      <c r="C75" s="126" t="s">
        <v>284</v>
      </c>
      <c r="F75" s="125" t="s">
        <v>285</v>
      </c>
      <c r="G75" s="181">
        <v>9</v>
      </c>
      <c r="H75" s="181"/>
    </row>
    <row r="76" spans="2:8" x14ac:dyDescent="0.2">
      <c r="B76" s="125" t="s">
        <v>286</v>
      </c>
      <c r="C76" s="126" t="s">
        <v>287</v>
      </c>
      <c r="F76" s="125" t="s">
        <v>288</v>
      </c>
      <c r="G76" s="181">
        <v>16</v>
      </c>
      <c r="H76" s="181"/>
    </row>
    <row r="77" spans="2:8" x14ac:dyDescent="0.2">
      <c r="B77" s="125" t="s">
        <v>289</v>
      </c>
      <c r="C77" s="126" t="s">
        <v>290</v>
      </c>
      <c r="F77" s="125" t="s">
        <v>291</v>
      </c>
      <c r="G77" s="181">
        <v>28</v>
      </c>
      <c r="H77" s="181"/>
    </row>
    <row r="78" spans="2:8" x14ac:dyDescent="0.2">
      <c r="G78" s="181"/>
      <c r="H78" s="181"/>
    </row>
    <row r="79" spans="2:8" s="124" customFormat="1" x14ac:dyDescent="0.2">
      <c r="B79" s="124" t="s">
        <v>292</v>
      </c>
      <c r="C79" s="127" t="s">
        <v>293</v>
      </c>
      <c r="E79" s="124" t="s">
        <v>294</v>
      </c>
      <c r="G79" s="180">
        <v>30</v>
      </c>
      <c r="H79" s="180"/>
    </row>
    <row r="80" spans="2:8" x14ac:dyDescent="0.2">
      <c r="B80" s="125" t="s">
        <v>295</v>
      </c>
      <c r="C80" s="126" t="s">
        <v>296</v>
      </c>
      <c r="F80" s="125" t="s">
        <v>297</v>
      </c>
      <c r="G80" s="181" t="s">
        <v>1439</v>
      </c>
      <c r="H80" s="181"/>
    </row>
    <row r="81" spans="2:8" x14ac:dyDescent="0.2">
      <c r="B81" s="125" t="s">
        <v>298</v>
      </c>
      <c r="C81" s="126" t="s">
        <v>299</v>
      </c>
      <c r="F81" s="125" t="s">
        <v>300</v>
      </c>
      <c r="G81" s="181" t="s">
        <v>1439</v>
      </c>
      <c r="H81" s="181"/>
    </row>
    <row r="82" spans="2:8" x14ac:dyDescent="0.2">
      <c r="B82" s="125" t="s">
        <v>301</v>
      </c>
      <c r="C82" s="126" t="s">
        <v>302</v>
      </c>
      <c r="F82" s="125" t="s">
        <v>303</v>
      </c>
      <c r="G82" s="181">
        <v>13</v>
      </c>
      <c r="H82" s="181"/>
    </row>
    <row r="83" spans="2:8" x14ac:dyDescent="0.2">
      <c r="B83" s="125" t="s">
        <v>304</v>
      </c>
      <c r="C83" s="126" t="s">
        <v>305</v>
      </c>
      <c r="F83" s="125" t="s">
        <v>306</v>
      </c>
      <c r="G83" s="181" t="s">
        <v>1439</v>
      </c>
      <c r="H83" s="181"/>
    </row>
    <row r="84" spans="2:8" x14ac:dyDescent="0.2">
      <c r="B84" s="125" t="s">
        <v>307</v>
      </c>
      <c r="C84" s="126" t="s">
        <v>308</v>
      </c>
      <c r="F84" s="125" t="s">
        <v>309</v>
      </c>
      <c r="G84" s="181">
        <v>8</v>
      </c>
      <c r="H84" s="181"/>
    </row>
    <row r="85" spans="2:8" x14ac:dyDescent="0.2">
      <c r="G85" s="181"/>
      <c r="H85" s="181"/>
    </row>
    <row r="86" spans="2:8" s="124" customFormat="1" x14ac:dyDescent="0.2">
      <c r="B86" s="124" t="s">
        <v>310</v>
      </c>
      <c r="C86" s="127" t="s">
        <v>311</v>
      </c>
      <c r="D86" s="124" t="s">
        <v>312</v>
      </c>
      <c r="G86" s="180">
        <v>695</v>
      </c>
      <c r="H86" s="180"/>
    </row>
    <row r="87" spans="2:8" x14ac:dyDescent="0.2">
      <c r="G87" s="181"/>
      <c r="H87" s="181"/>
    </row>
    <row r="88" spans="2:8" s="124" customFormat="1" x14ac:dyDescent="0.2">
      <c r="B88" s="124" t="s">
        <v>313</v>
      </c>
      <c r="C88" s="127" t="s">
        <v>314</v>
      </c>
      <c r="E88" s="124" t="s">
        <v>315</v>
      </c>
      <c r="G88" s="180">
        <v>50</v>
      </c>
      <c r="H88" s="180"/>
    </row>
    <row r="89" spans="2:8" s="124" customFormat="1" x14ac:dyDescent="0.2">
      <c r="B89" s="124" t="s">
        <v>316</v>
      </c>
      <c r="C89" s="127" t="s">
        <v>317</v>
      </c>
      <c r="E89" s="124" t="s">
        <v>318</v>
      </c>
      <c r="G89" s="180">
        <v>17</v>
      </c>
      <c r="H89" s="180"/>
    </row>
    <row r="90" spans="2:8" s="124" customFormat="1" x14ac:dyDescent="0.2">
      <c r="B90" s="124" t="s">
        <v>319</v>
      </c>
      <c r="C90" s="127" t="s">
        <v>320</v>
      </c>
      <c r="E90" s="124" t="s">
        <v>321</v>
      </c>
      <c r="G90" s="180">
        <v>8</v>
      </c>
      <c r="H90" s="180"/>
    </row>
    <row r="91" spans="2:8" s="124" customFormat="1" x14ac:dyDescent="0.2">
      <c r="B91" s="124" t="s">
        <v>322</v>
      </c>
      <c r="C91" s="127" t="s">
        <v>323</v>
      </c>
      <c r="E91" s="124" t="s">
        <v>324</v>
      </c>
      <c r="G91" s="180">
        <v>16</v>
      </c>
      <c r="H91" s="180"/>
    </row>
    <row r="92" spans="2:8" s="124" customFormat="1" x14ac:dyDescent="0.2">
      <c r="B92" s="124" t="s">
        <v>325</v>
      </c>
      <c r="C92" s="127" t="s">
        <v>326</v>
      </c>
      <c r="E92" s="124" t="s">
        <v>327</v>
      </c>
      <c r="G92" s="180">
        <v>75</v>
      </c>
      <c r="H92" s="180"/>
    </row>
    <row r="93" spans="2:8" x14ac:dyDescent="0.2">
      <c r="G93" s="181"/>
      <c r="H93" s="181"/>
    </row>
    <row r="94" spans="2:8" s="124" customFormat="1" x14ac:dyDescent="0.2">
      <c r="B94" s="124" t="s">
        <v>328</v>
      </c>
      <c r="C94" s="127">
        <v>36</v>
      </c>
      <c r="E94" s="124" t="s">
        <v>329</v>
      </c>
      <c r="G94" s="180">
        <v>247</v>
      </c>
      <c r="H94" s="180"/>
    </row>
    <row r="95" spans="2:8" x14ac:dyDescent="0.2">
      <c r="B95" s="125" t="s">
        <v>330</v>
      </c>
      <c r="C95" s="126" t="s">
        <v>331</v>
      </c>
      <c r="F95" s="125" t="s">
        <v>332</v>
      </c>
      <c r="G95" s="181">
        <v>11</v>
      </c>
      <c r="H95" s="181"/>
    </row>
    <row r="96" spans="2:8" x14ac:dyDescent="0.2">
      <c r="B96" s="125" t="s">
        <v>333</v>
      </c>
      <c r="C96" s="126" t="s">
        <v>334</v>
      </c>
      <c r="F96" s="125" t="s">
        <v>335</v>
      </c>
      <c r="G96" s="181">
        <v>91</v>
      </c>
      <c r="H96" s="181"/>
    </row>
    <row r="97" spans="2:8" x14ac:dyDescent="0.2">
      <c r="B97" s="125" t="s">
        <v>336</v>
      </c>
      <c r="C97" s="126" t="s">
        <v>337</v>
      </c>
      <c r="F97" s="125" t="s">
        <v>338</v>
      </c>
      <c r="G97" s="181">
        <v>55</v>
      </c>
      <c r="H97" s="181"/>
    </row>
    <row r="98" spans="2:8" x14ac:dyDescent="0.2">
      <c r="B98" s="125" t="s">
        <v>339</v>
      </c>
      <c r="C98" s="126" t="s">
        <v>340</v>
      </c>
      <c r="F98" s="125" t="s">
        <v>341</v>
      </c>
      <c r="G98" s="181">
        <v>8</v>
      </c>
      <c r="H98" s="181"/>
    </row>
    <row r="99" spans="2:8" x14ac:dyDescent="0.2">
      <c r="B99" s="125" t="s">
        <v>342</v>
      </c>
      <c r="C99" s="126" t="s">
        <v>343</v>
      </c>
      <c r="F99" s="125" t="s">
        <v>344</v>
      </c>
      <c r="G99" s="181">
        <v>44</v>
      </c>
      <c r="H99" s="181"/>
    </row>
    <row r="100" spans="2:8" x14ac:dyDescent="0.2">
      <c r="B100" s="125" t="s">
        <v>345</v>
      </c>
      <c r="C100" s="126" t="s">
        <v>346</v>
      </c>
      <c r="F100" s="125" t="s">
        <v>347</v>
      </c>
      <c r="G100" s="181">
        <v>22</v>
      </c>
      <c r="H100" s="181"/>
    </row>
    <row r="101" spans="2:8" x14ac:dyDescent="0.2">
      <c r="B101" s="125" t="s">
        <v>348</v>
      </c>
      <c r="C101" s="126" t="s">
        <v>349</v>
      </c>
      <c r="F101" s="125" t="s">
        <v>350</v>
      </c>
      <c r="G101" s="181">
        <v>16</v>
      </c>
      <c r="H101" s="181"/>
    </row>
    <row r="102" spans="2:8" x14ac:dyDescent="0.2">
      <c r="G102" s="181"/>
      <c r="H102" s="181"/>
    </row>
    <row r="103" spans="2:8" s="124" customFormat="1" x14ac:dyDescent="0.2">
      <c r="B103" s="124" t="s">
        <v>351</v>
      </c>
      <c r="C103" s="127" t="s">
        <v>352</v>
      </c>
      <c r="E103" s="124" t="s">
        <v>353</v>
      </c>
      <c r="G103" s="180">
        <v>113</v>
      </c>
      <c r="H103" s="180"/>
    </row>
    <row r="104" spans="2:8" x14ac:dyDescent="0.2">
      <c r="B104" s="125" t="s">
        <v>354</v>
      </c>
      <c r="C104" s="126" t="s">
        <v>355</v>
      </c>
      <c r="F104" s="125" t="s">
        <v>356</v>
      </c>
      <c r="G104" s="181" t="s">
        <v>1440</v>
      </c>
      <c r="H104" s="181"/>
    </row>
    <row r="105" spans="2:8" x14ac:dyDescent="0.2">
      <c r="B105" s="125" t="s">
        <v>357</v>
      </c>
      <c r="C105" s="126" t="s">
        <v>358</v>
      </c>
      <c r="F105" s="125" t="s">
        <v>359</v>
      </c>
      <c r="G105" s="181">
        <v>61</v>
      </c>
      <c r="H105" s="181"/>
    </row>
    <row r="106" spans="2:8" x14ac:dyDescent="0.2">
      <c r="B106" s="125" t="s">
        <v>360</v>
      </c>
      <c r="C106" s="126" t="s">
        <v>361</v>
      </c>
      <c r="F106" s="125" t="s">
        <v>362</v>
      </c>
      <c r="G106" s="181" t="s">
        <v>1439</v>
      </c>
      <c r="H106" s="181"/>
    </row>
    <row r="107" spans="2:8" x14ac:dyDescent="0.2">
      <c r="B107" s="125" t="s">
        <v>363</v>
      </c>
      <c r="C107" s="126" t="s">
        <v>364</v>
      </c>
      <c r="F107" s="125" t="s">
        <v>365</v>
      </c>
      <c r="G107" s="181">
        <v>33</v>
      </c>
      <c r="H107" s="181"/>
    </row>
    <row r="108" spans="2:8" x14ac:dyDescent="0.2">
      <c r="G108" s="181"/>
      <c r="H108" s="181"/>
    </row>
    <row r="109" spans="2:8" s="124" customFormat="1" x14ac:dyDescent="0.2">
      <c r="B109" s="124" t="s">
        <v>366</v>
      </c>
      <c r="C109" s="127" t="s">
        <v>367</v>
      </c>
      <c r="E109" s="124" t="s">
        <v>368</v>
      </c>
      <c r="G109" s="180">
        <v>169</v>
      </c>
      <c r="H109" s="180"/>
    </row>
    <row r="110" spans="2:8" x14ac:dyDescent="0.2">
      <c r="B110" s="125" t="s">
        <v>369</v>
      </c>
      <c r="C110" s="126" t="s">
        <v>370</v>
      </c>
      <c r="F110" s="125" t="s">
        <v>371</v>
      </c>
      <c r="G110" s="181">
        <v>37</v>
      </c>
      <c r="H110" s="181"/>
    </row>
    <row r="111" spans="2:8" x14ac:dyDescent="0.2">
      <c r="B111" s="125" t="s">
        <v>372</v>
      </c>
      <c r="C111" s="126" t="s">
        <v>373</v>
      </c>
      <c r="F111" s="125" t="s">
        <v>374</v>
      </c>
      <c r="G111" s="181">
        <v>29</v>
      </c>
      <c r="H111" s="181"/>
    </row>
    <row r="112" spans="2:8" x14ac:dyDescent="0.2">
      <c r="B112" s="125" t="s">
        <v>375</v>
      </c>
      <c r="C112" s="126" t="s">
        <v>376</v>
      </c>
      <c r="F112" s="125" t="s">
        <v>377</v>
      </c>
      <c r="G112" s="181">
        <v>38</v>
      </c>
      <c r="H112" s="181"/>
    </row>
    <row r="113" spans="2:8" x14ac:dyDescent="0.2">
      <c r="B113" s="125" t="s">
        <v>378</v>
      </c>
      <c r="C113" s="126" t="s">
        <v>379</v>
      </c>
      <c r="F113" s="125" t="s">
        <v>380</v>
      </c>
      <c r="G113" s="181">
        <v>43</v>
      </c>
      <c r="H113" s="181"/>
    </row>
    <row r="114" spans="2:8" x14ac:dyDescent="0.2">
      <c r="B114" s="125" t="s">
        <v>381</v>
      </c>
      <c r="C114" s="126" t="s">
        <v>382</v>
      </c>
      <c r="F114" s="125" t="s">
        <v>383</v>
      </c>
      <c r="G114" s="181">
        <v>22</v>
      </c>
      <c r="H114" s="181"/>
    </row>
    <row r="115" spans="2:8" x14ac:dyDescent="0.2">
      <c r="G115" s="181"/>
      <c r="H115" s="181"/>
    </row>
    <row r="116" spans="2:8" s="124" customFormat="1" x14ac:dyDescent="0.2">
      <c r="B116" s="124" t="s">
        <v>384</v>
      </c>
      <c r="C116" s="127" t="s">
        <v>385</v>
      </c>
      <c r="D116" s="124" t="s">
        <v>386</v>
      </c>
      <c r="G116" s="180">
        <v>716</v>
      </c>
      <c r="H116" s="180"/>
    </row>
    <row r="117" spans="2:8" x14ac:dyDescent="0.2">
      <c r="G117" s="181"/>
      <c r="H117" s="181"/>
    </row>
    <row r="118" spans="2:8" s="124" customFormat="1" x14ac:dyDescent="0.2">
      <c r="B118" s="124" t="s">
        <v>387</v>
      </c>
      <c r="C118" s="127" t="s">
        <v>388</v>
      </c>
      <c r="E118" s="124" t="s">
        <v>389</v>
      </c>
      <c r="G118" s="180" t="s">
        <v>1440</v>
      </c>
      <c r="H118" s="180"/>
    </row>
    <row r="119" spans="2:8" s="124" customFormat="1" x14ac:dyDescent="0.2">
      <c r="B119" s="124" t="s">
        <v>390</v>
      </c>
      <c r="C119" s="127" t="s">
        <v>391</v>
      </c>
      <c r="E119" s="124" t="s">
        <v>392</v>
      </c>
      <c r="G119" s="180">
        <v>60</v>
      </c>
      <c r="H119" s="180"/>
    </row>
    <row r="120" spans="2:8" s="124" customFormat="1" x14ac:dyDescent="0.2">
      <c r="B120" s="124" t="s">
        <v>393</v>
      </c>
      <c r="C120" s="127" t="s">
        <v>394</v>
      </c>
      <c r="E120" s="124" t="s">
        <v>395</v>
      </c>
      <c r="G120" s="180">
        <v>74</v>
      </c>
      <c r="H120" s="180"/>
    </row>
    <row r="121" spans="2:8" s="124" customFormat="1" x14ac:dyDescent="0.2">
      <c r="B121" s="124" t="s">
        <v>396</v>
      </c>
      <c r="C121" s="127" t="s">
        <v>397</v>
      </c>
      <c r="E121" s="124" t="s">
        <v>398</v>
      </c>
      <c r="G121" s="180" t="s">
        <v>1439</v>
      </c>
      <c r="H121" s="180"/>
    </row>
    <row r="122" spans="2:8" x14ac:dyDescent="0.2">
      <c r="G122" s="181"/>
      <c r="H122" s="181"/>
    </row>
    <row r="123" spans="2:8" s="124" customFormat="1" x14ac:dyDescent="0.2">
      <c r="B123" s="124" t="s">
        <v>399</v>
      </c>
      <c r="C123" s="127">
        <v>17</v>
      </c>
      <c r="E123" s="124" t="s">
        <v>400</v>
      </c>
      <c r="G123" s="180">
        <v>106</v>
      </c>
      <c r="H123" s="180"/>
    </row>
    <row r="124" spans="2:8" x14ac:dyDescent="0.2">
      <c r="B124" s="125" t="s">
        <v>401</v>
      </c>
      <c r="C124" s="126" t="s">
        <v>402</v>
      </c>
      <c r="F124" s="125" t="s">
        <v>403</v>
      </c>
      <c r="G124" s="181">
        <v>6</v>
      </c>
      <c r="H124" s="181"/>
    </row>
    <row r="125" spans="2:8" x14ac:dyDescent="0.2">
      <c r="B125" s="125" t="s">
        <v>404</v>
      </c>
      <c r="C125" s="126" t="s">
        <v>405</v>
      </c>
      <c r="F125" s="125" t="s">
        <v>406</v>
      </c>
      <c r="G125" s="181">
        <v>0</v>
      </c>
      <c r="H125" s="181"/>
    </row>
    <row r="126" spans="2:8" x14ac:dyDescent="0.2">
      <c r="B126" s="125" t="s">
        <v>407</v>
      </c>
      <c r="C126" s="126" t="s">
        <v>408</v>
      </c>
      <c r="F126" s="125" t="s">
        <v>409</v>
      </c>
      <c r="G126" s="181" t="s">
        <v>1439</v>
      </c>
      <c r="H126" s="181"/>
    </row>
    <row r="127" spans="2:8" x14ac:dyDescent="0.2">
      <c r="B127" s="125" t="s">
        <v>410</v>
      </c>
      <c r="C127" s="126" t="s">
        <v>411</v>
      </c>
      <c r="F127" s="125" t="s">
        <v>412</v>
      </c>
      <c r="G127" s="181">
        <v>60</v>
      </c>
      <c r="H127" s="181"/>
    </row>
    <row r="128" spans="2:8" x14ac:dyDescent="0.2">
      <c r="B128" s="125" t="s">
        <v>413</v>
      </c>
      <c r="C128" s="126" t="s">
        <v>414</v>
      </c>
      <c r="F128" s="125" t="s">
        <v>415</v>
      </c>
      <c r="G128" s="181">
        <v>11</v>
      </c>
      <c r="H128" s="181"/>
    </row>
    <row r="129" spans="2:8" x14ac:dyDescent="0.2">
      <c r="B129" s="125" t="s">
        <v>416</v>
      </c>
      <c r="C129" s="126" t="s">
        <v>417</v>
      </c>
      <c r="F129" s="125" t="s">
        <v>418</v>
      </c>
      <c r="G129" s="181" t="s">
        <v>1439</v>
      </c>
      <c r="H129" s="181"/>
    </row>
    <row r="130" spans="2:8" x14ac:dyDescent="0.2">
      <c r="B130" s="125" t="s">
        <v>419</v>
      </c>
      <c r="C130" s="126" t="s">
        <v>420</v>
      </c>
      <c r="F130" s="125" t="s">
        <v>421</v>
      </c>
      <c r="G130" s="181">
        <v>16</v>
      </c>
      <c r="H130" s="181"/>
    </row>
    <row r="131" spans="2:8" x14ac:dyDescent="0.2">
      <c r="B131" s="125" t="s">
        <v>422</v>
      </c>
      <c r="C131" s="126" t="s">
        <v>423</v>
      </c>
      <c r="F131" s="125" t="s">
        <v>424</v>
      </c>
      <c r="G131" s="181" t="s">
        <v>1439</v>
      </c>
      <c r="H131" s="181"/>
    </row>
    <row r="132" spans="2:8" x14ac:dyDescent="0.2">
      <c r="G132" s="181"/>
      <c r="H132" s="181"/>
    </row>
    <row r="133" spans="2:8" s="124" customFormat="1" x14ac:dyDescent="0.2">
      <c r="B133" s="124" t="s">
        <v>425</v>
      </c>
      <c r="C133" s="127">
        <v>31</v>
      </c>
      <c r="E133" s="124" t="s">
        <v>426</v>
      </c>
      <c r="G133" s="180">
        <v>78</v>
      </c>
      <c r="H133" s="180"/>
    </row>
    <row r="134" spans="2:8" x14ac:dyDescent="0.2">
      <c r="B134" s="125" t="s">
        <v>427</v>
      </c>
      <c r="C134" s="126" t="s">
        <v>428</v>
      </c>
      <c r="F134" s="125" t="s">
        <v>429</v>
      </c>
      <c r="G134" s="181">
        <v>0</v>
      </c>
      <c r="H134" s="181"/>
    </row>
    <row r="135" spans="2:8" x14ac:dyDescent="0.2">
      <c r="B135" s="125" t="s">
        <v>430</v>
      </c>
      <c r="C135" s="126" t="s">
        <v>431</v>
      </c>
      <c r="F135" s="125" t="s">
        <v>432</v>
      </c>
      <c r="G135" s="181">
        <v>32</v>
      </c>
      <c r="H135" s="181"/>
    </row>
    <row r="136" spans="2:8" x14ac:dyDescent="0.2">
      <c r="B136" s="125" t="s">
        <v>433</v>
      </c>
      <c r="C136" s="126" t="s">
        <v>434</v>
      </c>
      <c r="F136" s="125" t="s">
        <v>435</v>
      </c>
      <c r="G136" s="181">
        <v>18</v>
      </c>
      <c r="H136" s="181"/>
    </row>
    <row r="137" spans="2:8" x14ac:dyDescent="0.2">
      <c r="B137" s="125" t="s">
        <v>436</v>
      </c>
      <c r="C137" s="126" t="s">
        <v>437</v>
      </c>
      <c r="F137" s="125" t="s">
        <v>438</v>
      </c>
      <c r="G137" s="181">
        <v>14</v>
      </c>
      <c r="H137" s="181"/>
    </row>
    <row r="138" spans="2:8" x14ac:dyDescent="0.2">
      <c r="B138" s="125" t="s">
        <v>439</v>
      </c>
      <c r="C138" s="126" t="s">
        <v>440</v>
      </c>
      <c r="F138" s="125" t="s">
        <v>441</v>
      </c>
      <c r="G138" s="181" t="s">
        <v>1439</v>
      </c>
      <c r="H138" s="181"/>
    </row>
    <row r="139" spans="2:8" x14ac:dyDescent="0.2">
      <c r="B139" s="125" t="s">
        <v>442</v>
      </c>
      <c r="C139" s="126" t="s">
        <v>443</v>
      </c>
      <c r="F139" s="125" t="s">
        <v>444</v>
      </c>
      <c r="G139" s="181" t="s">
        <v>1440</v>
      </c>
      <c r="H139" s="181"/>
    </row>
    <row r="140" spans="2:8" x14ac:dyDescent="0.2">
      <c r="B140" s="125" t="s">
        <v>445</v>
      </c>
      <c r="C140" s="126" t="s">
        <v>446</v>
      </c>
      <c r="F140" s="125" t="s">
        <v>447</v>
      </c>
      <c r="G140" s="181">
        <v>0</v>
      </c>
      <c r="H140" s="181"/>
    </row>
    <row r="141" spans="2:8" x14ac:dyDescent="0.2">
      <c r="G141" s="181"/>
      <c r="H141" s="181"/>
    </row>
    <row r="142" spans="2:8" s="124" customFormat="1" x14ac:dyDescent="0.2">
      <c r="B142" s="124" t="s">
        <v>448</v>
      </c>
      <c r="C142" s="127">
        <v>32</v>
      </c>
      <c r="E142" s="124" t="s">
        <v>449</v>
      </c>
      <c r="G142" s="180">
        <v>161</v>
      </c>
      <c r="H142" s="180"/>
    </row>
    <row r="143" spans="2:8" x14ac:dyDescent="0.2">
      <c r="B143" s="125" t="s">
        <v>450</v>
      </c>
      <c r="C143" s="126" t="s">
        <v>451</v>
      </c>
      <c r="F143" s="125" t="s">
        <v>452</v>
      </c>
      <c r="G143" s="181">
        <v>10</v>
      </c>
      <c r="H143" s="181"/>
    </row>
    <row r="144" spans="2:8" x14ac:dyDescent="0.2">
      <c r="B144" s="125" t="s">
        <v>453</v>
      </c>
      <c r="C144" s="126" t="s">
        <v>454</v>
      </c>
      <c r="F144" s="125" t="s">
        <v>455</v>
      </c>
      <c r="G144" s="181">
        <v>25</v>
      </c>
      <c r="H144" s="181"/>
    </row>
    <row r="145" spans="2:8" x14ac:dyDescent="0.2">
      <c r="B145" s="125" t="s">
        <v>456</v>
      </c>
      <c r="C145" s="126" t="s">
        <v>457</v>
      </c>
      <c r="F145" s="125" t="s">
        <v>458</v>
      </c>
      <c r="G145" s="181">
        <v>44</v>
      </c>
      <c r="H145" s="181"/>
    </row>
    <row r="146" spans="2:8" x14ac:dyDescent="0.2">
      <c r="B146" s="125" t="s">
        <v>459</v>
      </c>
      <c r="C146" s="126" t="s">
        <v>460</v>
      </c>
      <c r="F146" s="125" t="s">
        <v>461</v>
      </c>
      <c r="G146" s="181">
        <v>0</v>
      </c>
      <c r="H146" s="181"/>
    </row>
    <row r="147" spans="2:8" x14ac:dyDescent="0.2">
      <c r="B147" s="125" t="s">
        <v>462</v>
      </c>
      <c r="C147" s="126" t="s">
        <v>463</v>
      </c>
      <c r="F147" s="125" t="s">
        <v>464</v>
      </c>
      <c r="G147" s="181">
        <v>20</v>
      </c>
      <c r="H147" s="181"/>
    </row>
    <row r="148" spans="2:8" x14ac:dyDescent="0.2">
      <c r="B148" s="125" t="s">
        <v>465</v>
      </c>
      <c r="C148" s="126" t="s">
        <v>466</v>
      </c>
      <c r="F148" s="125" t="s">
        <v>467</v>
      </c>
      <c r="G148" s="181">
        <v>35</v>
      </c>
      <c r="H148" s="181"/>
    </row>
    <row r="149" spans="2:8" x14ac:dyDescent="0.2">
      <c r="B149" s="125" t="s">
        <v>468</v>
      </c>
      <c r="C149" s="126" t="s">
        <v>469</v>
      </c>
      <c r="F149" s="125" t="s">
        <v>470</v>
      </c>
      <c r="G149" s="181">
        <v>27</v>
      </c>
      <c r="H149" s="181"/>
    </row>
    <row r="150" spans="2:8" x14ac:dyDescent="0.2">
      <c r="G150" s="181"/>
      <c r="H150" s="181"/>
    </row>
    <row r="151" spans="2:8" s="124" customFormat="1" x14ac:dyDescent="0.2">
      <c r="B151" s="124" t="s">
        <v>471</v>
      </c>
      <c r="C151" s="127">
        <v>34</v>
      </c>
      <c r="E151" s="124" t="s">
        <v>472</v>
      </c>
      <c r="G151" s="180">
        <v>142</v>
      </c>
      <c r="H151" s="180"/>
    </row>
    <row r="152" spans="2:8" x14ac:dyDescent="0.2">
      <c r="B152" s="125" t="s">
        <v>473</v>
      </c>
      <c r="C152" s="126" t="s">
        <v>474</v>
      </c>
      <c r="F152" s="125" t="s">
        <v>475</v>
      </c>
      <c r="G152" s="181" t="s">
        <v>1439</v>
      </c>
      <c r="H152" s="181"/>
    </row>
    <row r="153" spans="2:8" x14ac:dyDescent="0.2">
      <c r="B153" s="125" t="s">
        <v>476</v>
      </c>
      <c r="C153" s="126" t="s">
        <v>477</v>
      </c>
      <c r="F153" s="125" t="s">
        <v>478</v>
      </c>
      <c r="G153" s="181">
        <v>37</v>
      </c>
      <c r="H153" s="181"/>
    </row>
    <row r="154" spans="2:8" x14ac:dyDescent="0.2">
      <c r="B154" s="125" t="s">
        <v>479</v>
      </c>
      <c r="C154" s="126" t="s">
        <v>480</v>
      </c>
      <c r="F154" s="125" t="s">
        <v>481</v>
      </c>
      <c r="G154" s="181">
        <v>24</v>
      </c>
      <c r="H154" s="181"/>
    </row>
    <row r="155" spans="2:8" x14ac:dyDescent="0.2">
      <c r="B155" s="125" t="s">
        <v>482</v>
      </c>
      <c r="C155" s="126" t="s">
        <v>483</v>
      </c>
      <c r="F155" s="125" t="s">
        <v>484</v>
      </c>
      <c r="G155" s="181" t="s">
        <v>1440</v>
      </c>
      <c r="H155" s="181"/>
    </row>
    <row r="156" spans="2:8" x14ac:dyDescent="0.2">
      <c r="B156" s="125" t="s">
        <v>485</v>
      </c>
      <c r="C156" s="126" t="s">
        <v>486</v>
      </c>
      <c r="F156" s="125" t="s">
        <v>487</v>
      </c>
      <c r="G156" s="181">
        <v>40</v>
      </c>
      <c r="H156" s="181"/>
    </row>
    <row r="157" spans="2:8" x14ac:dyDescent="0.2">
      <c r="B157" s="125" t="s">
        <v>488</v>
      </c>
      <c r="C157" s="126" t="s">
        <v>489</v>
      </c>
      <c r="F157" s="125" t="s">
        <v>490</v>
      </c>
      <c r="G157" s="181">
        <v>22</v>
      </c>
      <c r="H157" s="181"/>
    </row>
    <row r="158" spans="2:8" x14ac:dyDescent="0.2">
      <c r="B158" s="125" t="s">
        <v>491</v>
      </c>
      <c r="C158" s="126" t="s">
        <v>492</v>
      </c>
      <c r="F158" s="125" t="s">
        <v>493</v>
      </c>
      <c r="G158" s="181">
        <v>10</v>
      </c>
      <c r="H158" s="181"/>
    </row>
    <row r="159" spans="2:8" x14ac:dyDescent="0.2">
      <c r="G159" s="181"/>
      <c r="H159" s="181"/>
    </row>
    <row r="160" spans="2:8" s="124" customFormat="1" x14ac:dyDescent="0.2">
      <c r="B160" s="124" t="s">
        <v>494</v>
      </c>
      <c r="C160" s="127">
        <v>37</v>
      </c>
      <c r="E160" s="124" t="s">
        <v>495</v>
      </c>
      <c r="G160" s="180">
        <v>70</v>
      </c>
      <c r="H160" s="180"/>
    </row>
    <row r="161" spans="2:8" x14ac:dyDescent="0.2">
      <c r="B161" s="125" t="s">
        <v>496</v>
      </c>
      <c r="C161" s="126" t="s">
        <v>497</v>
      </c>
      <c r="F161" s="125" t="s">
        <v>498</v>
      </c>
      <c r="G161" s="181" t="s">
        <v>1440</v>
      </c>
      <c r="H161" s="181"/>
    </row>
    <row r="162" spans="2:8" x14ac:dyDescent="0.2">
      <c r="B162" s="125" t="s">
        <v>499</v>
      </c>
      <c r="C162" s="126" t="s">
        <v>500</v>
      </c>
      <c r="F162" s="125" t="s">
        <v>501</v>
      </c>
      <c r="G162" s="181">
        <v>18</v>
      </c>
      <c r="H162" s="181"/>
    </row>
    <row r="163" spans="2:8" x14ac:dyDescent="0.2">
      <c r="B163" s="125" t="s">
        <v>502</v>
      </c>
      <c r="C163" s="126" t="s">
        <v>503</v>
      </c>
      <c r="F163" s="125" t="s">
        <v>504</v>
      </c>
      <c r="G163" s="181">
        <v>8</v>
      </c>
      <c r="H163" s="181"/>
    </row>
    <row r="164" spans="2:8" x14ac:dyDescent="0.2">
      <c r="B164" s="125" t="s">
        <v>505</v>
      </c>
      <c r="C164" s="126" t="s">
        <v>506</v>
      </c>
      <c r="F164" s="125" t="s">
        <v>507</v>
      </c>
      <c r="G164" s="181">
        <v>11</v>
      </c>
      <c r="H164" s="181"/>
    </row>
    <row r="165" spans="2:8" x14ac:dyDescent="0.2">
      <c r="B165" s="125" t="s">
        <v>508</v>
      </c>
      <c r="C165" s="126" t="s">
        <v>509</v>
      </c>
      <c r="F165" s="125" t="s">
        <v>510</v>
      </c>
      <c r="G165" s="181">
        <v>6</v>
      </c>
      <c r="H165" s="181"/>
    </row>
    <row r="166" spans="2:8" x14ac:dyDescent="0.2">
      <c r="B166" s="125" t="s">
        <v>511</v>
      </c>
      <c r="C166" s="126" t="s">
        <v>512</v>
      </c>
      <c r="F166" s="125" t="s">
        <v>513</v>
      </c>
      <c r="G166" s="181">
        <v>19</v>
      </c>
      <c r="H166" s="181"/>
    </row>
    <row r="167" spans="2:8" x14ac:dyDescent="0.2">
      <c r="B167" s="125" t="s">
        <v>514</v>
      </c>
      <c r="C167" s="126" t="s">
        <v>515</v>
      </c>
      <c r="F167" s="125" t="s">
        <v>516</v>
      </c>
      <c r="G167" s="181" t="s">
        <v>1439</v>
      </c>
      <c r="H167" s="181"/>
    </row>
    <row r="168" spans="2:8" x14ac:dyDescent="0.2">
      <c r="G168" s="181"/>
      <c r="H168" s="181"/>
    </row>
    <row r="169" spans="2:8" s="124" customFormat="1" x14ac:dyDescent="0.2">
      <c r="B169" s="124" t="s">
        <v>517</v>
      </c>
      <c r="C169" s="127" t="s">
        <v>518</v>
      </c>
      <c r="D169" s="124" t="s">
        <v>519</v>
      </c>
      <c r="G169" s="180">
        <v>697</v>
      </c>
      <c r="H169" s="180"/>
    </row>
    <row r="170" spans="2:8" x14ac:dyDescent="0.2">
      <c r="G170" s="181"/>
      <c r="H170" s="181"/>
    </row>
    <row r="171" spans="2:8" s="124" customFormat="1" x14ac:dyDescent="0.2">
      <c r="B171" s="124" t="s">
        <v>520</v>
      </c>
      <c r="C171" s="127" t="s">
        <v>521</v>
      </c>
      <c r="E171" s="124" t="s">
        <v>522</v>
      </c>
      <c r="G171" s="180">
        <v>106</v>
      </c>
      <c r="H171" s="180"/>
    </row>
    <row r="172" spans="2:8" s="124" customFormat="1" x14ac:dyDescent="0.2">
      <c r="B172" s="124" t="s">
        <v>523</v>
      </c>
      <c r="C172" s="127" t="s">
        <v>524</v>
      </c>
      <c r="D172" s="124" t="s">
        <v>143</v>
      </c>
      <c r="E172" s="124" t="s">
        <v>525</v>
      </c>
      <c r="G172" s="180">
        <v>158</v>
      </c>
      <c r="H172" s="180"/>
    </row>
    <row r="173" spans="2:8" s="124" customFormat="1" x14ac:dyDescent="0.2">
      <c r="B173" s="124" t="s">
        <v>526</v>
      </c>
      <c r="C173" s="127" t="s">
        <v>527</v>
      </c>
      <c r="E173" s="124" t="s">
        <v>528</v>
      </c>
      <c r="G173" s="180">
        <v>31</v>
      </c>
      <c r="H173" s="180"/>
    </row>
    <row r="174" spans="2:8" s="124" customFormat="1" x14ac:dyDescent="0.2">
      <c r="B174" s="124" t="s">
        <v>529</v>
      </c>
      <c r="C174" s="127" t="s">
        <v>530</v>
      </c>
      <c r="E174" s="124" t="s">
        <v>531</v>
      </c>
      <c r="G174" s="180">
        <v>19</v>
      </c>
      <c r="H174" s="180"/>
    </row>
    <row r="175" spans="2:8" x14ac:dyDescent="0.2">
      <c r="G175" s="181"/>
      <c r="H175" s="181"/>
    </row>
    <row r="176" spans="2:8" s="124" customFormat="1" x14ac:dyDescent="0.2">
      <c r="B176" s="124" t="s">
        <v>532</v>
      </c>
      <c r="C176" s="127">
        <v>41</v>
      </c>
      <c r="E176" s="124" t="s">
        <v>533</v>
      </c>
      <c r="G176" s="180">
        <v>76</v>
      </c>
      <c r="H176" s="180"/>
    </row>
    <row r="177" spans="2:8" x14ac:dyDescent="0.2">
      <c r="B177" s="125" t="s">
        <v>534</v>
      </c>
      <c r="C177" s="126" t="s">
        <v>535</v>
      </c>
      <c r="F177" s="125" t="s">
        <v>536</v>
      </c>
      <c r="G177" s="181">
        <v>6</v>
      </c>
      <c r="H177" s="181"/>
    </row>
    <row r="178" spans="2:8" x14ac:dyDescent="0.2">
      <c r="B178" s="125" t="s">
        <v>537</v>
      </c>
      <c r="C178" s="126" t="s">
        <v>538</v>
      </c>
      <c r="F178" s="125" t="s">
        <v>539</v>
      </c>
      <c r="G178" s="181" t="s">
        <v>1439</v>
      </c>
      <c r="H178" s="181"/>
    </row>
    <row r="179" spans="2:8" x14ac:dyDescent="0.2">
      <c r="B179" s="125" t="s">
        <v>540</v>
      </c>
      <c r="C179" s="126" t="s">
        <v>541</v>
      </c>
      <c r="F179" s="125" t="s">
        <v>542</v>
      </c>
      <c r="G179" s="181">
        <v>13</v>
      </c>
      <c r="H179" s="181"/>
    </row>
    <row r="180" spans="2:8" x14ac:dyDescent="0.2">
      <c r="B180" s="125" t="s">
        <v>543</v>
      </c>
      <c r="C180" s="126" t="s">
        <v>544</v>
      </c>
      <c r="F180" s="125" t="s">
        <v>545</v>
      </c>
      <c r="G180" s="181">
        <v>11</v>
      </c>
      <c r="H180" s="181"/>
    </row>
    <row r="181" spans="2:8" x14ac:dyDescent="0.2">
      <c r="B181" s="125" t="s">
        <v>546</v>
      </c>
      <c r="C181" s="126" t="s">
        <v>547</v>
      </c>
      <c r="F181" s="125" t="s">
        <v>548</v>
      </c>
      <c r="G181" s="181">
        <v>8</v>
      </c>
      <c r="H181" s="181"/>
    </row>
    <row r="182" spans="2:8" x14ac:dyDescent="0.2">
      <c r="B182" s="125" t="s">
        <v>549</v>
      </c>
      <c r="C182" s="126" t="s">
        <v>550</v>
      </c>
      <c r="F182" s="125" t="s">
        <v>551</v>
      </c>
      <c r="G182" s="181">
        <v>17</v>
      </c>
      <c r="H182" s="181"/>
    </row>
    <row r="183" spans="2:8" x14ac:dyDescent="0.2">
      <c r="B183" s="125" t="s">
        <v>552</v>
      </c>
      <c r="C183" s="126" t="s">
        <v>553</v>
      </c>
      <c r="F183" s="125" t="s">
        <v>554</v>
      </c>
      <c r="G183" s="181">
        <v>16</v>
      </c>
      <c r="H183" s="181"/>
    </row>
    <row r="184" spans="2:8" x14ac:dyDescent="0.2">
      <c r="B184" s="125" t="s">
        <v>555</v>
      </c>
      <c r="C184" s="126" t="s">
        <v>556</v>
      </c>
      <c r="F184" s="125" t="s">
        <v>557</v>
      </c>
      <c r="G184" s="181" t="s">
        <v>1439</v>
      </c>
      <c r="H184" s="181"/>
    </row>
    <row r="185" spans="2:8" x14ac:dyDescent="0.2">
      <c r="G185" s="181"/>
      <c r="H185" s="181"/>
    </row>
    <row r="186" spans="2:8" s="124" customFormat="1" x14ac:dyDescent="0.2">
      <c r="B186" s="124" t="s">
        <v>558</v>
      </c>
      <c r="C186" s="127">
        <v>44</v>
      </c>
      <c r="E186" s="124" t="s">
        <v>559</v>
      </c>
      <c r="G186" s="180">
        <v>96</v>
      </c>
      <c r="H186" s="180"/>
    </row>
    <row r="187" spans="2:8" x14ac:dyDescent="0.2">
      <c r="B187" s="125" t="s">
        <v>560</v>
      </c>
      <c r="C187" s="126" t="s">
        <v>561</v>
      </c>
      <c r="F187" s="125" t="s">
        <v>562</v>
      </c>
      <c r="G187" s="181" t="s">
        <v>1440</v>
      </c>
      <c r="H187" s="181"/>
    </row>
    <row r="188" spans="2:8" x14ac:dyDescent="0.2">
      <c r="B188" s="125" t="s">
        <v>563</v>
      </c>
      <c r="C188" s="126" t="s">
        <v>564</v>
      </c>
      <c r="F188" s="125" t="s">
        <v>565</v>
      </c>
      <c r="G188" s="181" t="s">
        <v>1439</v>
      </c>
      <c r="H188" s="181"/>
    </row>
    <row r="189" spans="2:8" x14ac:dyDescent="0.2">
      <c r="B189" s="125" t="s">
        <v>566</v>
      </c>
      <c r="C189" s="126" t="s">
        <v>567</v>
      </c>
      <c r="F189" s="125" t="s">
        <v>568</v>
      </c>
      <c r="G189" s="181">
        <v>15</v>
      </c>
      <c r="H189" s="181"/>
    </row>
    <row r="190" spans="2:8" x14ac:dyDescent="0.2">
      <c r="B190" s="125" t="s">
        <v>569</v>
      </c>
      <c r="C190" s="126" t="s">
        <v>570</v>
      </c>
      <c r="F190" s="125" t="s">
        <v>571</v>
      </c>
      <c r="G190" s="181">
        <v>45</v>
      </c>
      <c r="H190" s="181"/>
    </row>
    <row r="191" spans="2:8" x14ac:dyDescent="0.2">
      <c r="B191" s="125" t="s">
        <v>572</v>
      </c>
      <c r="C191" s="126" t="s">
        <v>573</v>
      </c>
      <c r="F191" s="125" t="s">
        <v>574</v>
      </c>
      <c r="G191" s="181">
        <v>20</v>
      </c>
      <c r="H191" s="181"/>
    </row>
    <row r="192" spans="2:8" x14ac:dyDescent="0.2">
      <c r="G192" s="181"/>
      <c r="H192" s="181"/>
    </row>
    <row r="193" spans="2:8" s="124" customFormat="1" x14ac:dyDescent="0.2">
      <c r="B193" s="124" t="s">
        <v>575</v>
      </c>
      <c r="C193" s="127" t="s">
        <v>576</v>
      </c>
      <c r="E193" s="124" t="s">
        <v>577</v>
      </c>
      <c r="G193" s="180">
        <v>110</v>
      </c>
      <c r="H193" s="180"/>
    </row>
    <row r="194" spans="2:8" x14ac:dyDescent="0.2">
      <c r="B194" s="125" t="s">
        <v>578</v>
      </c>
      <c r="C194" s="126" t="s">
        <v>579</v>
      </c>
      <c r="F194" s="125" t="s">
        <v>580</v>
      </c>
      <c r="G194" s="181" t="s">
        <v>1440</v>
      </c>
      <c r="H194" s="181"/>
    </row>
    <row r="195" spans="2:8" x14ac:dyDescent="0.2">
      <c r="B195" s="125" t="s">
        <v>581</v>
      </c>
      <c r="C195" s="126" t="s">
        <v>582</v>
      </c>
      <c r="F195" s="125" t="s">
        <v>583</v>
      </c>
      <c r="G195" s="181">
        <v>51</v>
      </c>
      <c r="H195" s="181"/>
    </row>
    <row r="196" spans="2:8" x14ac:dyDescent="0.2">
      <c r="B196" s="125" t="s">
        <v>584</v>
      </c>
      <c r="C196" s="126" t="s">
        <v>585</v>
      </c>
      <c r="F196" s="125" t="s">
        <v>586</v>
      </c>
      <c r="G196" s="181">
        <v>22</v>
      </c>
      <c r="H196" s="181"/>
    </row>
    <row r="197" spans="2:8" x14ac:dyDescent="0.2">
      <c r="B197" s="125" t="s">
        <v>587</v>
      </c>
      <c r="C197" s="126" t="s">
        <v>588</v>
      </c>
      <c r="F197" s="125" t="s">
        <v>589</v>
      </c>
      <c r="G197" s="181">
        <v>0</v>
      </c>
      <c r="H197" s="181"/>
    </row>
    <row r="198" spans="2:8" x14ac:dyDescent="0.2">
      <c r="B198" s="125" t="s">
        <v>590</v>
      </c>
      <c r="C198" s="126" t="s">
        <v>591</v>
      </c>
      <c r="F198" s="125" t="s">
        <v>592</v>
      </c>
      <c r="G198" s="181">
        <v>8</v>
      </c>
      <c r="H198" s="181"/>
    </row>
    <row r="199" spans="2:8" x14ac:dyDescent="0.2">
      <c r="B199" s="125" t="s">
        <v>593</v>
      </c>
      <c r="C199" s="126" t="s">
        <v>594</v>
      </c>
      <c r="F199" s="125" t="s">
        <v>595</v>
      </c>
      <c r="G199" s="181" t="s">
        <v>1439</v>
      </c>
      <c r="H199" s="181"/>
    </row>
    <row r="200" spans="2:8" x14ac:dyDescent="0.2">
      <c r="B200" s="125" t="s">
        <v>596</v>
      </c>
      <c r="C200" s="126" t="s">
        <v>597</v>
      </c>
      <c r="F200" s="125" t="s">
        <v>598</v>
      </c>
      <c r="G200" s="181">
        <v>17</v>
      </c>
      <c r="H200" s="181"/>
    </row>
    <row r="201" spans="2:8" x14ac:dyDescent="0.2">
      <c r="G201" s="181"/>
      <c r="H201" s="181"/>
    </row>
    <row r="202" spans="2:8" s="124" customFormat="1" x14ac:dyDescent="0.2">
      <c r="B202" s="124" t="s">
        <v>599</v>
      </c>
      <c r="C202" s="127">
        <v>47</v>
      </c>
      <c r="E202" s="124" t="s">
        <v>600</v>
      </c>
      <c r="G202" s="180">
        <v>101</v>
      </c>
      <c r="H202" s="180"/>
    </row>
    <row r="203" spans="2:8" x14ac:dyDescent="0.2">
      <c r="B203" s="125" t="s">
        <v>601</v>
      </c>
      <c r="C203" s="126" t="s">
        <v>602</v>
      </c>
      <c r="F203" s="125" t="s">
        <v>603</v>
      </c>
      <c r="G203" s="181">
        <v>23</v>
      </c>
      <c r="H203" s="181"/>
    </row>
    <row r="204" spans="2:8" x14ac:dyDescent="0.2">
      <c r="B204" s="125" t="s">
        <v>604</v>
      </c>
      <c r="C204" s="126" t="s">
        <v>605</v>
      </c>
      <c r="F204" s="125" t="s">
        <v>606</v>
      </c>
      <c r="G204" s="181">
        <v>20</v>
      </c>
      <c r="H204" s="181"/>
    </row>
    <row r="205" spans="2:8" x14ac:dyDescent="0.2">
      <c r="B205" s="125" t="s">
        <v>607</v>
      </c>
      <c r="C205" s="126" t="s">
        <v>608</v>
      </c>
      <c r="F205" s="125" t="s">
        <v>609</v>
      </c>
      <c r="G205" s="181">
        <v>8</v>
      </c>
      <c r="H205" s="181"/>
    </row>
    <row r="206" spans="2:8" x14ac:dyDescent="0.2">
      <c r="B206" s="125" t="s">
        <v>610</v>
      </c>
      <c r="C206" s="126" t="s">
        <v>611</v>
      </c>
      <c r="F206" s="125" t="s">
        <v>612</v>
      </c>
      <c r="G206" s="181">
        <v>33</v>
      </c>
      <c r="H206" s="181"/>
    </row>
    <row r="207" spans="2:8" x14ac:dyDescent="0.2">
      <c r="B207" s="125" t="s">
        <v>613</v>
      </c>
      <c r="C207" s="126" t="s">
        <v>614</v>
      </c>
      <c r="F207" s="125" t="s">
        <v>615</v>
      </c>
      <c r="G207" s="181">
        <v>11</v>
      </c>
      <c r="H207" s="181"/>
    </row>
    <row r="208" spans="2:8" x14ac:dyDescent="0.2">
      <c r="B208" s="125" t="s">
        <v>616</v>
      </c>
      <c r="C208" s="126" t="s">
        <v>617</v>
      </c>
      <c r="F208" s="125" t="s">
        <v>618</v>
      </c>
      <c r="G208" s="181">
        <v>6</v>
      </c>
      <c r="H208" s="181"/>
    </row>
    <row r="209" spans="2:8" x14ac:dyDescent="0.2">
      <c r="G209" s="181"/>
      <c r="H209" s="181"/>
    </row>
    <row r="210" spans="2:8" s="124" customFormat="1" x14ac:dyDescent="0.2">
      <c r="B210" s="124" t="s">
        <v>619</v>
      </c>
      <c r="C210" s="127" t="s">
        <v>620</v>
      </c>
      <c r="D210" s="124" t="s">
        <v>621</v>
      </c>
      <c r="G210" s="180">
        <v>1330</v>
      </c>
      <c r="H210" s="180"/>
    </row>
    <row r="211" spans="2:8" x14ac:dyDescent="0.2">
      <c r="G211" s="181"/>
      <c r="H211" s="181"/>
    </row>
    <row r="212" spans="2:8" s="124" customFormat="1" x14ac:dyDescent="0.2">
      <c r="B212" s="124" t="s">
        <v>622</v>
      </c>
      <c r="C212" s="127" t="s">
        <v>623</v>
      </c>
      <c r="E212" s="124" t="s">
        <v>624</v>
      </c>
      <c r="G212" s="180" t="s">
        <v>1440</v>
      </c>
      <c r="H212" s="180"/>
    </row>
    <row r="213" spans="2:8" s="124" customFormat="1" x14ac:dyDescent="0.2">
      <c r="B213" s="124" t="s">
        <v>625</v>
      </c>
      <c r="C213" s="127" t="s">
        <v>626</v>
      </c>
      <c r="D213" s="124" t="s">
        <v>143</v>
      </c>
      <c r="E213" s="124" t="s">
        <v>627</v>
      </c>
      <c r="G213" s="180">
        <v>31</v>
      </c>
      <c r="H213" s="180"/>
    </row>
    <row r="214" spans="2:8" s="124" customFormat="1" x14ac:dyDescent="0.2">
      <c r="B214" s="124" t="s">
        <v>628</v>
      </c>
      <c r="C214" s="127" t="s">
        <v>629</v>
      </c>
      <c r="E214" s="124" t="s">
        <v>630</v>
      </c>
      <c r="G214" s="180" t="s">
        <v>1439</v>
      </c>
      <c r="H214" s="180"/>
    </row>
    <row r="215" spans="2:8" s="124" customFormat="1" x14ac:dyDescent="0.2">
      <c r="B215" s="124" t="s">
        <v>631</v>
      </c>
      <c r="C215" s="127" t="s">
        <v>632</v>
      </c>
      <c r="E215" s="124" t="s">
        <v>633</v>
      </c>
      <c r="G215" s="180">
        <v>139</v>
      </c>
      <c r="H215" s="180"/>
    </row>
    <row r="216" spans="2:8" s="124" customFormat="1" x14ac:dyDescent="0.2">
      <c r="B216" s="124" t="s">
        <v>634</v>
      </c>
      <c r="C216" s="127" t="s">
        <v>635</v>
      </c>
      <c r="E216" s="124" t="s">
        <v>636</v>
      </c>
      <c r="G216" s="180">
        <v>9</v>
      </c>
      <c r="H216" s="180"/>
    </row>
    <row r="217" spans="2:8" s="124" customFormat="1" x14ac:dyDescent="0.2">
      <c r="B217" s="124" t="s">
        <v>637</v>
      </c>
      <c r="C217" s="127" t="s">
        <v>638</v>
      </c>
      <c r="E217" s="124" t="s">
        <v>639</v>
      </c>
      <c r="G217" s="180">
        <v>0</v>
      </c>
      <c r="H217" s="180"/>
    </row>
    <row r="218" spans="2:8" x14ac:dyDescent="0.2">
      <c r="G218" s="181"/>
      <c r="H218" s="181"/>
    </row>
    <row r="219" spans="2:8" s="124" customFormat="1" x14ac:dyDescent="0.2">
      <c r="B219" s="124" t="s">
        <v>640</v>
      </c>
      <c r="C219" s="127">
        <v>12</v>
      </c>
      <c r="E219" s="124" t="s">
        <v>641</v>
      </c>
      <c r="G219" s="180">
        <v>168</v>
      </c>
      <c r="H219" s="180"/>
    </row>
    <row r="220" spans="2:8" x14ac:dyDescent="0.2">
      <c r="B220" s="125" t="s">
        <v>642</v>
      </c>
      <c r="C220" s="126" t="s">
        <v>643</v>
      </c>
      <c r="F220" s="125" t="s">
        <v>644</v>
      </c>
      <c r="G220" s="181">
        <v>51</v>
      </c>
      <c r="H220" s="181"/>
    </row>
    <row r="221" spans="2:8" x14ac:dyDescent="0.2">
      <c r="B221" s="125" t="s">
        <v>645</v>
      </c>
      <c r="C221" s="126" t="s">
        <v>646</v>
      </c>
      <c r="F221" s="125" t="s">
        <v>647</v>
      </c>
      <c r="G221" s="181">
        <v>28</v>
      </c>
      <c r="H221" s="181"/>
    </row>
    <row r="222" spans="2:8" x14ac:dyDescent="0.2">
      <c r="B222" s="125" t="s">
        <v>648</v>
      </c>
      <c r="C222" s="126" t="s">
        <v>649</v>
      </c>
      <c r="F222" s="125" t="s">
        <v>650</v>
      </c>
      <c r="G222" s="181">
        <v>19</v>
      </c>
      <c r="H222" s="181"/>
    </row>
    <row r="223" spans="2:8" x14ac:dyDescent="0.2">
      <c r="B223" s="125" t="s">
        <v>651</v>
      </c>
      <c r="C223" s="126" t="s">
        <v>652</v>
      </c>
      <c r="F223" s="125" t="s">
        <v>653</v>
      </c>
      <c r="G223" s="181">
        <v>17</v>
      </c>
      <c r="H223" s="181"/>
    </row>
    <row r="224" spans="2:8" x14ac:dyDescent="0.2">
      <c r="B224" s="125" t="s">
        <v>654</v>
      </c>
      <c r="C224" s="126" t="s">
        <v>655</v>
      </c>
      <c r="F224" s="125" t="s">
        <v>656</v>
      </c>
      <c r="G224" s="181">
        <v>53</v>
      </c>
      <c r="H224" s="181"/>
    </row>
    <row r="225" spans="2:8" x14ac:dyDescent="0.2">
      <c r="G225" s="181"/>
      <c r="H225" s="181"/>
    </row>
    <row r="226" spans="2:8" s="124" customFormat="1" x14ac:dyDescent="0.2">
      <c r="B226" s="124" t="s">
        <v>657</v>
      </c>
      <c r="C226" s="127">
        <v>22</v>
      </c>
      <c r="E226" s="124" t="s">
        <v>658</v>
      </c>
      <c r="G226" s="180">
        <v>171</v>
      </c>
      <c r="H226" s="180"/>
    </row>
    <row r="227" spans="2:8" x14ac:dyDescent="0.2">
      <c r="B227" s="125" t="s">
        <v>659</v>
      </c>
      <c r="C227" s="126" t="s">
        <v>660</v>
      </c>
      <c r="F227" s="125" t="s">
        <v>661</v>
      </c>
      <c r="G227" s="181" t="s">
        <v>1439</v>
      </c>
      <c r="H227" s="181"/>
    </row>
    <row r="228" spans="2:8" x14ac:dyDescent="0.2">
      <c r="B228" s="125" t="s">
        <v>662</v>
      </c>
      <c r="C228" s="126" t="s">
        <v>663</v>
      </c>
      <c r="F228" s="125" t="s">
        <v>664</v>
      </c>
      <c r="G228" s="181">
        <v>19</v>
      </c>
      <c r="H228" s="181"/>
    </row>
    <row r="229" spans="2:8" x14ac:dyDescent="0.2">
      <c r="B229" s="125" t="s">
        <v>665</v>
      </c>
      <c r="C229" s="126" t="s">
        <v>666</v>
      </c>
      <c r="F229" s="125" t="s">
        <v>667</v>
      </c>
      <c r="G229" s="181" t="s">
        <v>1439</v>
      </c>
      <c r="H229" s="181"/>
    </row>
    <row r="230" spans="2:8" x14ac:dyDescent="0.2">
      <c r="B230" s="125" t="s">
        <v>668</v>
      </c>
      <c r="C230" s="126" t="s">
        <v>669</v>
      </c>
      <c r="F230" s="125" t="s">
        <v>670</v>
      </c>
      <c r="G230" s="181" t="s">
        <v>1439</v>
      </c>
      <c r="H230" s="181"/>
    </row>
    <row r="231" spans="2:8" x14ac:dyDescent="0.2">
      <c r="B231" s="125" t="s">
        <v>671</v>
      </c>
      <c r="C231" s="126" t="s">
        <v>672</v>
      </c>
      <c r="F231" s="125" t="s">
        <v>673</v>
      </c>
      <c r="G231" s="181">
        <v>42</v>
      </c>
      <c r="H231" s="181"/>
    </row>
    <row r="232" spans="2:8" x14ac:dyDescent="0.2">
      <c r="B232" s="125" t="s">
        <v>674</v>
      </c>
      <c r="C232" s="126" t="s">
        <v>675</v>
      </c>
      <c r="F232" s="125" t="s">
        <v>676</v>
      </c>
      <c r="G232" s="181">
        <v>31</v>
      </c>
      <c r="H232" s="181"/>
    </row>
    <row r="233" spans="2:8" x14ac:dyDescent="0.2">
      <c r="B233" s="125" t="s">
        <v>677</v>
      </c>
      <c r="C233" s="126" t="s">
        <v>678</v>
      </c>
      <c r="F233" s="125" t="s">
        <v>679</v>
      </c>
      <c r="G233" s="181">
        <v>8</v>
      </c>
      <c r="H233" s="181"/>
    </row>
    <row r="234" spans="2:8" x14ac:dyDescent="0.2">
      <c r="B234" s="125" t="s">
        <v>680</v>
      </c>
      <c r="C234" s="126" t="s">
        <v>681</v>
      </c>
      <c r="F234" s="125" t="s">
        <v>682</v>
      </c>
      <c r="G234" s="181" t="s">
        <v>1439</v>
      </c>
      <c r="H234" s="181"/>
    </row>
    <row r="235" spans="2:8" x14ac:dyDescent="0.2">
      <c r="B235" s="125" t="s">
        <v>683</v>
      </c>
      <c r="C235" s="126" t="s">
        <v>684</v>
      </c>
      <c r="F235" s="125" t="s">
        <v>685</v>
      </c>
      <c r="G235" s="181">
        <v>13</v>
      </c>
      <c r="H235" s="181"/>
    </row>
    <row r="236" spans="2:8" x14ac:dyDescent="0.2">
      <c r="B236" s="125" t="s">
        <v>686</v>
      </c>
      <c r="C236" s="126" t="s">
        <v>687</v>
      </c>
      <c r="F236" s="125" t="s">
        <v>688</v>
      </c>
      <c r="G236" s="181" t="s">
        <v>1439</v>
      </c>
      <c r="H236" s="181"/>
    </row>
    <row r="237" spans="2:8" x14ac:dyDescent="0.2">
      <c r="B237" s="125" t="s">
        <v>689</v>
      </c>
      <c r="C237" s="126" t="s">
        <v>690</v>
      </c>
      <c r="F237" s="125" t="s">
        <v>691</v>
      </c>
      <c r="G237" s="181">
        <v>19</v>
      </c>
      <c r="H237" s="181"/>
    </row>
    <row r="238" spans="2:8" x14ac:dyDescent="0.2">
      <c r="B238" s="125" t="s">
        <v>692</v>
      </c>
      <c r="C238" s="126" t="s">
        <v>693</v>
      </c>
      <c r="F238" s="125" t="s">
        <v>694</v>
      </c>
      <c r="G238" s="181">
        <v>22</v>
      </c>
      <c r="H238" s="181"/>
    </row>
    <row r="239" spans="2:8" x14ac:dyDescent="0.2">
      <c r="G239" s="181"/>
      <c r="H239" s="181"/>
    </row>
    <row r="240" spans="2:8" s="124" customFormat="1" x14ac:dyDescent="0.2">
      <c r="B240" s="124" t="s">
        <v>695</v>
      </c>
      <c r="C240" s="127">
        <v>26</v>
      </c>
      <c r="E240" s="124" t="s">
        <v>696</v>
      </c>
      <c r="G240" s="180">
        <v>170</v>
      </c>
      <c r="H240" s="180"/>
    </row>
    <row r="241" spans="2:8" x14ac:dyDescent="0.2">
      <c r="B241" s="125" t="s">
        <v>697</v>
      </c>
      <c r="C241" s="126" t="s">
        <v>698</v>
      </c>
      <c r="F241" s="125" t="s">
        <v>699</v>
      </c>
      <c r="G241" s="181">
        <v>9</v>
      </c>
      <c r="H241" s="181"/>
    </row>
    <row r="242" spans="2:8" x14ac:dyDescent="0.2">
      <c r="B242" s="125" t="s">
        <v>700</v>
      </c>
      <c r="C242" s="126" t="s">
        <v>701</v>
      </c>
      <c r="F242" s="125" t="s">
        <v>702</v>
      </c>
      <c r="G242" s="181">
        <v>70</v>
      </c>
      <c r="H242" s="181"/>
    </row>
    <row r="243" spans="2:8" x14ac:dyDescent="0.2">
      <c r="B243" s="125" t="s">
        <v>703</v>
      </c>
      <c r="C243" s="126" t="s">
        <v>704</v>
      </c>
      <c r="F243" s="125" t="s">
        <v>705</v>
      </c>
      <c r="G243" s="181">
        <v>13</v>
      </c>
      <c r="H243" s="181"/>
    </row>
    <row r="244" spans="2:8" x14ac:dyDescent="0.2">
      <c r="B244" s="125" t="s">
        <v>706</v>
      </c>
      <c r="C244" s="126" t="s">
        <v>707</v>
      </c>
      <c r="F244" s="125" t="s">
        <v>708</v>
      </c>
      <c r="G244" s="181">
        <v>6</v>
      </c>
      <c r="H244" s="181"/>
    </row>
    <row r="245" spans="2:8" x14ac:dyDescent="0.2">
      <c r="B245" s="125" t="s">
        <v>709</v>
      </c>
      <c r="C245" s="126" t="s">
        <v>710</v>
      </c>
      <c r="F245" s="125" t="s">
        <v>711</v>
      </c>
      <c r="G245" s="181">
        <v>14</v>
      </c>
      <c r="H245" s="181"/>
    </row>
    <row r="246" spans="2:8" x14ac:dyDescent="0.2">
      <c r="B246" s="125" t="s">
        <v>712</v>
      </c>
      <c r="C246" s="126" t="s">
        <v>713</v>
      </c>
      <c r="F246" s="125" t="s">
        <v>714</v>
      </c>
      <c r="G246" s="181">
        <v>26</v>
      </c>
      <c r="H246" s="181"/>
    </row>
    <row r="247" spans="2:8" x14ac:dyDescent="0.2">
      <c r="B247" s="125" t="s">
        <v>715</v>
      </c>
      <c r="C247" s="126" t="s">
        <v>716</v>
      </c>
      <c r="F247" s="125" t="s">
        <v>717</v>
      </c>
      <c r="G247" s="181">
        <v>20</v>
      </c>
      <c r="H247" s="181"/>
    </row>
    <row r="248" spans="2:8" x14ac:dyDescent="0.2">
      <c r="B248" s="125" t="s">
        <v>718</v>
      </c>
      <c r="C248" s="126" t="s">
        <v>719</v>
      </c>
      <c r="F248" s="125" t="s">
        <v>720</v>
      </c>
      <c r="G248" s="181">
        <v>6</v>
      </c>
      <c r="H248" s="181"/>
    </row>
    <row r="249" spans="2:8" x14ac:dyDescent="0.2">
      <c r="B249" s="125" t="s">
        <v>721</v>
      </c>
      <c r="C249" s="126" t="s">
        <v>722</v>
      </c>
      <c r="F249" s="125" t="s">
        <v>723</v>
      </c>
      <c r="G249" s="181">
        <v>6</v>
      </c>
      <c r="H249" s="181"/>
    </row>
    <row r="250" spans="2:8" x14ac:dyDescent="0.2">
      <c r="B250" s="125" t="s">
        <v>724</v>
      </c>
      <c r="C250" s="126" t="s">
        <v>725</v>
      </c>
      <c r="F250" s="125" t="s">
        <v>726</v>
      </c>
      <c r="G250" s="181">
        <v>0</v>
      </c>
      <c r="H250" s="181"/>
    </row>
    <row r="251" spans="2:8" x14ac:dyDescent="0.2">
      <c r="G251" s="181"/>
      <c r="H251" s="181"/>
    </row>
    <row r="252" spans="2:8" s="124" customFormat="1" x14ac:dyDescent="0.2">
      <c r="B252" s="124" t="s">
        <v>727</v>
      </c>
      <c r="C252" s="127">
        <v>33</v>
      </c>
      <c r="E252" s="124" t="s">
        <v>728</v>
      </c>
      <c r="G252" s="180">
        <v>339</v>
      </c>
      <c r="H252" s="180"/>
    </row>
    <row r="253" spans="2:8" x14ac:dyDescent="0.2">
      <c r="B253" s="125" t="s">
        <v>729</v>
      </c>
      <c r="C253" s="126" t="s">
        <v>730</v>
      </c>
      <c r="F253" s="125" t="s">
        <v>731</v>
      </c>
      <c r="G253" s="181">
        <v>19</v>
      </c>
      <c r="H253" s="181"/>
    </row>
    <row r="254" spans="2:8" x14ac:dyDescent="0.2">
      <c r="B254" s="125" t="s">
        <v>732</v>
      </c>
      <c r="C254" s="126" t="s">
        <v>733</v>
      </c>
      <c r="F254" s="125" t="s">
        <v>734</v>
      </c>
      <c r="G254" s="181">
        <v>17</v>
      </c>
      <c r="H254" s="181"/>
    </row>
    <row r="255" spans="2:8" x14ac:dyDescent="0.2">
      <c r="B255" s="125" t="s">
        <v>735</v>
      </c>
      <c r="C255" s="126" t="s">
        <v>736</v>
      </c>
      <c r="F255" s="125" t="s">
        <v>737</v>
      </c>
      <c r="G255" s="181">
        <v>7</v>
      </c>
      <c r="H255" s="181"/>
    </row>
    <row r="256" spans="2:8" x14ac:dyDescent="0.2">
      <c r="B256" s="125" t="s">
        <v>738</v>
      </c>
      <c r="C256" s="126" t="s">
        <v>739</v>
      </c>
      <c r="F256" s="125" t="s">
        <v>740</v>
      </c>
      <c r="G256" s="181">
        <v>34</v>
      </c>
      <c r="H256" s="181"/>
    </row>
    <row r="257" spans="2:8" x14ac:dyDescent="0.2">
      <c r="B257" s="125" t="s">
        <v>741</v>
      </c>
      <c r="C257" s="126" t="s">
        <v>742</v>
      </c>
      <c r="F257" s="125" t="s">
        <v>743</v>
      </c>
      <c r="G257" s="181">
        <v>26</v>
      </c>
      <c r="H257" s="181"/>
    </row>
    <row r="258" spans="2:8" x14ac:dyDescent="0.2">
      <c r="B258" s="125" t="s">
        <v>744</v>
      </c>
      <c r="C258" s="126" t="s">
        <v>745</v>
      </c>
      <c r="F258" s="125" t="s">
        <v>746</v>
      </c>
      <c r="G258" s="181">
        <v>166</v>
      </c>
      <c r="H258" s="181"/>
    </row>
    <row r="259" spans="2:8" x14ac:dyDescent="0.2">
      <c r="B259" s="125" t="s">
        <v>747</v>
      </c>
      <c r="C259" s="126" t="s">
        <v>748</v>
      </c>
      <c r="F259" s="125" t="s">
        <v>749</v>
      </c>
      <c r="G259" s="181">
        <v>70</v>
      </c>
      <c r="H259" s="181"/>
    </row>
    <row r="260" spans="2:8" x14ac:dyDescent="0.2">
      <c r="G260" s="181"/>
      <c r="H260" s="181"/>
    </row>
    <row r="261" spans="2:8" s="124" customFormat="1" x14ac:dyDescent="0.2">
      <c r="B261" s="124" t="s">
        <v>750</v>
      </c>
      <c r="C261" s="127">
        <v>42</v>
      </c>
      <c r="E261" s="124" t="s">
        <v>751</v>
      </c>
      <c r="G261" s="180">
        <v>291</v>
      </c>
      <c r="H261" s="180"/>
    </row>
    <row r="262" spans="2:8" x14ac:dyDescent="0.2">
      <c r="B262" s="125" t="s">
        <v>752</v>
      </c>
      <c r="C262" s="126" t="s">
        <v>753</v>
      </c>
      <c r="F262" s="125" t="s">
        <v>754</v>
      </c>
      <c r="G262" s="181">
        <v>26</v>
      </c>
      <c r="H262" s="181"/>
    </row>
    <row r="263" spans="2:8" x14ac:dyDescent="0.2">
      <c r="B263" s="125" t="s">
        <v>755</v>
      </c>
      <c r="C263" s="126" t="s">
        <v>756</v>
      </c>
      <c r="F263" s="125" t="s">
        <v>757</v>
      </c>
      <c r="G263" s="181">
        <v>16</v>
      </c>
      <c r="H263" s="181"/>
    </row>
    <row r="264" spans="2:8" x14ac:dyDescent="0.2">
      <c r="B264" s="125" t="s">
        <v>758</v>
      </c>
      <c r="C264" s="126" t="s">
        <v>759</v>
      </c>
      <c r="F264" s="125" t="s">
        <v>760</v>
      </c>
      <c r="G264" s="181">
        <v>115</v>
      </c>
      <c r="H264" s="181"/>
    </row>
    <row r="265" spans="2:8" x14ac:dyDescent="0.2">
      <c r="B265" s="125" t="s">
        <v>761</v>
      </c>
      <c r="C265" s="126" t="s">
        <v>762</v>
      </c>
      <c r="F265" s="125" t="s">
        <v>763</v>
      </c>
      <c r="G265" s="181">
        <v>65</v>
      </c>
      <c r="H265" s="181"/>
    </row>
    <row r="266" spans="2:8" x14ac:dyDescent="0.2">
      <c r="B266" s="125" t="s">
        <v>764</v>
      </c>
      <c r="C266" s="126" t="s">
        <v>765</v>
      </c>
      <c r="F266" s="125" t="s">
        <v>766</v>
      </c>
      <c r="G266" s="181">
        <v>21</v>
      </c>
      <c r="H266" s="181"/>
    </row>
    <row r="267" spans="2:8" x14ac:dyDescent="0.2">
      <c r="B267" s="125" t="s">
        <v>767</v>
      </c>
      <c r="C267" s="126" t="s">
        <v>768</v>
      </c>
      <c r="F267" s="125" t="s">
        <v>769</v>
      </c>
      <c r="G267" s="181">
        <v>42</v>
      </c>
      <c r="H267" s="181"/>
    </row>
    <row r="268" spans="2:8" x14ac:dyDescent="0.2">
      <c r="B268" s="125" t="s">
        <v>770</v>
      </c>
      <c r="C268" s="126" t="s">
        <v>771</v>
      </c>
      <c r="F268" s="125" t="s">
        <v>772</v>
      </c>
      <c r="G268" s="181">
        <v>6</v>
      </c>
      <c r="H268" s="181"/>
    </row>
    <row r="269" spans="2:8" x14ac:dyDescent="0.2">
      <c r="G269" s="181"/>
      <c r="H269" s="181"/>
    </row>
    <row r="270" spans="2:8" s="124" customFormat="1" x14ac:dyDescent="0.2">
      <c r="B270" s="124" t="s">
        <v>773</v>
      </c>
      <c r="C270" s="127" t="s">
        <v>774</v>
      </c>
      <c r="D270" s="124" t="s">
        <v>775</v>
      </c>
      <c r="G270" s="180">
        <v>260</v>
      </c>
      <c r="H270" s="180"/>
    </row>
    <row r="271" spans="2:8" x14ac:dyDescent="0.2">
      <c r="G271" s="181"/>
      <c r="H271" s="181"/>
    </row>
    <row r="272" spans="2:8" s="124" customFormat="1" x14ac:dyDescent="0.2">
      <c r="B272" s="124" t="s">
        <v>776</v>
      </c>
      <c r="C272" s="127" t="s">
        <v>777</v>
      </c>
      <c r="E272" s="124" t="s">
        <v>778</v>
      </c>
      <c r="G272" s="180">
        <v>79</v>
      </c>
      <c r="H272" s="180"/>
    </row>
    <row r="273" spans="2:8" x14ac:dyDescent="0.2">
      <c r="B273" s="125" t="s">
        <v>779</v>
      </c>
      <c r="C273" s="126" t="s">
        <v>780</v>
      </c>
      <c r="F273" s="125" t="s">
        <v>781</v>
      </c>
      <c r="G273" s="181" t="s">
        <v>1439</v>
      </c>
      <c r="H273" s="181"/>
    </row>
    <row r="274" spans="2:8" x14ac:dyDescent="0.2">
      <c r="B274" s="125" t="s">
        <v>782</v>
      </c>
      <c r="C274" s="126" t="s">
        <v>783</v>
      </c>
      <c r="F274" s="125" t="s">
        <v>784</v>
      </c>
      <c r="G274" s="181">
        <v>25</v>
      </c>
      <c r="H274" s="181"/>
    </row>
    <row r="275" spans="2:8" x14ac:dyDescent="0.2">
      <c r="B275" s="125" t="s">
        <v>785</v>
      </c>
      <c r="C275" s="126" t="s">
        <v>786</v>
      </c>
      <c r="F275" s="125" t="s">
        <v>787</v>
      </c>
      <c r="G275" s="181" t="s">
        <v>1439</v>
      </c>
      <c r="H275" s="181"/>
    </row>
    <row r="276" spans="2:8" x14ac:dyDescent="0.2">
      <c r="B276" s="125" t="s">
        <v>788</v>
      </c>
      <c r="C276" s="126" t="s">
        <v>789</v>
      </c>
      <c r="F276" s="125" t="s">
        <v>790</v>
      </c>
      <c r="G276" s="181">
        <v>8</v>
      </c>
      <c r="H276" s="181"/>
    </row>
    <row r="277" spans="2:8" x14ac:dyDescent="0.2">
      <c r="B277" s="125" t="s">
        <v>791</v>
      </c>
      <c r="C277" s="126" t="s">
        <v>792</v>
      </c>
      <c r="F277" s="125" t="s">
        <v>793</v>
      </c>
      <c r="G277" s="181">
        <v>7</v>
      </c>
      <c r="H277" s="181"/>
    </row>
    <row r="278" spans="2:8" x14ac:dyDescent="0.2">
      <c r="B278" s="125" t="s">
        <v>794</v>
      </c>
      <c r="C278" s="126" t="s">
        <v>795</v>
      </c>
      <c r="F278" s="125" t="s">
        <v>796</v>
      </c>
      <c r="G278" s="181" t="s">
        <v>1439</v>
      </c>
      <c r="H278" s="181"/>
    </row>
    <row r="279" spans="2:8" x14ac:dyDescent="0.2">
      <c r="B279" s="125" t="s">
        <v>797</v>
      </c>
      <c r="C279" s="126" t="s">
        <v>798</v>
      </c>
      <c r="F279" s="125" t="s">
        <v>799</v>
      </c>
      <c r="G279" s="181">
        <v>0</v>
      </c>
      <c r="H279" s="181"/>
    </row>
    <row r="280" spans="2:8" x14ac:dyDescent="0.2">
      <c r="B280" s="125" t="s">
        <v>800</v>
      </c>
      <c r="C280" s="126" t="s">
        <v>801</v>
      </c>
      <c r="F280" s="125" t="s">
        <v>802</v>
      </c>
      <c r="G280" s="181">
        <v>9</v>
      </c>
      <c r="H280" s="181"/>
    </row>
    <row r="281" spans="2:8" x14ac:dyDescent="0.2">
      <c r="B281" s="125" t="s">
        <v>803</v>
      </c>
      <c r="C281" s="126" t="s">
        <v>804</v>
      </c>
      <c r="F281" s="125" t="s">
        <v>805</v>
      </c>
      <c r="G281" s="181" t="s">
        <v>1439</v>
      </c>
      <c r="H281" s="181"/>
    </row>
    <row r="282" spans="2:8" x14ac:dyDescent="0.2">
      <c r="B282" s="125" t="s">
        <v>806</v>
      </c>
      <c r="C282" s="126" t="s">
        <v>807</v>
      </c>
      <c r="F282" s="125" t="s">
        <v>808</v>
      </c>
      <c r="G282" s="181" t="s">
        <v>1439</v>
      </c>
      <c r="H282" s="181"/>
    </row>
    <row r="283" spans="2:8" x14ac:dyDescent="0.2">
      <c r="B283" s="125" t="s">
        <v>809</v>
      </c>
      <c r="C283" s="126" t="s">
        <v>810</v>
      </c>
      <c r="F283" s="125" t="s">
        <v>811</v>
      </c>
      <c r="G283" s="181">
        <v>8</v>
      </c>
      <c r="H283" s="181"/>
    </row>
    <row r="284" spans="2:8" x14ac:dyDescent="0.2">
      <c r="B284" s="125" t="s">
        <v>812</v>
      </c>
      <c r="C284" s="126" t="s">
        <v>813</v>
      </c>
      <c r="F284" s="125" t="s">
        <v>814</v>
      </c>
      <c r="G284" s="181" t="s">
        <v>1439</v>
      </c>
      <c r="H284" s="181"/>
    </row>
    <row r="285" spans="2:8" x14ac:dyDescent="0.2">
      <c r="B285" s="125" t="s">
        <v>815</v>
      </c>
      <c r="C285" s="126" t="s">
        <v>816</v>
      </c>
      <c r="F285" s="125" t="s">
        <v>817</v>
      </c>
      <c r="G285" s="181">
        <v>9</v>
      </c>
      <c r="H285" s="181"/>
    </row>
    <row r="286" spans="2:8" x14ac:dyDescent="0.2">
      <c r="B286" s="125" t="s">
        <v>818</v>
      </c>
      <c r="C286" s="126" t="s">
        <v>819</v>
      </c>
      <c r="F286" s="125" t="s">
        <v>820</v>
      </c>
      <c r="G286" s="181" t="s">
        <v>1439</v>
      </c>
      <c r="H286" s="181"/>
    </row>
    <row r="287" spans="2:8" x14ac:dyDescent="0.2">
      <c r="G287" s="181"/>
      <c r="H287" s="181"/>
    </row>
    <row r="288" spans="2:8" s="124" customFormat="1" x14ac:dyDescent="0.2">
      <c r="B288" s="124" t="s">
        <v>821</v>
      </c>
      <c r="C288" s="127" t="s">
        <v>822</v>
      </c>
      <c r="E288" s="124" t="s">
        <v>823</v>
      </c>
      <c r="G288" s="180">
        <v>181</v>
      </c>
      <c r="H288" s="180"/>
    </row>
    <row r="289" spans="2:8" x14ac:dyDescent="0.2">
      <c r="B289" s="125" t="s">
        <v>824</v>
      </c>
      <c r="C289" s="126" t="s">
        <v>825</v>
      </c>
      <c r="F289" s="125" t="s">
        <v>826</v>
      </c>
      <c r="G289" s="181">
        <v>0</v>
      </c>
      <c r="H289" s="181"/>
    </row>
    <row r="290" spans="2:8" x14ac:dyDescent="0.2">
      <c r="B290" s="125" t="s">
        <v>827</v>
      </c>
      <c r="C290" s="126" t="s">
        <v>828</v>
      </c>
      <c r="F290" s="125" t="s">
        <v>829</v>
      </c>
      <c r="G290" s="181">
        <v>8</v>
      </c>
      <c r="H290" s="181"/>
    </row>
    <row r="291" spans="2:8" x14ac:dyDescent="0.2">
      <c r="B291" s="125" t="s">
        <v>830</v>
      </c>
      <c r="C291" s="126" t="s">
        <v>831</v>
      </c>
      <c r="F291" s="125" t="s">
        <v>832</v>
      </c>
      <c r="G291" s="181">
        <v>9</v>
      </c>
      <c r="H291" s="181"/>
    </row>
    <row r="292" spans="2:8" x14ac:dyDescent="0.2">
      <c r="B292" s="125" t="s">
        <v>833</v>
      </c>
      <c r="C292" s="126" t="s">
        <v>834</v>
      </c>
      <c r="F292" s="125" t="s">
        <v>835</v>
      </c>
      <c r="G292" s="181" t="s">
        <v>1439</v>
      </c>
      <c r="H292" s="181"/>
    </row>
    <row r="293" spans="2:8" x14ac:dyDescent="0.2">
      <c r="B293" s="125" t="s">
        <v>836</v>
      </c>
      <c r="C293" s="126" t="s">
        <v>837</v>
      </c>
      <c r="F293" s="125" t="s">
        <v>838</v>
      </c>
      <c r="G293" s="181">
        <v>13</v>
      </c>
      <c r="H293" s="181"/>
    </row>
    <row r="294" spans="2:8" x14ac:dyDescent="0.2">
      <c r="B294" s="125" t="s">
        <v>839</v>
      </c>
      <c r="C294" s="126" t="s">
        <v>840</v>
      </c>
      <c r="F294" s="125" t="s">
        <v>841</v>
      </c>
      <c r="G294" s="181">
        <v>15</v>
      </c>
      <c r="H294" s="181"/>
    </row>
    <row r="295" spans="2:8" x14ac:dyDescent="0.2">
      <c r="B295" s="125" t="s">
        <v>842</v>
      </c>
      <c r="C295" s="126" t="s">
        <v>843</v>
      </c>
      <c r="F295" s="125" t="s">
        <v>844</v>
      </c>
      <c r="G295" s="181">
        <v>8</v>
      </c>
      <c r="H295" s="181"/>
    </row>
    <row r="296" spans="2:8" x14ac:dyDescent="0.2">
      <c r="B296" s="125" t="s">
        <v>845</v>
      </c>
      <c r="C296" s="126" t="s">
        <v>846</v>
      </c>
      <c r="F296" s="125" t="s">
        <v>847</v>
      </c>
      <c r="G296" s="181">
        <v>9</v>
      </c>
      <c r="H296" s="181"/>
    </row>
    <row r="297" spans="2:8" x14ac:dyDescent="0.2">
      <c r="B297" s="125" t="s">
        <v>848</v>
      </c>
      <c r="C297" s="126" t="s">
        <v>849</v>
      </c>
      <c r="F297" s="125" t="s">
        <v>850</v>
      </c>
      <c r="G297" s="181" t="s">
        <v>1439</v>
      </c>
      <c r="H297" s="181"/>
    </row>
    <row r="298" spans="2:8" x14ac:dyDescent="0.2">
      <c r="B298" s="125" t="s">
        <v>851</v>
      </c>
      <c r="C298" s="126" t="s">
        <v>852</v>
      </c>
      <c r="F298" s="125" t="s">
        <v>853</v>
      </c>
      <c r="G298" s="181">
        <v>0</v>
      </c>
      <c r="H298" s="181"/>
    </row>
    <row r="299" spans="2:8" x14ac:dyDescent="0.2">
      <c r="B299" s="125" t="s">
        <v>854</v>
      </c>
      <c r="C299" s="126" t="s">
        <v>855</v>
      </c>
      <c r="F299" s="125" t="s">
        <v>856</v>
      </c>
      <c r="G299" s="181">
        <v>8</v>
      </c>
      <c r="H299" s="181"/>
    </row>
    <row r="300" spans="2:8" x14ac:dyDescent="0.2">
      <c r="B300" s="125" t="s">
        <v>857</v>
      </c>
      <c r="C300" s="126" t="s">
        <v>858</v>
      </c>
      <c r="F300" s="125" t="s">
        <v>859</v>
      </c>
      <c r="G300" s="181">
        <v>7</v>
      </c>
      <c r="H300" s="181"/>
    </row>
    <row r="301" spans="2:8" x14ac:dyDescent="0.2">
      <c r="B301" s="125" t="s">
        <v>860</v>
      </c>
      <c r="C301" s="126" t="s">
        <v>861</v>
      </c>
      <c r="F301" s="125" t="s">
        <v>862</v>
      </c>
      <c r="G301" s="181" t="s">
        <v>1439</v>
      </c>
      <c r="H301" s="181"/>
    </row>
    <row r="302" spans="2:8" x14ac:dyDescent="0.2">
      <c r="B302" s="125" t="s">
        <v>863</v>
      </c>
      <c r="C302" s="126" t="s">
        <v>864</v>
      </c>
      <c r="F302" s="125" t="s">
        <v>865</v>
      </c>
      <c r="G302" s="181">
        <v>57</v>
      </c>
      <c r="H302" s="181"/>
    </row>
    <row r="303" spans="2:8" x14ac:dyDescent="0.2">
      <c r="B303" s="125" t="s">
        <v>866</v>
      </c>
      <c r="C303" s="126" t="s">
        <v>867</v>
      </c>
      <c r="F303" s="125" t="s">
        <v>868</v>
      </c>
      <c r="G303" s="181" t="s">
        <v>1439</v>
      </c>
      <c r="H303" s="181"/>
    </row>
    <row r="304" spans="2:8" x14ac:dyDescent="0.2">
      <c r="B304" s="125" t="s">
        <v>869</v>
      </c>
      <c r="C304" s="126" t="s">
        <v>870</v>
      </c>
      <c r="F304" s="125" t="s">
        <v>871</v>
      </c>
      <c r="G304" s="181" t="s">
        <v>1439</v>
      </c>
      <c r="H304" s="181"/>
    </row>
    <row r="305" spans="2:9" x14ac:dyDescent="0.2">
      <c r="B305" s="125" t="s">
        <v>872</v>
      </c>
      <c r="C305" s="126" t="s">
        <v>873</v>
      </c>
      <c r="F305" s="125" t="s">
        <v>874</v>
      </c>
      <c r="G305" s="181">
        <v>17</v>
      </c>
      <c r="H305" s="181"/>
    </row>
    <row r="306" spans="2:9" x14ac:dyDescent="0.2">
      <c r="B306" s="125" t="s">
        <v>875</v>
      </c>
      <c r="C306" s="126" t="s">
        <v>876</v>
      </c>
      <c r="F306" s="125" t="s">
        <v>877</v>
      </c>
      <c r="G306" s="181">
        <v>9</v>
      </c>
      <c r="H306" s="181"/>
    </row>
    <row r="307" spans="2:9" x14ac:dyDescent="0.2">
      <c r="B307" s="125" t="s">
        <v>878</v>
      </c>
      <c r="C307" s="126" t="s">
        <v>879</v>
      </c>
      <c r="F307" s="125" t="s">
        <v>880</v>
      </c>
      <c r="G307" s="181" t="s">
        <v>1439</v>
      </c>
      <c r="H307" s="181"/>
    </row>
    <row r="308" spans="2:9" x14ac:dyDescent="0.2">
      <c r="G308" s="181"/>
      <c r="H308" s="181"/>
    </row>
    <row r="309" spans="2:9" s="124" customFormat="1" x14ac:dyDescent="0.2">
      <c r="B309" s="124" t="s">
        <v>881</v>
      </c>
      <c r="C309" s="127" t="s">
        <v>882</v>
      </c>
      <c r="D309" s="124" t="s">
        <v>883</v>
      </c>
      <c r="G309" s="180">
        <v>1527</v>
      </c>
      <c r="H309" s="180"/>
      <c r="I309" s="325"/>
    </row>
    <row r="310" spans="2:9" x14ac:dyDescent="0.2">
      <c r="G310" s="181"/>
      <c r="H310" s="181"/>
    </row>
    <row r="311" spans="2:9" s="124" customFormat="1" x14ac:dyDescent="0.2">
      <c r="B311" s="124" t="s">
        <v>884</v>
      </c>
      <c r="C311" s="127" t="s">
        <v>885</v>
      </c>
      <c r="E311" s="124" t="s">
        <v>886</v>
      </c>
      <c r="G311" s="180" t="s">
        <v>1439</v>
      </c>
      <c r="H311" s="180"/>
    </row>
    <row r="312" spans="2:9" s="124" customFormat="1" x14ac:dyDescent="0.2">
      <c r="B312" s="124" t="s">
        <v>887</v>
      </c>
      <c r="C312" s="127" t="s">
        <v>888</v>
      </c>
      <c r="E312" s="124" t="s">
        <v>889</v>
      </c>
      <c r="G312" s="180">
        <v>60</v>
      </c>
      <c r="H312" s="180"/>
    </row>
    <row r="313" spans="2:9" s="124" customFormat="1" x14ac:dyDescent="0.2">
      <c r="B313" s="124" t="s">
        <v>890</v>
      </c>
      <c r="C313" s="127" t="s">
        <v>891</v>
      </c>
      <c r="E313" s="124" t="s">
        <v>892</v>
      </c>
      <c r="G313" s="180">
        <v>8</v>
      </c>
      <c r="H313" s="180"/>
    </row>
    <row r="314" spans="2:9" s="124" customFormat="1" x14ac:dyDescent="0.2">
      <c r="B314" s="124" t="s">
        <v>893</v>
      </c>
      <c r="C314" s="127" t="s">
        <v>894</v>
      </c>
      <c r="E314" s="124" t="s">
        <v>895</v>
      </c>
      <c r="G314" s="180">
        <v>29</v>
      </c>
      <c r="H314" s="180"/>
    </row>
    <row r="315" spans="2:9" s="124" customFormat="1" x14ac:dyDescent="0.2">
      <c r="B315" s="124" t="s">
        <v>896</v>
      </c>
      <c r="C315" s="127" t="s">
        <v>897</v>
      </c>
      <c r="E315" s="124" t="s">
        <v>898</v>
      </c>
      <c r="G315" s="180">
        <v>49</v>
      </c>
      <c r="H315" s="180"/>
    </row>
    <row r="316" spans="2:9" s="124" customFormat="1" x14ac:dyDescent="0.2">
      <c r="B316" s="124" t="s">
        <v>899</v>
      </c>
      <c r="C316" s="127" t="s">
        <v>900</v>
      </c>
      <c r="E316" s="124" t="s">
        <v>901</v>
      </c>
      <c r="G316" s="180">
        <v>49</v>
      </c>
      <c r="H316" s="180"/>
    </row>
    <row r="317" spans="2:9" s="124" customFormat="1" x14ac:dyDescent="0.2">
      <c r="B317" s="124" t="s">
        <v>902</v>
      </c>
      <c r="C317" s="127" t="s">
        <v>903</v>
      </c>
      <c r="E317" s="124" t="s">
        <v>904</v>
      </c>
      <c r="G317" s="180">
        <v>68</v>
      </c>
      <c r="H317" s="180"/>
    </row>
    <row r="318" spans="2:9" s="124" customFormat="1" x14ac:dyDescent="0.2">
      <c r="B318" s="124" t="s">
        <v>905</v>
      </c>
      <c r="C318" s="127" t="s">
        <v>906</v>
      </c>
      <c r="E318" s="124" t="s">
        <v>907</v>
      </c>
      <c r="G318" s="180" t="s">
        <v>1439</v>
      </c>
      <c r="H318" s="180"/>
    </row>
    <row r="319" spans="2:9" s="124" customFormat="1" x14ac:dyDescent="0.2">
      <c r="B319" s="124" t="s">
        <v>908</v>
      </c>
      <c r="C319" s="127" t="s">
        <v>909</v>
      </c>
      <c r="E319" s="124" t="s">
        <v>910</v>
      </c>
      <c r="G319" s="180">
        <v>11</v>
      </c>
      <c r="H319" s="180"/>
    </row>
    <row r="320" spans="2:9" s="124" customFormat="1" x14ac:dyDescent="0.2">
      <c r="B320" s="124" t="s">
        <v>911</v>
      </c>
      <c r="C320" s="127" t="s">
        <v>912</v>
      </c>
      <c r="E320" s="124" t="s">
        <v>913</v>
      </c>
      <c r="G320" s="180">
        <v>13</v>
      </c>
      <c r="H320" s="180"/>
    </row>
    <row r="321" spans="2:8" s="124" customFormat="1" x14ac:dyDescent="0.2">
      <c r="B321" s="124" t="s">
        <v>914</v>
      </c>
      <c r="C321" s="127" t="s">
        <v>915</v>
      </c>
      <c r="E321" s="124" t="s">
        <v>916</v>
      </c>
      <c r="G321" s="180">
        <v>13</v>
      </c>
      <c r="H321" s="180"/>
    </row>
    <row r="322" spans="2:8" s="124" customFormat="1" x14ac:dyDescent="0.2">
      <c r="B322" s="124" t="s">
        <v>917</v>
      </c>
      <c r="C322" s="127" t="s">
        <v>918</v>
      </c>
      <c r="E322" s="124" t="s">
        <v>919</v>
      </c>
      <c r="G322" s="180">
        <v>43</v>
      </c>
      <c r="H322" s="180"/>
    </row>
    <row r="323" spans="2:8" x14ac:dyDescent="0.2">
      <c r="G323" s="181"/>
      <c r="H323" s="181"/>
    </row>
    <row r="324" spans="2:8" s="124" customFormat="1" x14ac:dyDescent="0.2">
      <c r="B324" s="124" t="s">
        <v>920</v>
      </c>
      <c r="C324" s="127">
        <v>11</v>
      </c>
      <c r="E324" s="124" t="s">
        <v>921</v>
      </c>
      <c r="G324" s="180">
        <v>64</v>
      </c>
      <c r="H324" s="180"/>
    </row>
    <row r="325" spans="2:8" x14ac:dyDescent="0.2">
      <c r="B325" s="125" t="s">
        <v>922</v>
      </c>
      <c r="C325" s="126" t="s">
        <v>923</v>
      </c>
      <c r="F325" s="125" t="s">
        <v>924</v>
      </c>
      <c r="G325" s="181">
        <v>32</v>
      </c>
      <c r="H325" s="181"/>
    </row>
    <row r="326" spans="2:8" x14ac:dyDescent="0.2">
      <c r="B326" s="125" t="s">
        <v>925</v>
      </c>
      <c r="C326" s="126" t="s">
        <v>926</v>
      </c>
      <c r="F326" s="125" t="s">
        <v>927</v>
      </c>
      <c r="G326" s="181">
        <v>11</v>
      </c>
      <c r="H326" s="181"/>
    </row>
    <row r="327" spans="2:8" x14ac:dyDescent="0.2">
      <c r="B327" s="125" t="s">
        <v>928</v>
      </c>
      <c r="C327" s="126" t="s">
        <v>929</v>
      </c>
      <c r="F327" s="125" t="s">
        <v>930</v>
      </c>
      <c r="G327" s="181">
        <v>10</v>
      </c>
      <c r="H327" s="181"/>
    </row>
    <row r="328" spans="2:8" x14ac:dyDescent="0.2">
      <c r="B328" s="125" t="s">
        <v>931</v>
      </c>
      <c r="C328" s="126" t="s">
        <v>932</v>
      </c>
      <c r="F328" s="125" t="s">
        <v>933</v>
      </c>
      <c r="G328" s="181">
        <v>11</v>
      </c>
      <c r="H328" s="181"/>
    </row>
    <row r="329" spans="2:8" x14ac:dyDescent="0.2">
      <c r="G329" s="181"/>
      <c r="H329" s="181"/>
    </row>
    <row r="330" spans="2:8" s="124" customFormat="1" x14ac:dyDescent="0.2">
      <c r="B330" s="124" t="s">
        <v>934</v>
      </c>
      <c r="C330" s="127">
        <v>21</v>
      </c>
      <c r="E330" s="124" t="s">
        <v>935</v>
      </c>
      <c r="G330" s="180">
        <v>92</v>
      </c>
      <c r="H330" s="180"/>
    </row>
    <row r="331" spans="2:8" x14ac:dyDescent="0.2">
      <c r="B331" s="125" t="s">
        <v>936</v>
      </c>
      <c r="C331" s="126" t="s">
        <v>937</v>
      </c>
      <c r="F331" s="125" t="s">
        <v>938</v>
      </c>
      <c r="G331" s="181" t="s">
        <v>1439</v>
      </c>
      <c r="H331" s="181"/>
    </row>
    <row r="332" spans="2:8" x14ac:dyDescent="0.2">
      <c r="B332" s="125" t="s">
        <v>939</v>
      </c>
      <c r="C332" s="126" t="s">
        <v>940</v>
      </c>
      <c r="F332" s="125" t="s">
        <v>941</v>
      </c>
      <c r="G332" s="181" t="s">
        <v>1439</v>
      </c>
      <c r="H332" s="181"/>
    </row>
    <row r="333" spans="2:8" x14ac:dyDescent="0.2">
      <c r="B333" s="125" t="s">
        <v>942</v>
      </c>
      <c r="C333" s="126" t="s">
        <v>943</v>
      </c>
      <c r="F333" s="125" t="s">
        <v>944</v>
      </c>
      <c r="G333" s="181">
        <v>26</v>
      </c>
      <c r="H333" s="181"/>
    </row>
    <row r="334" spans="2:8" x14ac:dyDescent="0.2">
      <c r="B334" s="125" t="s">
        <v>945</v>
      </c>
      <c r="C334" s="126" t="s">
        <v>946</v>
      </c>
      <c r="F334" s="125" t="s">
        <v>947</v>
      </c>
      <c r="G334" s="181">
        <v>9</v>
      </c>
      <c r="H334" s="181"/>
    </row>
    <row r="335" spans="2:8" x14ac:dyDescent="0.2">
      <c r="B335" s="125" t="s">
        <v>948</v>
      </c>
      <c r="C335" s="126" t="s">
        <v>949</v>
      </c>
      <c r="F335" s="125" t="s">
        <v>950</v>
      </c>
      <c r="G335" s="181">
        <v>49</v>
      </c>
      <c r="H335" s="181"/>
    </row>
    <row r="336" spans="2:8" x14ac:dyDescent="0.2">
      <c r="G336" s="181"/>
      <c r="H336" s="181"/>
    </row>
    <row r="337" spans="2:8" s="124" customFormat="1" x14ac:dyDescent="0.2">
      <c r="B337" s="124" t="s">
        <v>951</v>
      </c>
      <c r="C337" s="127">
        <v>24</v>
      </c>
      <c r="E337" s="124" t="s">
        <v>952</v>
      </c>
      <c r="G337" s="180">
        <v>229</v>
      </c>
      <c r="H337" s="180"/>
    </row>
    <row r="338" spans="2:8" x14ac:dyDescent="0.2">
      <c r="B338" s="125" t="s">
        <v>953</v>
      </c>
      <c r="C338" s="126" t="s">
        <v>954</v>
      </c>
      <c r="F338" s="125" t="s">
        <v>955</v>
      </c>
      <c r="G338" s="181">
        <v>18</v>
      </c>
      <c r="H338" s="181"/>
    </row>
    <row r="339" spans="2:8" x14ac:dyDescent="0.2">
      <c r="B339" s="125" t="s">
        <v>956</v>
      </c>
      <c r="C339" s="126" t="s">
        <v>957</v>
      </c>
      <c r="F339" s="125" t="s">
        <v>958</v>
      </c>
      <c r="G339" s="181">
        <v>28</v>
      </c>
      <c r="H339" s="181"/>
    </row>
    <row r="340" spans="2:8" x14ac:dyDescent="0.2">
      <c r="B340" s="125" t="s">
        <v>959</v>
      </c>
      <c r="C340" s="126" t="s">
        <v>960</v>
      </c>
      <c r="F340" s="125" t="s">
        <v>961</v>
      </c>
      <c r="G340" s="181">
        <v>13</v>
      </c>
      <c r="H340" s="181"/>
    </row>
    <row r="341" spans="2:8" x14ac:dyDescent="0.2">
      <c r="B341" s="125" t="s">
        <v>962</v>
      </c>
      <c r="C341" s="126" t="s">
        <v>963</v>
      </c>
      <c r="F341" s="125" t="s">
        <v>964</v>
      </c>
      <c r="G341" s="181" t="s">
        <v>1439</v>
      </c>
      <c r="H341" s="181"/>
    </row>
    <row r="342" spans="2:8" x14ac:dyDescent="0.2">
      <c r="B342" s="125" t="s">
        <v>965</v>
      </c>
      <c r="C342" s="126" t="s">
        <v>966</v>
      </c>
      <c r="F342" s="125" t="s">
        <v>967</v>
      </c>
      <c r="G342" s="181" t="s">
        <v>1439</v>
      </c>
      <c r="H342" s="181"/>
    </row>
    <row r="343" spans="2:8" x14ac:dyDescent="0.2">
      <c r="B343" s="125" t="s">
        <v>968</v>
      </c>
      <c r="C343" s="126" t="s">
        <v>969</v>
      </c>
      <c r="F343" s="125" t="s">
        <v>970</v>
      </c>
      <c r="G343" s="181" t="s">
        <v>1439</v>
      </c>
      <c r="H343" s="181"/>
    </row>
    <row r="344" spans="2:8" x14ac:dyDescent="0.2">
      <c r="B344" s="125" t="s">
        <v>971</v>
      </c>
      <c r="C344" s="126" t="s">
        <v>972</v>
      </c>
      <c r="F344" s="125" t="s">
        <v>973</v>
      </c>
      <c r="G344" s="181" t="s">
        <v>1439</v>
      </c>
      <c r="H344" s="181"/>
    </row>
    <row r="345" spans="2:8" x14ac:dyDescent="0.2">
      <c r="B345" s="125" t="s">
        <v>974</v>
      </c>
      <c r="C345" s="126" t="s">
        <v>975</v>
      </c>
      <c r="F345" s="125" t="s">
        <v>976</v>
      </c>
      <c r="G345" s="181">
        <v>51</v>
      </c>
      <c r="H345" s="181"/>
    </row>
    <row r="346" spans="2:8" x14ac:dyDescent="0.2">
      <c r="B346" s="125" t="s">
        <v>977</v>
      </c>
      <c r="C346" s="126" t="s">
        <v>978</v>
      </c>
      <c r="F346" s="125" t="s">
        <v>979</v>
      </c>
      <c r="G346" s="181" t="s">
        <v>1439</v>
      </c>
      <c r="H346" s="181"/>
    </row>
    <row r="347" spans="2:8" x14ac:dyDescent="0.2">
      <c r="B347" s="125" t="s">
        <v>980</v>
      </c>
      <c r="C347" s="126" t="s">
        <v>981</v>
      </c>
      <c r="F347" s="125" t="s">
        <v>982</v>
      </c>
      <c r="G347" s="181">
        <v>46</v>
      </c>
      <c r="H347" s="181"/>
    </row>
    <row r="348" spans="2:8" x14ac:dyDescent="0.2">
      <c r="B348" s="125" t="s">
        <v>983</v>
      </c>
      <c r="C348" s="126" t="s">
        <v>984</v>
      </c>
      <c r="F348" s="125" t="s">
        <v>985</v>
      </c>
      <c r="G348" s="181">
        <v>55</v>
      </c>
      <c r="H348" s="181"/>
    </row>
    <row r="349" spans="2:8" x14ac:dyDescent="0.2">
      <c r="G349" s="181"/>
      <c r="H349" s="181"/>
    </row>
    <row r="350" spans="2:8" s="124" customFormat="1" x14ac:dyDescent="0.2">
      <c r="B350" s="124" t="s">
        <v>986</v>
      </c>
      <c r="C350" s="127">
        <v>29</v>
      </c>
      <c r="E350" s="124" t="s">
        <v>987</v>
      </c>
      <c r="G350" s="180">
        <v>245</v>
      </c>
      <c r="H350" s="180"/>
    </row>
    <row r="351" spans="2:8" x14ac:dyDescent="0.2">
      <c r="B351" s="125" t="s">
        <v>988</v>
      </c>
      <c r="C351" s="126" t="s">
        <v>989</v>
      </c>
      <c r="F351" s="125" t="s">
        <v>990</v>
      </c>
      <c r="G351" s="181">
        <v>16</v>
      </c>
      <c r="H351" s="181"/>
    </row>
    <row r="352" spans="2:8" x14ac:dyDescent="0.2">
      <c r="B352" s="125" t="s">
        <v>991</v>
      </c>
      <c r="C352" s="126" t="s">
        <v>992</v>
      </c>
      <c r="F352" s="125" t="s">
        <v>993</v>
      </c>
      <c r="G352" s="181">
        <v>33</v>
      </c>
      <c r="H352" s="181"/>
    </row>
    <row r="353" spans="2:9" x14ac:dyDescent="0.2">
      <c r="B353" s="125" t="s">
        <v>994</v>
      </c>
      <c r="C353" s="126" t="s">
        <v>995</v>
      </c>
      <c r="F353" s="125" t="s">
        <v>996</v>
      </c>
      <c r="G353" s="181" t="s">
        <v>1439</v>
      </c>
      <c r="H353" s="181"/>
    </row>
    <row r="354" spans="2:9" x14ac:dyDescent="0.2">
      <c r="B354" s="125" t="s">
        <v>997</v>
      </c>
      <c r="C354" s="126" t="s">
        <v>998</v>
      </c>
      <c r="F354" s="125" t="s">
        <v>999</v>
      </c>
      <c r="G354" s="181">
        <v>17</v>
      </c>
      <c r="H354" s="181"/>
    </row>
    <row r="355" spans="2:9" x14ac:dyDescent="0.2">
      <c r="B355" s="125" t="s">
        <v>1000</v>
      </c>
      <c r="C355" s="126" t="s">
        <v>1001</v>
      </c>
      <c r="F355" s="125" t="s">
        <v>1002</v>
      </c>
      <c r="G355" s="181" t="s">
        <v>1439</v>
      </c>
      <c r="H355" s="181"/>
    </row>
    <row r="356" spans="2:9" x14ac:dyDescent="0.2">
      <c r="B356" s="125" t="s">
        <v>1003</v>
      </c>
      <c r="C356" s="126" t="s">
        <v>1004</v>
      </c>
      <c r="F356" s="125" t="s">
        <v>1005</v>
      </c>
      <c r="G356" s="181">
        <v>13</v>
      </c>
      <c r="H356" s="181"/>
    </row>
    <row r="357" spans="2:9" x14ac:dyDescent="0.2">
      <c r="B357" s="125" t="s">
        <v>1006</v>
      </c>
      <c r="C357" s="126" t="s">
        <v>1007</v>
      </c>
      <c r="F357" s="125" t="s">
        <v>1008</v>
      </c>
      <c r="G357" s="181">
        <v>26</v>
      </c>
      <c r="H357" s="181"/>
    </row>
    <row r="358" spans="2:9" x14ac:dyDescent="0.2">
      <c r="B358" s="125" t="s">
        <v>1009</v>
      </c>
      <c r="C358" s="126" t="s">
        <v>1010</v>
      </c>
      <c r="F358" s="125" t="s">
        <v>1011</v>
      </c>
      <c r="G358" s="181">
        <v>8</v>
      </c>
      <c r="H358" s="181"/>
    </row>
    <row r="359" spans="2:9" x14ac:dyDescent="0.2">
      <c r="B359" s="125" t="s">
        <v>1012</v>
      </c>
      <c r="C359" s="126" t="s">
        <v>1013</v>
      </c>
      <c r="F359" s="125" t="s">
        <v>1014</v>
      </c>
      <c r="G359" s="181" t="s">
        <v>1439</v>
      </c>
      <c r="H359" s="181"/>
    </row>
    <row r="360" spans="2:9" x14ac:dyDescent="0.2">
      <c r="B360" s="125" t="s">
        <v>1015</v>
      </c>
      <c r="C360" s="126" t="s">
        <v>1016</v>
      </c>
      <c r="F360" s="125" t="s">
        <v>1017</v>
      </c>
      <c r="G360" s="181">
        <v>6</v>
      </c>
      <c r="H360" s="181"/>
    </row>
    <row r="361" spans="2:9" x14ac:dyDescent="0.2">
      <c r="B361" s="125" t="s">
        <v>1018</v>
      </c>
      <c r="C361" s="126" t="s">
        <v>1019</v>
      </c>
      <c r="F361" s="125" t="s">
        <v>1020</v>
      </c>
      <c r="G361" s="181" t="s">
        <v>1439</v>
      </c>
      <c r="H361" s="181"/>
    </row>
    <row r="362" spans="2:9" x14ac:dyDescent="0.2">
      <c r="B362" s="125" t="s">
        <v>1021</v>
      </c>
      <c r="C362" s="126" t="s">
        <v>1022</v>
      </c>
      <c r="F362" s="125" t="s">
        <v>1023</v>
      </c>
      <c r="G362" s="181">
        <v>110</v>
      </c>
      <c r="H362" s="181"/>
    </row>
    <row r="363" spans="2:9" x14ac:dyDescent="0.2">
      <c r="G363" s="181"/>
      <c r="H363" s="181"/>
    </row>
    <row r="364" spans="2:9" s="124" customFormat="1" x14ac:dyDescent="0.2">
      <c r="B364" s="124" t="s">
        <v>1024</v>
      </c>
      <c r="C364" s="127">
        <v>38</v>
      </c>
      <c r="E364" s="124" t="s">
        <v>1025</v>
      </c>
      <c r="G364" s="180">
        <v>203</v>
      </c>
      <c r="H364" s="180"/>
      <c r="I364" s="325"/>
    </row>
    <row r="365" spans="2:9" x14ac:dyDescent="0.2">
      <c r="B365" s="125" t="s">
        <v>1026</v>
      </c>
      <c r="C365" s="126" t="s">
        <v>1027</v>
      </c>
      <c r="F365" s="125" t="s">
        <v>1028</v>
      </c>
      <c r="G365" s="181">
        <v>30</v>
      </c>
      <c r="H365" s="181"/>
    </row>
    <row r="366" spans="2:9" x14ac:dyDescent="0.2">
      <c r="B366" s="125" t="s">
        <v>1029</v>
      </c>
      <c r="C366" s="126" t="s">
        <v>1030</v>
      </c>
      <c r="F366" s="125" t="s">
        <v>1031</v>
      </c>
      <c r="G366" s="181">
        <v>74</v>
      </c>
      <c r="H366" s="181"/>
    </row>
    <row r="367" spans="2:9" x14ac:dyDescent="0.2">
      <c r="B367" s="125" t="s">
        <v>1032</v>
      </c>
      <c r="C367" s="126" t="s">
        <v>1033</v>
      </c>
      <c r="F367" s="125" t="s">
        <v>1034</v>
      </c>
      <c r="G367" s="181">
        <v>44</v>
      </c>
      <c r="H367" s="181"/>
    </row>
    <row r="368" spans="2:9" x14ac:dyDescent="0.2">
      <c r="B368" s="125" t="s">
        <v>1035</v>
      </c>
      <c r="C368" s="126" t="s">
        <v>1036</v>
      </c>
      <c r="F368" s="125" t="s">
        <v>1037</v>
      </c>
      <c r="G368" s="181">
        <v>19</v>
      </c>
      <c r="H368" s="181"/>
    </row>
    <row r="369" spans="2:9" x14ac:dyDescent="0.2">
      <c r="B369" s="125" t="s">
        <v>1038</v>
      </c>
      <c r="C369" s="126" t="s">
        <v>1039</v>
      </c>
      <c r="F369" s="125" t="s">
        <v>1040</v>
      </c>
      <c r="G369" s="181">
        <v>36</v>
      </c>
      <c r="H369" s="181"/>
    </row>
    <row r="370" spans="2:9" x14ac:dyDescent="0.2">
      <c r="G370" s="181"/>
      <c r="H370" s="181"/>
    </row>
    <row r="371" spans="2:9" s="124" customFormat="1" x14ac:dyDescent="0.2">
      <c r="B371" s="124" t="s">
        <v>1041</v>
      </c>
      <c r="C371" s="127">
        <v>43</v>
      </c>
      <c r="E371" s="124" t="s">
        <v>1042</v>
      </c>
      <c r="G371" s="180">
        <v>253</v>
      </c>
      <c r="H371" s="180"/>
      <c r="I371" s="325"/>
    </row>
    <row r="372" spans="2:9" x14ac:dyDescent="0.2">
      <c r="B372" s="125" t="s">
        <v>1043</v>
      </c>
      <c r="C372" s="126" t="s">
        <v>1044</v>
      </c>
      <c r="F372" s="125" t="s">
        <v>1045</v>
      </c>
      <c r="G372" s="181">
        <v>6</v>
      </c>
      <c r="H372" s="181"/>
    </row>
    <row r="373" spans="2:9" x14ac:dyDescent="0.2">
      <c r="B373" s="125" t="s">
        <v>1046</v>
      </c>
      <c r="C373" s="126" t="s">
        <v>1047</v>
      </c>
      <c r="F373" s="125" t="s">
        <v>1048</v>
      </c>
      <c r="G373" s="181">
        <v>6</v>
      </c>
      <c r="H373" s="181"/>
    </row>
    <row r="374" spans="2:9" x14ac:dyDescent="0.2">
      <c r="B374" s="125" t="s">
        <v>1049</v>
      </c>
      <c r="C374" s="126" t="s">
        <v>1050</v>
      </c>
      <c r="F374" s="125" t="s">
        <v>1051</v>
      </c>
      <c r="G374" s="181">
        <v>94</v>
      </c>
      <c r="H374" s="181"/>
    </row>
    <row r="375" spans="2:9" x14ac:dyDescent="0.2">
      <c r="B375" s="125" t="s">
        <v>1052</v>
      </c>
      <c r="C375" s="126" t="s">
        <v>1053</v>
      </c>
      <c r="F375" s="125" t="s">
        <v>1054</v>
      </c>
      <c r="G375" s="181">
        <v>18</v>
      </c>
      <c r="H375" s="181"/>
    </row>
    <row r="376" spans="2:9" x14ac:dyDescent="0.2">
      <c r="B376" s="125" t="s">
        <v>1055</v>
      </c>
      <c r="C376" s="126" t="s">
        <v>1056</v>
      </c>
      <c r="F376" s="125" t="s">
        <v>1057</v>
      </c>
      <c r="G376" s="181">
        <v>72</v>
      </c>
      <c r="H376" s="181"/>
    </row>
    <row r="377" spans="2:9" x14ac:dyDescent="0.2">
      <c r="B377" s="125" t="s">
        <v>1058</v>
      </c>
      <c r="C377" s="126" t="s">
        <v>1059</v>
      </c>
      <c r="F377" s="125" t="s">
        <v>1060</v>
      </c>
      <c r="G377" s="181" t="s">
        <v>1439</v>
      </c>
      <c r="H377" s="181"/>
    </row>
    <row r="378" spans="2:9" x14ac:dyDescent="0.2">
      <c r="B378" s="125" t="s">
        <v>1061</v>
      </c>
      <c r="C378" s="126" t="s">
        <v>1062</v>
      </c>
      <c r="F378" s="125" t="s">
        <v>1063</v>
      </c>
      <c r="G378" s="181" t="s">
        <v>1439</v>
      </c>
      <c r="H378" s="181"/>
    </row>
    <row r="379" spans="2:9" x14ac:dyDescent="0.2">
      <c r="B379" s="125" t="s">
        <v>1064</v>
      </c>
      <c r="C379" s="126" t="s">
        <v>1065</v>
      </c>
      <c r="F379" s="125" t="s">
        <v>1066</v>
      </c>
      <c r="G379" s="181" t="s">
        <v>1439</v>
      </c>
      <c r="H379" s="181"/>
    </row>
    <row r="380" spans="2:9" x14ac:dyDescent="0.2">
      <c r="B380" s="125" t="s">
        <v>1067</v>
      </c>
      <c r="C380" s="126" t="s">
        <v>1068</v>
      </c>
      <c r="F380" s="125" t="s">
        <v>1069</v>
      </c>
      <c r="G380" s="181">
        <v>14</v>
      </c>
      <c r="H380" s="181"/>
    </row>
    <row r="381" spans="2:9" x14ac:dyDescent="0.2">
      <c r="B381" s="125" t="s">
        <v>1070</v>
      </c>
      <c r="C381" s="126" t="s">
        <v>1071</v>
      </c>
      <c r="F381" s="125" t="s">
        <v>1072</v>
      </c>
      <c r="G381" s="181">
        <v>25</v>
      </c>
      <c r="H381" s="181"/>
    </row>
    <row r="382" spans="2:9" x14ac:dyDescent="0.2">
      <c r="B382" s="125" t="s">
        <v>1073</v>
      </c>
      <c r="C382" s="126" t="s">
        <v>1074</v>
      </c>
      <c r="F382" s="125" t="s">
        <v>1075</v>
      </c>
      <c r="G382" s="181">
        <v>7</v>
      </c>
      <c r="H382" s="181"/>
    </row>
    <row r="383" spans="2:9" x14ac:dyDescent="0.2">
      <c r="G383" s="181"/>
      <c r="H383" s="181"/>
    </row>
    <row r="384" spans="2:9" s="124" customFormat="1" x14ac:dyDescent="0.2">
      <c r="B384" s="124" t="s">
        <v>1076</v>
      </c>
      <c r="C384" s="127">
        <v>45</v>
      </c>
      <c r="E384" s="124" t="s">
        <v>1077</v>
      </c>
      <c r="G384" s="180">
        <v>93</v>
      </c>
      <c r="H384" s="180"/>
    </row>
    <row r="385" spans="2:9" x14ac:dyDescent="0.2">
      <c r="B385" s="125" t="s">
        <v>1078</v>
      </c>
      <c r="C385" s="126" t="s">
        <v>1079</v>
      </c>
      <c r="F385" s="125" t="s">
        <v>1080</v>
      </c>
      <c r="G385" s="181" t="s">
        <v>1439</v>
      </c>
      <c r="H385" s="181"/>
    </row>
    <row r="386" spans="2:9" x14ac:dyDescent="0.2">
      <c r="B386" s="125" t="s">
        <v>1081</v>
      </c>
      <c r="C386" s="126" t="s">
        <v>1082</v>
      </c>
      <c r="F386" s="125" t="s">
        <v>1083</v>
      </c>
      <c r="G386" s="181">
        <v>14</v>
      </c>
      <c r="H386" s="181"/>
    </row>
    <row r="387" spans="2:9" x14ac:dyDescent="0.2">
      <c r="B387" s="125" t="s">
        <v>1084</v>
      </c>
      <c r="C387" s="126" t="s">
        <v>1085</v>
      </c>
      <c r="F387" s="125" t="s">
        <v>1086</v>
      </c>
      <c r="G387" s="181">
        <v>18</v>
      </c>
      <c r="H387" s="181"/>
    </row>
    <row r="388" spans="2:9" x14ac:dyDescent="0.2">
      <c r="B388" s="125" t="s">
        <v>1087</v>
      </c>
      <c r="C388" s="126" t="s">
        <v>1088</v>
      </c>
      <c r="F388" s="125" t="s">
        <v>1089</v>
      </c>
      <c r="G388" s="181" t="s">
        <v>1439</v>
      </c>
      <c r="H388" s="181"/>
    </row>
    <row r="389" spans="2:9" x14ac:dyDescent="0.2">
      <c r="B389" s="125" t="s">
        <v>1090</v>
      </c>
      <c r="C389" s="126" t="s">
        <v>1091</v>
      </c>
      <c r="F389" s="125" t="s">
        <v>1092</v>
      </c>
      <c r="G389" s="181">
        <v>24</v>
      </c>
      <c r="H389" s="181"/>
    </row>
    <row r="390" spans="2:9" x14ac:dyDescent="0.2">
      <c r="B390" s="125" t="s">
        <v>1093</v>
      </c>
      <c r="C390" s="126" t="s">
        <v>1094</v>
      </c>
      <c r="F390" s="125" t="s">
        <v>1095</v>
      </c>
      <c r="G390" s="181">
        <v>25</v>
      </c>
      <c r="H390" s="181"/>
    </row>
    <row r="391" spans="2:9" x14ac:dyDescent="0.2">
      <c r="B391" s="125" t="s">
        <v>1096</v>
      </c>
      <c r="C391" s="126" t="s">
        <v>1097</v>
      </c>
      <c r="F391" s="125" t="s">
        <v>1098</v>
      </c>
      <c r="G391" s="181">
        <v>6</v>
      </c>
      <c r="H391" s="181"/>
    </row>
    <row r="392" spans="2:9" x14ac:dyDescent="0.2">
      <c r="G392" s="181"/>
      <c r="H392" s="181"/>
    </row>
    <row r="393" spans="2:9" s="124" customFormat="1" x14ac:dyDescent="0.2">
      <c r="B393" s="124" t="s">
        <v>1099</v>
      </c>
      <c r="C393" s="127" t="s">
        <v>1100</v>
      </c>
      <c r="D393" s="124" t="s">
        <v>1101</v>
      </c>
      <c r="G393" s="180">
        <v>2072</v>
      </c>
      <c r="H393" s="180"/>
      <c r="I393" s="325"/>
    </row>
    <row r="394" spans="2:9" x14ac:dyDescent="0.2">
      <c r="G394" s="181"/>
      <c r="H394" s="181"/>
    </row>
    <row r="395" spans="2:9" s="124" customFormat="1" x14ac:dyDescent="0.2">
      <c r="B395" s="124" t="s">
        <v>1102</v>
      </c>
      <c r="C395" s="127" t="s">
        <v>1103</v>
      </c>
      <c r="E395" s="124" t="s">
        <v>1104</v>
      </c>
      <c r="G395" s="180">
        <v>108</v>
      </c>
      <c r="H395" s="180"/>
    </row>
    <row r="396" spans="2:9" s="124" customFormat="1" x14ac:dyDescent="0.2">
      <c r="B396" s="124" t="s">
        <v>1105</v>
      </c>
      <c r="C396" s="127" t="s">
        <v>1106</v>
      </c>
      <c r="E396" s="124" t="s">
        <v>1107</v>
      </c>
      <c r="G396" s="180">
        <v>69</v>
      </c>
      <c r="H396" s="180"/>
    </row>
    <row r="397" spans="2:9" s="124" customFormat="1" x14ac:dyDescent="0.2">
      <c r="B397" s="124" t="s">
        <v>1108</v>
      </c>
      <c r="C397" s="127" t="s">
        <v>1109</v>
      </c>
      <c r="E397" s="124" t="s">
        <v>1110</v>
      </c>
      <c r="G397" s="180">
        <v>106</v>
      </c>
      <c r="H397" s="180"/>
    </row>
    <row r="398" spans="2:9" s="124" customFormat="1" x14ac:dyDescent="0.2">
      <c r="B398" s="124" t="s">
        <v>1111</v>
      </c>
      <c r="C398" s="127" t="s">
        <v>1112</v>
      </c>
      <c r="D398" s="124" t="s">
        <v>143</v>
      </c>
      <c r="E398" s="124" t="s">
        <v>1113</v>
      </c>
      <c r="G398" s="180">
        <v>329</v>
      </c>
      <c r="H398" s="180"/>
    </row>
    <row r="399" spans="2:9" s="124" customFormat="1" x14ac:dyDescent="0.2">
      <c r="B399" s="124" t="s">
        <v>1114</v>
      </c>
      <c r="C399" s="127" t="s">
        <v>1115</v>
      </c>
      <c r="E399" s="124" t="s">
        <v>1116</v>
      </c>
      <c r="G399" s="180">
        <v>0</v>
      </c>
      <c r="H399" s="180"/>
    </row>
    <row r="400" spans="2:9" s="124" customFormat="1" x14ac:dyDescent="0.2">
      <c r="B400" s="124" t="s">
        <v>1117</v>
      </c>
      <c r="C400" s="127" t="s">
        <v>1118</v>
      </c>
      <c r="E400" s="124" t="s">
        <v>1119</v>
      </c>
      <c r="G400" s="180">
        <v>27</v>
      </c>
      <c r="H400" s="180"/>
    </row>
    <row r="401" spans="2:8" s="124" customFormat="1" x14ac:dyDescent="0.2">
      <c r="B401" s="124" t="s">
        <v>1120</v>
      </c>
      <c r="C401" s="127" t="s">
        <v>1121</v>
      </c>
      <c r="E401" s="124" t="s">
        <v>1122</v>
      </c>
      <c r="G401" s="180">
        <v>96</v>
      </c>
      <c r="H401" s="180"/>
    </row>
    <row r="402" spans="2:8" s="124" customFormat="1" x14ac:dyDescent="0.2">
      <c r="B402" s="124" t="s">
        <v>1123</v>
      </c>
      <c r="C402" s="127" t="s">
        <v>1124</v>
      </c>
      <c r="E402" s="124" t="s">
        <v>1125</v>
      </c>
      <c r="G402" s="180">
        <v>8</v>
      </c>
      <c r="H402" s="180"/>
    </row>
    <row r="403" spans="2:8" s="124" customFormat="1" x14ac:dyDescent="0.2">
      <c r="B403" s="124" t="s">
        <v>1126</v>
      </c>
      <c r="C403" s="127" t="s">
        <v>1127</v>
      </c>
      <c r="E403" s="124" t="s">
        <v>1128</v>
      </c>
      <c r="G403" s="180">
        <v>31</v>
      </c>
      <c r="H403" s="180"/>
    </row>
    <row r="404" spans="2:8" s="124" customFormat="1" x14ac:dyDescent="0.2">
      <c r="B404" s="124" t="s">
        <v>1129</v>
      </c>
      <c r="C404" s="127" t="s">
        <v>1130</v>
      </c>
      <c r="E404" s="124" t="s">
        <v>1131</v>
      </c>
      <c r="G404" s="180">
        <v>55</v>
      </c>
      <c r="H404" s="180"/>
    </row>
    <row r="405" spans="2:8" s="124" customFormat="1" x14ac:dyDescent="0.2">
      <c r="B405" s="124" t="s">
        <v>1132</v>
      </c>
      <c r="C405" s="127" t="s">
        <v>1133</v>
      </c>
      <c r="E405" s="124" t="s">
        <v>1134</v>
      </c>
      <c r="G405" s="180">
        <v>37</v>
      </c>
      <c r="H405" s="180"/>
    </row>
    <row r="406" spans="2:8" s="124" customFormat="1" x14ac:dyDescent="0.2">
      <c r="B406" s="124" t="s">
        <v>1135</v>
      </c>
      <c r="C406" s="127" t="s">
        <v>1136</v>
      </c>
      <c r="D406" s="124" t="s">
        <v>143</v>
      </c>
      <c r="E406" s="124" t="s">
        <v>1137</v>
      </c>
      <c r="G406" s="180">
        <v>176</v>
      </c>
      <c r="H406" s="180"/>
    </row>
    <row r="407" spans="2:8" x14ac:dyDescent="0.2">
      <c r="G407" s="181"/>
      <c r="H407" s="181"/>
    </row>
    <row r="408" spans="2:8" s="124" customFormat="1" x14ac:dyDescent="0.2">
      <c r="B408" s="124" t="s">
        <v>1138</v>
      </c>
      <c r="C408" s="127">
        <v>18</v>
      </c>
      <c r="E408" s="124" t="s">
        <v>1139</v>
      </c>
      <c r="G408" s="180">
        <v>412</v>
      </c>
      <c r="H408" s="180"/>
    </row>
    <row r="409" spans="2:8" x14ac:dyDescent="0.2">
      <c r="B409" s="125" t="s">
        <v>1140</v>
      </c>
      <c r="C409" s="126" t="s">
        <v>1141</v>
      </c>
      <c r="F409" s="125" t="s">
        <v>1142</v>
      </c>
      <c r="G409" s="181">
        <v>59</v>
      </c>
      <c r="H409" s="181"/>
    </row>
    <row r="410" spans="2:8" x14ac:dyDescent="0.2">
      <c r="B410" s="125" t="s">
        <v>1143</v>
      </c>
      <c r="C410" s="126" t="s">
        <v>1144</v>
      </c>
      <c r="F410" s="125" t="s">
        <v>1145</v>
      </c>
      <c r="G410" s="181">
        <v>140</v>
      </c>
      <c r="H410" s="181"/>
    </row>
    <row r="411" spans="2:8" x14ac:dyDescent="0.2">
      <c r="B411" s="125" t="s">
        <v>1146</v>
      </c>
      <c r="C411" s="126" t="s">
        <v>1147</v>
      </c>
      <c r="F411" s="125" t="s">
        <v>1148</v>
      </c>
      <c r="G411" s="181">
        <v>23</v>
      </c>
      <c r="H411" s="181"/>
    </row>
    <row r="412" spans="2:8" x14ac:dyDescent="0.2">
      <c r="B412" s="125" t="s">
        <v>1149</v>
      </c>
      <c r="C412" s="126" t="s">
        <v>1150</v>
      </c>
      <c r="F412" s="125" t="s">
        <v>1151</v>
      </c>
      <c r="G412" s="181">
        <v>24</v>
      </c>
      <c r="H412" s="181"/>
    </row>
    <row r="413" spans="2:8" x14ac:dyDescent="0.2">
      <c r="B413" s="125" t="s">
        <v>1152</v>
      </c>
      <c r="C413" s="126" t="s">
        <v>1153</v>
      </c>
      <c r="F413" s="125" t="s">
        <v>1154</v>
      </c>
      <c r="G413" s="181">
        <v>71</v>
      </c>
      <c r="H413" s="181"/>
    </row>
    <row r="414" spans="2:8" x14ac:dyDescent="0.2">
      <c r="B414" s="125" t="s">
        <v>1155</v>
      </c>
      <c r="C414" s="126" t="s">
        <v>1156</v>
      </c>
      <c r="F414" s="125" t="s">
        <v>1157</v>
      </c>
      <c r="G414" s="181">
        <v>45</v>
      </c>
      <c r="H414" s="181"/>
    </row>
    <row r="415" spans="2:8" x14ac:dyDescent="0.2">
      <c r="B415" s="125" t="s">
        <v>1158</v>
      </c>
      <c r="C415" s="126" t="s">
        <v>1159</v>
      </c>
      <c r="F415" s="125" t="s">
        <v>1160</v>
      </c>
      <c r="G415" s="181">
        <v>29</v>
      </c>
      <c r="H415" s="181"/>
    </row>
    <row r="416" spans="2:8" x14ac:dyDescent="0.2">
      <c r="B416" s="125" t="s">
        <v>1161</v>
      </c>
      <c r="C416" s="126" t="s">
        <v>1162</v>
      </c>
      <c r="F416" s="125" t="s">
        <v>1163</v>
      </c>
      <c r="G416" s="181">
        <v>21</v>
      </c>
      <c r="H416" s="181"/>
    </row>
    <row r="417" spans="2:8" x14ac:dyDescent="0.2">
      <c r="G417" s="181"/>
      <c r="H417" s="181"/>
    </row>
    <row r="418" spans="2:8" s="124" customFormat="1" x14ac:dyDescent="0.2">
      <c r="B418" s="124" t="s">
        <v>1164</v>
      </c>
      <c r="C418" s="127">
        <v>19</v>
      </c>
      <c r="E418" s="124" t="s">
        <v>1165</v>
      </c>
      <c r="G418" s="180">
        <v>178</v>
      </c>
      <c r="H418" s="180"/>
    </row>
    <row r="419" spans="2:8" x14ac:dyDescent="0.2">
      <c r="B419" s="125" t="s">
        <v>1166</v>
      </c>
      <c r="C419" s="126" t="s">
        <v>1167</v>
      </c>
      <c r="F419" s="125" t="s">
        <v>1168</v>
      </c>
      <c r="G419" s="181" t="s">
        <v>1439</v>
      </c>
      <c r="H419" s="181"/>
    </row>
    <row r="420" spans="2:8" x14ac:dyDescent="0.2">
      <c r="B420" s="125" t="s">
        <v>1169</v>
      </c>
      <c r="C420" s="126" t="s">
        <v>1170</v>
      </c>
      <c r="F420" s="125" t="s">
        <v>1171</v>
      </c>
      <c r="G420" s="181">
        <v>12</v>
      </c>
      <c r="H420" s="181"/>
    </row>
    <row r="421" spans="2:8" x14ac:dyDescent="0.2">
      <c r="B421" s="125" t="s">
        <v>1172</v>
      </c>
      <c r="C421" s="126" t="s">
        <v>1173</v>
      </c>
      <c r="F421" s="125" t="s">
        <v>1174</v>
      </c>
      <c r="G421" s="181">
        <v>53</v>
      </c>
      <c r="H421" s="181"/>
    </row>
    <row r="422" spans="2:8" x14ac:dyDescent="0.2">
      <c r="B422" s="125" t="s">
        <v>1175</v>
      </c>
      <c r="C422" s="126" t="s">
        <v>1176</v>
      </c>
      <c r="F422" s="125" t="s">
        <v>1177</v>
      </c>
      <c r="G422" s="181">
        <v>8</v>
      </c>
      <c r="H422" s="181"/>
    </row>
    <row r="423" spans="2:8" x14ac:dyDescent="0.2">
      <c r="B423" s="125" t="s">
        <v>1178</v>
      </c>
      <c r="C423" s="126" t="s">
        <v>1179</v>
      </c>
      <c r="F423" s="125" t="s">
        <v>1180</v>
      </c>
      <c r="G423" s="181">
        <v>98</v>
      </c>
      <c r="H423" s="181"/>
    </row>
    <row r="424" spans="2:8" x14ac:dyDescent="0.2">
      <c r="B424" s="125" t="s">
        <v>1181</v>
      </c>
      <c r="C424" s="126" t="s">
        <v>1182</v>
      </c>
      <c r="F424" s="125" t="s">
        <v>1183</v>
      </c>
      <c r="G424" s="181" t="s">
        <v>1439</v>
      </c>
      <c r="H424" s="181"/>
    </row>
    <row r="425" spans="2:8" x14ac:dyDescent="0.2">
      <c r="G425" s="181"/>
      <c r="H425" s="181"/>
    </row>
    <row r="426" spans="2:8" s="124" customFormat="1" x14ac:dyDescent="0.2">
      <c r="B426" s="124" t="s">
        <v>1184</v>
      </c>
      <c r="C426" s="127">
        <v>23</v>
      </c>
      <c r="E426" s="124" t="s">
        <v>1185</v>
      </c>
      <c r="G426" s="180">
        <v>244</v>
      </c>
      <c r="H426" s="180"/>
    </row>
    <row r="427" spans="2:8" x14ac:dyDescent="0.2">
      <c r="B427" s="125" t="s">
        <v>1186</v>
      </c>
      <c r="C427" s="126" t="s">
        <v>1187</v>
      </c>
      <c r="F427" s="125" t="s">
        <v>1188</v>
      </c>
      <c r="G427" s="181" t="s">
        <v>1439</v>
      </c>
      <c r="H427" s="181"/>
    </row>
    <row r="428" spans="2:8" x14ac:dyDescent="0.2">
      <c r="B428" s="125" t="s">
        <v>1189</v>
      </c>
      <c r="C428" s="126" t="s">
        <v>1190</v>
      </c>
      <c r="F428" s="125" t="s">
        <v>1191</v>
      </c>
      <c r="G428" s="181">
        <v>58</v>
      </c>
      <c r="H428" s="181"/>
    </row>
    <row r="429" spans="2:8" x14ac:dyDescent="0.2">
      <c r="B429" s="125" t="s">
        <v>1192</v>
      </c>
      <c r="C429" s="126" t="s">
        <v>1193</v>
      </c>
      <c r="F429" s="125" t="s">
        <v>1194</v>
      </c>
      <c r="G429" s="181">
        <v>39</v>
      </c>
      <c r="H429" s="181"/>
    </row>
    <row r="430" spans="2:8" x14ac:dyDescent="0.2">
      <c r="B430" s="125" t="s">
        <v>1195</v>
      </c>
      <c r="C430" s="126" t="s">
        <v>1196</v>
      </c>
      <c r="F430" s="125" t="s">
        <v>1197</v>
      </c>
      <c r="G430" s="181">
        <v>62</v>
      </c>
      <c r="H430" s="181"/>
    </row>
    <row r="431" spans="2:8" x14ac:dyDescent="0.2">
      <c r="B431" s="125" t="s">
        <v>1198</v>
      </c>
      <c r="C431" s="126" t="s">
        <v>1199</v>
      </c>
      <c r="F431" s="125" t="s">
        <v>1200</v>
      </c>
      <c r="G431" s="181">
        <v>74</v>
      </c>
      <c r="H431" s="181"/>
    </row>
    <row r="432" spans="2:8" x14ac:dyDescent="0.2">
      <c r="B432" s="125" t="s">
        <v>1201</v>
      </c>
      <c r="C432" s="126" t="s">
        <v>1202</v>
      </c>
      <c r="F432" s="125" t="s">
        <v>1203</v>
      </c>
      <c r="G432" s="181" t="s">
        <v>1440</v>
      </c>
      <c r="H432" s="181"/>
    </row>
    <row r="433" spans="2:9" x14ac:dyDescent="0.2">
      <c r="G433" s="181"/>
      <c r="H433" s="181"/>
    </row>
    <row r="434" spans="2:9" s="124" customFormat="1" x14ac:dyDescent="0.2">
      <c r="B434" s="124" t="s">
        <v>1204</v>
      </c>
      <c r="C434" s="127">
        <v>40</v>
      </c>
      <c r="E434" s="124" t="s">
        <v>1205</v>
      </c>
      <c r="G434" s="180">
        <v>196</v>
      </c>
      <c r="H434" s="180"/>
    </row>
    <row r="435" spans="2:9" x14ac:dyDescent="0.2">
      <c r="B435" s="125" t="s">
        <v>1206</v>
      </c>
      <c r="C435" s="126" t="s">
        <v>1207</v>
      </c>
      <c r="F435" s="125" t="s">
        <v>1208</v>
      </c>
      <c r="G435" s="181">
        <v>30</v>
      </c>
      <c r="H435" s="181"/>
    </row>
    <row r="436" spans="2:9" x14ac:dyDescent="0.2">
      <c r="B436" s="125" t="s">
        <v>1209</v>
      </c>
      <c r="C436" s="126" t="s">
        <v>1210</v>
      </c>
      <c r="F436" s="125" t="s">
        <v>1211</v>
      </c>
      <c r="G436" s="181">
        <v>45</v>
      </c>
      <c r="H436" s="181"/>
    </row>
    <row r="437" spans="2:9" x14ac:dyDescent="0.2">
      <c r="B437" s="125" t="s">
        <v>1212</v>
      </c>
      <c r="C437" s="126" t="s">
        <v>1213</v>
      </c>
      <c r="F437" s="125" t="s">
        <v>1214</v>
      </c>
      <c r="G437" s="181">
        <v>28</v>
      </c>
      <c r="H437" s="181"/>
    </row>
    <row r="438" spans="2:9" x14ac:dyDescent="0.2">
      <c r="B438" s="125" t="s">
        <v>1215</v>
      </c>
      <c r="C438" s="126" t="s">
        <v>1216</v>
      </c>
      <c r="F438" s="125" t="s">
        <v>1217</v>
      </c>
      <c r="G438" s="181">
        <v>86</v>
      </c>
      <c r="H438" s="181"/>
    </row>
    <row r="439" spans="2:9" x14ac:dyDescent="0.2">
      <c r="B439" s="125" t="s">
        <v>1218</v>
      </c>
      <c r="C439" s="126" t="s">
        <v>1219</v>
      </c>
      <c r="F439" s="125" t="s">
        <v>1220</v>
      </c>
      <c r="G439" s="181">
        <v>7</v>
      </c>
      <c r="H439" s="181"/>
    </row>
    <row r="440" spans="2:9" x14ac:dyDescent="0.2">
      <c r="G440" s="181"/>
      <c r="H440" s="181"/>
    </row>
    <row r="441" spans="2:9" s="124" customFormat="1" x14ac:dyDescent="0.2">
      <c r="B441" s="124" t="s">
        <v>1221</v>
      </c>
      <c r="C441" s="127">
        <v>924</v>
      </c>
      <c r="D441" s="124" t="s">
        <v>1222</v>
      </c>
      <c r="G441" s="180">
        <v>921</v>
      </c>
      <c r="H441" s="180"/>
      <c r="I441" s="325"/>
    </row>
    <row r="442" spans="2:9" x14ac:dyDescent="0.2">
      <c r="G442" s="181"/>
      <c r="H442" s="181"/>
    </row>
    <row r="443" spans="2:9" x14ac:dyDescent="0.2">
      <c r="B443" s="125" t="s">
        <v>1223</v>
      </c>
      <c r="C443" s="126" t="s">
        <v>1224</v>
      </c>
      <c r="F443" s="125" t="s">
        <v>1225</v>
      </c>
      <c r="G443" s="181">
        <v>54</v>
      </c>
      <c r="H443" s="181"/>
    </row>
    <row r="444" spans="2:9" x14ac:dyDescent="0.2">
      <c r="B444" s="125" t="s">
        <v>1226</v>
      </c>
      <c r="C444" s="126" t="s">
        <v>1227</v>
      </c>
      <c r="F444" s="125" t="s">
        <v>1228</v>
      </c>
      <c r="G444" s="181">
        <v>93</v>
      </c>
      <c r="H444" s="181"/>
    </row>
    <row r="445" spans="2:9" x14ac:dyDescent="0.2">
      <c r="B445" s="125" t="s">
        <v>1229</v>
      </c>
      <c r="C445" s="126" t="s">
        <v>1230</v>
      </c>
      <c r="F445" s="125" t="s">
        <v>1231</v>
      </c>
      <c r="G445" s="181">
        <v>21</v>
      </c>
      <c r="H445" s="181"/>
    </row>
    <row r="446" spans="2:9" x14ac:dyDescent="0.2">
      <c r="B446" s="125" t="s">
        <v>1232</v>
      </c>
      <c r="C446" s="126" t="s">
        <v>1233</v>
      </c>
      <c r="F446" s="125" t="s">
        <v>1234</v>
      </c>
      <c r="G446" s="181">
        <v>51</v>
      </c>
      <c r="H446" s="181"/>
    </row>
    <row r="447" spans="2:9" x14ac:dyDescent="0.2">
      <c r="B447" s="125" t="s">
        <v>1235</v>
      </c>
      <c r="C447" s="126" t="s">
        <v>1236</v>
      </c>
      <c r="F447" s="125" t="s">
        <v>1237</v>
      </c>
      <c r="G447" s="181">
        <v>49</v>
      </c>
      <c r="H447" s="181"/>
    </row>
    <row r="448" spans="2:9" x14ac:dyDescent="0.2">
      <c r="B448" s="125" t="s">
        <v>1238</v>
      </c>
      <c r="C448" s="126" t="s">
        <v>1239</v>
      </c>
      <c r="F448" s="125" t="s">
        <v>1240</v>
      </c>
      <c r="G448" s="181">
        <v>26</v>
      </c>
      <c r="H448" s="181"/>
    </row>
    <row r="449" spans="2:8" x14ac:dyDescent="0.2">
      <c r="B449" s="125" t="s">
        <v>1241</v>
      </c>
      <c r="C449" s="126" t="s">
        <v>1242</v>
      </c>
      <c r="F449" s="125" t="s">
        <v>1243</v>
      </c>
      <c r="G449" s="181">
        <v>132</v>
      </c>
      <c r="H449" s="181"/>
    </row>
    <row r="450" spans="2:8" x14ac:dyDescent="0.2">
      <c r="B450" s="125" t="s">
        <v>1244</v>
      </c>
      <c r="C450" s="126" t="s">
        <v>1245</v>
      </c>
      <c r="F450" s="125" t="s">
        <v>1246</v>
      </c>
      <c r="G450" s="181">
        <v>49</v>
      </c>
      <c r="H450" s="181"/>
    </row>
    <row r="451" spans="2:8" x14ac:dyDescent="0.2">
      <c r="B451" s="125" t="s">
        <v>1247</v>
      </c>
      <c r="C451" s="126" t="s">
        <v>1248</v>
      </c>
      <c r="F451" s="125" t="s">
        <v>1249</v>
      </c>
      <c r="G451" s="181">
        <v>41</v>
      </c>
      <c r="H451" s="181"/>
    </row>
    <row r="452" spans="2:8" x14ac:dyDescent="0.2">
      <c r="B452" s="125" t="s">
        <v>1250</v>
      </c>
      <c r="C452" s="126" t="s">
        <v>1251</v>
      </c>
      <c r="F452" s="125" t="s">
        <v>1252</v>
      </c>
      <c r="G452" s="181">
        <v>146</v>
      </c>
      <c r="H452" s="181"/>
    </row>
    <row r="453" spans="2:8" x14ac:dyDescent="0.2">
      <c r="B453" s="125" t="s">
        <v>1253</v>
      </c>
      <c r="C453" s="126" t="s">
        <v>1254</v>
      </c>
      <c r="F453" s="125" t="s">
        <v>1255</v>
      </c>
      <c r="G453" s="181">
        <v>141</v>
      </c>
      <c r="H453" s="181"/>
    </row>
    <row r="454" spans="2:8" x14ac:dyDescent="0.2">
      <c r="B454" s="125" t="s">
        <v>1256</v>
      </c>
      <c r="C454" s="126" t="s">
        <v>1257</v>
      </c>
      <c r="D454" s="125" t="s">
        <v>143</v>
      </c>
      <c r="F454" s="125" t="s">
        <v>1258</v>
      </c>
      <c r="G454" s="181" t="s">
        <v>1439</v>
      </c>
      <c r="H454" s="181"/>
    </row>
    <row r="455" spans="2:8" x14ac:dyDescent="0.2">
      <c r="B455" s="125" t="s">
        <v>1259</v>
      </c>
      <c r="C455" s="126" t="s">
        <v>1260</v>
      </c>
      <c r="F455" s="125" t="s">
        <v>1261</v>
      </c>
      <c r="G455" s="181">
        <v>0</v>
      </c>
      <c r="H455" s="181"/>
    </row>
    <row r="456" spans="2:8" x14ac:dyDescent="0.2">
      <c r="B456" s="125" t="s">
        <v>1262</v>
      </c>
      <c r="C456" s="126" t="s">
        <v>1263</v>
      </c>
      <c r="F456" s="125" t="s">
        <v>1264</v>
      </c>
      <c r="G456" s="181">
        <v>13</v>
      </c>
      <c r="H456" s="181"/>
    </row>
    <row r="457" spans="2:8" x14ac:dyDescent="0.2">
      <c r="B457" s="125" t="s">
        <v>1265</v>
      </c>
      <c r="C457" s="126" t="s">
        <v>1266</v>
      </c>
      <c r="F457" s="125" t="s">
        <v>1267</v>
      </c>
      <c r="G457" s="181">
        <v>15</v>
      </c>
      <c r="H457" s="181"/>
    </row>
    <row r="458" spans="2:8" x14ac:dyDescent="0.2">
      <c r="B458" s="125" t="s">
        <v>1268</v>
      </c>
      <c r="C458" s="126" t="s">
        <v>1269</v>
      </c>
      <c r="F458" s="125" t="s">
        <v>1270</v>
      </c>
      <c r="G458" s="181" t="s">
        <v>1439</v>
      </c>
      <c r="H458" s="181"/>
    </row>
    <row r="459" spans="2:8" x14ac:dyDescent="0.2">
      <c r="B459" s="125" t="s">
        <v>1271</v>
      </c>
      <c r="C459" s="126" t="s">
        <v>1272</v>
      </c>
      <c r="F459" s="125" t="s">
        <v>1273</v>
      </c>
      <c r="G459" s="181" t="s">
        <v>1439</v>
      </c>
      <c r="H459" s="181"/>
    </row>
    <row r="460" spans="2:8" x14ac:dyDescent="0.2">
      <c r="B460" s="125" t="s">
        <v>1274</v>
      </c>
      <c r="C460" s="126" t="s">
        <v>1275</v>
      </c>
      <c r="F460" s="125" t="s">
        <v>1276</v>
      </c>
      <c r="G460" s="181">
        <v>12</v>
      </c>
      <c r="H460" s="181"/>
    </row>
    <row r="461" spans="2:8" x14ac:dyDescent="0.2">
      <c r="B461" s="125" t="s">
        <v>1277</v>
      </c>
      <c r="C461" s="126" t="s">
        <v>1278</v>
      </c>
      <c r="F461" s="125" t="s">
        <v>1279</v>
      </c>
      <c r="G461" s="181" t="s">
        <v>1439</v>
      </c>
      <c r="H461" s="181"/>
    </row>
    <row r="462" spans="2:8" x14ac:dyDescent="0.2">
      <c r="B462" s="125" t="s">
        <v>1280</v>
      </c>
      <c r="C462" s="126" t="s">
        <v>1281</v>
      </c>
      <c r="F462" s="125" t="s">
        <v>1282</v>
      </c>
      <c r="G462" s="181" t="s">
        <v>1439</v>
      </c>
      <c r="H462" s="181"/>
    </row>
    <row r="463" spans="2:8" x14ac:dyDescent="0.2">
      <c r="B463" s="125" t="s">
        <v>1283</v>
      </c>
      <c r="C463" s="126" t="s">
        <v>1284</v>
      </c>
      <c r="F463" s="125" t="s">
        <v>1285</v>
      </c>
      <c r="G463" s="181">
        <v>58</v>
      </c>
      <c r="H463" s="181"/>
    </row>
    <row r="464" spans="2:8" x14ac:dyDescent="0.2">
      <c r="B464" s="125" t="s">
        <v>1286</v>
      </c>
      <c r="C464" s="126" t="s">
        <v>1287</v>
      </c>
      <c r="F464" s="125" t="s">
        <v>1288</v>
      </c>
      <c r="G464" s="181">
        <v>7</v>
      </c>
      <c r="H464" s="181"/>
    </row>
    <row r="465" spans="2:9" x14ac:dyDescent="0.2">
      <c r="G465" s="181"/>
      <c r="H465" s="181"/>
    </row>
    <row r="466" spans="2:9" s="124" customFormat="1" x14ac:dyDescent="0.2">
      <c r="B466" s="124" t="s">
        <v>1289</v>
      </c>
      <c r="C466" s="127">
        <v>923</v>
      </c>
      <c r="D466" s="124" t="s">
        <v>1290</v>
      </c>
      <c r="G466" s="180">
        <v>1336</v>
      </c>
      <c r="H466" s="180"/>
      <c r="I466" s="325"/>
    </row>
    <row r="467" spans="2:9" x14ac:dyDescent="0.2">
      <c r="G467" s="181"/>
      <c r="H467" s="181"/>
    </row>
    <row r="468" spans="2:9" x14ac:dyDescent="0.2">
      <c r="B468" s="125" t="s">
        <v>1291</v>
      </c>
      <c r="C468" s="126" t="s">
        <v>1292</v>
      </c>
      <c r="F468" s="125" t="s">
        <v>1293</v>
      </c>
      <c r="G468" s="181">
        <v>11</v>
      </c>
      <c r="H468" s="181"/>
    </row>
    <row r="469" spans="2:9" x14ac:dyDescent="0.2">
      <c r="B469" s="125" t="s">
        <v>1294</v>
      </c>
      <c r="C469" s="126" t="s">
        <v>1295</v>
      </c>
      <c r="F469" s="125" t="s">
        <v>1296</v>
      </c>
      <c r="G469" s="181">
        <v>150</v>
      </c>
      <c r="H469" s="181"/>
    </row>
    <row r="470" spans="2:9" x14ac:dyDescent="0.2">
      <c r="B470" s="125" t="s">
        <v>1297</v>
      </c>
      <c r="C470" s="126" t="s">
        <v>1298</v>
      </c>
      <c r="F470" s="125" t="s">
        <v>1299</v>
      </c>
      <c r="G470" s="181">
        <v>19</v>
      </c>
      <c r="H470" s="181"/>
    </row>
    <row r="471" spans="2:9" x14ac:dyDescent="0.2">
      <c r="B471" s="125" t="s">
        <v>1300</v>
      </c>
      <c r="C471" s="126" t="s">
        <v>1301</v>
      </c>
      <c r="D471" s="125" t="s">
        <v>143</v>
      </c>
      <c r="F471" s="125" t="s">
        <v>1302</v>
      </c>
      <c r="G471" s="181">
        <v>44</v>
      </c>
      <c r="H471" s="181"/>
    </row>
    <row r="472" spans="2:9" x14ac:dyDescent="0.2">
      <c r="B472" s="125" t="s">
        <v>1303</v>
      </c>
      <c r="C472" s="126" t="s">
        <v>1304</v>
      </c>
      <c r="F472" s="125" t="s">
        <v>1305</v>
      </c>
      <c r="G472" s="181" t="s">
        <v>1439</v>
      </c>
      <c r="H472" s="181"/>
    </row>
    <row r="473" spans="2:9" x14ac:dyDescent="0.2">
      <c r="B473" s="125" t="s">
        <v>1306</v>
      </c>
      <c r="C473" s="126" t="s">
        <v>1307</v>
      </c>
      <c r="F473" s="125" t="s">
        <v>1308</v>
      </c>
      <c r="G473" s="181">
        <v>75</v>
      </c>
      <c r="H473" s="181"/>
    </row>
    <row r="474" spans="2:9" x14ac:dyDescent="0.2">
      <c r="B474" s="125" t="s">
        <v>1309</v>
      </c>
      <c r="C474" s="126" t="s">
        <v>1310</v>
      </c>
      <c r="F474" s="125" t="s">
        <v>1311</v>
      </c>
      <c r="G474" s="181">
        <v>21</v>
      </c>
      <c r="H474" s="181"/>
    </row>
    <row r="475" spans="2:9" x14ac:dyDescent="0.2">
      <c r="B475" s="125" t="s">
        <v>1312</v>
      </c>
      <c r="C475" s="126" t="s">
        <v>1313</v>
      </c>
      <c r="F475" s="125" t="s">
        <v>1314</v>
      </c>
      <c r="G475" s="181">
        <v>25</v>
      </c>
      <c r="H475" s="181"/>
    </row>
    <row r="476" spans="2:9" x14ac:dyDescent="0.2">
      <c r="B476" s="125" t="s">
        <v>1315</v>
      </c>
      <c r="C476" s="126" t="s">
        <v>1316</v>
      </c>
      <c r="F476" s="125" t="s">
        <v>1317</v>
      </c>
      <c r="G476" s="181">
        <v>6</v>
      </c>
      <c r="H476" s="181"/>
    </row>
    <row r="477" spans="2:9" x14ac:dyDescent="0.2">
      <c r="B477" s="125" t="s">
        <v>1318</v>
      </c>
      <c r="C477" s="126" t="s">
        <v>1319</v>
      </c>
      <c r="F477" s="125" t="s">
        <v>1320</v>
      </c>
      <c r="G477" s="181">
        <v>26</v>
      </c>
      <c r="H477" s="181"/>
    </row>
    <row r="478" spans="2:9" x14ac:dyDescent="0.2">
      <c r="B478" s="125" t="s">
        <v>1321</v>
      </c>
      <c r="C478" s="126" t="s">
        <v>1322</v>
      </c>
      <c r="F478" s="125" t="s">
        <v>1323</v>
      </c>
      <c r="G478" s="181">
        <v>6</v>
      </c>
      <c r="H478" s="181"/>
    </row>
    <row r="479" spans="2:9" x14ac:dyDescent="0.2">
      <c r="B479" s="125" t="s">
        <v>1324</v>
      </c>
      <c r="C479" s="126" t="s">
        <v>1325</v>
      </c>
      <c r="F479" s="125" t="s">
        <v>1326</v>
      </c>
      <c r="G479" s="181">
        <v>32</v>
      </c>
      <c r="H479" s="181"/>
    </row>
    <row r="480" spans="2:9" x14ac:dyDescent="0.2">
      <c r="B480" s="125" t="s">
        <v>1327</v>
      </c>
      <c r="C480" s="126" t="s">
        <v>1328</v>
      </c>
      <c r="F480" s="125" t="s">
        <v>1329</v>
      </c>
      <c r="G480" s="181">
        <v>72</v>
      </c>
      <c r="H480" s="181"/>
    </row>
    <row r="481" spans="2:8" x14ac:dyDescent="0.2">
      <c r="B481" s="125" t="s">
        <v>1330</v>
      </c>
      <c r="C481" s="126" t="s">
        <v>1331</v>
      </c>
      <c r="F481" s="125" t="s">
        <v>1332</v>
      </c>
      <c r="G481" s="181">
        <v>15</v>
      </c>
      <c r="H481" s="181"/>
    </row>
    <row r="482" spans="2:8" x14ac:dyDescent="0.2">
      <c r="B482" s="125" t="s">
        <v>1333</v>
      </c>
      <c r="C482" s="126" t="s">
        <v>1334</v>
      </c>
      <c r="F482" s="125" t="s">
        <v>1335</v>
      </c>
      <c r="G482" s="181">
        <v>43</v>
      </c>
      <c r="H482" s="181"/>
    </row>
    <row r="483" spans="2:8" x14ac:dyDescent="0.2">
      <c r="B483" s="125" t="s">
        <v>1336</v>
      </c>
      <c r="C483" s="126" t="s">
        <v>1337</v>
      </c>
      <c r="F483" s="125" t="s">
        <v>1338</v>
      </c>
      <c r="G483" s="181" t="s">
        <v>1439</v>
      </c>
      <c r="H483" s="181"/>
    </row>
    <row r="484" spans="2:8" x14ac:dyDescent="0.2">
      <c r="B484" s="125" t="s">
        <v>1339</v>
      </c>
      <c r="C484" s="126" t="s">
        <v>1340</v>
      </c>
      <c r="D484" s="125" t="s">
        <v>143</v>
      </c>
      <c r="F484" s="125" t="s">
        <v>1341</v>
      </c>
      <c r="G484" s="181">
        <v>312</v>
      </c>
      <c r="H484" s="181"/>
    </row>
    <row r="485" spans="2:8" x14ac:dyDescent="0.2">
      <c r="B485" s="125" t="s">
        <v>1342</v>
      </c>
      <c r="C485" s="126" t="s">
        <v>1343</v>
      </c>
      <c r="F485" s="125" t="s">
        <v>1344</v>
      </c>
      <c r="G485" s="181">
        <v>0</v>
      </c>
      <c r="H485" s="181"/>
    </row>
    <row r="486" spans="2:8" x14ac:dyDescent="0.2">
      <c r="B486" s="125" t="s">
        <v>1345</v>
      </c>
      <c r="C486" s="126" t="s">
        <v>1346</v>
      </c>
      <c r="F486" s="125" t="s">
        <v>1347</v>
      </c>
      <c r="G486" s="181">
        <v>6</v>
      </c>
      <c r="H486" s="181"/>
    </row>
    <row r="487" spans="2:8" x14ac:dyDescent="0.2">
      <c r="B487" s="125" t="s">
        <v>1348</v>
      </c>
      <c r="C487" s="126" t="s">
        <v>1349</v>
      </c>
      <c r="D487" s="125" t="s">
        <v>143</v>
      </c>
      <c r="F487" s="125" t="s">
        <v>1350</v>
      </c>
      <c r="G487" s="181">
        <v>43</v>
      </c>
      <c r="H487" s="181"/>
    </row>
    <row r="488" spans="2:8" x14ac:dyDescent="0.2">
      <c r="B488" s="125" t="s">
        <v>1351</v>
      </c>
      <c r="C488" s="126" t="s">
        <v>1352</v>
      </c>
      <c r="D488" s="125" t="s">
        <v>143</v>
      </c>
      <c r="F488" s="125" t="s">
        <v>1353</v>
      </c>
      <c r="G488" s="181" t="s">
        <v>1439</v>
      </c>
      <c r="H488" s="181"/>
    </row>
    <row r="489" spans="2:8" x14ac:dyDescent="0.2">
      <c r="B489" s="125" t="s">
        <v>1354</v>
      </c>
      <c r="C489" s="126" t="s">
        <v>1355</v>
      </c>
      <c r="F489" s="125" t="s">
        <v>1356</v>
      </c>
      <c r="G489" s="181">
        <v>31</v>
      </c>
      <c r="H489" s="181"/>
    </row>
    <row r="490" spans="2:8" x14ac:dyDescent="0.2">
      <c r="B490" s="125" t="s">
        <v>1357</v>
      </c>
      <c r="C490" s="126" t="s">
        <v>1358</v>
      </c>
      <c r="F490" s="125" t="s">
        <v>1359</v>
      </c>
      <c r="G490" s="181">
        <v>24</v>
      </c>
      <c r="H490" s="181"/>
    </row>
    <row r="491" spans="2:8" x14ac:dyDescent="0.2">
      <c r="B491" s="125" t="s">
        <v>1360</v>
      </c>
      <c r="C491" s="126" t="s">
        <v>1361</v>
      </c>
      <c r="F491" s="125" t="s">
        <v>1362</v>
      </c>
      <c r="G491" s="181">
        <v>120</v>
      </c>
      <c r="H491" s="181"/>
    </row>
    <row r="492" spans="2:8" x14ac:dyDescent="0.2">
      <c r="B492" s="125" t="s">
        <v>1363</v>
      </c>
      <c r="C492" s="126" t="s">
        <v>1364</v>
      </c>
      <c r="F492" s="125" t="s">
        <v>1365</v>
      </c>
      <c r="G492" s="181">
        <v>51</v>
      </c>
      <c r="H492" s="181"/>
    </row>
    <row r="493" spans="2:8" x14ac:dyDescent="0.2">
      <c r="B493" s="125" t="s">
        <v>1366</v>
      </c>
      <c r="C493" s="126" t="s">
        <v>1367</v>
      </c>
      <c r="F493" s="125" t="s">
        <v>1368</v>
      </c>
      <c r="G493" s="181">
        <v>76</v>
      </c>
      <c r="H493" s="181"/>
    </row>
    <row r="494" spans="2:8" x14ac:dyDescent="0.2">
      <c r="B494" s="125" t="s">
        <v>1369</v>
      </c>
      <c r="C494" s="126" t="s">
        <v>1370</v>
      </c>
      <c r="F494" s="125" t="s">
        <v>1371</v>
      </c>
      <c r="G494" s="181">
        <v>36</v>
      </c>
      <c r="H494" s="181"/>
    </row>
    <row r="495" spans="2:8" x14ac:dyDescent="0.2">
      <c r="B495" s="125" t="s">
        <v>1372</v>
      </c>
      <c r="C495" s="126" t="s">
        <v>1373</v>
      </c>
      <c r="F495" s="125" t="s">
        <v>1374</v>
      </c>
      <c r="G495" s="181">
        <v>11</v>
      </c>
      <c r="H495" s="181"/>
    </row>
    <row r="496" spans="2:8" x14ac:dyDescent="0.2">
      <c r="B496" s="125" t="s">
        <v>1375</v>
      </c>
      <c r="C496" s="126" t="s">
        <v>1376</v>
      </c>
      <c r="F496" s="125" t="s">
        <v>1377</v>
      </c>
      <c r="G496" s="181">
        <v>18</v>
      </c>
      <c r="H496" s="181"/>
    </row>
    <row r="497" spans="1:8" x14ac:dyDescent="0.2">
      <c r="B497" s="125" t="s">
        <v>1378</v>
      </c>
      <c r="C497" s="126" t="s">
        <v>1379</v>
      </c>
      <c r="F497" s="125" t="s">
        <v>1380</v>
      </c>
      <c r="G497" s="181">
        <v>42</v>
      </c>
      <c r="H497" s="181"/>
    </row>
    <row r="498" spans="1:8" x14ac:dyDescent="0.2">
      <c r="B498" s="125" t="s">
        <v>1381</v>
      </c>
      <c r="C498" s="126" t="s">
        <v>1382</v>
      </c>
      <c r="F498" s="125" t="s">
        <v>1383</v>
      </c>
      <c r="G498" s="181" t="s">
        <v>1439</v>
      </c>
      <c r="H498" s="181"/>
    </row>
    <row r="499" spans="1:8" x14ac:dyDescent="0.2">
      <c r="B499" s="125" t="s">
        <v>1384</v>
      </c>
      <c r="C499" s="126" t="s">
        <v>1385</v>
      </c>
      <c r="F499" s="125" t="s">
        <v>1386</v>
      </c>
      <c r="G499" s="181">
        <v>10</v>
      </c>
      <c r="H499" s="181"/>
    </row>
    <row r="501" spans="1:8" x14ac:dyDescent="0.2">
      <c r="A501" s="125" t="s">
        <v>1441</v>
      </c>
    </row>
    <row r="502" spans="1:8" x14ac:dyDescent="0.2">
      <c r="A502" s="125" t="s">
        <v>1442</v>
      </c>
    </row>
    <row r="503" spans="1:8" ht="13.5" x14ac:dyDescent="0.2">
      <c r="A503" s="35" t="s">
        <v>1422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8"/>
  <sheetViews>
    <sheetView showGridLines="0" workbookViewId="0"/>
  </sheetViews>
  <sheetFormatPr defaultColWidth="0" defaultRowHeight="12.75" x14ac:dyDescent="0.2"/>
  <cols>
    <col min="1" max="1" width="10.85546875" style="7" customWidth="1"/>
    <col min="2" max="2" width="13.42578125" style="7" bestFit="1" customWidth="1"/>
    <col min="3" max="3" width="16.28515625" style="7" customWidth="1"/>
    <col min="4" max="4" width="19.5703125" style="7" bestFit="1" customWidth="1"/>
    <col min="5" max="5" width="30.5703125" style="7" bestFit="1" customWidth="1"/>
    <col min="6" max="6" width="9.140625" style="7" customWidth="1"/>
    <col min="7" max="8" width="0" style="7" hidden="1" customWidth="1"/>
    <col min="9" max="16384" width="9.140625" style="7" hidden="1"/>
  </cols>
  <sheetData>
    <row r="3" spans="1:5" ht="15" x14ac:dyDescent="0.25">
      <c r="A3" s="104" t="s">
        <v>1457</v>
      </c>
    </row>
    <row r="6" spans="1:5" x14ac:dyDescent="0.2">
      <c r="A6" s="1" t="s">
        <v>73</v>
      </c>
    </row>
    <row r="8" spans="1:5" ht="30" customHeight="1" x14ac:dyDescent="0.2">
      <c r="A8" s="117" t="s">
        <v>69</v>
      </c>
      <c r="B8" s="66" t="s">
        <v>1423</v>
      </c>
      <c r="C8" s="118" t="s">
        <v>11</v>
      </c>
      <c r="D8" s="66" t="s">
        <v>70</v>
      </c>
      <c r="E8" s="119" t="s">
        <v>71</v>
      </c>
    </row>
    <row r="9" spans="1:5" x14ac:dyDescent="0.2">
      <c r="A9" s="67">
        <v>1</v>
      </c>
      <c r="B9" s="69"/>
      <c r="C9" s="150" t="s">
        <v>1436</v>
      </c>
      <c r="D9" s="68">
        <v>80</v>
      </c>
      <c r="E9" s="162">
        <v>80</v>
      </c>
    </row>
    <row r="10" spans="1:5" x14ac:dyDescent="0.2">
      <c r="A10" s="67"/>
      <c r="B10" s="69"/>
      <c r="C10" s="151">
        <v>40787</v>
      </c>
      <c r="D10" s="68">
        <v>203</v>
      </c>
      <c r="E10" s="162">
        <v>283</v>
      </c>
    </row>
    <row r="11" spans="1:5" x14ac:dyDescent="0.2">
      <c r="A11" s="145"/>
      <c r="B11" s="153"/>
      <c r="C11" s="152"/>
      <c r="D11" s="163"/>
      <c r="E11" s="164"/>
    </row>
    <row r="12" spans="1:5" x14ac:dyDescent="0.2">
      <c r="A12" s="67"/>
      <c r="B12" s="69" t="s">
        <v>1424</v>
      </c>
      <c r="C12" s="151"/>
      <c r="D12" s="68">
        <v>283</v>
      </c>
      <c r="E12" s="162">
        <v>283</v>
      </c>
    </row>
    <row r="13" spans="1:5" x14ac:dyDescent="0.2">
      <c r="A13" s="67"/>
      <c r="B13" s="69"/>
      <c r="C13" s="151"/>
      <c r="D13" s="68"/>
      <c r="E13" s="162"/>
    </row>
    <row r="14" spans="1:5" x14ac:dyDescent="0.2">
      <c r="A14" s="67"/>
      <c r="B14" s="69"/>
      <c r="C14" s="151">
        <v>40817</v>
      </c>
      <c r="D14" s="68">
        <v>330</v>
      </c>
      <c r="E14" s="162">
        <v>613</v>
      </c>
    </row>
    <row r="15" spans="1:5" x14ac:dyDescent="0.2">
      <c r="A15" s="67"/>
      <c r="B15" s="69"/>
      <c r="C15" s="151">
        <v>40848</v>
      </c>
      <c r="D15" s="68">
        <v>497</v>
      </c>
      <c r="E15" s="162">
        <v>1110</v>
      </c>
    </row>
    <row r="16" spans="1:5" x14ac:dyDescent="0.2">
      <c r="A16" s="67"/>
      <c r="B16" s="69"/>
      <c r="C16" s="151">
        <v>40878</v>
      </c>
      <c r="D16" s="68">
        <v>447</v>
      </c>
      <c r="E16" s="162">
        <v>1557</v>
      </c>
    </row>
    <row r="17" spans="1:5" x14ac:dyDescent="0.2">
      <c r="A17" s="145"/>
      <c r="B17" s="153"/>
      <c r="C17" s="151"/>
      <c r="D17" s="165"/>
      <c r="E17" s="166"/>
    </row>
    <row r="18" spans="1:5" x14ac:dyDescent="0.2">
      <c r="A18" s="67"/>
      <c r="B18" s="69" t="s">
        <v>1425</v>
      </c>
      <c r="C18" s="151"/>
      <c r="D18" s="68">
        <v>1274</v>
      </c>
      <c r="E18" s="162">
        <v>1557</v>
      </c>
    </row>
    <row r="19" spans="1:5" ht="30" customHeight="1" x14ac:dyDescent="0.2">
      <c r="A19" s="145"/>
      <c r="B19" s="153"/>
      <c r="C19" s="151"/>
      <c r="D19" s="165"/>
      <c r="E19" s="166"/>
    </row>
    <row r="20" spans="1:5" x14ac:dyDescent="0.2">
      <c r="A20" s="67"/>
      <c r="B20" s="69"/>
      <c r="C20" s="151">
        <v>40909</v>
      </c>
      <c r="D20" s="68">
        <v>621</v>
      </c>
      <c r="E20" s="162">
        <v>2178</v>
      </c>
    </row>
    <row r="21" spans="1:5" x14ac:dyDescent="0.2">
      <c r="A21" s="67"/>
      <c r="B21" s="69"/>
      <c r="C21" s="151">
        <v>40940</v>
      </c>
      <c r="D21" s="68">
        <v>607</v>
      </c>
      <c r="E21" s="162">
        <v>2785</v>
      </c>
    </row>
    <row r="22" spans="1:5" x14ac:dyDescent="0.2">
      <c r="A22" s="67"/>
      <c r="B22" s="69"/>
      <c r="C22" s="151">
        <v>40969</v>
      </c>
      <c r="D22" s="68">
        <v>2256</v>
      </c>
      <c r="E22" s="162">
        <v>5041</v>
      </c>
    </row>
    <row r="23" spans="1:5" x14ac:dyDescent="0.2">
      <c r="A23" s="145"/>
      <c r="B23" s="153"/>
      <c r="C23" s="151"/>
      <c r="D23" s="165"/>
      <c r="E23" s="166"/>
    </row>
    <row r="24" spans="1:5" x14ac:dyDescent="0.2">
      <c r="A24" s="67"/>
      <c r="B24" s="69" t="s">
        <v>1426</v>
      </c>
      <c r="C24" s="151"/>
      <c r="D24" s="68">
        <v>3484</v>
      </c>
      <c r="E24" s="162">
        <v>5041</v>
      </c>
    </row>
    <row r="25" spans="1:5" x14ac:dyDescent="0.2">
      <c r="A25" s="147"/>
      <c r="B25" s="153"/>
      <c r="C25" s="151"/>
      <c r="D25" s="165"/>
      <c r="E25" s="166"/>
    </row>
    <row r="26" spans="1:5" ht="13.5" thickBot="1" x14ac:dyDescent="0.25">
      <c r="A26" s="149"/>
      <c r="B26" s="154"/>
      <c r="C26" s="160">
        <v>41000</v>
      </c>
      <c r="D26" s="167">
        <v>189</v>
      </c>
      <c r="E26" s="168">
        <v>5230</v>
      </c>
    </row>
    <row r="27" spans="1:5" ht="13.5" thickTop="1" x14ac:dyDescent="0.2">
      <c r="A27" s="67"/>
      <c r="B27" s="157" t="s">
        <v>1427</v>
      </c>
      <c r="C27" s="158"/>
      <c r="D27" s="169">
        <v>5230</v>
      </c>
      <c r="E27" s="170">
        <v>5230</v>
      </c>
    </row>
    <row r="28" spans="1:5" ht="25.5" x14ac:dyDescent="0.2">
      <c r="A28" s="117" t="s">
        <v>69</v>
      </c>
      <c r="B28" s="66" t="s">
        <v>1423</v>
      </c>
      <c r="C28" s="159" t="s">
        <v>11</v>
      </c>
      <c r="D28" s="66" t="s">
        <v>70</v>
      </c>
      <c r="E28" s="119" t="s">
        <v>71</v>
      </c>
    </row>
    <row r="29" spans="1:5" x14ac:dyDescent="0.2">
      <c r="A29" s="67">
        <v>2</v>
      </c>
      <c r="B29" s="69"/>
      <c r="C29" s="151">
        <v>41030</v>
      </c>
      <c r="D29" s="171">
        <v>16</v>
      </c>
      <c r="E29" s="172">
        <v>16</v>
      </c>
    </row>
    <row r="30" spans="1:5" x14ac:dyDescent="0.2">
      <c r="A30" s="67"/>
      <c r="B30" s="69"/>
      <c r="C30" s="151">
        <v>41061</v>
      </c>
      <c r="D30" s="171">
        <v>94</v>
      </c>
      <c r="E30" s="172">
        <v>110</v>
      </c>
    </row>
    <row r="31" spans="1:5" x14ac:dyDescent="0.2">
      <c r="A31" s="145"/>
      <c r="B31" s="153"/>
      <c r="C31" s="151"/>
      <c r="D31" s="173"/>
      <c r="E31" s="174"/>
    </row>
    <row r="32" spans="1:5" x14ac:dyDescent="0.2">
      <c r="A32" s="67"/>
      <c r="B32" s="69" t="s">
        <v>1428</v>
      </c>
      <c r="C32" s="151"/>
      <c r="D32" s="171">
        <v>110</v>
      </c>
      <c r="E32" s="172">
        <v>110</v>
      </c>
    </row>
    <row r="33" spans="1:5" x14ac:dyDescent="0.2">
      <c r="A33" s="145"/>
      <c r="B33" s="153"/>
      <c r="C33" s="151"/>
      <c r="D33" s="173"/>
      <c r="E33" s="174"/>
    </row>
    <row r="34" spans="1:5" x14ac:dyDescent="0.2">
      <c r="A34" s="67"/>
      <c r="B34" s="69"/>
      <c r="C34" s="151">
        <v>41091</v>
      </c>
      <c r="D34" s="171">
        <v>122</v>
      </c>
      <c r="E34" s="172">
        <v>232</v>
      </c>
    </row>
    <row r="35" spans="1:5" x14ac:dyDescent="0.2">
      <c r="A35" s="67"/>
      <c r="B35" s="69"/>
      <c r="C35" s="151">
        <v>41122</v>
      </c>
      <c r="D35" s="171">
        <v>133</v>
      </c>
      <c r="E35" s="172">
        <v>365</v>
      </c>
    </row>
    <row r="36" spans="1:5" x14ac:dyDescent="0.2">
      <c r="A36" s="67"/>
      <c r="B36" s="69"/>
      <c r="C36" s="151">
        <v>41153</v>
      </c>
      <c r="D36" s="171">
        <v>148</v>
      </c>
      <c r="E36" s="172">
        <v>513</v>
      </c>
    </row>
    <row r="37" spans="1:5" x14ac:dyDescent="0.2">
      <c r="A37" s="147"/>
      <c r="B37" s="153"/>
      <c r="C37" s="151"/>
      <c r="D37" s="175"/>
      <c r="E37" s="176"/>
    </row>
    <row r="38" spans="1:5" x14ac:dyDescent="0.2">
      <c r="A38" s="146"/>
      <c r="B38" s="69" t="s">
        <v>1429</v>
      </c>
      <c r="C38" s="151"/>
      <c r="D38" s="171">
        <v>403</v>
      </c>
      <c r="E38" s="172">
        <v>513</v>
      </c>
    </row>
    <row r="39" spans="1:5" x14ac:dyDescent="0.2">
      <c r="A39" s="147"/>
      <c r="B39" s="153"/>
      <c r="C39" s="151"/>
      <c r="D39" s="175"/>
      <c r="E39" s="176"/>
    </row>
    <row r="40" spans="1:5" x14ac:dyDescent="0.2">
      <c r="A40" s="148"/>
      <c r="B40" s="69"/>
      <c r="C40" s="151">
        <v>41183</v>
      </c>
      <c r="D40" s="171">
        <v>160</v>
      </c>
      <c r="E40" s="172">
        <v>673</v>
      </c>
    </row>
    <row r="41" spans="1:5" x14ac:dyDescent="0.2">
      <c r="A41" s="146"/>
      <c r="B41" s="69"/>
      <c r="C41" s="151">
        <v>41214</v>
      </c>
      <c r="D41" s="171">
        <v>246</v>
      </c>
      <c r="E41" s="172">
        <v>919</v>
      </c>
    </row>
    <row r="42" spans="1:5" x14ac:dyDescent="0.2">
      <c r="A42" s="146"/>
      <c r="B42" s="155"/>
      <c r="C42" s="151">
        <v>41244</v>
      </c>
      <c r="D42" s="177">
        <v>224</v>
      </c>
      <c r="E42" s="172">
        <v>1143</v>
      </c>
    </row>
    <row r="43" spans="1:5" x14ac:dyDescent="0.2">
      <c r="A43" s="147"/>
      <c r="B43" s="156"/>
      <c r="C43" s="151"/>
      <c r="D43" s="178"/>
      <c r="E43" s="176"/>
    </row>
    <row r="44" spans="1:5" x14ac:dyDescent="0.2">
      <c r="A44" s="146"/>
      <c r="B44" s="155" t="s">
        <v>1430</v>
      </c>
      <c r="C44" s="151"/>
      <c r="D44" s="177">
        <v>630</v>
      </c>
      <c r="E44" s="172">
        <v>1143</v>
      </c>
    </row>
    <row r="45" spans="1:5" x14ac:dyDescent="0.2">
      <c r="A45" s="146"/>
      <c r="B45" s="155"/>
      <c r="C45" s="151"/>
      <c r="D45" s="178"/>
      <c r="E45" s="176"/>
    </row>
    <row r="46" spans="1:5" x14ac:dyDescent="0.2">
      <c r="A46" s="146"/>
      <c r="B46" s="155"/>
      <c r="C46" s="151">
        <v>41275</v>
      </c>
      <c r="D46" s="177">
        <v>426</v>
      </c>
      <c r="E46" s="172">
        <v>1569</v>
      </c>
    </row>
    <row r="47" spans="1:5" x14ac:dyDescent="0.2">
      <c r="A47" s="146"/>
      <c r="B47" s="155"/>
      <c r="C47" s="151">
        <v>41306</v>
      </c>
      <c r="D47" s="177">
        <v>251</v>
      </c>
      <c r="E47" s="172">
        <v>1820</v>
      </c>
    </row>
    <row r="48" spans="1:5" x14ac:dyDescent="0.2">
      <c r="A48" s="146"/>
      <c r="B48" s="155"/>
      <c r="C48" s="151">
        <v>41334</v>
      </c>
      <c r="D48" s="177">
        <v>281</v>
      </c>
      <c r="E48" s="172">
        <v>2101</v>
      </c>
    </row>
    <row r="49" spans="1:5" x14ac:dyDescent="0.2">
      <c r="A49" s="147"/>
      <c r="B49" s="156"/>
      <c r="C49" s="151"/>
      <c r="D49" s="178"/>
      <c r="E49" s="179"/>
    </row>
    <row r="50" spans="1:5" x14ac:dyDescent="0.2">
      <c r="A50" s="146"/>
      <c r="B50" s="155" t="s">
        <v>1431</v>
      </c>
      <c r="C50" s="151"/>
      <c r="D50" s="177">
        <v>958</v>
      </c>
      <c r="E50" s="172">
        <v>2101</v>
      </c>
    </row>
    <row r="51" spans="1:5" x14ac:dyDescent="0.2">
      <c r="A51" s="147"/>
      <c r="B51" s="156"/>
      <c r="C51" s="151"/>
      <c r="D51" s="178"/>
      <c r="E51" s="179"/>
    </row>
    <row r="52" spans="1:5" x14ac:dyDescent="0.2">
      <c r="A52" s="146"/>
      <c r="B52" s="155"/>
      <c r="C52" s="151">
        <v>41365</v>
      </c>
      <c r="D52" s="177">
        <v>2714</v>
      </c>
      <c r="E52" s="172">
        <v>4815</v>
      </c>
    </row>
    <row r="53" spans="1:5" x14ac:dyDescent="0.2">
      <c r="A53" s="146"/>
      <c r="B53" s="155"/>
      <c r="C53" s="151">
        <v>41395</v>
      </c>
      <c r="D53" s="177">
        <v>383</v>
      </c>
      <c r="E53" s="172">
        <v>5198</v>
      </c>
    </row>
    <row r="54" spans="1:5" x14ac:dyDescent="0.2">
      <c r="A54" s="146"/>
      <c r="B54" s="155"/>
      <c r="C54" s="151">
        <v>41426</v>
      </c>
      <c r="D54" s="177">
        <v>69</v>
      </c>
      <c r="E54" s="172">
        <v>5267</v>
      </c>
    </row>
    <row r="55" spans="1:5" x14ac:dyDescent="0.2">
      <c r="A55" s="147"/>
      <c r="B55" s="156"/>
      <c r="C55" s="151"/>
      <c r="D55" s="178"/>
      <c r="E55" s="179"/>
    </row>
    <row r="56" spans="1:5" x14ac:dyDescent="0.2">
      <c r="A56" s="146"/>
      <c r="B56" s="155" t="s">
        <v>1432</v>
      </c>
      <c r="C56" s="326"/>
      <c r="D56" s="177">
        <v>3166</v>
      </c>
      <c r="E56" s="172">
        <v>5267</v>
      </c>
    </row>
    <row r="57" spans="1:5" x14ac:dyDescent="0.2">
      <c r="A57" s="146"/>
      <c r="B57" s="155"/>
      <c r="C57" s="151"/>
      <c r="D57" s="177"/>
      <c r="E57" s="172"/>
    </row>
    <row r="58" spans="1:5" ht="13.5" thickBot="1" x14ac:dyDescent="0.25">
      <c r="A58" s="146"/>
      <c r="B58" s="155"/>
      <c r="C58" s="151">
        <v>41456</v>
      </c>
      <c r="D58" s="177">
        <v>53</v>
      </c>
      <c r="E58" s="172">
        <v>5320</v>
      </c>
    </row>
    <row r="59" spans="1:5" ht="13.5" thickTop="1" x14ac:dyDescent="0.2">
      <c r="A59" s="302"/>
      <c r="B59" s="327" t="s">
        <v>1433</v>
      </c>
      <c r="C59" s="304"/>
      <c r="D59" s="305">
        <v>5320</v>
      </c>
      <c r="E59" s="333">
        <v>5320</v>
      </c>
    </row>
    <row r="60" spans="1:5" ht="25.5" x14ac:dyDescent="0.2">
      <c r="A60" s="117" t="s">
        <v>69</v>
      </c>
      <c r="B60" s="66" t="s">
        <v>1434</v>
      </c>
      <c r="C60" s="159" t="s">
        <v>11</v>
      </c>
      <c r="D60" s="161" t="s">
        <v>72</v>
      </c>
      <c r="E60" s="119" t="s">
        <v>35</v>
      </c>
    </row>
    <row r="61" spans="1:5" x14ac:dyDescent="0.2">
      <c r="A61" s="295" t="s">
        <v>1435</v>
      </c>
      <c r="B61" s="296"/>
      <c r="C61" s="297">
        <v>41365</v>
      </c>
      <c r="D61" s="298">
        <v>129</v>
      </c>
      <c r="E61" s="299">
        <v>129</v>
      </c>
    </row>
    <row r="62" spans="1:5" x14ac:dyDescent="0.2">
      <c r="A62" s="282"/>
      <c r="B62" s="283"/>
      <c r="C62" s="279">
        <v>41395</v>
      </c>
      <c r="D62" s="280">
        <v>180</v>
      </c>
      <c r="E62" s="281">
        <v>309</v>
      </c>
    </row>
    <row r="63" spans="1:5" x14ac:dyDescent="0.2">
      <c r="A63" s="282"/>
      <c r="B63" s="283"/>
      <c r="C63" s="279">
        <v>41426</v>
      </c>
      <c r="D63" s="280">
        <v>133</v>
      </c>
      <c r="E63" s="281">
        <v>442</v>
      </c>
    </row>
    <row r="64" spans="1:5" x14ac:dyDescent="0.2">
      <c r="A64" s="284"/>
      <c r="B64" s="285"/>
      <c r="C64" s="279"/>
      <c r="D64" s="286"/>
      <c r="E64" s="287"/>
    </row>
    <row r="65" spans="1:5" x14ac:dyDescent="0.2">
      <c r="A65" s="282"/>
      <c r="B65" s="300" t="s">
        <v>1432</v>
      </c>
      <c r="C65" s="279"/>
      <c r="D65" s="280">
        <v>442</v>
      </c>
      <c r="E65" s="281">
        <v>442</v>
      </c>
    </row>
    <row r="66" spans="1:5" x14ac:dyDescent="0.2">
      <c r="A66" s="284"/>
      <c r="B66" s="288"/>
      <c r="C66" s="279"/>
      <c r="D66" s="289"/>
      <c r="E66" s="290"/>
    </row>
    <row r="67" spans="1:5" ht="13.5" thickBot="1" x14ac:dyDescent="0.25">
      <c r="A67" s="291"/>
      <c r="B67" s="292"/>
      <c r="C67" s="301">
        <v>41456</v>
      </c>
      <c r="D67" s="293">
        <v>213</v>
      </c>
      <c r="E67" s="294">
        <f>E65+D67</f>
        <v>655</v>
      </c>
    </row>
    <row r="68" spans="1:5" ht="26.25" thickTop="1" x14ac:dyDescent="0.2">
      <c r="A68" s="302"/>
      <c r="B68" s="303" t="s">
        <v>1477</v>
      </c>
      <c r="C68" s="304"/>
      <c r="D68" s="305">
        <f>SUM(D61:D63,D67)</f>
        <v>655</v>
      </c>
      <c r="E68" s="306">
        <f>E66+D68</f>
        <v>655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B19" sqref="B19"/>
    </sheetView>
  </sheetViews>
  <sheetFormatPr defaultRowHeight="12.75" x14ac:dyDescent="0.2"/>
  <cols>
    <col min="1" max="1" width="46.5703125" style="99" customWidth="1"/>
    <col min="2" max="2" width="167.5703125" style="99" customWidth="1"/>
    <col min="3" max="16384" width="9.140625" style="99"/>
  </cols>
  <sheetData>
    <row r="3" spans="1:2" x14ac:dyDescent="0.2">
      <c r="A3" s="124" t="s">
        <v>85</v>
      </c>
    </row>
    <row r="4" spans="1:2" ht="13.5" thickBot="1" x14ac:dyDescent="0.25"/>
    <row r="5" spans="1:2" ht="39" thickBot="1" x14ac:dyDescent="0.25">
      <c r="A5" s="328" t="s">
        <v>87</v>
      </c>
      <c r="B5" s="329" t="s">
        <v>88</v>
      </c>
    </row>
    <row r="6" spans="1:2" ht="13.5" thickBot="1" x14ac:dyDescent="0.25">
      <c r="A6" s="330" t="s">
        <v>89</v>
      </c>
      <c r="B6" s="331" t="s">
        <v>90</v>
      </c>
    </row>
    <row r="7" spans="1:2" ht="13.5" thickBot="1" x14ac:dyDescent="0.25">
      <c r="A7" s="330" t="s">
        <v>91</v>
      </c>
      <c r="B7" s="331" t="s">
        <v>92</v>
      </c>
    </row>
    <row r="8" spans="1:2" ht="13.5" thickBot="1" x14ac:dyDescent="0.25">
      <c r="A8" s="330" t="s">
        <v>93</v>
      </c>
      <c r="B8" s="331" t="s">
        <v>94</v>
      </c>
    </row>
    <row r="9" spans="1:2" ht="13.5" thickBot="1" x14ac:dyDescent="0.25">
      <c r="A9" s="330" t="s">
        <v>95</v>
      </c>
      <c r="B9" s="331" t="s">
        <v>96</v>
      </c>
    </row>
    <row r="10" spans="1:2" ht="13.5" thickBot="1" x14ac:dyDescent="0.25">
      <c r="A10" s="330" t="s">
        <v>97</v>
      </c>
      <c r="B10" s="331" t="s">
        <v>98</v>
      </c>
    </row>
    <row r="11" spans="1:2" ht="13.5" thickBot="1" x14ac:dyDescent="0.25">
      <c r="A11" s="330" t="s">
        <v>99</v>
      </c>
      <c r="B11" s="331" t="s">
        <v>100</v>
      </c>
    </row>
    <row r="12" spans="1:2" ht="13.5" thickBot="1" x14ac:dyDescent="0.25">
      <c r="A12" s="330" t="s">
        <v>101</v>
      </c>
      <c r="B12" s="332" t="s">
        <v>102</v>
      </c>
    </row>
    <row r="13" spans="1:2" ht="13.5" thickBot="1" x14ac:dyDescent="0.25">
      <c r="A13" s="330" t="s">
        <v>103</v>
      </c>
      <c r="B13" s="331" t="s">
        <v>104</v>
      </c>
    </row>
    <row r="14" spans="1:2" ht="26.25" thickBot="1" x14ac:dyDescent="0.25">
      <c r="A14" s="330" t="s">
        <v>105</v>
      </c>
      <c r="B14" s="332"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election activeCell="A35" sqref="A35"/>
    </sheetView>
  </sheetViews>
  <sheetFormatPr defaultRowHeight="12.75" x14ac:dyDescent="0.2"/>
  <cols>
    <col min="1" max="1" width="180.28515625" style="99" customWidth="1"/>
    <col min="2" max="16384" width="9.140625" style="99"/>
  </cols>
  <sheetData>
    <row r="3" spans="1:1" ht="15" x14ac:dyDescent="0.25">
      <c r="A3" s="105" t="s">
        <v>86</v>
      </c>
    </row>
    <row r="5" spans="1:1" x14ac:dyDescent="0.2">
      <c r="A5" s="100" t="s">
        <v>107</v>
      </c>
    </row>
    <row r="7" spans="1:1" ht="25.5" x14ac:dyDescent="0.2">
      <c r="A7" s="101" t="s">
        <v>108</v>
      </c>
    </row>
    <row r="9" spans="1:1" ht="38.25" x14ac:dyDescent="0.2">
      <c r="A9" s="102" t="s">
        <v>127</v>
      </c>
    </row>
    <row r="10" spans="1:1" ht="18.75" customHeight="1" x14ac:dyDescent="0.2"/>
    <row r="11" spans="1:1" ht="25.5" x14ac:dyDescent="0.2">
      <c r="A11" s="101" t="s">
        <v>109</v>
      </c>
    </row>
    <row r="12" spans="1:1" ht="15.75" customHeight="1" x14ac:dyDescent="0.2"/>
    <row r="13" spans="1:1" ht="25.5" x14ac:dyDescent="0.2">
      <c r="A13" s="101" t="s">
        <v>110</v>
      </c>
    </row>
    <row r="15" spans="1:1" x14ac:dyDescent="0.2">
      <c r="A15" s="101" t="s">
        <v>125</v>
      </c>
    </row>
    <row r="17" spans="1:1" x14ac:dyDescent="0.2">
      <c r="A17" s="100" t="s">
        <v>111</v>
      </c>
    </row>
    <row r="19" spans="1:1" ht="25.5" x14ac:dyDescent="0.2">
      <c r="A19" s="101" t="s">
        <v>116</v>
      </c>
    </row>
    <row r="21" spans="1:1" x14ac:dyDescent="0.2">
      <c r="A21" s="101" t="s">
        <v>126</v>
      </c>
    </row>
    <row r="23" spans="1:1" ht="25.5" x14ac:dyDescent="0.2">
      <c r="A23" s="101" t="s">
        <v>112</v>
      </c>
    </row>
    <row r="25" spans="1:1" x14ac:dyDescent="0.2">
      <c r="A25" s="101" t="s">
        <v>113</v>
      </c>
    </row>
    <row r="27" spans="1:1" x14ac:dyDescent="0.2">
      <c r="A27" s="101" t="s">
        <v>114</v>
      </c>
    </row>
    <row r="29" spans="1:1" x14ac:dyDescent="0.2">
      <c r="A29" s="103" t="s">
        <v>115</v>
      </c>
    </row>
  </sheetData>
  <hyperlinks>
    <hyperlink ref="A29" r:id="rId1" display="http://www.energysavingtrust.org.uk/Generating-energy/Getting-money-back/Renewable-Heat-Premium-Payment-Phas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ColWidth="0" defaultRowHeight="12.75" x14ac:dyDescent="0.2"/>
  <cols>
    <col min="1" max="1" width="46.85546875" style="32" customWidth="1"/>
    <col min="2" max="2" width="9.5703125" style="32" customWidth="1"/>
    <col min="3" max="3" width="9.7109375" style="32" customWidth="1"/>
    <col min="4" max="4" width="11.7109375" style="32" customWidth="1"/>
    <col min="5" max="5" width="9.85546875" style="32" customWidth="1"/>
    <col min="6" max="6" width="12.140625" style="32" customWidth="1"/>
    <col min="7" max="7" width="11.5703125" style="32" customWidth="1"/>
    <col min="8" max="8" width="13.85546875" style="32" customWidth="1"/>
    <col min="9" max="9" width="11" style="32" customWidth="1"/>
    <col min="10" max="10" width="14.42578125" style="32" customWidth="1"/>
    <col min="11" max="11" width="12.7109375" style="32" customWidth="1"/>
    <col min="12" max="12" width="17.140625" style="32" customWidth="1"/>
    <col min="13" max="13" width="16.7109375" style="32" customWidth="1"/>
    <col min="14" max="14" width="9.140625" style="32" customWidth="1"/>
    <col min="15" max="16384" width="9.140625" style="32" hidden="1"/>
  </cols>
  <sheetData>
    <row r="1" spans="1:14" s="34" customFormat="1" x14ac:dyDescent="0.2"/>
    <row r="2" spans="1:14" s="34" customFormat="1" x14ac:dyDescent="0.2"/>
    <row r="3" spans="1:14" s="34" customFormat="1" ht="15" x14ac:dyDescent="0.25">
      <c r="A3" s="104" t="s">
        <v>1444</v>
      </c>
    </row>
    <row r="4" spans="1:14" s="34" customFormat="1" x14ac:dyDescent="0.2"/>
    <row r="5" spans="1:14" s="34" customFormat="1" x14ac:dyDescent="0.2">
      <c r="A5" s="31" t="s">
        <v>43</v>
      </c>
    </row>
    <row r="6" spans="1:14" s="34" customFormat="1" x14ac:dyDescent="0.2">
      <c r="A6" s="39"/>
      <c r="B6" s="39"/>
      <c r="C6" s="39"/>
      <c r="D6" s="39"/>
      <c r="E6" s="39"/>
      <c r="F6" s="39"/>
      <c r="G6" s="39"/>
      <c r="H6" s="39"/>
      <c r="I6" s="39"/>
      <c r="J6" s="39"/>
    </row>
    <row r="7" spans="1:14" s="34" customFormat="1" ht="26.25" customHeight="1" x14ac:dyDescent="0.2">
      <c r="A7" s="114" t="s">
        <v>27</v>
      </c>
      <c r="B7" s="337" t="s">
        <v>1476</v>
      </c>
      <c r="C7" s="338"/>
      <c r="D7" s="337" t="s">
        <v>14</v>
      </c>
      <c r="E7" s="338"/>
      <c r="F7" s="337" t="s">
        <v>118</v>
      </c>
      <c r="G7" s="338"/>
      <c r="H7" s="337" t="s">
        <v>37</v>
      </c>
      <c r="I7" s="338"/>
      <c r="J7" s="337" t="s">
        <v>42</v>
      </c>
      <c r="K7" s="338"/>
      <c r="L7" s="337" t="s">
        <v>119</v>
      </c>
      <c r="M7" s="338"/>
    </row>
    <row r="8" spans="1:14" s="34" customFormat="1" x14ac:dyDescent="0.2">
      <c r="A8" s="40"/>
      <c r="B8" s="41" t="s">
        <v>54</v>
      </c>
      <c r="C8" s="42" t="s">
        <v>55</v>
      </c>
      <c r="D8" s="41" t="s">
        <v>54</v>
      </c>
      <c r="E8" s="42" t="s">
        <v>55</v>
      </c>
      <c r="F8" s="41" t="s">
        <v>54</v>
      </c>
      <c r="G8" s="42" t="s">
        <v>55</v>
      </c>
      <c r="H8" s="41" t="s">
        <v>58</v>
      </c>
      <c r="I8" s="42" t="s">
        <v>55</v>
      </c>
      <c r="J8" s="41" t="s">
        <v>58</v>
      </c>
      <c r="K8" s="42" t="s">
        <v>55</v>
      </c>
      <c r="L8" s="41" t="s">
        <v>58</v>
      </c>
      <c r="M8" s="42" t="s">
        <v>55</v>
      </c>
    </row>
    <row r="9" spans="1:14" s="34" customFormat="1" x14ac:dyDescent="0.2">
      <c r="A9" s="15" t="s">
        <v>1470</v>
      </c>
      <c r="B9" s="52">
        <v>1948</v>
      </c>
      <c r="C9" s="5">
        <v>0.7356495468277946</v>
      </c>
      <c r="D9" s="52">
        <v>1507</v>
      </c>
      <c r="E9" s="5">
        <v>0.77202868852459017</v>
      </c>
      <c r="F9" s="52" t="s">
        <v>57</v>
      </c>
      <c r="G9" s="5">
        <v>0</v>
      </c>
      <c r="H9" s="238">
        <v>206.23500000000001</v>
      </c>
      <c r="I9" s="4">
        <v>0.30984732617990929</v>
      </c>
      <c r="J9" s="242">
        <v>160.667</v>
      </c>
      <c r="K9" s="4">
        <v>0.37437988605515493</v>
      </c>
      <c r="L9" s="245" t="s">
        <v>57</v>
      </c>
      <c r="M9" s="247" t="s">
        <v>57</v>
      </c>
      <c r="N9" s="98"/>
    </row>
    <row r="10" spans="1:14" s="34" customFormat="1" x14ac:dyDescent="0.2">
      <c r="A10" s="53" t="s">
        <v>1471</v>
      </c>
      <c r="B10" s="54">
        <v>430</v>
      </c>
      <c r="C10" s="6">
        <v>0.16238670694864049</v>
      </c>
      <c r="D10" s="54">
        <v>298</v>
      </c>
      <c r="E10" s="6">
        <v>0.1526639344262295</v>
      </c>
      <c r="F10" s="54">
        <v>39</v>
      </c>
      <c r="G10" s="6">
        <v>0.8666666666666667</v>
      </c>
      <c r="H10" s="239">
        <v>231.36500000000001</v>
      </c>
      <c r="I10" s="2">
        <v>0.34760262138635395</v>
      </c>
      <c r="J10" s="243">
        <v>161.65299999999999</v>
      </c>
      <c r="K10" s="2">
        <v>0.37667742424065898</v>
      </c>
      <c r="L10" s="246">
        <v>26.048999999999999</v>
      </c>
      <c r="M10" s="2">
        <v>0.69920815997852648</v>
      </c>
      <c r="N10" s="98"/>
    </row>
    <row r="11" spans="1:14" s="34" customFormat="1" x14ac:dyDescent="0.2">
      <c r="A11" s="53" t="s">
        <v>1472</v>
      </c>
      <c r="B11" s="54">
        <v>113</v>
      </c>
      <c r="C11" s="6">
        <v>4.2673716012084591E-2</v>
      </c>
      <c r="D11" s="54">
        <v>66</v>
      </c>
      <c r="E11" s="6">
        <v>3.3811475409836068E-2</v>
      </c>
      <c r="F11" s="54" t="s">
        <v>57</v>
      </c>
      <c r="G11" s="6">
        <v>0</v>
      </c>
      <c r="H11" s="239">
        <v>1.6359999999999999</v>
      </c>
      <c r="I11" s="2">
        <v>2.4579253067148229E-3</v>
      </c>
      <c r="J11" s="243">
        <v>0.9</v>
      </c>
      <c r="K11" s="2">
        <v>2.0971443883911409E-3</v>
      </c>
      <c r="L11" s="240" t="s">
        <v>57</v>
      </c>
      <c r="M11" s="248" t="s">
        <v>57</v>
      </c>
      <c r="N11" s="98"/>
    </row>
    <row r="12" spans="1:14" s="34" customFormat="1" x14ac:dyDescent="0.2">
      <c r="A12" s="55" t="s">
        <v>1473</v>
      </c>
      <c r="B12" s="54">
        <v>108</v>
      </c>
      <c r="C12" s="6">
        <v>4.0785498489425982E-2</v>
      </c>
      <c r="D12" s="54">
        <v>56</v>
      </c>
      <c r="E12" s="6">
        <v>2.8688524590163935E-2</v>
      </c>
      <c r="F12" s="54" t="s">
        <v>57</v>
      </c>
      <c r="G12" s="6">
        <v>0</v>
      </c>
      <c r="H12" s="239">
        <v>2.903</v>
      </c>
      <c r="I12" s="2">
        <v>4.361465260020252E-3</v>
      </c>
      <c r="J12" s="243">
        <v>1.579</v>
      </c>
      <c r="K12" s="2">
        <v>3.6793233214106793E-3</v>
      </c>
      <c r="L12" s="240" t="s">
        <v>57</v>
      </c>
      <c r="M12" s="248" t="s">
        <v>57</v>
      </c>
      <c r="N12" s="98"/>
    </row>
    <row r="13" spans="1:14" s="34" customFormat="1" x14ac:dyDescent="0.2">
      <c r="A13" s="53" t="s">
        <v>1474</v>
      </c>
      <c r="B13" s="54">
        <v>24</v>
      </c>
      <c r="C13" s="6">
        <v>9.0634441087613302E-3</v>
      </c>
      <c r="D13" s="54">
        <v>15</v>
      </c>
      <c r="E13" s="6">
        <v>7.6844262295081966E-3</v>
      </c>
      <c r="F13" s="54">
        <v>4</v>
      </c>
      <c r="G13" s="6">
        <v>8.8888888888888892E-2</v>
      </c>
      <c r="H13" s="239">
        <v>215.20699999999999</v>
      </c>
      <c r="I13" s="2">
        <v>0.32332685298421576</v>
      </c>
      <c r="J13" s="243">
        <v>101.65600000000001</v>
      </c>
      <c r="K13" s="2">
        <v>0.23687478882921092</v>
      </c>
      <c r="L13" s="240">
        <v>10.9</v>
      </c>
      <c r="M13" s="2">
        <v>0.29257817742584891</v>
      </c>
      <c r="N13" s="98"/>
    </row>
    <row r="14" spans="1:14" s="34" customFormat="1" x14ac:dyDescent="0.2">
      <c r="A14" s="53" t="s">
        <v>1475</v>
      </c>
      <c r="B14" s="54">
        <v>13</v>
      </c>
      <c r="C14" s="6">
        <v>4.9093655589123866E-3</v>
      </c>
      <c r="D14" s="54">
        <v>7</v>
      </c>
      <c r="E14" s="6">
        <v>3.5860655737704919E-3</v>
      </c>
      <c r="F14" s="54" t="s">
        <v>57</v>
      </c>
      <c r="G14" s="6">
        <v>0</v>
      </c>
      <c r="H14" s="239">
        <v>7.234</v>
      </c>
      <c r="I14" s="2">
        <v>1.0868356765754908E-2</v>
      </c>
      <c r="J14" s="243">
        <v>2.3889999999999998</v>
      </c>
      <c r="K14" s="2">
        <v>5.5667532709627061E-3</v>
      </c>
      <c r="L14" s="240" t="s">
        <v>57</v>
      </c>
      <c r="M14" s="248" t="s">
        <v>57</v>
      </c>
      <c r="N14" s="98"/>
    </row>
    <row r="15" spans="1:14" s="34" customFormat="1" x14ac:dyDescent="0.2">
      <c r="A15" s="53" t="s">
        <v>129</v>
      </c>
      <c r="B15" s="54">
        <v>5</v>
      </c>
      <c r="C15" s="56">
        <v>1.8882175226586104E-3</v>
      </c>
      <c r="D15" s="54">
        <v>1</v>
      </c>
      <c r="E15" s="6">
        <v>5.1229508196721314E-4</v>
      </c>
      <c r="F15" s="54" t="s">
        <v>57</v>
      </c>
      <c r="G15" s="6">
        <v>0</v>
      </c>
      <c r="H15" s="240" t="s">
        <v>57</v>
      </c>
      <c r="I15" s="25" t="s">
        <v>57</v>
      </c>
      <c r="J15" s="244" t="s">
        <v>57</v>
      </c>
      <c r="K15" s="25" t="s">
        <v>57</v>
      </c>
      <c r="L15" s="240" t="s">
        <v>57</v>
      </c>
      <c r="M15" s="248" t="s">
        <v>57</v>
      </c>
      <c r="N15" s="98"/>
    </row>
    <row r="16" spans="1:14" s="34" customFormat="1" x14ac:dyDescent="0.2">
      <c r="A16" s="53" t="s">
        <v>80</v>
      </c>
      <c r="B16" s="54">
        <v>7</v>
      </c>
      <c r="C16" s="6">
        <v>2.6435045317220545E-3</v>
      </c>
      <c r="D16" s="54">
        <v>2</v>
      </c>
      <c r="E16" s="6">
        <v>1.0245901639344263E-3</v>
      </c>
      <c r="F16" s="54">
        <v>2</v>
      </c>
      <c r="G16" s="6">
        <v>4.4444444444444446E-2</v>
      </c>
      <c r="H16" s="239">
        <v>1.022</v>
      </c>
      <c r="I16" s="2">
        <v>1.5354521170308981E-3</v>
      </c>
      <c r="J16" s="243">
        <v>0.311</v>
      </c>
      <c r="K16" s="2">
        <v>7.2467989421071642E-4</v>
      </c>
      <c r="L16" s="240">
        <v>0.30599999999999999</v>
      </c>
      <c r="M16" s="2">
        <v>8.2136625956247492E-3</v>
      </c>
      <c r="N16" s="98"/>
    </row>
    <row r="17" spans="1:13" x14ac:dyDescent="0.2">
      <c r="A17" s="8" t="s">
        <v>25</v>
      </c>
      <c r="B17" s="12">
        <v>2648</v>
      </c>
      <c r="C17" s="57"/>
      <c r="D17" s="12">
        <v>1952</v>
      </c>
      <c r="E17" s="57"/>
      <c r="F17" s="12">
        <v>45</v>
      </c>
      <c r="G17" s="115"/>
      <c r="H17" s="241">
        <v>665.60200000000009</v>
      </c>
      <c r="I17" s="107"/>
      <c r="J17" s="62">
        <v>429.15499999999997</v>
      </c>
      <c r="K17" s="10"/>
      <c r="L17" s="241">
        <v>37.254999999999995</v>
      </c>
      <c r="M17" s="120"/>
    </row>
    <row r="18" spans="1:13" x14ac:dyDescent="0.2">
      <c r="A18" s="46"/>
      <c r="B18" s="47"/>
      <c r="C18" s="48"/>
      <c r="D18" s="47"/>
      <c r="E18" s="48"/>
      <c r="F18" s="48"/>
      <c r="G18" s="48"/>
      <c r="H18" s="47"/>
      <c r="I18" s="48"/>
      <c r="J18" s="49"/>
    </row>
    <row r="19" spans="1:13" ht="13.5" x14ac:dyDescent="0.2">
      <c r="A19" s="35" t="s">
        <v>53</v>
      </c>
      <c r="B19" s="47"/>
      <c r="C19" s="48"/>
      <c r="D19" s="47"/>
      <c r="E19" s="48"/>
      <c r="F19" s="48"/>
      <c r="G19" s="48"/>
      <c r="H19" s="47"/>
      <c r="I19" s="48"/>
      <c r="J19" s="49"/>
    </row>
    <row r="20" spans="1:13" ht="13.5" x14ac:dyDescent="0.2">
      <c r="A20" s="35" t="s">
        <v>124</v>
      </c>
    </row>
    <row r="21" spans="1:13" ht="12.75" customHeight="1" x14ac:dyDescent="0.2"/>
    <row r="23" spans="1:13" ht="12.75" customHeight="1" x14ac:dyDescent="0.2"/>
    <row r="24" spans="1:13" ht="12.75" customHeight="1" x14ac:dyDescent="0.2"/>
    <row r="26" spans="1:13" ht="12.75" customHeight="1" x14ac:dyDescent="0.2"/>
  </sheetData>
  <mergeCells count="6">
    <mergeCell ref="B7:C7"/>
    <mergeCell ref="D7:E7"/>
    <mergeCell ref="H7:I7"/>
    <mergeCell ref="J7:K7"/>
    <mergeCell ref="L7:M7"/>
    <mergeCell ref="F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0" defaultRowHeight="12.75" x14ac:dyDescent="0.2"/>
  <cols>
    <col min="1" max="1" width="23.140625" style="32" customWidth="1"/>
    <col min="2" max="2" width="14.42578125" style="32" customWidth="1"/>
    <col min="3" max="3" width="14.7109375" style="32" customWidth="1"/>
    <col min="4" max="4" width="19.140625" style="32" customWidth="1"/>
    <col min="5" max="5" width="14" style="32" customWidth="1"/>
    <col min="6" max="10" width="9.140625" style="32" customWidth="1"/>
    <col min="11" max="16384" width="9.140625" style="32" hidden="1"/>
  </cols>
  <sheetData>
    <row r="1" spans="1:5" s="34" customFormat="1" x14ac:dyDescent="0.2"/>
    <row r="2" spans="1:5" s="34" customFormat="1" x14ac:dyDescent="0.2"/>
    <row r="3" spans="1:5" s="34" customFormat="1" ht="15" x14ac:dyDescent="0.25">
      <c r="A3" s="104" t="s">
        <v>1445</v>
      </c>
    </row>
    <row r="4" spans="1:5" s="34" customFormat="1" x14ac:dyDescent="0.2"/>
    <row r="5" spans="1:5" s="34" customFormat="1" x14ac:dyDescent="0.2">
      <c r="A5" s="31" t="s">
        <v>31</v>
      </c>
    </row>
    <row r="6" spans="1:5" s="34" customFormat="1" x14ac:dyDescent="0.2"/>
    <row r="7" spans="1:5" s="34" customFormat="1" x14ac:dyDescent="0.2">
      <c r="A7" s="43" t="s">
        <v>31</v>
      </c>
      <c r="B7" s="339" t="s">
        <v>32</v>
      </c>
      <c r="C7" s="340"/>
      <c r="D7" s="339" t="s">
        <v>120</v>
      </c>
      <c r="E7" s="340"/>
    </row>
    <row r="8" spans="1:5" s="34" customFormat="1" x14ac:dyDescent="0.2">
      <c r="A8" s="44"/>
      <c r="B8" s="41" t="s">
        <v>54</v>
      </c>
      <c r="C8" s="42" t="s">
        <v>55</v>
      </c>
      <c r="D8" s="41" t="s">
        <v>54</v>
      </c>
      <c r="E8" s="42" t="s">
        <v>55</v>
      </c>
    </row>
    <row r="9" spans="1:5" s="34" customFormat="1" x14ac:dyDescent="0.2">
      <c r="A9" s="185" t="s">
        <v>117</v>
      </c>
      <c r="B9" s="186">
        <v>1936</v>
      </c>
      <c r="C9" s="187">
        <v>0.73111782477341392</v>
      </c>
      <c r="D9" s="188">
        <v>2</v>
      </c>
      <c r="E9" s="189">
        <v>4.4444444444444446E-2</v>
      </c>
    </row>
    <row r="10" spans="1:5" s="34" customFormat="1" x14ac:dyDescent="0.2">
      <c r="A10" s="190" t="s">
        <v>33</v>
      </c>
      <c r="B10" s="191">
        <v>277</v>
      </c>
      <c r="C10" s="192">
        <v>0.10460725075528701</v>
      </c>
      <c r="D10" s="193">
        <v>8</v>
      </c>
      <c r="E10" s="189">
        <v>0.17777777777777778</v>
      </c>
    </row>
    <row r="11" spans="1:5" s="34" customFormat="1" x14ac:dyDescent="0.2">
      <c r="A11" s="190" t="s">
        <v>1469</v>
      </c>
      <c r="B11" s="194">
        <v>435</v>
      </c>
      <c r="C11" s="192">
        <v>0.1642749244712991</v>
      </c>
      <c r="D11" s="195">
        <v>35</v>
      </c>
      <c r="E11" s="189">
        <v>0.77777777777777779</v>
      </c>
    </row>
    <row r="12" spans="1:5" x14ac:dyDescent="0.2">
      <c r="A12" s="13" t="s">
        <v>25</v>
      </c>
      <c r="B12" s="196">
        <v>2648</v>
      </c>
      <c r="C12" s="197"/>
      <c r="D12" s="249">
        <v>45</v>
      </c>
      <c r="E12" s="198"/>
    </row>
    <row r="14" spans="1:5" x14ac:dyDescent="0.2">
      <c r="A14" s="50" t="s">
        <v>1468</v>
      </c>
    </row>
  </sheetData>
  <mergeCells count="2">
    <mergeCell ref="B7:C7"/>
    <mergeCell ref="D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showGridLines="0" workbookViewId="0"/>
  </sheetViews>
  <sheetFormatPr defaultColWidth="0" defaultRowHeight="12.75" x14ac:dyDescent="0.2"/>
  <cols>
    <col min="1" max="1" width="29.7109375" style="34" customWidth="1"/>
    <col min="2" max="2" width="10.85546875" style="34" customWidth="1"/>
    <col min="3" max="3" width="11.85546875" style="34" customWidth="1"/>
    <col min="4" max="4" width="12.42578125" style="34" customWidth="1"/>
    <col min="5" max="5" width="11.85546875" style="34" customWidth="1"/>
    <col min="6" max="6" width="17.85546875" style="34" customWidth="1"/>
    <col min="7" max="7" width="13.7109375" style="34" customWidth="1"/>
    <col min="8" max="8" width="18.85546875" style="34" customWidth="1"/>
    <col min="9" max="9" width="19.42578125" style="34" customWidth="1"/>
    <col min="10" max="10" width="11.5703125" style="34" customWidth="1"/>
    <col min="11" max="16384" width="11.5703125" style="34" hidden="1"/>
  </cols>
  <sheetData>
    <row r="3" spans="1:9" ht="15" x14ac:dyDescent="0.25">
      <c r="A3" s="104" t="s">
        <v>1446</v>
      </c>
    </row>
    <row r="5" spans="1:9" x14ac:dyDescent="0.2">
      <c r="A5" s="31" t="s">
        <v>26</v>
      </c>
    </row>
    <row r="7" spans="1:9" x14ac:dyDescent="0.2">
      <c r="A7" s="33" t="s">
        <v>12</v>
      </c>
      <c r="B7" s="341" t="s">
        <v>13</v>
      </c>
      <c r="C7" s="342"/>
      <c r="D7" s="341" t="s">
        <v>14</v>
      </c>
      <c r="E7" s="342"/>
      <c r="F7" s="343" t="s">
        <v>37</v>
      </c>
      <c r="G7" s="344"/>
      <c r="H7" s="343" t="s">
        <v>42</v>
      </c>
      <c r="I7" s="344"/>
    </row>
    <row r="8" spans="1:9" x14ac:dyDescent="0.2">
      <c r="A8" s="51"/>
      <c r="B8" s="41" t="s">
        <v>54</v>
      </c>
      <c r="C8" s="254" t="s">
        <v>55</v>
      </c>
      <c r="D8" s="41" t="s">
        <v>54</v>
      </c>
      <c r="E8" s="42" t="s">
        <v>55</v>
      </c>
      <c r="F8" s="41" t="s">
        <v>58</v>
      </c>
      <c r="G8" s="42" t="s">
        <v>55</v>
      </c>
      <c r="H8" s="41" t="s">
        <v>58</v>
      </c>
      <c r="I8" s="42" t="s">
        <v>55</v>
      </c>
    </row>
    <row r="9" spans="1:9" x14ac:dyDescent="0.2">
      <c r="A9" s="15" t="s">
        <v>15</v>
      </c>
      <c r="B9" s="199">
        <v>2014</v>
      </c>
      <c r="C9" s="200">
        <v>0.76057401812688818</v>
      </c>
      <c r="D9" s="199">
        <v>1469</v>
      </c>
      <c r="E9" s="200">
        <v>0.75256147540983609</v>
      </c>
      <c r="F9" s="250">
        <v>509.61200000000002</v>
      </c>
      <c r="G9" s="200">
        <v>0.76564072824300411</v>
      </c>
      <c r="H9" s="252">
        <v>315.60699999999997</v>
      </c>
      <c r="I9" s="122">
        <v>0.73541494331884749</v>
      </c>
    </row>
    <row r="10" spans="1:9" x14ac:dyDescent="0.2">
      <c r="A10" s="16" t="s">
        <v>16</v>
      </c>
      <c r="B10" s="199">
        <v>0</v>
      </c>
      <c r="C10" s="202" t="s">
        <v>57</v>
      </c>
      <c r="D10" s="335">
        <v>400</v>
      </c>
      <c r="E10" s="201">
        <v>0.20491803278688525</v>
      </c>
      <c r="F10" s="250">
        <v>0</v>
      </c>
      <c r="G10" s="202" t="s">
        <v>57</v>
      </c>
      <c r="H10" s="334">
        <v>59.866</v>
      </c>
      <c r="I10" s="123">
        <v>0.1394973843949156</v>
      </c>
    </row>
    <row r="11" spans="1:9" x14ac:dyDescent="0.2">
      <c r="A11" s="16" t="s">
        <v>17</v>
      </c>
      <c r="B11" s="199">
        <v>0</v>
      </c>
      <c r="C11" s="202" t="s">
        <v>57</v>
      </c>
      <c r="D11" s="335">
        <v>196</v>
      </c>
      <c r="E11" s="201">
        <v>0.10040983606557377</v>
      </c>
      <c r="F11" s="250">
        <v>0</v>
      </c>
      <c r="G11" s="202" t="s">
        <v>57</v>
      </c>
      <c r="H11" s="334">
        <v>43.661999999999999</v>
      </c>
      <c r="I11" s="123">
        <v>0.10173946476214887</v>
      </c>
    </row>
    <row r="12" spans="1:9" x14ac:dyDescent="0.2">
      <c r="A12" s="16" t="s">
        <v>59</v>
      </c>
      <c r="B12" s="199">
        <v>0</v>
      </c>
      <c r="C12" s="202" t="s">
        <v>57</v>
      </c>
      <c r="D12" s="335">
        <v>171</v>
      </c>
      <c r="E12" s="201">
        <v>8.7602459016393436E-2</v>
      </c>
      <c r="F12" s="250">
        <v>0</v>
      </c>
      <c r="G12" s="202" t="s">
        <v>57</v>
      </c>
      <c r="H12" s="334">
        <v>30.064</v>
      </c>
      <c r="I12" s="123">
        <v>7.0053943213990291E-2</v>
      </c>
    </row>
    <row r="13" spans="1:9" x14ac:dyDescent="0.2">
      <c r="A13" s="16" t="s">
        <v>20</v>
      </c>
      <c r="B13" s="199">
        <v>0</v>
      </c>
      <c r="C13" s="202" t="s">
        <v>57</v>
      </c>
      <c r="D13" s="335">
        <v>169</v>
      </c>
      <c r="E13" s="201">
        <v>8.6577868852459022E-2</v>
      </c>
      <c r="F13" s="250">
        <v>0</v>
      </c>
      <c r="G13" s="202" t="s">
        <v>57</v>
      </c>
      <c r="H13" s="334">
        <v>36.722000000000001</v>
      </c>
      <c r="I13" s="123">
        <v>8.5568151367221637E-2</v>
      </c>
    </row>
    <row r="14" spans="1:9" x14ac:dyDescent="0.2">
      <c r="A14" s="16" t="s">
        <v>18</v>
      </c>
      <c r="B14" s="199">
        <v>0</v>
      </c>
      <c r="C14" s="202" t="s">
        <v>57</v>
      </c>
      <c r="D14" s="335">
        <v>160</v>
      </c>
      <c r="E14" s="201">
        <v>8.1967213114754092E-2</v>
      </c>
      <c r="F14" s="250">
        <v>0</v>
      </c>
      <c r="G14" s="202" t="s">
        <v>57</v>
      </c>
      <c r="H14" s="334">
        <v>50.87</v>
      </c>
      <c r="I14" s="123">
        <v>0.11853526115273037</v>
      </c>
    </row>
    <row r="15" spans="1:9" x14ac:dyDescent="0.2">
      <c r="A15" s="16" t="s">
        <v>21</v>
      </c>
      <c r="B15" s="199">
        <v>0</v>
      </c>
      <c r="C15" s="202" t="s">
        <v>57</v>
      </c>
      <c r="D15" s="335">
        <v>150</v>
      </c>
      <c r="E15" s="201">
        <v>7.6844262295081969E-2</v>
      </c>
      <c r="F15" s="250">
        <v>0</v>
      </c>
      <c r="G15" s="202" t="s">
        <v>57</v>
      </c>
      <c r="H15" s="334">
        <v>35.256</v>
      </c>
      <c r="I15" s="123">
        <v>8.2152136174575618E-2</v>
      </c>
    </row>
    <row r="16" spans="1:9" x14ac:dyDescent="0.2">
      <c r="A16" s="16" t="s">
        <v>19</v>
      </c>
      <c r="B16" s="199">
        <v>0</v>
      </c>
      <c r="C16" s="202" t="s">
        <v>57</v>
      </c>
      <c r="D16" s="335">
        <v>141</v>
      </c>
      <c r="E16" s="201">
        <v>7.2233606557377053E-2</v>
      </c>
      <c r="F16" s="250">
        <v>0</v>
      </c>
      <c r="G16" s="202" t="s">
        <v>57</v>
      </c>
      <c r="H16" s="334">
        <v>41.719000000000001</v>
      </c>
      <c r="I16" s="123">
        <v>9.7211963043655564E-2</v>
      </c>
    </row>
    <row r="17" spans="1:9" x14ac:dyDescent="0.2">
      <c r="A17" s="16" t="s">
        <v>22</v>
      </c>
      <c r="B17" s="199">
        <v>0</v>
      </c>
      <c r="C17" s="202" t="s">
        <v>57</v>
      </c>
      <c r="D17" s="335">
        <v>69</v>
      </c>
      <c r="E17" s="201">
        <v>3.5348360655737703E-2</v>
      </c>
      <c r="F17" s="250">
        <v>0</v>
      </c>
      <c r="G17" s="202" t="s">
        <v>57</v>
      </c>
      <c r="H17" s="334">
        <v>13.916</v>
      </c>
      <c r="I17" s="123">
        <v>3.2426512565390128E-2</v>
      </c>
    </row>
    <row r="18" spans="1:9" x14ac:dyDescent="0.2">
      <c r="A18" s="16" t="s">
        <v>60</v>
      </c>
      <c r="B18" s="199">
        <v>0</v>
      </c>
      <c r="C18" s="202" t="s">
        <v>57</v>
      </c>
      <c r="D18" s="335">
        <v>13</v>
      </c>
      <c r="E18" s="201">
        <v>6.6598360655737701E-3</v>
      </c>
      <c r="F18" s="250">
        <v>0</v>
      </c>
      <c r="G18" s="202" t="s">
        <v>57</v>
      </c>
      <c r="H18" s="334">
        <v>3.532</v>
      </c>
      <c r="I18" s="123">
        <v>8.2301266442194546E-3</v>
      </c>
    </row>
    <row r="19" spans="1:9" x14ac:dyDescent="0.2">
      <c r="A19" s="53" t="s">
        <v>23</v>
      </c>
      <c r="B19" s="199">
        <v>472</v>
      </c>
      <c r="C19" s="201">
        <v>0.1782477341389728</v>
      </c>
      <c r="D19" s="199">
        <v>358</v>
      </c>
      <c r="E19" s="201">
        <v>0.18340163934426229</v>
      </c>
      <c r="F19" s="250">
        <v>125.745</v>
      </c>
      <c r="G19" s="201">
        <v>0.1889192039687381</v>
      </c>
      <c r="H19" s="252">
        <v>87.584000000000003</v>
      </c>
      <c r="I19" s="123">
        <v>0.20408477123649965</v>
      </c>
    </row>
    <row r="20" spans="1:9" x14ac:dyDescent="0.2">
      <c r="A20" s="88" t="s">
        <v>24</v>
      </c>
      <c r="B20" s="199">
        <v>162</v>
      </c>
      <c r="C20" s="203">
        <v>6.117824773413897E-2</v>
      </c>
      <c r="D20" s="199">
        <v>125</v>
      </c>
      <c r="E20" s="201">
        <v>6.4036885245901634E-2</v>
      </c>
      <c r="F20" s="250">
        <v>30.245000000000001</v>
      </c>
      <c r="G20" s="203">
        <v>4.5440067788257849E-2</v>
      </c>
      <c r="H20" s="252">
        <v>25.963999999999999</v>
      </c>
      <c r="I20" s="123">
        <v>6.0500285444652864E-2</v>
      </c>
    </row>
    <row r="21" spans="1:9" x14ac:dyDescent="0.2">
      <c r="A21" s="9" t="s">
        <v>25</v>
      </c>
      <c r="B21" s="196">
        <v>2648</v>
      </c>
      <c r="C21" s="204"/>
      <c r="D21" s="196">
        <v>1952</v>
      </c>
      <c r="E21" s="205"/>
      <c r="F21" s="251">
        <v>665.60199999999998</v>
      </c>
      <c r="G21" s="206"/>
      <c r="H21" s="253">
        <v>429.15499999999997</v>
      </c>
      <c r="I21" s="135"/>
    </row>
    <row r="23" spans="1:9" x14ac:dyDescent="0.2">
      <c r="A23" s="85" t="s">
        <v>130</v>
      </c>
    </row>
  </sheetData>
  <mergeCells count="4">
    <mergeCell ref="B7:C7"/>
    <mergeCell ref="D7:E7"/>
    <mergeCell ref="F7:G7"/>
    <mergeCell ref="H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showGridLines="0" workbookViewId="0"/>
  </sheetViews>
  <sheetFormatPr defaultColWidth="0" defaultRowHeight="12.75" x14ac:dyDescent="0.2"/>
  <cols>
    <col min="1" max="1" width="46.7109375" style="34" customWidth="1"/>
    <col min="2" max="3" width="25.5703125" style="34" customWidth="1"/>
    <col min="4" max="5" width="21.5703125" style="34" customWidth="1"/>
    <col min="6" max="8" width="9.140625" style="34" customWidth="1"/>
    <col min="9" max="9" width="18.42578125" style="34" customWidth="1"/>
    <col min="10" max="16384" width="9.140625" style="34" hidden="1"/>
  </cols>
  <sheetData>
    <row r="3" spans="1:6" ht="15" x14ac:dyDescent="0.25">
      <c r="A3" s="104" t="s">
        <v>1447</v>
      </c>
    </row>
    <row r="5" spans="1:6" x14ac:dyDescent="0.2">
      <c r="A5" s="31" t="s">
        <v>45</v>
      </c>
    </row>
    <row r="7" spans="1:6" x14ac:dyDescent="0.2">
      <c r="A7" s="43" t="s">
        <v>28</v>
      </c>
      <c r="B7" s="339" t="s">
        <v>51</v>
      </c>
      <c r="C7" s="340"/>
      <c r="D7" s="347" t="s">
        <v>49</v>
      </c>
      <c r="E7" s="348"/>
    </row>
    <row r="8" spans="1:6" x14ac:dyDescent="0.2">
      <c r="A8" s="43"/>
      <c r="B8" s="41" t="s">
        <v>56</v>
      </c>
      <c r="C8" s="42" t="s">
        <v>1448</v>
      </c>
      <c r="D8" s="41" t="s">
        <v>54</v>
      </c>
      <c r="E8" s="42" t="s">
        <v>1448</v>
      </c>
    </row>
    <row r="9" spans="1:6" x14ac:dyDescent="0.2">
      <c r="A9" s="19" t="s">
        <v>1466</v>
      </c>
      <c r="B9" s="133">
        <v>122315.41707674856</v>
      </c>
      <c r="C9" s="207">
        <v>0.33372869804698746</v>
      </c>
      <c r="D9" s="111">
        <v>1083</v>
      </c>
      <c r="E9" s="255">
        <v>0.77578796561604579</v>
      </c>
      <c r="F9" s="98"/>
    </row>
    <row r="10" spans="1:6" x14ac:dyDescent="0.2">
      <c r="A10" s="18" t="s">
        <v>1464</v>
      </c>
      <c r="B10" s="134">
        <v>162030.91306345863</v>
      </c>
      <c r="C10" s="258">
        <v>0.44208953337503581</v>
      </c>
      <c r="D10" s="259">
        <v>206</v>
      </c>
      <c r="E10" s="256">
        <v>0.14756446991404013</v>
      </c>
      <c r="F10" s="98"/>
    </row>
    <row r="11" spans="1:6" x14ac:dyDescent="0.2">
      <c r="A11" s="18" t="s">
        <v>1462</v>
      </c>
      <c r="B11" s="134">
        <v>181.21994686004442</v>
      </c>
      <c r="C11" s="258">
        <v>4.9444541310601016E-4</v>
      </c>
      <c r="D11" s="112">
        <v>45</v>
      </c>
      <c r="E11" s="256">
        <v>3.2234957020057305E-2</v>
      </c>
      <c r="F11" s="98"/>
    </row>
    <row r="12" spans="1:6" x14ac:dyDescent="0.2">
      <c r="A12" s="55" t="s">
        <v>128</v>
      </c>
      <c r="B12" s="260">
        <v>3105.4623693150006</v>
      </c>
      <c r="C12" s="258">
        <v>8.4730276698898495E-3</v>
      </c>
      <c r="D12" s="261">
        <v>44</v>
      </c>
      <c r="E12" s="256">
        <v>3.151862464183381E-2</v>
      </c>
      <c r="F12" s="98"/>
    </row>
    <row r="13" spans="1:6" x14ac:dyDescent="0.2">
      <c r="A13" s="18" t="s">
        <v>1465</v>
      </c>
      <c r="B13" s="134">
        <v>67080.696586990292</v>
      </c>
      <c r="C13" s="258">
        <v>0.18302479009669217</v>
      </c>
      <c r="D13" s="112">
        <v>10</v>
      </c>
      <c r="E13" s="256">
        <v>7.1633237822349575E-3</v>
      </c>
      <c r="F13" s="98"/>
    </row>
    <row r="14" spans="1:6" x14ac:dyDescent="0.2">
      <c r="A14" s="55" t="s">
        <v>1463</v>
      </c>
      <c r="B14" s="134">
        <v>1363.6110000000001</v>
      </c>
      <c r="C14" s="258">
        <v>3.7205131989780701E-3</v>
      </c>
      <c r="D14" s="112">
        <v>6</v>
      </c>
      <c r="E14" s="256">
        <v>4.2979942693409743E-3</v>
      </c>
      <c r="F14" s="98"/>
    </row>
    <row r="15" spans="1:6" x14ac:dyDescent="0.2">
      <c r="A15" s="8" t="s">
        <v>25</v>
      </c>
      <c r="B15" s="11">
        <v>356077.32004337246</v>
      </c>
      <c r="C15" s="10"/>
      <c r="D15" s="237">
        <v>1394</v>
      </c>
      <c r="E15" s="45"/>
    </row>
    <row r="16" spans="1:6" x14ac:dyDescent="0.2">
      <c r="B16" s="121"/>
      <c r="C16" s="121"/>
      <c r="D16" s="121"/>
      <c r="E16" s="121"/>
    </row>
    <row r="17" spans="1:5" x14ac:dyDescent="0.2">
      <c r="A17" s="108"/>
      <c r="B17" s="345" t="s">
        <v>81</v>
      </c>
      <c r="C17" s="346"/>
      <c r="D17" s="347" t="s">
        <v>49</v>
      </c>
      <c r="E17" s="348"/>
    </row>
    <row r="18" spans="1:5" x14ac:dyDescent="0.2">
      <c r="A18" s="97" t="s">
        <v>80</v>
      </c>
      <c r="B18" s="110">
        <v>181.70702760384128</v>
      </c>
      <c r="C18" s="207">
        <v>4.9577437740467331E-4</v>
      </c>
      <c r="D18" s="208">
        <v>1</v>
      </c>
      <c r="E18" s="255">
        <v>7.1633237822349568E-4</v>
      </c>
    </row>
    <row r="19" spans="1:5" x14ac:dyDescent="0.2">
      <c r="A19" s="87" t="s">
        <v>129</v>
      </c>
      <c r="B19" s="109">
        <v>10252.506976141</v>
      </c>
      <c r="C19" s="213">
        <v>2.7973217821906194E-2</v>
      </c>
      <c r="D19" s="209">
        <v>1</v>
      </c>
      <c r="E19" s="257">
        <v>7.1633237822349568E-4</v>
      </c>
    </row>
    <row r="20" spans="1:5" x14ac:dyDescent="0.2">
      <c r="A20" s="8" t="s">
        <v>25</v>
      </c>
      <c r="B20" s="210">
        <v>10434.214003744841</v>
      </c>
      <c r="C20" s="211"/>
      <c r="D20" s="212">
        <v>2</v>
      </c>
      <c r="E20" s="211"/>
    </row>
    <row r="21" spans="1:5" x14ac:dyDescent="0.2">
      <c r="A21" s="13" t="s">
        <v>50</v>
      </c>
      <c r="B21" s="11">
        <v>366511.53404711728</v>
      </c>
      <c r="C21" s="10"/>
      <c r="D21" s="60">
        <v>1396</v>
      </c>
      <c r="E21" s="45"/>
    </row>
    <row r="23" spans="1:5" x14ac:dyDescent="0.2">
      <c r="A23" s="86" t="s">
        <v>79</v>
      </c>
    </row>
  </sheetData>
  <mergeCells count="4">
    <mergeCell ref="B17:C17"/>
    <mergeCell ref="D17:E17"/>
    <mergeCell ref="B7:C7"/>
    <mergeCell ref="D7: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workbookViewId="0"/>
  </sheetViews>
  <sheetFormatPr defaultColWidth="0" defaultRowHeight="12.75" x14ac:dyDescent="0.2"/>
  <cols>
    <col min="1" max="1" width="4.7109375" style="125" customWidth="1"/>
    <col min="2" max="2" width="20.7109375" style="125" bestFit="1" customWidth="1"/>
    <col min="3" max="3" width="19" style="126" bestFit="1" customWidth="1"/>
    <col min="4" max="4" width="7.140625" style="125" customWidth="1"/>
    <col min="5" max="5" width="9.140625" style="125" customWidth="1"/>
    <col min="6" max="6" width="38" style="125" bestFit="1" customWidth="1"/>
    <col min="7" max="7" width="10.42578125" style="184" customWidth="1"/>
    <col min="8" max="11" width="9.140625" style="125" customWidth="1"/>
    <col min="12" max="16" width="0" style="125" hidden="1" customWidth="1"/>
    <col min="17" max="16384" width="9.140625" style="125" hidden="1"/>
  </cols>
  <sheetData>
    <row r="1" spans="1:11" s="99" customFormat="1" x14ac:dyDescent="0.2">
      <c r="G1" s="182"/>
    </row>
    <row r="2" spans="1:11" s="99" customFormat="1" x14ac:dyDescent="0.2">
      <c r="G2" s="182"/>
    </row>
    <row r="3" spans="1:11" s="99" customFormat="1" ht="15" x14ac:dyDescent="0.25">
      <c r="A3" s="105" t="s">
        <v>1453</v>
      </c>
      <c r="G3" s="182"/>
    </row>
    <row r="4" spans="1:11" s="99" customFormat="1" x14ac:dyDescent="0.2">
      <c r="G4" s="182"/>
    </row>
    <row r="5" spans="1:11" s="99" customFormat="1" x14ac:dyDescent="0.2">
      <c r="A5" s="124" t="s">
        <v>1420</v>
      </c>
      <c r="G5" s="182"/>
    </row>
    <row r="8" spans="1:11" x14ac:dyDescent="0.2">
      <c r="B8" s="129" t="s">
        <v>131</v>
      </c>
      <c r="C8" s="130" t="s">
        <v>132</v>
      </c>
      <c r="D8" s="129" t="s">
        <v>133</v>
      </c>
      <c r="E8" s="131"/>
      <c r="F8" s="131"/>
      <c r="G8" s="183" t="s">
        <v>1387</v>
      </c>
      <c r="H8" s="131"/>
      <c r="I8" s="131"/>
      <c r="J8" s="131"/>
      <c r="K8" s="132"/>
    </row>
    <row r="9" spans="1:11" x14ac:dyDescent="0.2">
      <c r="K9" s="184"/>
    </row>
    <row r="10" spans="1:11" s="99" customFormat="1" x14ac:dyDescent="0.2">
      <c r="C10" s="128" t="s">
        <v>134</v>
      </c>
      <c r="D10" s="99" t="s">
        <v>135</v>
      </c>
      <c r="G10" s="181"/>
      <c r="K10" s="181"/>
    </row>
    <row r="11" spans="1:11" x14ac:dyDescent="0.2">
      <c r="G11" s="181"/>
      <c r="K11" s="181"/>
    </row>
    <row r="12" spans="1:11" x14ac:dyDescent="0.2">
      <c r="B12" s="124" t="s">
        <v>134</v>
      </c>
      <c r="C12" s="127">
        <v>925</v>
      </c>
      <c r="D12" s="124" t="s">
        <v>136</v>
      </c>
      <c r="E12" s="124"/>
      <c r="F12" s="124"/>
      <c r="G12" s="235">
        <v>1952</v>
      </c>
      <c r="K12" s="180"/>
    </row>
    <row r="13" spans="1:11" x14ac:dyDescent="0.2">
      <c r="G13" s="236"/>
      <c r="K13" s="181"/>
    </row>
    <row r="14" spans="1:11" x14ac:dyDescent="0.2">
      <c r="G14" s="236"/>
      <c r="K14" s="181"/>
    </row>
    <row r="15" spans="1:11" x14ac:dyDescent="0.2">
      <c r="G15" s="236"/>
      <c r="K15" s="181"/>
    </row>
    <row r="16" spans="1:11" s="124" customFormat="1" x14ac:dyDescent="0.2">
      <c r="B16" s="124" t="s">
        <v>134</v>
      </c>
      <c r="C16" s="127">
        <v>941</v>
      </c>
      <c r="D16" s="124" t="s">
        <v>137</v>
      </c>
      <c r="G16" s="235">
        <v>1594</v>
      </c>
      <c r="I16" s="125"/>
      <c r="K16" s="180"/>
    </row>
    <row r="17" spans="2:11" x14ac:dyDescent="0.2">
      <c r="G17" s="236"/>
      <c r="K17" s="181"/>
    </row>
    <row r="18" spans="2:11" s="124" customFormat="1" x14ac:dyDescent="0.2">
      <c r="B18" s="124" t="s">
        <v>138</v>
      </c>
      <c r="C18" s="127">
        <v>921</v>
      </c>
      <c r="D18" s="124" t="s">
        <v>139</v>
      </c>
      <c r="G18" s="235">
        <v>1469</v>
      </c>
      <c r="I18" s="125"/>
      <c r="K18" s="180"/>
    </row>
    <row r="19" spans="2:11" x14ac:dyDescent="0.2">
      <c r="G19" s="236"/>
      <c r="K19" s="181"/>
    </row>
    <row r="20" spans="2:11" s="124" customFormat="1" x14ac:dyDescent="0.2">
      <c r="B20" s="124" t="s">
        <v>140</v>
      </c>
      <c r="C20" s="127" t="s">
        <v>141</v>
      </c>
      <c r="D20" s="124" t="s">
        <v>142</v>
      </c>
      <c r="G20" s="235">
        <v>69</v>
      </c>
      <c r="I20" s="125"/>
      <c r="K20" s="180"/>
    </row>
    <row r="21" spans="2:11" x14ac:dyDescent="0.2">
      <c r="D21" s="125" t="s">
        <v>143</v>
      </c>
      <c r="G21" s="236"/>
      <c r="K21" s="181"/>
    </row>
    <row r="22" spans="2:11" s="124" customFormat="1" x14ac:dyDescent="0.2">
      <c r="B22" s="124" t="s">
        <v>144</v>
      </c>
      <c r="C22" s="127" t="s">
        <v>145</v>
      </c>
      <c r="D22" s="124" t="s">
        <v>143</v>
      </c>
      <c r="E22" s="124" t="s">
        <v>146</v>
      </c>
      <c r="G22" s="235">
        <v>14</v>
      </c>
      <c r="I22" s="125"/>
      <c r="K22" s="180"/>
    </row>
    <row r="23" spans="2:11" s="124" customFormat="1" x14ac:dyDescent="0.2">
      <c r="B23" s="124" t="s">
        <v>147</v>
      </c>
      <c r="C23" s="127" t="s">
        <v>148</v>
      </c>
      <c r="E23" s="124" t="s">
        <v>149</v>
      </c>
      <c r="G23" s="235" t="s">
        <v>1439</v>
      </c>
      <c r="I23" s="125"/>
      <c r="K23" s="180"/>
    </row>
    <row r="24" spans="2:11" s="124" customFormat="1" x14ac:dyDescent="0.2">
      <c r="B24" s="124" t="s">
        <v>150</v>
      </c>
      <c r="C24" s="127" t="s">
        <v>151</v>
      </c>
      <c r="E24" s="124" t="s">
        <v>152</v>
      </c>
      <c r="G24" s="235">
        <v>0</v>
      </c>
      <c r="I24" s="125"/>
      <c r="K24" s="180"/>
    </row>
    <row r="25" spans="2:11" s="124" customFormat="1" x14ac:dyDescent="0.2">
      <c r="B25" s="124" t="s">
        <v>153</v>
      </c>
      <c r="C25" s="127" t="s">
        <v>154</v>
      </c>
      <c r="E25" s="124" t="s">
        <v>155</v>
      </c>
      <c r="G25" s="235">
        <v>0</v>
      </c>
      <c r="I25" s="125"/>
      <c r="K25" s="180"/>
    </row>
    <row r="26" spans="2:11" s="124" customFormat="1" x14ac:dyDescent="0.2">
      <c r="B26" s="124" t="s">
        <v>156</v>
      </c>
      <c r="C26" s="127" t="s">
        <v>157</v>
      </c>
      <c r="D26" s="124" t="s">
        <v>143</v>
      </c>
      <c r="E26" s="124" t="s">
        <v>158</v>
      </c>
      <c r="G26" s="235">
        <v>44</v>
      </c>
      <c r="I26" s="125"/>
      <c r="K26" s="180"/>
    </row>
    <row r="27" spans="2:11" s="124" customFormat="1" x14ac:dyDescent="0.2">
      <c r="B27" s="124" t="s">
        <v>159</v>
      </c>
      <c r="C27" s="127" t="s">
        <v>160</v>
      </c>
      <c r="E27" s="124" t="s">
        <v>161</v>
      </c>
      <c r="G27" s="235" t="s">
        <v>1439</v>
      </c>
      <c r="I27" s="125"/>
      <c r="K27" s="180"/>
    </row>
    <row r="28" spans="2:11" s="124" customFormat="1" x14ac:dyDescent="0.2">
      <c r="B28" s="124" t="s">
        <v>162</v>
      </c>
      <c r="C28" s="127" t="s">
        <v>163</v>
      </c>
      <c r="E28" s="124" t="s">
        <v>164</v>
      </c>
      <c r="G28" s="235" t="s">
        <v>1439</v>
      </c>
      <c r="I28" s="125"/>
      <c r="K28" s="180"/>
    </row>
    <row r="29" spans="2:11" x14ac:dyDescent="0.2">
      <c r="G29" s="236"/>
      <c r="K29" s="181"/>
    </row>
    <row r="30" spans="2:11" s="124" customFormat="1" x14ac:dyDescent="0.2">
      <c r="B30" s="124" t="s">
        <v>165</v>
      </c>
      <c r="C30" s="127" t="s">
        <v>166</v>
      </c>
      <c r="E30" s="124" t="s">
        <v>167</v>
      </c>
      <c r="G30" s="235" t="s">
        <v>1439</v>
      </c>
      <c r="I30" s="125"/>
      <c r="K30" s="180"/>
    </row>
    <row r="31" spans="2:11" x14ac:dyDescent="0.2">
      <c r="B31" s="125" t="s">
        <v>168</v>
      </c>
      <c r="C31" s="126" t="s">
        <v>169</v>
      </c>
      <c r="F31" s="125" t="s">
        <v>170</v>
      </c>
      <c r="G31" s="236" t="s">
        <v>1439</v>
      </c>
      <c r="K31" s="181"/>
    </row>
    <row r="32" spans="2:11" x14ac:dyDescent="0.2">
      <c r="B32" s="125" t="s">
        <v>171</v>
      </c>
      <c r="C32" s="126" t="s">
        <v>172</v>
      </c>
      <c r="F32" s="125" t="s">
        <v>173</v>
      </c>
      <c r="G32" s="236" t="s">
        <v>1439</v>
      </c>
      <c r="K32" s="181"/>
    </row>
    <row r="33" spans="2:11" x14ac:dyDescent="0.2">
      <c r="B33" s="125" t="s">
        <v>174</v>
      </c>
      <c r="C33" s="126" t="s">
        <v>175</v>
      </c>
      <c r="F33" s="125" t="s">
        <v>176</v>
      </c>
      <c r="G33" s="236" t="s">
        <v>1439</v>
      </c>
      <c r="K33" s="181"/>
    </row>
    <row r="34" spans="2:11" x14ac:dyDescent="0.2">
      <c r="B34" s="125" t="s">
        <v>177</v>
      </c>
      <c r="C34" s="126" t="s">
        <v>178</v>
      </c>
      <c r="F34" s="125" t="s">
        <v>179</v>
      </c>
      <c r="G34" s="236" t="s">
        <v>1439</v>
      </c>
      <c r="K34" s="181"/>
    </row>
    <row r="35" spans="2:11" x14ac:dyDescent="0.2">
      <c r="B35" s="125" t="s">
        <v>180</v>
      </c>
      <c r="C35" s="126" t="s">
        <v>181</v>
      </c>
      <c r="F35" s="125" t="s">
        <v>182</v>
      </c>
      <c r="G35" s="236" t="s">
        <v>1439</v>
      </c>
      <c r="K35" s="181"/>
    </row>
    <row r="36" spans="2:11" x14ac:dyDescent="0.2">
      <c r="G36" s="236"/>
      <c r="K36" s="181"/>
    </row>
    <row r="37" spans="2:11" s="124" customFormat="1" x14ac:dyDescent="0.2">
      <c r="B37" s="124" t="s">
        <v>183</v>
      </c>
      <c r="C37" s="127" t="s">
        <v>184</v>
      </c>
      <c r="D37" s="124" t="s">
        <v>185</v>
      </c>
      <c r="G37" s="235">
        <v>160</v>
      </c>
      <c r="I37" s="125"/>
      <c r="K37" s="180"/>
    </row>
    <row r="38" spans="2:11" x14ac:dyDescent="0.2">
      <c r="G38" s="236"/>
      <c r="K38" s="181"/>
    </row>
    <row r="39" spans="2:11" s="124" customFormat="1" x14ac:dyDescent="0.2">
      <c r="B39" s="124" t="s">
        <v>186</v>
      </c>
      <c r="C39" s="127" t="s">
        <v>187</v>
      </c>
      <c r="E39" s="124" t="s">
        <v>188</v>
      </c>
      <c r="G39" s="235" t="s">
        <v>1439</v>
      </c>
      <c r="I39" s="125"/>
      <c r="K39" s="180"/>
    </row>
    <row r="40" spans="2:11" s="124" customFormat="1" x14ac:dyDescent="0.2">
      <c r="B40" s="124" t="s">
        <v>189</v>
      </c>
      <c r="C40" s="127" t="s">
        <v>190</v>
      </c>
      <c r="E40" s="124" t="s">
        <v>191</v>
      </c>
      <c r="G40" s="235">
        <v>0</v>
      </c>
      <c r="I40" s="125"/>
      <c r="K40" s="180"/>
    </row>
    <row r="41" spans="2:11" s="124" customFormat="1" x14ac:dyDescent="0.2">
      <c r="B41" s="124" t="s">
        <v>192</v>
      </c>
      <c r="C41" s="127" t="s">
        <v>193</v>
      </c>
      <c r="D41" s="124" t="s">
        <v>143</v>
      </c>
      <c r="E41" s="124" t="s">
        <v>194</v>
      </c>
      <c r="G41" s="235">
        <v>8</v>
      </c>
      <c r="I41" s="125"/>
      <c r="K41" s="180"/>
    </row>
    <row r="42" spans="2:11" s="124" customFormat="1" x14ac:dyDescent="0.2">
      <c r="B42" s="124" t="s">
        <v>195</v>
      </c>
      <c r="C42" s="127" t="s">
        <v>196</v>
      </c>
      <c r="E42" s="124" t="s">
        <v>197</v>
      </c>
      <c r="G42" s="235" t="s">
        <v>1439</v>
      </c>
      <c r="I42" s="125"/>
      <c r="K42" s="180"/>
    </row>
    <row r="43" spans="2:11" s="124" customFormat="1" x14ac:dyDescent="0.2">
      <c r="B43" s="124" t="s">
        <v>198</v>
      </c>
      <c r="C43" s="127" t="s">
        <v>199</v>
      </c>
      <c r="E43" s="124" t="s">
        <v>200</v>
      </c>
      <c r="G43" s="235" t="s">
        <v>1439</v>
      </c>
      <c r="I43" s="125"/>
      <c r="K43" s="180"/>
    </row>
    <row r="44" spans="2:11" x14ac:dyDescent="0.2">
      <c r="G44" s="236"/>
      <c r="K44" s="181"/>
    </row>
    <row r="45" spans="2:11" s="124" customFormat="1" x14ac:dyDescent="0.2">
      <c r="B45" s="124" t="s">
        <v>201</v>
      </c>
      <c r="C45" s="127">
        <v>16</v>
      </c>
      <c r="E45" s="124" t="s">
        <v>202</v>
      </c>
      <c r="G45" s="235">
        <v>111</v>
      </c>
      <c r="I45" s="125"/>
      <c r="K45" s="180"/>
    </row>
    <row r="46" spans="2:11" x14ac:dyDescent="0.2">
      <c r="B46" s="125" t="s">
        <v>203</v>
      </c>
      <c r="C46" s="126" t="s">
        <v>204</v>
      </c>
      <c r="F46" s="125" t="s">
        <v>205</v>
      </c>
      <c r="G46" s="236" t="s">
        <v>1440</v>
      </c>
      <c r="K46" s="181"/>
    </row>
    <row r="47" spans="2:11" x14ac:dyDescent="0.2">
      <c r="B47" s="125" t="s">
        <v>206</v>
      </c>
      <c r="C47" s="126" t="s">
        <v>207</v>
      </c>
      <c r="F47" s="125" t="s">
        <v>208</v>
      </c>
      <c r="G47" s="236">
        <v>0</v>
      </c>
      <c r="K47" s="181"/>
    </row>
    <row r="48" spans="2:11" x14ac:dyDescent="0.2">
      <c r="B48" s="125" t="s">
        <v>209</v>
      </c>
      <c r="C48" s="126" t="s">
        <v>210</v>
      </c>
      <c r="F48" s="125" t="s">
        <v>211</v>
      </c>
      <c r="G48" s="236">
        <v>29</v>
      </c>
      <c r="K48" s="181"/>
    </row>
    <row r="49" spans="2:11" x14ac:dyDescent="0.2">
      <c r="B49" s="125" t="s">
        <v>212</v>
      </c>
      <c r="C49" s="126" t="s">
        <v>213</v>
      </c>
      <c r="F49" s="125" t="s">
        <v>214</v>
      </c>
      <c r="G49" s="236" t="s">
        <v>1439</v>
      </c>
      <c r="K49" s="181"/>
    </row>
    <row r="50" spans="2:11" x14ac:dyDescent="0.2">
      <c r="B50" s="125" t="s">
        <v>215</v>
      </c>
      <c r="C50" s="126" t="s">
        <v>216</v>
      </c>
      <c r="F50" s="125" t="s">
        <v>217</v>
      </c>
      <c r="G50" s="236">
        <v>35</v>
      </c>
      <c r="K50" s="181"/>
    </row>
    <row r="51" spans="2:11" x14ac:dyDescent="0.2">
      <c r="B51" s="125" t="s">
        <v>218</v>
      </c>
      <c r="C51" s="126" t="s">
        <v>219</v>
      </c>
      <c r="F51" s="125" t="s">
        <v>220</v>
      </c>
      <c r="G51" s="236">
        <v>24</v>
      </c>
      <c r="K51" s="181"/>
    </row>
    <row r="52" spans="2:11" x14ac:dyDescent="0.2">
      <c r="G52" s="236"/>
      <c r="K52" s="181"/>
    </row>
    <row r="53" spans="2:11" s="124" customFormat="1" x14ac:dyDescent="0.2">
      <c r="B53" s="124" t="s">
        <v>221</v>
      </c>
      <c r="C53" s="127" t="s">
        <v>222</v>
      </c>
      <c r="E53" s="124" t="s">
        <v>223</v>
      </c>
      <c r="G53" s="235">
        <v>8</v>
      </c>
      <c r="I53" s="125"/>
      <c r="K53" s="180"/>
    </row>
    <row r="54" spans="2:11" x14ac:dyDescent="0.2">
      <c r="B54" s="125" t="s">
        <v>224</v>
      </c>
      <c r="C54" s="126" t="s">
        <v>225</v>
      </c>
      <c r="F54" s="125" t="s">
        <v>226</v>
      </c>
      <c r="G54" s="236">
        <v>0</v>
      </c>
      <c r="K54" s="181"/>
    </row>
    <row r="55" spans="2:11" x14ac:dyDescent="0.2">
      <c r="B55" s="125" t="s">
        <v>227</v>
      </c>
      <c r="C55" s="126" t="s">
        <v>228</v>
      </c>
      <c r="F55" s="125" t="s">
        <v>229</v>
      </c>
      <c r="G55" s="236" t="s">
        <v>1439</v>
      </c>
      <c r="K55" s="181"/>
    </row>
    <row r="56" spans="2:11" x14ac:dyDescent="0.2">
      <c r="B56" s="125" t="s">
        <v>230</v>
      </c>
      <c r="C56" s="126" t="s">
        <v>231</v>
      </c>
      <c r="F56" s="125" t="s">
        <v>232</v>
      </c>
      <c r="G56" s="236" t="s">
        <v>1439</v>
      </c>
      <c r="K56" s="181"/>
    </row>
    <row r="57" spans="2:11" x14ac:dyDescent="0.2">
      <c r="B57" s="125" t="s">
        <v>233</v>
      </c>
      <c r="C57" s="126" t="s">
        <v>234</v>
      </c>
      <c r="F57" s="125" t="s">
        <v>235</v>
      </c>
      <c r="G57" s="236" t="s">
        <v>1439</v>
      </c>
      <c r="K57" s="181"/>
    </row>
    <row r="58" spans="2:11" x14ac:dyDescent="0.2">
      <c r="B58" s="125" t="s">
        <v>236</v>
      </c>
      <c r="C58" s="126" t="s">
        <v>237</v>
      </c>
      <c r="F58" s="125" t="s">
        <v>238</v>
      </c>
      <c r="G58" s="236">
        <v>0</v>
      </c>
      <c r="K58" s="181"/>
    </row>
    <row r="59" spans="2:11" x14ac:dyDescent="0.2">
      <c r="B59" s="125" t="s">
        <v>239</v>
      </c>
      <c r="C59" s="126" t="s">
        <v>240</v>
      </c>
      <c r="F59" s="125" t="s">
        <v>241</v>
      </c>
      <c r="G59" s="236">
        <v>0</v>
      </c>
      <c r="K59" s="181"/>
    </row>
    <row r="60" spans="2:11" x14ac:dyDescent="0.2">
      <c r="B60" s="125" t="s">
        <v>242</v>
      </c>
      <c r="C60" s="126" t="s">
        <v>243</v>
      </c>
      <c r="F60" s="125" t="s">
        <v>244</v>
      </c>
      <c r="G60" s="236" t="s">
        <v>1439</v>
      </c>
      <c r="K60" s="181"/>
    </row>
    <row r="61" spans="2:11" x14ac:dyDescent="0.2">
      <c r="B61" s="125" t="s">
        <v>245</v>
      </c>
      <c r="C61" s="126" t="s">
        <v>246</v>
      </c>
      <c r="F61" s="125" t="s">
        <v>247</v>
      </c>
      <c r="G61" s="236" t="s">
        <v>1439</v>
      </c>
      <c r="K61" s="181"/>
    </row>
    <row r="62" spans="2:11" x14ac:dyDescent="0.2">
      <c r="B62" s="125" t="s">
        <v>248</v>
      </c>
      <c r="C62" s="126" t="s">
        <v>249</v>
      </c>
      <c r="F62" s="125" t="s">
        <v>250</v>
      </c>
      <c r="G62" s="236">
        <v>0</v>
      </c>
      <c r="K62" s="181"/>
    </row>
    <row r="63" spans="2:11" x14ac:dyDescent="0.2">
      <c r="B63" s="125" t="s">
        <v>251</v>
      </c>
      <c r="C63" s="126" t="s">
        <v>252</v>
      </c>
      <c r="F63" s="125" t="s">
        <v>253</v>
      </c>
      <c r="G63" s="236">
        <v>0</v>
      </c>
      <c r="K63" s="181"/>
    </row>
    <row r="64" spans="2:11" x14ac:dyDescent="0.2">
      <c r="G64" s="236"/>
      <c r="K64" s="181"/>
    </row>
    <row r="65" spans="2:11" s="124" customFormat="1" x14ac:dyDescent="0.2">
      <c r="B65" s="124" t="s">
        <v>254</v>
      </c>
      <c r="C65" s="127">
        <v>30</v>
      </c>
      <c r="E65" s="124" t="s">
        <v>255</v>
      </c>
      <c r="G65" s="235">
        <v>23</v>
      </c>
      <c r="I65" s="125"/>
      <c r="K65" s="180"/>
    </row>
    <row r="66" spans="2:11" x14ac:dyDescent="0.2">
      <c r="B66" s="125" t="s">
        <v>256</v>
      </c>
      <c r="C66" s="126" t="s">
        <v>257</v>
      </c>
      <c r="F66" s="125" t="s">
        <v>258</v>
      </c>
      <c r="G66" s="236" t="s">
        <v>1439</v>
      </c>
      <c r="K66" s="181"/>
    </row>
    <row r="67" spans="2:11" x14ac:dyDescent="0.2">
      <c r="B67" s="125" t="s">
        <v>259</v>
      </c>
      <c r="C67" s="126" t="s">
        <v>260</v>
      </c>
      <c r="F67" s="125" t="s">
        <v>261</v>
      </c>
      <c r="G67" s="236" t="s">
        <v>1439</v>
      </c>
      <c r="K67" s="181"/>
    </row>
    <row r="68" spans="2:11" x14ac:dyDescent="0.2">
      <c r="B68" s="125" t="s">
        <v>262</v>
      </c>
      <c r="C68" s="126" t="s">
        <v>263</v>
      </c>
      <c r="F68" s="125" t="s">
        <v>264</v>
      </c>
      <c r="G68" s="236" t="s">
        <v>1439</v>
      </c>
      <c r="K68" s="181"/>
    </row>
    <row r="69" spans="2:11" x14ac:dyDescent="0.2">
      <c r="B69" s="125" t="s">
        <v>265</v>
      </c>
      <c r="C69" s="126" t="s">
        <v>266</v>
      </c>
      <c r="F69" s="125" t="s">
        <v>267</v>
      </c>
      <c r="G69" s="236" t="s">
        <v>1439</v>
      </c>
      <c r="K69" s="181"/>
    </row>
    <row r="70" spans="2:11" x14ac:dyDescent="0.2">
      <c r="B70" s="125" t="s">
        <v>268</v>
      </c>
      <c r="C70" s="126" t="s">
        <v>269</v>
      </c>
      <c r="F70" s="125" t="s">
        <v>270</v>
      </c>
      <c r="G70" s="236" t="s">
        <v>1439</v>
      </c>
      <c r="K70" s="181"/>
    </row>
    <row r="71" spans="2:11" x14ac:dyDescent="0.2">
      <c r="B71" s="125" t="s">
        <v>271</v>
      </c>
      <c r="C71" s="126" t="s">
        <v>272</v>
      </c>
      <c r="F71" s="125" t="s">
        <v>273</v>
      </c>
      <c r="G71" s="236" t="s">
        <v>1439</v>
      </c>
      <c r="K71" s="181"/>
    </row>
    <row r="72" spans="2:11" x14ac:dyDescent="0.2">
      <c r="B72" s="125" t="s">
        <v>274</v>
      </c>
      <c r="C72" s="126" t="s">
        <v>275</v>
      </c>
      <c r="F72" s="125" t="s">
        <v>276</v>
      </c>
      <c r="G72" s="236" t="s">
        <v>1439</v>
      </c>
      <c r="K72" s="181"/>
    </row>
    <row r="73" spans="2:11" x14ac:dyDescent="0.2">
      <c r="B73" s="125" t="s">
        <v>277</v>
      </c>
      <c r="C73" s="126" t="s">
        <v>278</v>
      </c>
      <c r="F73" s="125" t="s">
        <v>279</v>
      </c>
      <c r="G73" s="236">
        <v>7</v>
      </c>
      <c r="K73" s="181"/>
    </row>
    <row r="74" spans="2:11" x14ac:dyDescent="0.2">
      <c r="B74" s="125" t="s">
        <v>280</v>
      </c>
      <c r="C74" s="126" t="s">
        <v>281</v>
      </c>
      <c r="F74" s="125" t="s">
        <v>282</v>
      </c>
      <c r="G74" s="236">
        <v>0</v>
      </c>
      <c r="K74" s="181"/>
    </row>
    <row r="75" spans="2:11" x14ac:dyDescent="0.2">
      <c r="B75" s="125" t="s">
        <v>283</v>
      </c>
      <c r="C75" s="126" t="s">
        <v>284</v>
      </c>
      <c r="F75" s="125" t="s">
        <v>285</v>
      </c>
      <c r="G75" s="236">
        <v>0</v>
      </c>
      <c r="K75" s="181"/>
    </row>
    <row r="76" spans="2:11" x14ac:dyDescent="0.2">
      <c r="B76" s="125" t="s">
        <v>286</v>
      </c>
      <c r="C76" s="126" t="s">
        <v>287</v>
      </c>
      <c r="F76" s="125" t="s">
        <v>288</v>
      </c>
      <c r="G76" s="236" t="s">
        <v>1439</v>
      </c>
      <c r="K76" s="181"/>
    </row>
    <row r="77" spans="2:11" x14ac:dyDescent="0.2">
      <c r="B77" s="125" t="s">
        <v>289</v>
      </c>
      <c r="C77" s="126" t="s">
        <v>290</v>
      </c>
      <c r="F77" s="125" t="s">
        <v>291</v>
      </c>
      <c r="G77" s="236">
        <v>0</v>
      </c>
      <c r="K77" s="181"/>
    </row>
    <row r="78" spans="2:11" x14ac:dyDescent="0.2">
      <c r="G78" s="236"/>
      <c r="K78" s="181"/>
    </row>
    <row r="79" spans="2:11" s="124" customFormat="1" x14ac:dyDescent="0.2">
      <c r="B79" s="124" t="s">
        <v>292</v>
      </c>
      <c r="C79" s="127" t="s">
        <v>293</v>
      </c>
      <c r="E79" s="124" t="s">
        <v>294</v>
      </c>
      <c r="G79" s="235" t="s">
        <v>1439</v>
      </c>
      <c r="I79" s="125"/>
      <c r="K79" s="180"/>
    </row>
    <row r="80" spans="2:11" x14ac:dyDescent="0.2">
      <c r="B80" s="125" t="s">
        <v>295</v>
      </c>
      <c r="C80" s="126" t="s">
        <v>296</v>
      </c>
      <c r="F80" s="125" t="s">
        <v>297</v>
      </c>
      <c r="G80" s="236">
        <v>0</v>
      </c>
      <c r="K80" s="181"/>
    </row>
    <row r="81" spans="2:11" x14ac:dyDescent="0.2">
      <c r="B81" s="125" t="s">
        <v>298</v>
      </c>
      <c r="C81" s="126" t="s">
        <v>299</v>
      </c>
      <c r="F81" s="125" t="s">
        <v>300</v>
      </c>
      <c r="G81" s="236" t="s">
        <v>1439</v>
      </c>
      <c r="K81" s="181"/>
    </row>
    <row r="82" spans="2:11" x14ac:dyDescent="0.2">
      <c r="B82" s="125" t="s">
        <v>301</v>
      </c>
      <c r="C82" s="126" t="s">
        <v>302</v>
      </c>
      <c r="F82" s="125" t="s">
        <v>303</v>
      </c>
      <c r="G82" s="236" t="s">
        <v>1439</v>
      </c>
      <c r="K82" s="181"/>
    </row>
    <row r="83" spans="2:11" x14ac:dyDescent="0.2">
      <c r="B83" s="125" t="s">
        <v>304</v>
      </c>
      <c r="C83" s="126" t="s">
        <v>305</v>
      </c>
      <c r="F83" s="125" t="s">
        <v>306</v>
      </c>
      <c r="G83" s="236" t="s">
        <v>1439</v>
      </c>
      <c r="K83" s="181"/>
    </row>
    <row r="84" spans="2:11" x14ac:dyDescent="0.2">
      <c r="B84" s="125" t="s">
        <v>307</v>
      </c>
      <c r="C84" s="126" t="s">
        <v>308</v>
      </c>
      <c r="F84" s="125" t="s">
        <v>309</v>
      </c>
      <c r="G84" s="236" t="s">
        <v>1439</v>
      </c>
      <c r="K84" s="181"/>
    </row>
    <row r="85" spans="2:11" x14ac:dyDescent="0.2">
      <c r="G85" s="236"/>
      <c r="K85" s="181"/>
    </row>
    <row r="86" spans="2:11" s="124" customFormat="1" x14ac:dyDescent="0.2">
      <c r="B86" s="124" t="s">
        <v>310</v>
      </c>
      <c r="C86" s="127" t="s">
        <v>311</v>
      </c>
      <c r="D86" s="124" t="s">
        <v>312</v>
      </c>
      <c r="G86" s="235">
        <v>169</v>
      </c>
      <c r="I86" s="125"/>
      <c r="K86" s="180"/>
    </row>
    <row r="87" spans="2:11" x14ac:dyDescent="0.2">
      <c r="G87" s="236"/>
      <c r="K87" s="181"/>
    </row>
    <row r="88" spans="2:11" s="124" customFormat="1" x14ac:dyDescent="0.2">
      <c r="B88" s="124" t="s">
        <v>313</v>
      </c>
      <c r="C88" s="127" t="s">
        <v>314</v>
      </c>
      <c r="E88" s="124" t="s">
        <v>315</v>
      </c>
      <c r="G88" s="235">
        <v>39</v>
      </c>
      <c r="I88" s="125"/>
      <c r="K88" s="180"/>
    </row>
    <row r="89" spans="2:11" s="124" customFormat="1" x14ac:dyDescent="0.2">
      <c r="B89" s="124" t="s">
        <v>316</v>
      </c>
      <c r="C89" s="127" t="s">
        <v>317</v>
      </c>
      <c r="E89" s="124" t="s">
        <v>318</v>
      </c>
      <c r="G89" s="235" t="s">
        <v>1439</v>
      </c>
      <c r="I89" s="125"/>
      <c r="K89" s="180"/>
    </row>
    <row r="90" spans="2:11" s="124" customFormat="1" x14ac:dyDescent="0.2">
      <c r="B90" s="124" t="s">
        <v>319</v>
      </c>
      <c r="C90" s="127" t="s">
        <v>320</v>
      </c>
      <c r="E90" s="124" t="s">
        <v>321</v>
      </c>
      <c r="G90" s="235" t="s">
        <v>1439</v>
      </c>
      <c r="I90" s="125"/>
      <c r="K90" s="180"/>
    </row>
    <row r="91" spans="2:11" s="124" customFormat="1" x14ac:dyDescent="0.2">
      <c r="B91" s="124" t="s">
        <v>322</v>
      </c>
      <c r="C91" s="127" t="s">
        <v>323</v>
      </c>
      <c r="E91" s="124" t="s">
        <v>324</v>
      </c>
      <c r="G91" s="235" t="s">
        <v>1439</v>
      </c>
      <c r="I91" s="125"/>
      <c r="K91" s="180"/>
    </row>
    <row r="92" spans="2:11" s="124" customFormat="1" x14ac:dyDescent="0.2">
      <c r="B92" s="124" t="s">
        <v>325</v>
      </c>
      <c r="C92" s="127" t="s">
        <v>326</v>
      </c>
      <c r="E92" s="124" t="s">
        <v>327</v>
      </c>
      <c r="G92" s="235" t="s">
        <v>1439</v>
      </c>
      <c r="I92" s="125"/>
      <c r="K92" s="180"/>
    </row>
    <row r="93" spans="2:11" x14ac:dyDescent="0.2">
      <c r="G93" s="236"/>
      <c r="K93" s="181"/>
    </row>
    <row r="94" spans="2:11" s="124" customFormat="1" x14ac:dyDescent="0.2">
      <c r="B94" s="124" t="s">
        <v>328</v>
      </c>
      <c r="C94" s="127">
        <v>36</v>
      </c>
      <c r="E94" s="124" t="s">
        <v>329</v>
      </c>
      <c r="G94" s="235">
        <v>92</v>
      </c>
      <c r="I94" s="125"/>
      <c r="K94" s="180"/>
    </row>
    <row r="95" spans="2:11" x14ac:dyDescent="0.2">
      <c r="B95" s="125" t="s">
        <v>330</v>
      </c>
      <c r="C95" s="126" t="s">
        <v>331</v>
      </c>
      <c r="F95" s="125" t="s">
        <v>332</v>
      </c>
      <c r="G95" s="236" t="s">
        <v>1439</v>
      </c>
      <c r="K95" s="181"/>
    </row>
    <row r="96" spans="2:11" x14ac:dyDescent="0.2">
      <c r="B96" s="125" t="s">
        <v>333</v>
      </c>
      <c r="C96" s="126" t="s">
        <v>334</v>
      </c>
      <c r="F96" s="125" t="s">
        <v>335</v>
      </c>
      <c r="G96" s="236">
        <v>19</v>
      </c>
      <c r="K96" s="181"/>
    </row>
    <row r="97" spans="2:11" x14ac:dyDescent="0.2">
      <c r="B97" s="125" t="s">
        <v>336</v>
      </c>
      <c r="C97" s="126" t="s">
        <v>337</v>
      </c>
      <c r="F97" s="125" t="s">
        <v>338</v>
      </c>
      <c r="G97" s="236">
        <v>13</v>
      </c>
      <c r="K97" s="181"/>
    </row>
    <row r="98" spans="2:11" x14ac:dyDescent="0.2">
      <c r="B98" s="125" t="s">
        <v>339</v>
      </c>
      <c r="C98" s="126" t="s">
        <v>340</v>
      </c>
      <c r="F98" s="125" t="s">
        <v>341</v>
      </c>
      <c r="G98" s="236">
        <v>13</v>
      </c>
      <c r="K98" s="181"/>
    </row>
    <row r="99" spans="2:11" x14ac:dyDescent="0.2">
      <c r="B99" s="125" t="s">
        <v>342</v>
      </c>
      <c r="C99" s="126" t="s">
        <v>343</v>
      </c>
      <c r="F99" s="125" t="s">
        <v>344</v>
      </c>
      <c r="G99" s="236">
        <v>23</v>
      </c>
      <c r="K99" s="181"/>
    </row>
    <row r="100" spans="2:11" x14ac:dyDescent="0.2">
      <c r="B100" s="125" t="s">
        <v>345</v>
      </c>
      <c r="C100" s="126" t="s">
        <v>346</v>
      </c>
      <c r="F100" s="125" t="s">
        <v>347</v>
      </c>
      <c r="G100" s="236">
        <v>14</v>
      </c>
      <c r="K100" s="181"/>
    </row>
    <row r="101" spans="2:11" x14ac:dyDescent="0.2">
      <c r="B101" s="125" t="s">
        <v>348</v>
      </c>
      <c r="C101" s="126" t="s">
        <v>349</v>
      </c>
      <c r="F101" s="125" t="s">
        <v>350</v>
      </c>
      <c r="G101" s="236" t="s">
        <v>1439</v>
      </c>
      <c r="K101" s="181"/>
    </row>
    <row r="102" spans="2:11" x14ac:dyDescent="0.2">
      <c r="G102" s="236"/>
      <c r="K102" s="181"/>
    </row>
    <row r="103" spans="2:11" s="124" customFormat="1" x14ac:dyDescent="0.2">
      <c r="B103" s="124" t="s">
        <v>351</v>
      </c>
      <c r="C103" s="127" t="s">
        <v>352</v>
      </c>
      <c r="E103" s="124" t="s">
        <v>353</v>
      </c>
      <c r="G103" s="235">
        <v>6</v>
      </c>
      <c r="I103" s="125"/>
      <c r="K103" s="180"/>
    </row>
    <row r="104" spans="2:11" x14ac:dyDescent="0.2">
      <c r="B104" s="125" t="s">
        <v>354</v>
      </c>
      <c r="C104" s="126" t="s">
        <v>355</v>
      </c>
      <c r="F104" s="125" t="s">
        <v>356</v>
      </c>
      <c r="G104" s="236" t="s">
        <v>1439</v>
      </c>
      <c r="K104" s="181"/>
    </row>
    <row r="105" spans="2:11" x14ac:dyDescent="0.2">
      <c r="B105" s="125" t="s">
        <v>357</v>
      </c>
      <c r="C105" s="126" t="s">
        <v>358</v>
      </c>
      <c r="F105" s="125" t="s">
        <v>359</v>
      </c>
      <c r="G105" s="236" t="s">
        <v>1439</v>
      </c>
      <c r="K105" s="181"/>
    </row>
    <row r="106" spans="2:11" x14ac:dyDescent="0.2">
      <c r="B106" s="125" t="s">
        <v>360</v>
      </c>
      <c r="C106" s="126" t="s">
        <v>361</v>
      </c>
      <c r="F106" s="125" t="s">
        <v>362</v>
      </c>
      <c r="G106" s="236">
        <v>0</v>
      </c>
      <c r="K106" s="181"/>
    </row>
    <row r="107" spans="2:11" x14ac:dyDescent="0.2">
      <c r="B107" s="125" t="s">
        <v>363</v>
      </c>
      <c r="C107" s="126" t="s">
        <v>364</v>
      </c>
      <c r="F107" s="125" t="s">
        <v>365</v>
      </c>
      <c r="G107" s="236" t="s">
        <v>1439</v>
      </c>
      <c r="K107" s="181"/>
    </row>
    <row r="108" spans="2:11" x14ac:dyDescent="0.2">
      <c r="G108" s="236"/>
      <c r="K108" s="181"/>
    </row>
    <row r="109" spans="2:11" s="124" customFormat="1" x14ac:dyDescent="0.2">
      <c r="B109" s="124" t="s">
        <v>366</v>
      </c>
      <c r="C109" s="127" t="s">
        <v>367</v>
      </c>
      <c r="E109" s="124" t="s">
        <v>368</v>
      </c>
      <c r="G109" s="235">
        <v>22</v>
      </c>
      <c r="I109" s="125"/>
      <c r="K109" s="180"/>
    </row>
    <row r="110" spans="2:11" x14ac:dyDescent="0.2">
      <c r="B110" s="125" t="s">
        <v>369</v>
      </c>
      <c r="C110" s="126" t="s">
        <v>370</v>
      </c>
      <c r="F110" s="125" t="s">
        <v>371</v>
      </c>
      <c r="G110" s="236" t="s">
        <v>1439</v>
      </c>
      <c r="K110" s="181"/>
    </row>
    <row r="111" spans="2:11" x14ac:dyDescent="0.2">
      <c r="B111" s="125" t="s">
        <v>372</v>
      </c>
      <c r="C111" s="126" t="s">
        <v>373</v>
      </c>
      <c r="F111" s="125" t="s">
        <v>374</v>
      </c>
      <c r="G111" s="236">
        <v>7</v>
      </c>
      <c r="K111" s="181"/>
    </row>
    <row r="112" spans="2:11" x14ac:dyDescent="0.2">
      <c r="B112" s="125" t="s">
        <v>375</v>
      </c>
      <c r="C112" s="126" t="s">
        <v>376</v>
      </c>
      <c r="F112" s="125" t="s">
        <v>377</v>
      </c>
      <c r="G112" s="236" t="s">
        <v>1439</v>
      </c>
      <c r="K112" s="181"/>
    </row>
    <row r="113" spans="2:11" x14ac:dyDescent="0.2">
      <c r="B113" s="125" t="s">
        <v>378</v>
      </c>
      <c r="C113" s="126" t="s">
        <v>379</v>
      </c>
      <c r="F113" s="125" t="s">
        <v>380</v>
      </c>
      <c r="G113" s="236" t="s">
        <v>1439</v>
      </c>
      <c r="K113" s="181"/>
    </row>
    <row r="114" spans="2:11" x14ac:dyDescent="0.2">
      <c r="B114" s="125" t="s">
        <v>381</v>
      </c>
      <c r="C114" s="126" t="s">
        <v>382</v>
      </c>
      <c r="F114" s="125" t="s">
        <v>383</v>
      </c>
      <c r="G114" s="236" t="s">
        <v>1439</v>
      </c>
      <c r="K114" s="181"/>
    </row>
    <row r="115" spans="2:11" x14ac:dyDescent="0.2">
      <c r="G115" s="236"/>
      <c r="K115" s="181"/>
    </row>
    <row r="116" spans="2:11" s="124" customFormat="1" x14ac:dyDescent="0.2">
      <c r="B116" s="124" t="s">
        <v>384</v>
      </c>
      <c r="C116" s="127" t="s">
        <v>385</v>
      </c>
      <c r="D116" s="124" t="s">
        <v>386</v>
      </c>
      <c r="G116" s="235">
        <v>150</v>
      </c>
      <c r="I116" s="125"/>
      <c r="K116" s="180"/>
    </row>
    <row r="117" spans="2:11" x14ac:dyDescent="0.2">
      <c r="G117" s="236"/>
      <c r="K117" s="181"/>
    </row>
    <row r="118" spans="2:11" s="124" customFormat="1" x14ac:dyDescent="0.2">
      <c r="B118" s="124" t="s">
        <v>387</v>
      </c>
      <c r="C118" s="127" t="s">
        <v>388</v>
      </c>
      <c r="E118" s="124" t="s">
        <v>389</v>
      </c>
      <c r="G118" s="235" t="s">
        <v>1439</v>
      </c>
      <c r="I118" s="125"/>
      <c r="K118" s="180"/>
    </row>
    <row r="119" spans="2:11" s="124" customFormat="1" x14ac:dyDescent="0.2">
      <c r="B119" s="124" t="s">
        <v>390</v>
      </c>
      <c r="C119" s="127" t="s">
        <v>391</v>
      </c>
      <c r="E119" s="124" t="s">
        <v>392</v>
      </c>
      <c r="G119" s="235" t="s">
        <v>1439</v>
      </c>
      <c r="I119" s="125"/>
      <c r="K119" s="180"/>
    </row>
    <row r="120" spans="2:11" s="124" customFormat="1" x14ac:dyDescent="0.2">
      <c r="B120" s="124" t="s">
        <v>393</v>
      </c>
      <c r="C120" s="127" t="s">
        <v>394</v>
      </c>
      <c r="E120" s="124" t="s">
        <v>395</v>
      </c>
      <c r="G120" s="235" t="s">
        <v>1439</v>
      </c>
      <c r="I120" s="125"/>
      <c r="K120" s="180"/>
    </row>
    <row r="121" spans="2:11" s="124" customFormat="1" x14ac:dyDescent="0.2">
      <c r="B121" s="124" t="s">
        <v>396</v>
      </c>
      <c r="C121" s="127" t="s">
        <v>397</v>
      </c>
      <c r="E121" s="124" t="s">
        <v>398</v>
      </c>
      <c r="G121" s="235" t="s">
        <v>1439</v>
      </c>
      <c r="I121" s="125"/>
      <c r="K121" s="180"/>
    </row>
    <row r="122" spans="2:11" x14ac:dyDescent="0.2">
      <c r="G122" s="236"/>
      <c r="K122" s="181"/>
    </row>
    <row r="123" spans="2:11" s="124" customFormat="1" x14ac:dyDescent="0.2">
      <c r="B123" s="124" t="s">
        <v>399</v>
      </c>
      <c r="C123" s="127">
        <v>17</v>
      </c>
      <c r="E123" s="124" t="s">
        <v>400</v>
      </c>
      <c r="G123" s="235">
        <v>38</v>
      </c>
      <c r="I123" s="125"/>
      <c r="K123" s="180"/>
    </row>
    <row r="124" spans="2:11" x14ac:dyDescent="0.2">
      <c r="B124" s="125" t="s">
        <v>401</v>
      </c>
      <c r="C124" s="126" t="s">
        <v>402</v>
      </c>
      <c r="F124" s="125" t="s">
        <v>403</v>
      </c>
      <c r="G124" s="236" t="s">
        <v>1439</v>
      </c>
      <c r="K124" s="181"/>
    </row>
    <row r="125" spans="2:11" x14ac:dyDescent="0.2">
      <c r="B125" s="125" t="s">
        <v>404</v>
      </c>
      <c r="C125" s="126" t="s">
        <v>405</v>
      </c>
      <c r="F125" s="125" t="s">
        <v>406</v>
      </c>
      <c r="G125" s="236" t="s">
        <v>1439</v>
      </c>
      <c r="K125" s="181"/>
    </row>
    <row r="126" spans="2:11" x14ac:dyDescent="0.2">
      <c r="B126" s="125" t="s">
        <v>407</v>
      </c>
      <c r="C126" s="126" t="s">
        <v>408</v>
      </c>
      <c r="F126" s="125" t="s">
        <v>409</v>
      </c>
      <c r="G126" s="236">
        <v>0</v>
      </c>
      <c r="K126" s="181"/>
    </row>
    <row r="127" spans="2:11" x14ac:dyDescent="0.2">
      <c r="B127" s="125" t="s">
        <v>410</v>
      </c>
      <c r="C127" s="126" t="s">
        <v>411</v>
      </c>
      <c r="F127" s="125" t="s">
        <v>412</v>
      </c>
      <c r="G127" s="236">
        <v>26</v>
      </c>
      <c r="K127" s="181"/>
    </row>
    <row r="128" spans="2:11" x14ac:dyDescent="0.2">
      <c r="B128" s="125" t="s">
        <v>413</v>
      </c>
      <c r="C128" s="126" t="s">
        <v>414</v>
      </c>
      <c r="F128" s="125" t="s">
        <v>415</v>
      </c>
      <c r="G128" s="236" t="s">
        <v>1439</v>
      </c>
      <c r="K128" s="181"/>
    </row>
    <row r="129" spans="2:11" x14ac:dyDescent="0.2">
      <c r="B129" s="125" t="s">
        <v>416</v>
      </c>
      <c r="C129" s="126" t="s">
        <v>417</v>
      </c>
      <c r="F129" s="125" t="s">
        <v>418</v>
      </c>
      <c r="G129" s="236" t="s">
        <v>1439</v>
      </c>
      <c r="K129" s="181"/>
    </row>
    <row r="130" spans="2:11" x14ac:dyDescent="0.2">
      <c r="B130" s="125" t="s">
        <v>419</v>
      </c>
      <c r="C130" s="126" t="s">
        <v>420</v>
      </c>
      <c r="F130" s="125" t="s">
        <v>421</v>
      </c>
      <c r="G130" s="236" t="s">
        <v>1439</v>
      </c>
      <c r="K130" s="181"/>
    </row>
    <row r="131" spans="2:11" x14ac:dyDescent="0.2">
      <c r="B131" s="125" t="s">
        <v>422</v>
      </c>
      <c r="C131" s="126" t="s">
        <v>423</v>
      </c>
      <c r="F131" s="125" t="s">
        <v>424</v>
      </c>
      <c r="G131" s="236" t="s">
        <v>1439</v>
      </c>
      <c r="K131" s="181"/>
    </row>
    <row r="132" spans="2:11" x14ac:dyDescent="0.2">
      <c r="G132" s="236"/>
      <c r="K132" s="181"/>
    </row>
    <row r="133" spans="2:11" s="124" customFormat="1" x14ac:dyDescent="0.2">
      <c r="B133" s="124" t="s">
        <v>425</v>
      </c>
      <c r="C133" s="127">
        <v>31</v>
      </c>
      <c r="E133" s="124" t="s">
        <v>426</v>
      </c>
      <c r="G133" s="235">
        <v>17</v>
      </c>
      <c r="I133" s="125"/>
      <c r="K133" s="180"/>
    </row>
    <row r="134" spans="2:11" x14ac:dyDescent="0.2">
      <c r="B134" s="125" t="s">
        <v>427</v>
      </c>
      <c r="C134" s="126" t="s">
        <v>428</v>
      </c>
      <c r="F134" s="125" t="s">
        <v>429</v>
      </c>
      <c r="G134" s="236">
        <v>0</v>
      </c>
      <c r="K134" s="181"/>
    </row>
    <row r="135" spans="2:11" x14ac:dyDescent="0.2">
      <c r="B135" s="125" t="s">
        <v>430</v>
      </c>
      <c r="C135" s="126" t="s">
        <v>431</v>
      </c>
      <c r="F135" s="125" t="s">
        <v>432</v>
      </c>
      <c r="G135" s="236" t="s">
        <v>1439</v>
      </c>
      <c r="K135" s="181"/>
    </row>
    <row r="136" spans="2:11" x14ac:dyDescent="0.2">
      <c r="B136" s="125" t="s">
        <v>433</v>
      </c>
      <c r="C136" s="126" t="s">
        <v>434</v>
      </c>
      <c r="F136" s="125" t="s">
        <v>435</v>
      </c>
      <c r="G136" s="236" t="s">
        <v>1439</v>
      </c>
      <c r="K136" s="181"/>
    </row>
    <row r="137" spans="2:11" x14ac:dyDescent="0.2">
      <c r="B137" s="125" t="s">
        <v>436</v>
      </c>
      <c r="C137" s="126" t="s">
        <v>437</v>
      </c>
      <c r="F137" s="125" t="s">
        <v>438</v>
      </c>
      <c r="G137" s="236" t="s">
        <v>1439</v>
      </c>
      <c r="K137" s="181"/>
    </row>
    <row r="138" spans="2:11" x14ac:dyDescent="0.2">
      <c r="B138" s="125" t="s">
        <v>439</v>
      </c>
      <c r="C138" s="126" t="s">
        <v>440</v>
      </c>
      <c r="F138" s="125" t="s">
        <v>441</v>
      </c>
      <c r="G138" s="236" t="s">
        <v>1439</v>
      </c>
      <c r="K138" s="181"/>
    </row>
    <row r="139" spans="2:11" x14ac:dyDescent="0.2">
      <c r="B139" s="125" t="s">
        <v>442</v>
      </c>
      <c r="C139" s="126" t="s">
        <v>443</v>
      </c>
      <c r="F139" s="125" t="s">
        <v>444</v>
      </c>
      <c r="G139" s="236" t="s">
        <v>1439</v>
      </c>
      <c r="K139" s="181"/>
    </row>
    <row r="140" spans="2:11" x14ac:dyDescent="0.2">
      <c r="B140" s="125" t="s">
        <v>445</v>
      </c>
      <c r="C140" s="126" t="s">
        <v>446</v>
      </c>
      <c r="F140" s="125" t="s">
        <v>447</v>
      </c>
      <c r="G140" s="236">
        <v>0</v>
      </c>
      <c r="K140" s="181"/>
    </row>
    <row r="141" spans="2:11" x14ac:dyDescent="0.2">
      <c r="G141" s="236"/>
      <c r="K141" s="181"/>
    </row>
    <row r="142" spans="2:11" s="124" customFormat="1" x14ac:dyDescent="0.2">
      <c r="B142" s="124" t="s">
        <v>448</v>
      </c>
      <c r="C142" s="127">
        <v>32</v>
      </c>
      <c r="E142" s="124" t="s">
        <v>449</v>
      </c>
      <c r="G142" s="235">
        <v>46</v>
      </c>
      <c r="I142" s="125"/>
      <c r="K142" s="180"/>
    </row>
    <row r="143" spans="2:11" x14ac:dyDescent="0.2">
      <c r="B143" s="125" t="s">
        <v>450</v>
      </c>
      <c r="C143" s="126" t="s">
        <v>451</v>
      </c>
      <c r="F143" s="125" t="s">
        <v>452</v>
      </c>
      <c r="G143" s="236" t="s">
        <v>1439</v>
      </c>
      <c r="K143" s="181"/>
    </row>
    <row r="144" spans="2:11" x14ac:dyDescent="0.2">
      <c r="B144" s="125" t="s">
        <v>453</v>
      </c>
      <c r="C144" s="126" t="s">
        <v>454</v>
      </c>
      <c r="F144" s="125" t="s">
        <v>455</v>
      </c>
      <c r="G144" s="236">
        <v>10</v>
      </c>
      <c r="K144" s="181"/>
    </row>
    <row r="145" spans="2:11" x14ac:dyDescent="0.2">
      <c r="B145" s="125" t="s">
        <v>456</v>
      </c>
      <c r="C145" s="126" t="s">
        <v>457</v>
      </c>
      <c r="F145" s="125" t="s">
        <v>458</v>
      </c>
      <c r="G145" s="236" t="s">
        <v>1439</v>
      </c>
      <c r="K145" s="181"/>
    </row>
    <row r="146" spans="2:11" x14ac:dyDescent="0.2">
      <c r="B146" s="125" t="s">
        <v>459</v>
      </c>
      <c r="C146" s="126" t="s">
        <v>460</v>
      </c>
      <c r="F146" s="125" t="s">
        <v>461</v>
      </c>
      <c r="G146" s="236" t="s">
        <v>1439</v>
      </c>
      <c r="K146" s="181"/>
    </row>
    <row r="147" spans="2:11" x14ac:dyDescent="0.2">
      <c r="B147" s="125" t="s">
        <v>462</v>
      </c>
      <c r="C147" s="126" t="s">
        <v>463</v>
      </c>
      <c r="F147" s="125" t="s">
        <v>464</v>
      </c>
      <c r="G147" s="236">
        <v>8</v>
      </c>
      <c r="K147" s="181"/>
    </row>
    <row r="148" spans="2:11" x14ac:dyDescent="0.2">
      <c r="B148" s="125" t="s">
        <v>465</v>
      </c>
      <c r="C148" s="126" t="s">
        <v>466</v>
      </c>
      <c r="F148" s="125" t="s">
        <v>467</v>
      </c>
      <c r="G148" s="236" t="s">
        <v>1439</v>
      </c>
      <c r="K148" s="181"/>
    </row>
    <row r="149" spans="2:11" x14ac:dyDescent="0.2">
      <c r="B149" s="125" t="s">
        <v>468</v>
      </c>
      <c r="C149" s="126" t="s">
        <v>469</v>
      </c>
      <c r="F149" s="125" t="s">
        <v>470</v>
      </c>
      <c r="G149" s="236">
        <v>19</v>
      </c>
      <c r="K149" s="181"/>
    </row>
    <row r="150" spans="2:11" x14ac:dyDescent="0.2">
      <c r="G150" s="236"/>
      <c r="K150" s="181"/>
    </row>
    <row r="151" spans="2:11" s="124" customFormat="1" x14ac:dyDescent="0.2">
      <c r="B151" s="124" t="s">
        <v>471</v>
      </c>
      <c r="C151" s="127">
        <v>34</v>
      </c>
      <c r="E151" s="124" t="s">
        <v>472</v>
      </c>
      <c r="G151" s="235">
        <v>13</v>
      </c>
      <c r="I151" s="125"/>
      <c r="K151" s="180"/>
    </row>
    <row r="152" spans="2:11" x14ac:dyDescent="0.2">
      <c r="B152" s="125" t="s">
        <v>473</v>
      </c>
      <c r="C152" s="126" t="s">
        <v>474</v>
      </c>
      <c r="F152" s="125" t="s">
        <v>475</v>
      </c>
      <c r="G152" s="236">
        <v>0</v>
      </c>
      <c r="K152" s="181"/>
    </row>
    <row r="153" spans="2:11" x14ac:dyDescent="0.2">
      <c r="B153" s="125" t="s">
        <v>476</v>
      </c>
      <c r="C153" s="126" t="s">
        <v>477</v>
      </c>
      <c r="F153" s="125" t="s">
        <v>478</v>
      </c>
      <c r="G153" s="236" t="s">
        <v>1439</v>
      </c>
      <c r="K153" s="181"/>
    </row>
    <row r="154" spans="2:11" x14ac:dyDescent="0.2">
      <c r="B154" s="125" t="s">
        <v>479</v>
      </c>
      <c r="C154" s="126" t="s">
        <v>480</v>
      </c>
      <c r="F154" s="125" t="s">
        <v>481</v>
      </c>
      <c r="G154" s="236" t="s">
        <v>1439</v>
      </c>
      <c r="K154" s="181"/>
    </row>
    <row r="155" spans="2:11" x14ac:dyDescent="0.2">
      <c r="B155" s="125" t="s">
        <v>482</v>
      </c>
      <c r="C155" s="126" t="s">
        <v>483</v>
      </c>
      <c r="F155" s="125" t="s">
        <v>484</v>
      </c>
      <c r="G155" s="236" t="s">
        <v>1439</v>
      </c>
      <c r="K155" s="181"/>
    </row>
    <row r="156" spans="2:11" x14ac:dyDescent="0.2">
      <c r="B156" s="125" t="s">
        <v>485</v>
      </c>
      <c r="C156" s="126" t="s">
        <v>486</v>
      </c>
      <c r="F156" s="125" t="s">
        <v>487</v>
      </c>
      <c r="G156" s="236">
        <v>0</v>
      </c>
      <c r="K156" s="181"/>
    </row>
    <row r="157" spans="2:11" x14ac:dyDescent="0.2">
      <c r="B157" s="125" t="s">
        <v>488</v>
      </c>
      <c r="C157" s="126" t="s">
        <v>489</v>
      </c>
      <c r="F157" s="125" t="s">
        <v>490</v>
      </c>
      <c r="G157" s="236" t="s">
        <v>1439</v>
      </c>
      <c r="K157" s="181"/>
    </row>
    <row r="158" spans="2:11" x14ac:dyDescent="0.2">
      <c r="B158" s="125" t="s">
        <v>491</v>
      </c>
      <c r="C158" s="126" t="s">
        <v>492</v>
      </c>
      <c r="F158" s="125" t="s">
        <v>493</v>
      </c>
      <c r="G158" s="236" t="s">
        <v>1439</v>
      </c>
      <c r="K158" s="181"/>
    </row>
    <row r="159" spans="2:11" x14ac:dyDescent="0.2">
      <c r="G159" s="236"/>
      <c r="K159" s="181"/>
    </row>
    <row r="160" spans="2:11" s="124" customFormat="1" x14ac:dyDescent="0.2">
      <c r="B160" s="124" t="s">
        <v>494</v>
      </c>
      <c r="C160" s="127">
        <v>37</v>
      </c>
      <c r="E160" s="124" t="s">
        <v>495</v>
      </c>
      <c r="G160" s="235">
        <v>25</v>
      </c>
      <c r="I160" s="125"/>
      <c r="K160" s="180"/>
    </row>
    <row r="161" spans="2:11" x14ac:dyDescent="0.2">
      <c r="B161" s="125" t="s">
        <v>496</v>
      </c>
      <c r="C161" s="126" t="s">
        <v>497</v>
      </c>
      <c r="F161" s="125" t="s">
        <v>498</v>
      </c>
      <c r="G161" s="236" t="s">
        <v>1439</v>
      </c>
      <c r="K161" s="181"/>
    </row>
    <row r="162" spans="2:11" x14ac:dyDescent="0.2">
      <c r="B162" s="125" t="s">
        <v>499</v>
      </c>
      <c r="C162" s="126" t="s">
        <v>500</v>
      </c>
      <c r="F162" s="125" t="s">
        <v>501</v>
      </c>
      <c r="G162" s="236">
        <v>7</v>
      </c>
      <c r="K162" s="181"/>
    </row>
    <row r="163" spans="2:11" x14ac:dyDescent="0.2">
      <c r="B163" s="125" t="s">
        <v>502</v>
      </c>
      <c r="C163" s="126" t="s">
        <v>503</v>
      </c>
      <c r="F163" s="125" t="s">
        <v>504</v>
      </c>
      <c r="G163" s="236" t="s">
        <v>1439</v>
      </c>
      <c r="K163" s="181"/>
    </row>
    <row r="164" spans="2:11" x14ac:dyDescent="0.2">
      <c r="B164" s="125" t="s">
        <v>505</v>
      </c>
      <c r="C164" s="126" t="s">
        <v>506</v>
      </c>
      <c r="F164" s="125" t="s">
        <v>507</v>
      </c>
      <c r="G164" s="236" t="s">
        <v>1439</v>
      </c>
      <c r="K164" s="181"/>
    </row>
    <row r="165" spans="2:11" x14ac:dyDescent="0.2">
      <c r="B165" s="125" t="s">
        <v>508</v>
      </c>
      <c r="C165" s="126" t="s">
        <v>509</v>
      </c>
      <c r="F165" s="125" t="s">
        <v>510</v>
      </c>
      <c r="G165" s="236" t="s">
        <v>1439</v>
      </c>
      <c r="K165" s="181"/>
    </row>
    <row r="166" spans="2:11" x14ac:dyDescent="0.2">
      <c r="B166" s="125" t="s">
        <v>511</v>
      </c>
      <c r="C166" s="126" t="s">
        <v>512</v>
      </c>
      <c r="F166" s="125" t="s">
        <v>513</v>
      </c>
      <c r="G166" s="236" t="s">
        <v>1439</v>
      </c>
      <c r="K166" s="181"/>
    </row>
    <row r="167" spans="2:11" x14ac:dyDescent="0.2">
      <c r="B167" s="125" t="s">
        <v>514</v>
      </c>
      <c r="C167" s="126" t="s">
        <v>515</v>
      </c>
      <c r="F167" s="125" t="s">
        <v>516</v>
      </c>
      <c r="G167" s="236">
        <v>6</v>
      </c>
      <c r="K167" s="181"/>
    </row>
    <row r="168" spans="2:11" x14ac:dyDescent="0.2">
      <c r="G168" s="236"/>
      <c r="K168" s="181"/>
    </row>
    <row r="169" spans="2:11" s="124" customFormat="1" x14ac:dyDescent="0.2">
      <c r="B169" s="124" t="s">
        <v>517</v>
      </c>
      <c r="C169" s="127" t="s">
        <v>518</v>
      </c>
      <c r="D169" s="124" t="s">
        <v>519</v>
      </c>
      <c r="G169" s="235">
        <v>196</v>
      </c>
      <c r="I169" s="125"/>
      <c r="K169" s="180"/>
    </row>
    <row r="170" spans="2:11" x14ac:dyDescent="0.2">
      <c r="G170" s="236"/>
      <c r="K170" s="181"/>
    </row>
    <row r="171" spans="2:11" s="124" customFormat="1" x14ac:dyDescent="0.2">
      <c r="B171" s="124" t="s">
        <v>520</v>
      </c>
      <c r="C171" s="127" t="s">
        <v>521</v>
      </c>
      <c r="E171" s="124" t="s">
        <v>522</v>
      </c>
      <c r="G171" s="235">
        <v>71</v>
      </c>
      <c r="I171" s="125"/>
      <c r="K171" s="180"/>
    </row>
    <row r="172" spans="2:11" s="124" customFormat="1" x14ac:dyDescent="0.2">
      <c r="B172" s="124" t="s">
        <v>523</v>
      </c>
      <c r="C172" s="127" t="s">
        <v>524</v>
      </c>
      <c r="D172" s="124" t="s">
        <v>143</v>
      </c>
      <c r="E172" s="124" t="s">
        <v>525</v>
      </c>
      <c r="G172" s="235">
        <v>57</v>
      </c>
      <c r="I172" s="125"/>
      <c r="K172" s="180"/>
    </row>
    <row r="173" spans="2:11" s="124" customFormat="1" x14ac:dyDescent="0.2">
      <c r="B173" s="124" t="s">
        <v>526</v>
      </c>
      <c r="C173" s="127" t="s">
        <v>527</v>
      </c>
      <c r="E173" s="124" t="s">
        <v>528</v>
      </c>
      <c r="G173" s="235">
        <v>0</v>
      </c>
      <c r="I173" s="125"/>
      <c r="K173" s="180"/>
    </row>
    <row r="174" spans="2:11" s="124" customFormat="1" x14ac:dyDescent="0.2">
      <c r="B174" s="124" t="s">
        <v>529</v>
      </c>
      <c r="C174" s="127" t="s">
        <v>530</v>
      </c>
      <c r="E174" s="124" t="s">
        <v>531</v>
      </c>
      <c r="G174" s="235">
        <v>7</v>
      </c>
      <c r="I174" s="125"/>
      <c r="K174" s="180"/>
    </row>
    <row r="175" spans="2:11" x14ac:dyDescent="0.2">
      <c r="G175" s="236"/>
      <c r="K175" s="181"/>
    </row>
    <row r="176" spans="2:11" s="124" customFormat="1" x14ac:dyDescent="0.2">
      <c r="B176" s="124" t="s">
        <v>532</v>
      </c>
      <c r="C176" s="127">
        <v>41</v>
      </c>
      <c r="E176" s="124" t="s">
        <v>533</v>
      </c>
      <c r="G176" s="235">
        <v>23</v>
      </c>
      <c r="I176" s="125"/>
      <c r="K176" s="180"/>
    </row>
    <row r="177" spans="2:11" x14ac:dyDescent="0.2">
      <c r="B177" s="125" t="s">
        <v>534</v>
      </c>
      <c r="C177" s="126" t="s">
        <v>535</v>
      </c>
      <c r="F177" s="125" t="s">
        <v>536</v>
      </c>
      <c r="G177" s="236" t="s">
        <v>1439</v>
      </c>
      <c r="K177" s="181"/>
    </row>
    <row r="178" spans="2:11" x14ac:dyDescent="0.2">
      <c r="B178" s="125" t="s">
        <v>537</v>
      </c>
      <c r="C178" s="126" t="s">
        <v>538</v>
      </c>
      <c r="F178" s="125" t="s">
        <v>539</v>
      </c>
      <c r="G178" s="236" t="s">
        <v>1439</v>
      </c>
      <c r="K178" s="181"/>
    </row>
    <row r="179" spans="2:11" x14ac:dyDescent="0.2">
      <c r="B179" s="125" t="s">
        <v>540</v>
      </c>
      <c r="C179" s="126" t="s">
        <v>541</v>
      </c>
      <c r="F179" s="125" t="s">
        <v>542</v>
      </c>
      <c r="G179" s="236" t="s">
        <v>1439</v>
      </c>
      <c r="K179" s="181"/>
    </row>
    <row r="180" spans="2:11" x14ac:dyDescent="0.2">
      <c r="B180" s="125" t="s">
        <v>543</v>
      </c>
      <c r="C180" s="126" t="s">
        <v>544</v>
      </c>
      <c r="F180" s="125" t="s">
        <v>545</v>
      </c>
      <c r="G180" s="236" t="s">
        <v>1439</v>
      </c>
      <c r="K180" s="181"/>
    </row>
    <row r="181" spans="2:11" x14ac:dyDescent="0.2">
      <c r="B181" s="125" t="s">
        <v>546</v>
      </c>
      <c r="C181" s="126" t="s">
        <v>547</v>
      </c>
      <c r="F181" s="125" t="s">
        <v>548</v>
      </c>
      <c r="G181" s="236" t="s">
        <v>1439</v>
      </c>
      <c r="K181" s="181"/>
    </row>
    <row r="182" spans="2:11" x14ac:dyDescent="0.2">
      <c r="B182" s="125" t="s">
        <v>549</v>
      </c>
      <c r="C182" s="126" t="s">
        <v>550</v>
      </c>
      <c r="F182" s="125" t="s">
        <v>551</v>
      </c>
      <c r="G182" s="236" t="s">
        <v>1439</v>
      </c>
      <c r="K182" s="181"/>
    </row>
    <row r="183" spans="2:11" x14ac:dyDescent="0.2">
      <c r="B183" s="125" t="s">
        <v>552</v>
      </c>
      <c r="C183" s="126" t="s">
        <v>553</v>
      </c>
      <c r="F183" s="125" t="s">
        <v>554</v>
      </c>
      <c r="G183" s="236" t="s">
        <v>1439</v>
      </c>
      <c r="K183" s="181"/>
    </row>
    <row r="184" spans="2:11" x14ac:dyDescent="0.2">
      <c r="B184" s="125" t="s">
        <v>555</v>
      </c>
      <c r="C184" s="126" t="s">
        <v>556</v>
      </c>
      <c r="F184" s="125" t="s">
        <v>557</v>
      </c>
      <c r="G184" s="236">
        <v>0</v>
      </c>
      <c r="K184" s="181"/>
    </row>
    <row r="185" spans="2:11" x14ac:dyDescent="0.2">
      <c r="G185" s="236"/>
      <c r="K185" s="181"/>
    </row>
    <row r="186" spans="2:11" s="124" customFormat="1" x14ac:dyDescent="0.2">
      <c r="B186" s="124" t="s">
        <v>558</v>
      </c>
      <c r="C186" s="127">
        <v>44</v>
      </c>
      <c r="E186" s="124" t="s">
        <v>559</v>
      </c>
      <c r="G186" s="235">
        <v>14</v>
      </c>
      <c r="I186" s="125"/>
      <c r="K186" s="180"/>
    </row>
    <row r="187" spans="2:11" x14ac:dyDescent="0.2">
      <c r="B187" s="125" t="s">
        <v>560</v>
      </c>
      <c r="C187" s="126" t="s">
        <v>561</v>
      </c>
      <c r="F187" s="125" t="s">
        <v>562</v>
      </c>
      <c r="G187" s="236" t="s">
        <v>1439</v>
      </c>
      <c r="K187" s="181"/>
    </row>
    <row r="188" spans="2:11" x14ac:dyDescent="0.2">
      <c r="B188" s="125" t="s">
        <v>563</v>
      </c>
      <c r="C188" s="126" t="s">
        <v>564</v>
      </c>
      <c r="F188" s="125" t="s">
        <v>565</v>
      </c>
      <c r="G188" s="236">
        <v>0</v>
      </c>
      <c r="K188" s="181"/>
    </row>
    <row r="189" spans="2:11" x14ac:dyDescent="0.2">
      <c r="B189" s="125" t="s">
        <v>566</v>
      </c>
      <c r="C189" s="126" t="s">
        <v>567</v>
      </c>
      <c r="F189" s="125" t="s">
        <v>568</v>
      </c>
      <c r="G189" s="236">
        <v>0</v>
      </c>
      <c r="K189" s="181"/>
    </row>
    <row r="190" spans="2:11" x14ac:dyDescent="0.2">
      <c r="B190" s="125" t="s">
        <v>569</v>
      </c>
      <c r="C190" s="126" t="s">
        <v>570</v>
      </c>
      <c r="F190" s="125" t="s">
        <v>571</v>
      </c>
      <c r="G190" s="236">
        <v>9</v>
      </c>
      <c r="K190" s="181"/>
    </row>
    <row r="191" spans="2:11" x14ac:dyDescent="0.2">
      <c r="B191" s="125" t="s">
        <v>572</v>
      </c>
      <c r="C191" s="126" t="s">
        <v>573</v>
      </c>
      <c r="F191" s="125" t="s">
        <v>574</v>
      </c>
      <c r="G191" s="236" t="s">
        <v>1439</v>
      </c>
      <c r="K191" s="181"/>
    </row>
    <row r="192" spans="2:11" x14ac:dyDescent="0.2">
      <c r="G192" s="236"/>
      <c r="K192" s="181"/>
    </row>
    <row r="193" spans="2:11" s="124" customFormat="1" x14ac:dyDescent="0.2">
      <c r="B193" s="124" t="s">
        <v>575</v>
      </c>
      <c r="C193" s="127" t="s">
        <v>576</v>
      </c>
      <c r="E193" s="124" t="s">
        <v>577</v>
      </c>
      <c r="G193" s="235">
        <v>9</v>
      </c>
      <c r="I193" s="125"/>
      <c r="K193" s="180"/>
    </row>
    <row r="194" spans="2:11" x14ac:dyDescent="0.2">
      <c r="B194" s="125" t="s">
        <v>578</v>
      </c>
      <c r="C194" s="126" t="s">
        <v>579</v>
      </c>
      <c r="F194" s="125" t="s">
        <v>580</v>
      </c>
      <c r="G194" s="236" t="s">
        <v>1439</v>
      </c>
      <c r="K194" s="181"/>
    </row>
    <row r="195" spans="2:11" x14ac:dyDescent="0.2">
      <c r="B195" s="125" t="s">
        <v>581</v>
      </c>
      <c r="C195" s="126" t="s">
        <v>582</v>
      </c>
      <c r="F195" s="125" t="s">
        <v>583</v>
      </c>
      <c r="G195" s="236" t="s">
        <v>1439</v>
      </c>
      <c r="K195" s="181"/>
    </row>
    <row r="196" spans="2:11" x14ac:dyDescent="0.2">
      <c r="B196" s="125" t="s">
        <v>584</v>
      </c>
      <c r="C196" s="126" t="s">
        <v>585</v>
      </c>
      <c r="F196" s="125" t="s">
        <v>586</v>
      </c>
      <c r="G196" s="236" t="s">
        <v>1439</v>
      </c>
      <c r="K196" s="181"/>
    </row>
    <row r="197" spans="2:11" x14ac:dyDescent="0.2">
      <c r="B197" s="125" t="s">
        <v>587</v>
      </c>
      <c r="C197" s="126" t="s">
        <v>588</v>
      </c>
      <c r="F197" s="125" t="s">
        <v>589</v>
      </c>
      <c r="G197" s="236" t="s">
        <v>1439</v>
      </c>
      <c r="K197" s="181"/>
    </row>
    <row r="198" spans="2:11" x14ac:dyDescent="0.2">
      <c r="B198" s="125" t="s">
        <v>590</v>
      </c>
      <c r="C198" s="126" t="s">
        <v>591</v>
      </c>
      <c r="F198" s="125" t="s">
        <v>592</v>
      </c>
      <c r="G198" s="236" t="s">
        <v>1439</v>
      </c>
      <c r="K198" s="181"/>
    </row>
    <row r="199" spans="2:11" x14ac:dyDescent="0.2">
      <c r="B199" s="125" t="s">
        <v>593</v>
      </c>
      <c r="C199" s="126" t="s">
        <v>594</v>
      </c>
      <c r="F199" s="125" t="s">
        <v>595</v>
      </c>
      <c r="G199" s="236" t="s">
        <v>1439</v>
      </c>
      <c r="K199" s="181"/>
    </row>
    <row r="200" spans="2:11" x14ac:dyDescent="0.2">
      <c r="B200" s="125" t="s">
        <v>596</v>
      </c>
      <c r="C200" s="126" t="s">
        <v>597</v>
      </c>
      <c r="F200" s="125" t="s">
        <v>598</v>
      </c>
      <c r="G200" s="236">
        <v>0</v>
      </c>
      <c r="K200" s="181"/>
    </row>
    <row r="201" spans="2:11" x14ac:dyDescent="0.2">
      <c r="G201" s="236"/>
      <c r="K201" s="181"/>
    </row>
    <row r="202" spans="2:11" s="124" customFormat="1" x14ac:dyDescent="0.2">
      <c r="B202" s="124" t="s">
        <v>599</v>
      </c>
      <c r="C202" s="127">
        <v>47</v>
      </c>
      <c r="E202" s="124" t="s">
        <v>600</v>
      </c>
      <c r="G202" s="235">
        <v>15</v>
      </c>
      <c r="I202" s="125"/>
      <c r="K202" s="180"/>
    </row>
    <row r="203" spans="2:11" x14ac:dyDescent="0.2">
      <c r="B203" s="125" t="s">
        <v>601</v>
      </c>
      <c r="C203" s="126" t="s">
        <v>602</v>
      </c>
      <c r="F203" s="125" t="s">
        <v>603</v>
      </c>
      <c r="G203" s="236">
        <v>0</v>
      </c>
      <c r="K203" s="181"/>
    </row>
    <row r="204" spans="2:11" x14ac:dyDescent="0.2">
      <c r="B204" s="125" t="s">
        <v>604</v>
      </c>
      <c r="C204" s="126" t="s">
        <v>605</v>
      </c>
      <c r="F204" s="125" t="s">
        <v>606</v>
      </c>
      <c r="G204" s="236">
        <v>6</v>
      </c>
      <c r="K204" s="181"/>
    </row>
    <row r="205" spans="2:11" x14ac:dyDescent="0.2">
      <c r="B205" s="125" t="s">
        <v>607</v>
      </c>
      <c r="C205" s="126" t="s">
        <v>608</v>
      </c>
      <c r="F205" s="125" t="s">
        <v>609</v>
      </c>
      <c r="G205" s="236">
        <v>0</v>
      </c>
      <c r="K205" s="181"/>
    </row>
    <row r="206" spans="2:11" x14ac:dyDescent="0.2">
      <c r="B206" s="125" t="s">
        <v>610</v>
      </c>
      <c r="C206" s="126" t="s">
        <v>611</v>
      </c>
      <c r="F206" s="125" t="s">
        <v>612</v>
      </c>
      <c r="G206" s="236" t="s">
        <v>1439</v>
      </c>
      <c r="K206" s="181"/>
    </row>
    <row r="207" spans="2:11" x14ac:dyDescent="0.2">
      <c r="B207" s="125" t="s">
        <v>613</v>
      </c>
      <c r="C207" s="126" t="s">
        <v>614</v>
      </c>
      <c r="F207" s="125" t="s">
        <v>615</v>
      </c>
      <c r="G207" s="236" t="s">
        <v>1439</v>
      </c>
      <c r="K207" s="181"/>
    </row>
    <row r="208" spans="2:11" x14ac:dyDescent="0.2">
      <c r="B208" s="125" t="s">
        <v>616</v>
      </c>
      <c r="C208" s="126" t="s">
        <v>617</v>
      </c>
      <c r="F208" s="125" t="s">
        <v>618</v>
      </c>
      <c r="G208" s="236" t="s">
        <v>1439</v>
      </c>
      <c r="K208" s="181"/>
    </row>
    <row r="209" spans="2:11" x14ac:dyDescent="0.2">
      <c r="G209" s="236"/>
      <c r="K209" s="181"/>
    </row>
    <row r="210" spans="2:11" s="124" customFormat="1" x14ac:dyDescent="0.2">
      <c r="B210" s="124" t="s">
        <v>619</v>
      </c>
      <c r="C210" s="127" t="s">
        <v>620</v>
      </c>
      <c r="D210" s="124" t="s">
        <v>621</v>
      </c>
      <c r="G210" s="235">
        <v>141</v>
      </c>
      <c r="I210" s="125"/>
      <c r="K210" s="180"/>
    </row>
    <row r="211" spans="2:11" x14ac:dyDescent="0.2">
      <c r="G211" s="236"/>
      <c r="K211" s="181"/>
    </row>
    <row r="212" spans="2:11" s="124" customFormat="1" x14ac:dyDescent="0.2">
      <c r="B212" s="124" t="s">
        <v>622</v>
      </c>
      <c r="C212" s="127" t="s">
        <v>623</v>
      </c>
      <c r="E212" s="124" t="s">
        <v>624</v>
      </c>
      <c r="G212" s="235" t="s">
        <v>1439</v>
      </c>
      <c r="I212" s="125"/>
      <c r="K212" s="180"/>
    </row>
    <row r="213" spans="2:11" s="124" customFormat="1" x14ac:dyDescent="0.2">
      <c r="B213" s="124" t="s">
        <v>625</v>
      </c>
      <c r="C213" s="127" t="s">
        <v>626</v>
      </c>
      <c r="D213" s="124" t="s">
        <v>143</v>
      </c>
      <c r="E213" s="124" t="s">
        <v>627</v>
      </c>
      <c r="G213" s="235" t="s">
        <v>1439</v>
      </c>
      <c r="I213" s="125"/>
      <c r="K213" s="180"/>
    </row>
    <row r="214" spans="2:11" s="124" customFormat="1" x14ac:dyDescent="0.2">
      <c r="B214" s="124" t="s">
        <v>628</v>
      </c>
      <c r="C214" s="127" t="s">
        <v>629</v>
      </c>
      <c r="E214" s="124" t="s">
        <v>630</v>
      </c>
      <c r="G214" s="235">
        <v>0</v>
      </c>
      <c r="I214" s="125"/>
      <c r="K214" s="180"/>
    </row>
    <row r="215" spans="2:11" s="124" customFormat="1" x14ac:dyDescent="0.2">
      <c r="B215" s="124" t="s">
        <v>631</v>
      </c>
      <c r="C215" s="127" t="s">
        <v>632</v>
      </c>
      <c r="E215" s="124" t="s">
        <v>633</v>
      </c>
      <c r="G215" s="235">
        <v>0</v>
      </c>
      <c r="I215" s="125"/>
      <c r="K215" s="180"/>
    </row>
    <row r="216" spans="2:11" s="124" customFormat="1" x14ac:dyDescent="0.2">
      <c r="B216" s="124" t="s">
        <v>634</v>
      </c>
      <c r="C216" s="127" t="s">
        <v>635</v>
      </c>
      <c r="E216" s="124" t="s">
        <v>636</v>
      </c>
      <c r="G216" s="235">
        <v>0</v>
      </c>
      <c r="I216" s="125"/>
      <c r="K216" s="180"/>
    </row>
    <row r="217" spans="2:11" s="124" customFormat="1" x14ac:dyDescent="0.2">
      <c r="B217" s="124" t="s">
        <v>637</v>
      </c>
      <c r="C217" s="127" t="s">
        <v>638</v>
      </c>
      <c r="E217" s="124" t="s">
        <v>639</v>
      </c>
      <c r="G217" s="235">
        <v>0</v>
      </c>
      <c r="I217" s="125"/>
      <c r="K217" s="180"/>
    </row>
    <row r="218" spans="2:11" x14ac:dyDescent="0.2">
      <c r="G218" s="236"/>
      <c r="K218" s="181"/>
    </row>
    <row r="219" spans="2:11" s="124" customFormat="1" x14ac:dyDescent="0.2">
      <c r="B219" s="124" t="s">
        <v>640</v>
      </c>
      <c r="C219" s="127">
        <v>12</v>
      </c>
      <c r="E219" s="124" t="s">
        <v>641</v>
      </c>
      <c r="G219" s="235">
        <v>10</v>
      </c>
      <c r="I219" s="125"/>
      <c r="K219" s="180"/>
    </row>
    <row r="220" spans="2:11" x14ac:dyDescent="0.2">
      <c r="B220" s="125" t="s">
        <v>642</v>
      </c>
      <c r="C220" s="126" t="s">
        <v>643</v>
      </c>
      <c r="F220" s="125" t="s">
        <v>644</v>
      </c>
      <c r="G220" s="236">
        <v>0</v>
      </c>
      <c r="K220" s="181"/>
    </row>
    <row r="221" spans="2:11" x14ac:dyDescent="0.2">
      <c r="B221" s="125" t="s">
        <v>645</v>
      </c>
      <c r="C221" s="126" t="s">
        <v>646</v>
      </c>
      <c r="F221" s="125" t="s">
        <v>647</v>
      </c>
      <c r="G221" s="236" t="s">
        <v>1439</v>
      </c>
      <c r="K221" s="181"/>
    </row>
    <row r="222" spans="2:11" x14ac:dyDescent="0.2">
      <c r="B222" s="125" t="s">
        <v>648</v>
      </c>
      <c r="C222" s="126" t="s">
        <v>649</v>
      </c>
      <c r="F222" s="125" t="s">
        <v>650</v>
      </c>
      <c r="G222" s="236" t="s">
        <v>1439</v>
      </c>
      <c r="K222" s="181"/>
    </row>
    <row r="223" spans="2:11" x14ac:dyDescent="0.2">
      <c r="B223" s="125" t="s">
        <v>651</v>
      </c>
      <c r="C223" s="126" t="s">
        <v>652</v>
      </c>
      <c r="F223" s="125" t="s">
        <v>653</v>
      </c>
      <c r="G223" s="236" t="s">
        <v>1439</v>
      </c>
      <c r="K223" s="181"/>
    </row>
    <row r="224" spans="2:11" x14ac:dyDescent="0.2">
      <c r="B224" s="125" t="s">
        <v>654</v>
      </c>
      <c r="C224" s="126" t="s">
        <v>655</v>
      </c>
      <c r="F224" s="125" t="s">
        <v>656</v>
      </c>
      <c r="G224" s="236" t="s">
        <v>1439</v>
      </c>
      <c r="K224" s="181"/>
    </row>
    <row r="225" spans="2:11" x14ac:dyDescent="0.2">
      <c r="G225" s="236"/>
      <c r="K225" s="181"/>
    </row>
    <row r="226" spans="2:11" s="124" customFormat="1" x14ac:dyDescent="0.2">
      <c r="B226" s="124" t="s">
        <v>657</v>
      </c>
      <c r="C226" s="127">
        <v>22</v>
      </c>
      <c r="E226" s="124" t="s">
        <v>658</v>
      </c>
      <c r="G226" s="235">
        <v>17</v>
      </c>
      <c r="I226" s="125"/>
      <c r="K226" s="180"/>
    </row>
    <row r="227" spans="2:11" x14ac:dyDescent="0.2">
      <c r="B227" s="125" t="s">
        <v>659</v>
      </c>
      <c r="C227" s="126" t="s">
        <v>660</v>
      </c>
      <c r="F227" s="125" t="s">
        <v>661</v>
      </c>
      <c r="G227" s="236">
        <v>0</v>
      </c>
      <c r="K227" s="181"/>
    </row>
    <row r="228" spans="2:11" x14ac:dyDescent="0.2">
      <c r="B228" s="125" t="s">
        <v>662</v>
      </c>
      <c r="C228" s="126" t="s">
        <v>663</v>
      </c>
      <c r="F228" s="125" t="s">
        <v>664</v>
      </c>
      <c r="G228" s="236">
        <v>0</v>
      </c>
      <c r="K228" s="181"/>
    </row>
    <row r="229" spans="2:11" x14ac:dyDescent="0.2">
      <c r="B229" s="125" t="s">
        <v>665</v>
      </c>
      <c r="C229" s="126" t="s">
        <v>666</v>
      </c>
      <c r="F229" s="125" t="s">
        <v>667</v>
      </c>
      <c r="G229" s="236">
        <v>0</v>
      </c>
      <c r="K229" s="181"/>
    </row>
    <row r="230" spans="2:11" x14ac:dyDescent="0.2">
      <c r="B230" s="125" t="s">
        <v>668</v>
      </c>
      <c r="C230" s="126" t="s">
        <v>669</v>
      </c>
      <c r="F230" s="125" t="s">
        <v>670</v>
      </c>
      <c r="G230" s="236">
        <v>0</v>
      </c>
      <c r="K230" s="181"/>
    </row>
    <row r="231" spans="2:11" x14ac:dyDescent="0.2">
      <c r="B231" s="125" t="s">
        <v>671</v>
      </c>
      <c r="C231" s="126" t="s">
        <v>672</v>
      </c>
      <c r="F231" s="125" t="s">
        <v>673</v>
      </c>
      <c r="G231" s="236" t="s">
        <v>1439</v>
      </c>
      <c r="K231" s="181"/>
    </row>
    <row r="232" spans="2:11" x14ac:dyDescent="0.2">
      <c r="B232" s="125" t="s">
        <v>674</v>
      </c>
      <c r="C232" s="126" t="s">
        <v>675</v>
      </c>
      <c r="F232" s="125" t="s">
        <v>676</v>
      </c>
      <c r="G232" s="236" t="s">
        <v>1439</v>
      </c>
      <c r="K232" s="181"/>
    </row>
    <row r="233" spans="2:11" x14ac:dyDescent="0.2">
      <c r="B233" s="125" t="s">
        <v>677</v>
      </c>
      <c r="C233" s="126" t="s">
        <v>678</v>
      </c>
      <c r="F233" s="125" t="s">
        <v>679</v>
      </c>
      <c r="G233" s="236" t="s">
        <v>1439</v>
      </c>
      <c r="K233" s="181"/>
    </row>
    <row r="234" spans="2:11" x14ac:dyDescent="0.2">
      <c r="B234" s="125" t="s">
        <v>680</v>
      </c>
      <c r="C234" s="126" t="s">
        <v>681</v>
      </c>
      <c r="F234" s="125" t="s">
        <v>682</v>
      </c>
      <c r="G234" s="236">
        <v>0</v>
      </c>
      <c r="K234" s="181"/>
    </row>
    <row r="235" spans="2:11" x14ac:dyDescent="0.2">
      <c r="B235" s="125" t="s">
        <v>683</v>
      </c>
      <c r="C235" s="126" t="s">
        <v>684</v>
      </c>
      <c r="F235" s="125" t="s">
        <v>685</v>
      </c>
      <c r="G235" s="236">
        <v>0</v>
      </c>
      <c r="K235" s="181"/>
    </row>
    <row r="236" spans="2:11" x14ac:dyDescent="0.2">
      <c r="B236" s="125" t="s">
        <v>686</v>
      </c>
      <c r="C236" s="126" t="s">
        <v>687</v>
      </c>
      <c r="F236" s="125" t="s">
        <v>688</v>
      </c>
      <c r="G236" s="236">
        <v>0</v>
      </c>
      <c r="K236" s="181"/>
    </row>
    <row r="237" spans="2:11" x14ac:dyDescent="0.2">
      <c r="B237" s="125" t="s">
        <v>689</v>
      </c>
      <c r="C237" s="126" t="s">
        <v>690</v>
      </c>
      <c r="F237" s="125" t="s">
        <v>691</v>
      </c>
      <c r="G237" s="236" t="s">
        <v>1439</v>
      </c>
      <c r="K237" s="181"/>
    </row>
    <row r="238" spans="2:11" x14ac:dyDescent="0.2">
      <c r="B238" s="125" t="s">
        <v>692</v>
      </c>
      <c r="C238" s="126" t="s">
        <v>693</v>
      </c>
      <c r="F238" s="125" t="s">
        <v>694</v>
      </c>
      <c r="G238" s="236" t="s">
        <v>1439</v>
      </c>
      <c r="K238" s="181"/>
    </row>
    <row r="239" spans="2:11" x14ac:dyDescent="0.2">
      <c r="G239" s="236"/>
      <c r="K239" s="181"/>
    </row>
    <row r="240" spans="2:11" s="124" customFormat="1" x14ac:dyDescent="0.2">
      <c r="B240" s="124" t="s">
        <v>695</v>
      </c>
      <c r="C240" s="127">
        <v>26</v>
      </c>
      <c r="E240" s="124" t="s">
        <v>696</v>
      </c>
      <c r="G240" s="235">
        <v>18</v>
      </c>
      <c r="I240" s="125"/>
      <c r="K240" s="180"/>
    </row>
    <row r="241" spans="2:11" x14ac:dyDescent="0.2">
      <c r="B241" s="125" t="s">
        <v>697</v>
      </c>
      <c r="C241" s="126" t="s">
        <v>698</v>
      </c>
      <c r="F241" s="125" t="s">
        <v>699</v>
      </c>
      <c r="G241" s="236">
        <v>0</v>
      </c>
      <c r="K241" s="181"/>
    </row>
    <row r="242" spans="2:11" x14ac:dyDescent="0.2">
      <c r="B242" s="125" t="s">
        <v>700</v>
      </c>
      <c r="C242" s="126" t="s">
        <v>701</v>
      </c>
      <c r="F242" s="125" t="s">
        <v>702</v>
      </c>
      <c r="G242" s="236" t="s">
        <v>1439</v>
      </c>
      <c r="K242" s="181"/>
    </row>
    <row r="243" spans="2:11" x14ac:dyDescent="0.2">
      <c r="B243" s="125" t="s">
        <v>703</v>
      </c>
      <c r="C243" s="126" t="s">
        <v>704</v>
      </c>
      <c r="F243" s="125" t="s">
        <v>705</v>
      </c>
      <c r="G243" s="236" t="s">
        <v>1439</v>
      </c>
      <c r="K243" s="181"/>
    </row>
    <row r="244" spans="2:11" x14ac:dyDescent="0.2">
      <c r="B244" s="125" t="s">
        <v>706</v>
      </c>
      <c r="C244" s="126" t="s">
        <v>707</v>
      </c>
      <c r="F244" s="125" t="s">
        <v>708</v>
      </c>
      <c r="G244" s="236" t="s">
        <v>1439</v>
      </c>
      <c r="K244" s="181"/>
    </row>
    <row r="245" spans="2:11" x14ac:dyDescent="0.2">
      <c r="B245" s="125" t="s">
        <v>709</v>
      </c>
      <c r="C245" s="126" t="s">
        <v>710</v>
      </c>
      <c r="F245" s="125" t="s">
        <v>711</v>
      </c>
      <c r="G245" s="236" t="s">
        <v>1439</v>
      </c>
      <c r="K245" s="181"/>
    </row>
    <row r="246" spans="2:11" x14ac:dyDescent="0.2">
      <c r="B246" s="125" t="s">
        <v>1449</v>
      </c>
      <c r="C246" s="126" t="s">
        <v>713</v>
      </c>
      <c r="F246" s="125" t="s">
        <v>714</v>
      </c>
      <c r="G246" s="236" t="s">
        <v>1439</v>
      </c>
      <c r="K246" s="181"/>
    </row>
    <row r="247" spans="2:11" x14ac:dyDescent="0.2">
      <c r="B247" s="125" t="s">
        <v>715</v>
      </c>
      <c r="C247" s="126" t="s">
        <v>716</v>
      </c>
      <c r="F247" s="125" t="s">
        <v>717</v>
      </c>
      <c r="G247" s="236" t="s">
        <v>1439</v>
      </c>
      <c r="K247" s="181"/>
    </row>
    <row r="248" spans="2:11" x14ac:dyDescent="0.2">
      <c r="B248" s="125" t="s">
        <v>718</v>
      </c>
      <c r="C248" s="126" t="s">
        <v>719</v>
      </c>
      <c r="F248" s="125" t="s">
        <v>720</v>
      </c>
      <c r="G248" s="236" t="s">
        <v>1439</v>
      </c>
      <c r="K248" s="181"/>
    </row>
    <row r="249" spans="2:11" x14ac:dyDescent="0.2">
      <c r="B249" s="125" t="s">
        <v>721</v>
      </c>
      <c r="C249" s="126" t="s">
        <v>722</v>
      </c>
      <c r="F249" s="125" t="s">
        <v>723</v>
      </c>
      <c r="G249" s="236">
        <v>0</v>
      </c>
      <c r="K249" s="181"/>
    </row>
    <row r="250" spans="2:11" x14ac:dyDescent="0.2">
      <c r="B250" s="125" t="s">
        <v>1450</v>
      </c>
      <c r="C250" s="126" t="s">
        <v>725</v>
      </c>
      <c r="F250" s="125" t="s">
        <v>726</v>
      </c>
      <c r="G250" s="236" t="s">
        <v>1439</v>
      </c>
      <c r="K250" s="181"/>
    </row>
    <row r="251" spans="2:11" x14ac:dyDescent="0.2">
      <c r="G251" s="236"/>
      <c r="K251" s="181"/>
    </row>
    <row r="252" spans="2:11" s="124" customFormat="1" x14ac:dyDescent="0.2">
      <c r="B252" s="124" t="s">
        <v>727</v>
      </c>
      <c r="C252" s="127">
        <v>33</v>
      </c>
      <c r="E252" s="124" t="s">
        <v>728</v>
      </c>
      <c r="G252" s="235">
        <v>58</v>
      </c>
      <c r="I252" s="125"/>
      <c r="K252" s="180"/>
    </row>
    <row r="253" spans="2:11" x14ac:dyDescent="0.2">
      <c r="B253" s="125" t="s">
        <v>729</v>
      </c>
      <c r="C253" s="126" t="s">
        <v>730</v>
      </c>
      <c r="F253" s="125" t="s">
        <v>731</v>
      </c>
      <c r="G253" s="236">
        <v>25</v>
      </c>
      <c r="K253" s="181"/>
    </row>
    <row r="254" spans="2:11" x14ac:dyDescent="0.2">
      <c r="B254" s="125" t="s">
        <v>732</v>
      </c>
      <c r="C254" s="126" t="s">
        <v>733</v>
      </c>
      <c r="F254" s="125" t="s">
        <v>734</v>
      </c>
      <c r="G254" s="236">
        <v>6</v>
      </c>
      <c r="K254" s="181"/>
    </row>
    <row r="255" spans="2:11" x14ac:dyDescent="0.2">
      <c r="B255" s="125" t="s">
        <v>735</v>
      </c>
      <c r="C255" s="126" t="s">
        <v>736</v>
      </c>
      <c r="F255" s="125" t="s">
        <v>737</v>
      </c>
      <c r="G255" s="236" t="s">
        <v>1439</v>
      </c>
      <c r="K255" s="181"/>
    </row>
    <row r="256" spans="2:11" x14ac:dyDescent="0.2">
      <c r="B256" s="125" t="s">
        <v>738</v>
      </c>
      <c r="C256" s="126" t="s">
        <v>739</v>
      </c>
      <c r="F256" s="125" t="s">
        <v>740</v>
      </c>
      <c r="G256" s="236">
        <v>8</v>
      </c>
      <c r="K256" s="181"/>
    </row>
    <row r="257" spans="2:11" x14ac:dyDescent="0.2">
      <c r="B257" s="125" t="s">
        <v>741</v>
      </c>
      <c r="C257" s="126" t="s">
        <v>742</v>
      </c>
      <c r="F257" s="125" t="s">
        <v>743</v>
      </c>
      <c r="G257" s="236">
        <v>9</v>
      </c>
      <c r="K257" s="181"/>
    </row>
    <row r="258" spans="2:11" x14ac:dyDescent="0.2">
      <c r="B258" s="125" t="s">
        <v>744</v>
      </c>
      <c r="C258" s="126" t="s">
        <v>745</v>
      </c>
      <c r="F258" s="125" t="s">
        <v>746</v>
      </c>
      <c r="G258" s="236" t="s">
        <v>1439</v>
      </c>
      <c r="K258" s="181"/>
    </row>
    <row r="259" spans="2:11" x14ac:dyDescent="0.2">
      <c r="B259" s="125" t="s">
        <v>747</v>
      </c>
      <c r="C259" s="126" t="s">
        <v>748</v>
      </c>
      <c r="F259" s="125" t="s">
        <v>749</v>
      </c>
      <c r="G259" s="236">
        <v>7</v>
      </c>
      <c r="K259" s="181"/>
    </row>
    <row r="260" spans="2:11" x14ac:dyDescent="0.2">
      <c r="G260" s="236"/>
      <c r="K260" s="181"/>
    </row>
    <row r="261" spans="2:11" s="124" customFormat="1" x14ac:dyDescent="0.2">
      <c r="B261" s="124" t="s">
        <v>750</v>
      </c>
      <c r="C261" s="127">
        <v>42</v>
      </c>
      <c r="E261" s="124" t="s">
        <v>751</v>
      </c>
      <c r="G261" s="235">
        <v>30</v>
      </c>
      <c r="I261" s="125"/>
      <c r="K261" s="180"/>
    </row>
    <row r="262" spans="2:11" x14ac:dyDescent="0.2">
      <c r="B262" s="125" t="s">
        <v>752</v>
      </c>
      <c r="C262" s="126" t="s">
        <v>753</v>
      </c>
      <c r="F262" s="125" t="s">
        <v>754</v>
      </c>
      <c r="G262" s="236">
        <v>6</v>
      </c>
      <c r="K262" s="181"/>
    </row>
    <row r="263" spans="2:11" x14ac:dyDescent="0.2">
      <c r="B263" s="125" t="s">
        <v>755</v>
      </c>
      <c r="C263" s="126" t="s">
        <v>756</v>
      </c>
      <c r="F263" s="125" t="s">
        <v>757</v>
      </c>
      <c r="G263" s="236" t="s">
        <v>1439</v>
      </c>
      <c r="K263" s="181"/>
    </row>
    <row r="264" spans="2:11" x14ac:dyDescent="0.2">
      <c r="B264" s="125" t="s">
        <v>758</v>
      </c>
      <c r="C264" s="126" t="s">
        <v>759</v>
      </c>
      <c r="F264" s="125" t="s">
        <v>760</v>
      </c>
      <c r="G264" s="236" t="s">
        <v>1439</v>
      </c>
      <c r="K264" s="181"/>
    </row>
    <row r="265" spans="2:11" x14ac:dyDescent="0.2">
      <c r="B265" s="125" t="s">
        <v>761</v>
      </c>
      <c r="C265" s="126" t="s">
        <v>762</v>
      </c>
      <c r="F265" s="125" t="s">
        <v>763</v>
      </c>
      <c r="G265" s="236" t="s">
        <v>1439</v>
      </c>
      <c r="K265" s="181"/>
    </row>
    <row r="266" spans="2:11" x14ac:dyDescent="0.2">
      <c r="B266" s="125" t="s">
        <v>764</v>
      </c>
      <c r="C266" s="126" t="s">
        <v>765</v>
      </c>
      <c r="F266" s="125" t="s">
        <v>766</v>
      </c>
      <c r="G266" s="236" t="s">
        <v>1439</v>
      </c>
      <c r="K266" s="181"/>
    </row>
    <row r="267" spans="2:11" x14ac:dyDescent="0.2">
      <c r="B267" s="125" t="s">
        <v>767</v>
      </c>
      <c r="C267" s="126" t="s">
        <v>768</v>
      </c>
      <c r="F267" s="125" t="s">
        <v>769</v>
      </c>
      <c r="G267" s="236">
        <v>13</v>
      </c>
      <c r="K267" s="181"/>
    </row>
    <row r="268" spans="2:11" x14ac:dyDescent="0.2">
      <c r="B268" s="125" t="s">
        <v>770</v>
      </c>
      <c r="C268" s="126" t="s">
        <v>771</v>
      </c>
      <c r="F268" s="125" t="s">
        <v>772</v>
      </c>
      <c r="G268" s="236" t="s">
        <v>1439</v>
      </c>
      <c r="K268" s="181"/>
    </row>
    <row r="269" spans="2:11" x14ac:dyDescent="0.2">
      <c r="G269" s="236"/>
      <c r="K269" s="181"/>
    </row>
    <row r="270" spans="2:11" s="124" customFormat="1" x14ac:dyDescent="0.2">
      <c r="B270" s="124" t="s">
        <v>773</v>
      </c>
      <c r="C270" s="127" t="s">
        <v>774</v>
      </c>
      <c r="D270" s="124" t="s">
        <v>775</v>
      </c>
      <c r="G270" s="235">
        <v>13</v>
      </c>
      <c r="I270" s="125"/>
      <c r="K270" s="180"/>
    </row>
    <row r="271" spans="2:11" x14ac:dyDescent="0.2">
      <c r="G271" s="236"/>
      <c r="K271" s="181"/>
    </row>
    <row r="272" spans="2:11" s="124" customFormat="1" x14ac:dyDescent="0.2">
      <c r="B272" s="124" t="s">
        <v>776</v>
      </c>
      <c r="C272" s="127" t="s">
        <v>777</v>
      </c>
      <c r="E272" s="124" t="s">
        <v>778</v>
      </c>
      <c r="G272" s="235">
        <v>6</v>
      </c>
      <c r="I272" s="125"/>
      <c r="K272" s="180"/>
    </row>
    <row r="273" spans="2:11" x14ac:dyDescent="0.2">
      <c r="B273" s="125" t="s">
        <v>779</v>
      </c>
      <c r="C273" s="126" t="s">
        <v>780</v>
      </c>
      <c r="F273" s="125" t="s">
        <v>781</v>
      </c>
      <c r="G273" s="236">
        <v>0</v>
      </c>
      <c r="K273" s="181"/>
    </row>
    <row r="274" spans="2:11" x14ac:dyDescent="0.2">
      <c r="B274" s="125" t="s">
        <v>782</v>
      </c>
      <c r="C274" s="126" t="s">
        <v>783</v>
      </c>
      <c r="F274" s="125" t="s">
        <v>784</v>
      </c>
      <c r="G274" s="236">
        <v>0</v>
      </c>
      <c r="K274" s="181"/>
    </row>
    <row r="275" spans="2:11" x14ac:dyDescent="0.2">
      <c r="B275" s="125" t="s">
        <v>785</v>
      </c>
      <c r="C275" s="126" t="s">
        <v>786</v>
      </c>
      <c r="F275" s="125" t="s">
        <v>787</v>
      </c>
      <c r="G275" s="236" t="s">
        <v>1439</v>
      </c>
      <c r="K275" s="181"/>
    </row>
    <row r="276" spans="2:11" x14ac:dyDescent="0.2">
      <c r="B276" s="125" t="s">
        <v>788</v>
      </c>
      <c r="C276" s="126" t="s">
        <v>789</v>
      </c>
      <c r="F276" s="125" t="s">
        <v>790</v>
      </c>
      <c r="G276" s="236">
        <v>0</v>
      </c>
      <c r="K276" s="181"/>
    </row>
    <row r="277" spans="2:11" x14ac:dyDescent="0.2">
      <c r="B277" s="125" t="s">
        <v>791</v>
      </c>
      <c r="C277" s="126" t="s">
        <v>792</v>
      </c>
      <c r="F277" s="125" t="s">
        <v>793</v>
      </c>
      <c r="G277" s="236" t="s">
        <v>1439</v>
      </c>
      <c r="K277" s="181"/>
    </row>
    <row r="278" spans="2:11" x14ac:dyDescent="0.2">
      <c r="B278" s="125" t="s">
        <v>794</v>
      </c>
      <c r="C278" s="126" t="s">
        <v>795</v>
      </c>
      <c r="F278" s="125" t="s">
        <v>796</v>
      </c>
      <c r="G278" s="236">
        <v>0</v>
      </c>
      <c r="K278" s="181"/>
    </row>
    <row r="279" spans="2:11" x14ac:dyDescent="0.2">
      <c r="B279" s="125" t="s">
        <v>797</v>
      </c>
      <c r="C279" s="126" t="s">
        <v>798</v>
      </c>
      <c r="F279" s="125" t="s">
        <v>799</v>
      </c>
      <c r="G279" s="236">
        <v>0</v>
      </c>
      <c r="K279" s="181"/>
    </row>
    <row r="280" spans="2:11" x14ac:dyDescent="0.2">
      <c r="B280" s="125" t="s">
        <v>800</v>
      </c>
      <c r="C280" s="126" t="s">
        <v>801</v>
      </c>
      <c r="F280" s="125" t="s">
        <v>802</v>
      </c>
      <c r="G280" s="236">
        <v>0</v>
      </c>
      <c r="K280" s="181"/>
    </row>
    <row r="281" spans="2:11" x14ac:dyDescent="0.2">
      <c r="B281" s="125" t="s">
        <v>803</v>
      </c>
      <c r="C281" s="126" t="s">
        <v>804</v>
      </c>
      <c r="F281" s="125" t="s">
        <v>805</v>
      </c>
      <c r="G281" s="236" t="s">
        <v>1439</v>
      </c>
      <c r="K281" s="181"/>
    </row>
    <row r="282" spans="2:11" x14ac:dyDescent="0.2">
      <c r="B282" s="125" t="s">
        <v>806</v>
      </c>
      <c r="C282" s="126" t="s">
        <v>807</v>
      </c>
      <c r="F282" s="125" t="s">
        <v>808</v>
      </c>
      <c r="G282" s="236">
        <v>0</v>
      </c>
      <c r="K282" s="181"/>
    </row>
    <row r="283" spans="2:11" x14ac:dyDescent="0.2">
      <c r="B283" s="125" t="s">
        <v>809</v>
      </c>
      <c r="C283" s="126" t="s">
        <v>810</v>
      </c>
      <c r="F283" s="125" t="s">
        <v>811</v>
      </c>
      <c r="G283" s="236">
        <v>0</v>
      </c>
      <c r="K283" s="181"/>
    </row>
    <row r="284" spans="2:11" x14ac:dyDescent="0.2">
      <c r="B284" s="125" t="s">
        <v>812</v>
      </c>
      <c r="C284" s="126" t="s">
        <v>813</v>
      </c>
      <c r="F284" s="125" t="s">
        <v>814</v>
      </c>
      <c r="G284" s="236" t="s">
        <v>1439</v>
      </c>
      <c r="K284" s="181"/>
    </row>
    <row r="285" spans="2:11" x14ac:dyDescent="0.2">
      <c r="B285" s="125" t="s">
        <v>815</v>
      </c>
      <c r="C285" s="126" t="s">
        <v>816</v>
      </c>
      <c r="F285" s="125" t="s">
        <v>817</v>
      </c>
      <c r="G285" s="236" t="s">
        <v>1439</v>
      </c>
      <c r="K285" s="181"/>
    </row>
    <row r="286" spans="2:11" x14ac:dyDescent="0.2">
      <c r="B286" s="125" t="s">
        <v>818</v>
      </c>
      <c r="C286" s="126" t="s">
        <v>819</v>
      </c>
      <c r="F286" s="125" t="s">
        <v>820</v>
      </c>
      <c r="G286" s="236">
        <v>0</v>
      </c>
      <c r="K286" s="181"/>
    </row>
    <row r="287" spans="2:11" x14ac:dyDescent="0.2">
      <c r="G287" s="236"/>
      <c r="K287" s="181"/>
    </row>
    <row r="288" spans="2:11" s="124" customFormat="1" x14ac:dyDescent="0.2">
      <c r="B288" s="124" t="s">
        <v>821</v>
      </c>
      <c r="C288" s="127" t="s">
        <v>822</v>
      </c>
      <c r="E288" s="124" t="s">
        <v>823</v>
      </c>
      <c r="G288" s="235">
        <v>7</v>
      </c>
      <c r="I288" s="125"/>
      <c r="K288" s="180"/>
    </row>
    <row r="289" spans="2:11" x14ac:dyDescent="0.2">
      <c r="B289" s="125" t="s">
        <v>824</v>
      </c>
      <c r="C289" s="126" t="s">
        <v>825</v>
      </c>
      <c r="F289" s="125" t="s">
        <v>826</v>
      </c>
      <c r="G289" s="236">
        <v>0</v>
      </c>
      <c r="K289" s="181"/>
    </row>
    <row r="290" spans="2:11" x14ac:dyDescent="0.2">
      <c r="B290" s="125" t="s">
        <v>827</v>
      </c>
      <c r="C290" s="126" t="s">
        <v>828</v>
      </c>
      <c r="F290" s="125" t="s">
        <v>829</v>
      </c>
      <c r="G290" s="236" t="s">
        <v>1439</v>
      </c>
      <c r="K290" s="181"/>
    </row>
    <row r="291" spans="2:11" x14ac:dyDescent="0.2">
      <c r="B291" s="125" t="s">
        <v>830</v>
      </c>
      <c r="C291" s="126" t="s">
        <v>831</v>
      </c>
      <c r="F291" s="125" t="s">
        <v>832</v>
      </c>
      <c r="G291" s="236">
        <v>0</v>
      </c>
      <c r="K291" s="181"/>
    </row>
    <row r="292" spans="2:11" x14ac:dyDescent="0.2">
      <c r="B292" s="125" t="s">
        <v>833</v>
      </c>
      <c r="C292" s="126" t="s">
        <v>834</v>
      </c>
      <c r="F292" s="125" t="s">
        <v>835</v>
      </c>
      <c r="G292" s="236" t="s">
        <v>1439</v>
      </c>
      <c r="K292" s="181"/>
    </row>
    <row r="293" spans="2:11" x14ac:dyDescent="0.2">
      <c r="B293" s="125" t="s">
        <v>836</v>
      </c>
      <c r="C293" s="126" t="s">
        <v>837</v>
      </c>
      <c r="F293" s="125" t="s">
        <v>838</v>
      </c>
      <c r="G293" s="236">
        <v>0</v>
      </c>
      <c r="K293" s="181"/>
    </row>
    <row r="294" spans="2:11" x14ac:dyDescent="0.2">
      <c r="B294" s="125" t="s">
        <v>839</v>
      </c>
      <c r="C294" s="126" t="s">
        <v>840</v>
      </c>
      <c r="F294" s="125" t="s">
        <v>841</v>
      </c>
      <c r="G294" s="236" t="s">
        <v>1439</v>
      </c>
      <c r="K294" s="181"/>
    </row>
    <row r="295" spans="2:11" x14ac:dyDescent="0.2">
      <c r="B295" s="125" t="s">
        <v>842</v>
      </c>
      <c r="C295" s="126" t="s">
        <v>843</v>
      </c>
      <c r="F295" s="125" t="s">
        <v>844</v>
      </c>
      <c r="G295" s="236">
        <v>0</v>
      </c>
      <c r="K295" s="181"/>
    </row>
    <row r="296" spans="2:11" x14ac:dyDescent="0.2">
      <c r="B296" s="125" t="s">
        <v>845</v>
      </c>
      <c r="C296" s="126" t="s">
        <v>846</v>
      </c>
      <c r="F296" s="125" t="s">
        <v>847</v>
      </c>
      <c r="G296" s="236">
        <v>0</v>
      </c>
      <c r="K296" s="181"/>
    </row>
    <row r="297" spans="2:11" x14ac:dyDescent="0.2">
      <c r="B297" s="125" t="s">
        <v>848</v>
      </c>
      <c r="C297" s="126" t="s">
        <v>849</v>
      </c>
      <c r="F297" s="125" t="s">
        <v>850</v>
      </c>
      <c r="G297" s="236" t="s">
        <v>1439</v>
      </c>
      <c r="K297" s="181"/>
    </row>
    <row r="298" spans="2:11" x14ac:dyDescent="0.2">
      <c r="B298" s="125" t="s">
        <v>851</v>
      </c>
      <c r="C298" s="126" t="s">
        <v>852</v>
      </c>
      <c r="F298" s="125" t="s">
        <v>853</v>
      </c>
      <c r="G298" s="236">
        <v>0</v>
      </c>
      <c r="K298" s="181"/>
    </row>
    <row r="299" spans="2:11" x14ac:dyDescent="0.2">
      <c r="B299" s="125" t="s">
        <v>854</v>
      </c>
      <c r="C299" s="126" t="s">
        <v>855</v>
      </c>
      <c r="F299" s="125" t="s">
        <v>856</v>
      </c>
      <c r="G299" s="236" t="s">
        <v>1439</v>
      </c>
      <c r="K299" s="181"/>
    </row>
    <row r="300" spans="2:11" x14ac:dyDescent="0.2">
      <c r="B300" s="125" t="s">
        <v>857</v>
      </c>
      <c r="C300" s="126" t="s">
        <v>858</v>
      </c>
      <c r="F300" s="125" t="s">
        <v>859</v>
      </c>
      <c r="G300" s="236">
        <v>0</v>
      </c>
      <c r="K300" s="181"/>
    </row>
    <row r="301" spans="2:11" x14ac:dyDescent="0.2">
      <c r="B301" s="125" t="s">
        <v>860</v>
      </c>
      <c r="C301" s="126" t="s">
        <v>861</v>
      </c>
      <c r="F301" s="125" t="s">
        <v>862</v>
      </c>
      <c r="G301" s="236">
        <v>0</v>
      </c>
      <c r="K301" s="181"/>
    </row>
    <row r="302" spans="2:11" x14ac:dyDescent="0.2">
      <c r="B302" s="125" t="s">
        <v>863</v>
      </c>
      <c r="C302" s="126" t="s">
        <v>864</v>
      </c>
      <c r="F302" s="125" t="s">
        <v>865</v>
      </c>
      <c r="G302" s="236">
        <v>0</v>
      </c>
      <c r="K302" s="181"/>
    </row>
    <row r="303" spans="2:11" x14ac:dyDescent="0.2">
      <c r="B303" s="125" t="s">
        <v>866</v>
      </c>
      <c r="C303" s="126" t="s">
        <v>867</v>
      </c>
      <c r="F303" s="125" t="s">
        <v>868</v>
      </c>
      <c r="G303" s="236" t="s">
        <v>1439</v>
      </c>
      <c r="K303" s="181"/>
    </row>
    <row r="304" spans="2:11" x14ac:dyDescent="0.2">
      <c r="B304" s="125" t="s">
        <v>869</v>
      </c>
      <c r="C304" s="126" t="s">
        <v>870</v>
      </c>
      <c r="F304" s="125" t="s">
        <v>871</v>
      </c>
      <c r="G304" s="236">
        <v>0</v>
      </c>
      <c r="K304" s="181"/>
    </row>
    <row r="305" spans="2:11" x14ac:dyDescent="0.2">
      <c r="B305" s="125" t="s">
        <v>872</v>
      </c>
      <c r="C305" s="126" t="s">
        <v>873</v>
      </c>
      <c r="F305" s="125" t="s">
        <v>874</v>
      </c>
      <c r="G305" s="236">
        <v>0</v>
      </c>
      <c r="K305" s="181"/>
    </row>
    <row r="306" spans="2:11" x14ac:dyDescent="0.2">
      <c r="B306" s="125" t="s">
        <v>875</v>
      </c>
      <c r="C306" s="126" t="s">
        <v>876</v>
      </c>
      <c r="F306" s="125" t="s">
        <v>877</v>
      </c>
      <c r="G306" s="236" t="s">
        <v>1439</v>
      </c>
      <c r="K306" s="181"/>
    </row>
    <row r="307" spans="2:11" x14ac:dyDescent="0.2">
      <c r="B307" s="125" t="s">
        <v>878</v>
      </c>
      <c r="C307" s="126" t="s">
        <v>879</v>
      </c>
      <c r="F307" s="125" t="s">
        <v>880</v>
      </c>
      <c r="G307" s="236">
        <v>0</v>
      </c>
      <c r="K307" s="181"/>
    </row>
    <row r="308" spans="2:11" x14ac:dyDescent="0.2">
      <c r="G308" s="236"/>
      <c r="K308" s="181"/>
    </row>
    <row r="309" spans="2:11" s="124" customFormat="1" x14ac:dyDescent="0.2">
      <c r="B309" s="124" t="s">
        <v>881</v>
      </c>
      <c r="C309" s="127" t="s">
        <v>882</v>
      </c>
      <c r="D309" s="124" t="s">
        <v>883</v>
      </c>
      <c r="G309" s="235">
        <v>171</v>
      </c>
      <c r="I309" s="125"/>
      <c r="K309" s="180"/>
    </row>
    <row r="310" spans="2:11" x14ac:dyDescent="0.2">
      <c r="G310" s="236"/>
      <c r="K310" s="181"/>
    </row>
    <row r="311" spans="2:11" s="124" customFormat="1" x14ac:dyDescent="0.2">
      <c r="B311" s="124" t="s">
        <v>884</v>
      </c>
      <c r="C311" s="127" t="s">
        <v>885</v>
      </c>
      <c r="E311" s="124" t="s">
        <v>886</v>
      </c>
      <c r="G311" s="235">
        <v>0</v>
      </c>
      <c r="I311" s="125"/>
      <c r="K311" s="180"/>
    </row>
    <row r="312" spans="2:11" s="124" customFormat="1" x14ac:dyDescent="0.2">
      <c r="B312" s="124" t="s">
        <v>887</v>
      </c>
      <c r="C312" s="127" t="s">
        <v>888</v>
      </c>
      <c r="E312" s="124" t="s">
        <v>889</v>
      </c>
      <c r="G312" s="235">
        <v>0</v>
      </c>
      <c r="I312" s="125"/>
      <c r="K312" s="180"/>
    </row>
    <row r="313" spans="2:11" s="124" customFormat="1" x14ac:dyDescent="0.2">
      <c r="B313" s="124" t="s">
        <v>890</v>
      </c>
      <c r="C313" s="127" t="s">
        <v>891</v>
      </c>
      <c r="E313" s="124" t="s">
        <v>892</v>
      </c>
      <c r="G313" s="235" t="s">
        <v>1439</v>
      </c>
      <c r="I313" s="125"/>
      <c r="K313" s="180"/>
    </row>
    <row r="314" spans="2:11" s="124" customFormat="1" x14ac:dyDescent="0.2">
      <c r="B314" s="124" t="s">
        <v>893</v>
      </c>
      <c r="C314" s="127" t="s">
        <v>894</v>
      </c>
      <c r="E314" s="124" t="s">
        <v>895</v>
      </c>
      <c r="G314" s="235" t="s">
        <v>1439</v>
      </c>
      <c r="I314" s="125"/>
      <c r="K314" s="180"/>
    </row>
    <row r="315" spans="2:11" s="124" customFormat="1" x14ac:dyDescent="0.2">
      <c r="B315" s="124" t="s">
        <v>896</v>
      </c>
      <c r="C315" s="127" t="s">
        <v>897</v>
      </c>
      <c r="E315" s="124" t="s">
        <v>898</v>
      </c>
      <c r="G315" s="235" t="s">
        <v>1439</v>
      </c>
      <c r="I315" s="125"/>
      <c r="K315" s="180"/>
    </row>
    <row r="316" spans="2:11" s="124" customFormat="1" x14ac:dyDescent="0.2">
      <c r="B316" s="124" t="s">
        <v>899</v>
      </c>
      <c r="C316" s="127" t="s">
        <v>900</v>
      </c>
      <c r="E316" s="124" t="s">
        <v>901</v>
      </c>
      <c r="G316" s="235">
        <v>0</v>
      </c>
      <c r="I316" s="125"/>
      <c r="K316" s="180"/>
    </row>
    <row r="317" spans="2:11" s="124" customFormat="1" x14ac:dyDescent="0.2">
      <c r="B317" s="124" t="s">
        <v>902</v>
      </c>
      <c r="C317" s="127" t="s">
        <v>903</v>
      </c>
      <c r="E317" s="124" t="s">
        <v>904</v>
      </c>
      <c r="G317" s="235" t="s">
        <v>1439</v>
      </c>
      <c r="I317" s="125"/>
      <c r="K317" s="180"/>
    </row>
    <row r="318" spans="2:11" s="124" customFormat="1" x14ac:dyDescent="0.2">
      <c r="B318" s="124" t="s">
        <v>905</v>
      </c>
      <c r="C318" s="127" t="s">
        <v>906</v>
      </c>
      <c r="E318" s="124" t="s">
        <v>907</v>
      </c>
      <c r="G318" s="235">
        <v>0</v>
      </c>
      <c r="I318" s="125"/>
      <c r="K318" s="180"/>
    </row>
    <row r="319" spans="2:11" s="124" customFormat="1" x14ac:dyDescent="0.2">
      <c r="B319" s="124" t="s">
        <v>908</v>
      </c>
      <c r="C319" s="127" t="s">
        <v>909</v>
      </c>
      <c r="E319" s="124" t="s">
        <v>910</v>
      </c>
      <c r="G319" s="235">
        <v>0</v>
      </c>
      <c r="I319" s="125"/>
      <c r="K319" s="180"/>
    </row>
    <row r="320" spans="2:11" s="124" customFormat="1" x14ac:dyDescent="0.2">
      <c r="B320" s="124" t="s">
        <v>911</v>
      </c>
      <c r="C320" s="127" t="s">
        <v>912</v>
      </c>
      <c r="E320" s="124" t="s">
        <v>913</v>
      </c>
      <c r="G320" s="235">
        <v>12</v>
      </c>
      <c r="I320" s="125"/>
      <c r="K320" s="180"/>
    </row>
    <row r="321" spans="2:11" s="124" customFormat="1" x14ac:dyDescent="0.2">
      <c r="B321" s="124" t="s">
        <v>914</v>
      </c>
      <c r="C321" s="127" t="s">
        <v>915</v>
      </c>
      <c r="E321" s="124" t="s">
        <v>916</v>
      </c>
      <c r="G321" s="235" t="s">
        <v>1439</v>
      </c>
      <c r="I321" s="125"/>
      <c r="K321" s="180"/>
    </row>
    <row r="322" spans="2:11" s="124" customFormat="1" x14ac:dyDescent="0.2">
      <c r="B322" s="124" t="s">
        <v>917</v>
      </c>
      <c r="C322" s="127" t="s">
        <v>918</v>
      </c>
      <c r="E322" s="124" t="s">
        <v>919</v>
      </c>
      <c r="G322" s="235" t="s">
        <v>1439</v>
      </c>
      <c r="I322" s="125"/>
      <c r="K322" s="180"/>
    </row>
    <row r="323" spans="2:11" x14ac:dyDescent="0.2">
      <c r="G323" s="236"/>
      <c r="K323" s="181"/>
    </row>
    <row r="324" spans="2:11" s="124" customFormat="1" x14ac:dyDescent="0.2">
      <c r="B324" s="124" t="s">
        <v>920</v>
      </c>
      <c r="C324" s="127">
        <v>11</v>
      </c>
      <c r="E324" s="124" t="s">
        <v>921</v>
      </c>
      <c r="G324" s="235">
        <v>14</v>
      </c>
      <c r="I324" s="125"/>
      <c r="K324" s="180"/>
    </row>
    <row r="325" spans="2:11" x14ac:dyDescent="0.2">
      <c r="B325" s="125" t="s">
        <v>922</v>
      </c>
      <c r="C325" s="126" t="s">
        <v>923</v>
      </c>
      <c r="F325" s="125" t="s">
        <v>924</v>
      </c>
      <c r="G325" s="236" t="s">
        <v>1439</v>
      </c>
      <c r="K325" s="181"/>
    </row>
    <row r="326" spans="2:11" x14ac:dyDescent="0.2">
      <c r="B326" s="125" t="s">
        <v>925</v>
      </c>
      <c r="C326" s="126" t="s">
        <v>926</v>
      </c>
      <c r="F326" s="125" t="s">
        <v>927</v>
      </c>
      <c r="G326" s="236" t="s">
        <v>1439</v>
      </c>
      <c r="K326" s="181"/>
    </row>
    <row r="327" spans="2:11" x14ac:dyDescent="0.2">
      <c r="B327" s="125" t="s">
        <v>928</v>
      </c>
      <c r="C327" s="126" t="s">
        <v>929</v>
      </c>
      <c r="F327" s="125" t="s">
        <v>930</v>
      </c>
      <c r="G327" s="236" t="s">
        <v>1439</v>
      </c>
      <c r="K327" s="181"/>
    </row>
    <row r="328" spans="2:11" x14ac:dyDescent="0.2">
      <c r="B328" s="125" t="s">
        <v>931</v>
      </c>
      <c r="C328" s="126" t="s">
        <v>932</v>
      </c>
      <c r="F328" s="125" t="s">
        <v>933</v>
      </c>
      <c r="G328" s="236" t="s">
        <v>1439</v>
      </c>
      <c r="K328" s="181"/>
    </row>
    <row r="329" spans="2:11" x14ac:dyDescent="0.2">
      <c r="G329" s="236"/>
      <c r="K329" s="181"/>
    </row>
    <row r="330" spans="2:11" s="124" customFormat="1" x14ac:dyDescent="0.2">
      <c r="B330" s="124" t="s">
        <v>934</v>
      </c>
      <c r="C330" s="127">
        <v>21</v>
      </c>
      <c r="E330" s="124" t="s">
        <v>935</v>
      </c>
      <c r="G330" s="235">
        <v>16</v>
      </c>
      <c r="I330" s="125"/>
      <c r="K330" s="180"/>
    </row>
    <row r="331" spans="2:11" x14ac:dyDescent="0.2">
      <c r="B331" s="125" t="s">
        <v>936</v>
      </c>
      <c r="C331" s="126" t="s">
        <v>937</v>
      </c>
      <c r="F331" s="125" t="s">
        <v>938</v>
      </c>
      <c r="G331" s="236" t="s">
        <v>1439</v>
      </c>
      <c r="K331" s="181"/>
    </row>
    <row r="332" spans="2:11" x14ac:dyDescent="0.2">
      <c r="B332" s="125" t="s">
        <v>939</v>
      </c>
      <c r="C332" s="126" t="s">
        <v>940</v>
      </c>
      <c r="F332" s="125" t="s">
        <v>941</v>
      </c>
      <c r="G332" s="236">
        <v>0</v>
      </c>
      <c r="K332" s="181"/>
    </row>
    <row r="333" spans="2:11" x14ac:dyDescent="0.2">
      <c r="B333" s="125" t="s">
        <v>942</v>
      </c>
      <c r="C333" s="126" t="s">
        <v>943</v>
      </c>
      <c r="F333" s="125" t="s">
        <v>944</v>
      </c>
      <c r="G333" s="236" t="s">
        <v>1439</v>
      </c>
      <c r="K333" s="181"/>
    </row>
    <row r="334" spans="2:11" x14ac:dyDescent="0.2">
      <c r="B334" s="125" t="s">
        <v>945</v>
      </c>
      <c r="C334" s="126" t="s">
        <v>946</v>
      </c>
      <c r="F334" s="125" t="s">
        <v>947</v>
      </c>
      <c r="G334" s="236">
        <v>8</v>
      </c>
      <c r="K334" s="181"/>
    </row>
    <row r="335" spans="2:11" x14ac:dyDescent="0.2">
      <c r="B335" s="125" t="s">
        <v>948</v>
      </c>
      <c r="C335" s="126" t="s">
        <v>949</v>
      </c>
      <c r="F335" s="125" t="s">
        <v>950</v>
      </c>
      <c r="G335" s="236" t="s">
        <v>1439</v>
      </c>
      <c r="K335" s="181"/>
    </row>
    <row r="336" spans="2:11" x14ac:dyDescent="0.2">
      <c r="G336" s="236"/>
      <c r="K336" s="181"/>
    </row>
    <row r="337" spans="2:11" s="124" customFormat="1" x14ac:dyDescent="0.2">
      <c r="B337" s="124" t="s">
        <v>951</v>
      </c>
      <c r="C337" s="127">
        <v>24</v>
      </c>
      <c r="E337" s="124" t="s">
        <v>952</v>
      </c>
      <c r="G337" s="235">
        <v>24</v>
      </c>
      <c r="I337" s="125"/>
      <c r="K337" s="180"/>
    </row>
    <row r="338" spans="2:11" x14ac:dyDescent="0.2">
      <c r="B338" s="125" t="s">
        <v>953</v>
      </c>
      <c r="C338" s="126" t="s">
        <v>954</v>
      </c>
      <c r="F338" s="125" t="s">
        <v>955</v>
      </c>
      <c r="G338" s="236" t="s">
        <v>1439</v>
      </c>
      <c r="K338" s="181"/>
    </row>
    <row r="339" spans="2:11" x14ac:dyDescent="0.2">
      <c r="B339" s="125" t="s">
        <v>956</v>
      </c>
      <c r="C339" s="126" t="s">
        <v>957</v>
      </c>
      <c r="F339" s="125" t="s">
        <v>958</v>
      </c>
      <c r="G339" s="236" t="s">
        <v>1439</v>
      </c>
      <c r="K339" s="181"/>
    </row>
    <row r="340" spans="2:11" x14ac:dyDescent="0.2">
      <c r="B340" s="125" t="s">
        <v>959</v>
      </c>
      <c r="C340" s="126" t="s">
        <v>960</v>
      </c>
      <c r="F340" s="125" t="s">
        <v>961</v>
      </c>
      <c r="G340" s="236" t="s">
        <v>1439</v>
      </c>
      <c r="K340" s="181"/>
    </row>
    <row r="341" spans="2:11" x14ac:dyDescent="0.2">
      <c r="B341" s="125" t="s">
        <v>962</v>
      </c>
      <c r="C341" s="126" t="s">
        <v>963</v>
      </c>
      <c r="F341" s="125" t="s">
        <v>964</v>
      </c>
      <c r="G341" s="236">
        <v>0</v>
      </c>
      <c r="K341" s="181"/>
    </row>
    <row r="342" spans="2:11" x14ac:dyDescent="0.2">
      <c r="B342" s="125" t="s">
        <v>965</v>
      </c>
      <c r="C342" s="126" t="s">
        <v>966</v>
      </c>
      <c r="F342" s="125" t="s">
        <v>967</v>
      </c>
      <c r="G342" s="236">
        <v>0</v>
      </c>
      <c r="K342" s="181"/>
    </row>
    <row r="343" spans="2:11" x14ac:dyDescent="0.2">
      <c r="B343" s="125" t="s">
        <v>968</v>
      </c>
      <c r="C343" s="126" t="s">
        <v>969</v>
      </c>
      <c r="F343" s="125" t="s">
        <v>970</v>
      </c>
      <c r="G343" s="236" t="s">
        <v>1439</v>
      </c>
      <c r="K343" s="181"/>
    </row>
    <row r="344" spans="2:11" x14ac:dyDescent="0.2">
      <c r="B344" s="125" t="s">
        <v>971</v>
      </c>
      <c r="C344" s="126" t="s">
        <v>972</v>
      </c>
      <c r="F344" s="125" t="s">
        <v>973</v>
      </c>
      <c r="G344" s="236" t="s">
        <v>1439</v>
      </c>
      <c r="K344" s="181"/>
    </row>
    <row r="345" spans="2:11" x14ac:dyDescent="0.2">
      <c r="B345" s="125" t="s">
        <v>974</v>
      </c>
      <c r="C345" s="126" t="s">
        <v>975</v>
      </c>
      <c r="F345" s="125" t="s">
        <v>976</v>
      </c>
      <c r="G345" s="236" t="s">
        <v>1439</v>
      </c>
      <c r="K345" s="181"/>
    </row>
    <row r="346" spans="2:11" x14ac:dyDescent="0.2">
      <c r="B346" s="125" t="s">
        <v>977</v>
      </c>
      <c r="C346" s="126" t="s">
        <v>978</v>
      </c>
      <c r="F346" s="125" t="s">
        <v>979</v>
      </c>
      <c r="G346" s="236">
        <v>0</v>
      </c>
      <c r="K346" s="181"/>
    </row>
    <row r="347" spans="2:11" x14ac:dyDescent="0.2">
      <c r="B347" s="125" t="s">
        <v>980</v>
      </c>
      <c r="C347" s="126" t="s">
        <v>981</v>
      </c>
      <c r="F347" s="125" t="s">
        <v>982</v>
      </c>
      <c r="G347" s="236" t="s">
        <v>1439</v>
      </c>
      <c r="K347" s="181"/>
    </row>
    <row r="348" spans="2:11" x14ac:dyDescent="0.2">
      <c r="B348" s="125" t="s">
        <v>983</v>
      </c>
      <c r="C348" s="126" t="s">
        <v>984</v>
      </c>
      <c r="F348" s="125" t="s">
        <v>985</v>
      </c>
      <c r="G348" s="236">
        <v>8</v>
      </c>
      <c r="K348" s="181"/>
    </row>
    <row r="349" spans="2:11" x14ac:dyDescent="0.2">
      <c r="G349" s="236"/>
      <c r="K349" s="181"/>
    </row>
    <row r="350" spans="2:11" s="124" customFormat="1" x14ac:dyDescent="0.2">
      <c r="B350" s="124" t="s">
        <v>986</v>
      </c>
      <c r="C350" s="127">
        <v>29</v>
      </c>
      <c r="E350" s="124" t="s">
        <v>987</v>
      </c>
      <c r="G350" s="235">
        <v>36</v>
      </c>
      <c r="I350" s="125"/>
      <c r="K350" s="180"/>
    </row>
    <row r="351" spans="2:11" x14ac:dyDescent="0.2">
      <c r="B351" s="125" t="s">
        <v>988</v>
      </c>
      <c r="C351" s="126" t="s">
        <v>989</v>
      </c>
      <c r="F351" s="125" t="s">
        <v>990</v>
      </c>
      <c r="G351" s="236" t="s">
        <v>1439</v>
      </c>
      <c r="K351" s="181"/>
    </row>
    <row r="352" spans="2:11" x14ac:dyDescent="0.2">
      <c r="B352" s="125" t="s">
        <v>991</v>
      </c>
      <c r="C352" s="126" t="s">
        <v>992</v>
      </c>
      <c r="F352" s="125" t="s">
        <v>993</v>
      </c>
      <c r="G352" s="236" t="s">
        <v>1439</v>
      </c>
      <c r="K352" s="181"/>
    </row>
    <row r="353" spans="2:11" x14ac:dyDescent="0.2">
      <c r="B353" s="125" t="s">
        <v>994</v>
      </c>
      <c r="C353" s="126" t="s">
        <v>995</v>
      </c>
      <c r="F353" s="125" t="s">
        <v>996</v>
      </c>
      <c r="G353" s="236" t="s">
        <v>1439</v>
      </c>
      <c r="K353" s="181"/>
    </row>
    <row r="354" spans="2:11" x14ac:dyDescent="0.2">
      <c r="B354" s="125" t="s">
        <v>997</v>
      </c>
      <c r="C354" s="126" t="s">
        <v>998</v>
      </c>
      <c r="F354" s="125" t="s">
        <v>999</v>
      </c>
      <c r="G354" s="236" t="s">
        <v>1439</v>
      </c>
      <c r="K354" s="181"/>
    </row>
    <row r="355" spans="2:11" x14ac:dyDescent="0.2">
      <c r="B355" s="125" t="s">
        <v>1000</v>
      </c>
      <c r="C355" s="126" t="s">
        <v>1001</v>
      </c>
      <c r="F355" s="125" t="s">
        <v>1002</v>
      </c>
      <c r="G355" s="236">
        <v>0</v>
      </c>
      <c r="K355" s="181"/>
    </row>
    <row r="356" spans="2:11" x14ac:dyDescent="0.2">
      <c r="B356" s="125" t="s">
        <v>1003</v>
      </c>
      <c r="C356" s="126" t="s">
        <v>1004</v>
      </c>
      <c r="F356" s="125" t="s">
        <v>1005</v>
      </c>
      <c r="G356" s="236" t="s">
        <v>1439</v>
      </c>
      <c r="K356" s="181"/>
    </row>
    <row r="357" spans="2:11" x14ac:dyDescent="0.2">
      <c r="B357" s="125" t="s">
        <v>1006</v>
      </c>
      <c r="C357" s="126" t="s">
        <v>1007</v>
      </c>
      <c r="F357" s="125" t="s">
        <v>1008</v>
      </c>
      <c r="G357" s="236">
        <v>8</v>
      </c>
      <c r="K357" s="181"/>
    </row>
    <row r="358" spans="2:11" x14ac:dyDescent="0.2">
      <c r="B358" s="125" t="s">
        <v>1009</v>
      </c>
      <c r="C358" s="126" t="s">
        <v>1010</v>
      </c>
      <c r="F358" s="125" t="s">
        <v>1011</v>
      </c>
      <c r="G358" s="236" t="s">
        <v>1439</v>
      </c>
      <c r="K358" s="181"/>
    </row>
    <row r="359" spans="2:11" x14ac:dyDescent="0.2">
      <c r="B359" s="125" t="s">
        <v>1012</v>
      </c>
      <c r="C359" s="126" t="s">
        <v>1013</v>
      </c>
      <c r="F359" s="125" t="s">
        <v>1014</v>
      </c>
      <c r="G359" s="236" t="s">
        <v>1439</v>
      </c>
      <c r="K359" s="181"/>
    </row>
    <row r="360" spans="2:11" x14ac:dyDescent="0.2">
      <c r="B360" s="125" t="s">
        <v>1015</v>
      </c>
      <c r="C360" s="126" t="s">
        <v>1016</v>
      </c>
      <c r="F360" s="125" t="s">
        <v>1017</v>
      </c>
      <c r="G360" s="236">
        <v>0</v>
      </c>
      <c r="K360" s="181"/>
    </row>
    <row r="361" spans="2:11" x14ac:dyDescent="0.2">
      <c r="B361" s="125" t="s">
        <v>1018</v>
      </c>
      <c r="C361" s="126" t="s">
        <v>1019</v>
      </c>
      <c r="F361" s="125" t="s">
        <v>1020</v>
      </c>
      <c r="G361" s="236" t="s">
        <v>1439</v>
      </c>
      <c r="K361" s="181"/>
    </row>
    <row r="362" spans="2:11" x14ac:dyDescent="0.2">
      <c r="B362" s="125" t="s">
        <v>1021</v>
      </c>
      <c r="C362" s="126" t="s">
        <v>1022</v>
      </c>
      <c r="F362" s="125" t="s">
        <v>1023</v>
      </c>
      <c r="G362" s="236" t="s">
        <v>1439</v>
      </c>
      <c r="K362" s="181"/>
    </row>
    <row r="363" spans="2:11" x14ac:dyDescent="0.2">
      <c r="G363" s="236"/>
      <c r="K363" s="181"/>
    </row>
    <row r="364" spans="2:11" s="124" customFormat="1" x14ac:dyDescent="0.2">
      <c r="B364" s="124" t="s">
        <v>1024</v>
      </c>
      <c r="C364" s="127">
        <v>38</v>
      </c>
      <c r="E364" s="124" t="s">
        <v>1025</v>
      </c>
      <c r="G364" s="235">
        <v>26</v>
      </c>
      <c r="I364" s="125"/>
      <c r="K364" s="180"/>
    </row>
    <row r="365" spans="2:11" x14ac:dyDescent="0.2">
      <c r="B365" s="125" t="s">
        <v>1026</v>
      </c>
      <c r="C365" s="126" t="s">
        <v>1027</v>
      </c>
      <c r="F365" s="125" t="s">
        <v>1028</v>
      </c>
      <c r="G365" s="236">
        <v>8</v>
      </c>
      <c r="K365" s="181"/>
    </row>
    <row r="366" spans="2:11" x14ac:dyDescent="0.2">
      <c r="B366" s="125" t="s">
        <v>1029</v>
      </c>
      <c r="C366" s="126" t="s">
        <v>1030</v>
      </c>
      <c r="F366" s="125" t="s">
        <v>1031</v>
      </c>
      <c r="G366" s="236" t="s">
        <v>1439</v>
      </c>
      <c r="K366" s="181"/>
    </row>
    <row r="367" spans="2:11" x14ac:dyDescent="0.2">
      <c r="B367" s="125" t="s">
        <v>1032</v>
      </c>
      <c r="C367" s="126" t="s">
        <v>1033</v>
      </c>
      <c r="F367" s="125" t="s">
        <v>1034</v>
      </c>
      <c r="G367" s="236">
        <v>7</v>
      </c>
      <c r="K367" s="181"/>
    </row>
    <row r="368" spans="2:11" x14ac:dyDescent="0.2">
      <c r="B368" s="125" t="s">
        <v>1035</v>
      </c>
      <c r="C368" s="126" t="s">
        <v>1036</v>
      </c>
      <c r="F368" s="125" t="s">
        <v>1037</v>
      </c>
      <c r="G368" s="236" t="s">
        <v>1439</v>
      </c>
      <c r="K368" s="181"/>
    </row>
    <row r="369" spans="2:11" x14ac:dyDescent="0.2">
      <c r="B369" s="125" t="s">
        <v>1038</v>
      </c>
      <c r="C369" s="126" t="s">
        <v>1039</v>
      </c>
      <c r="F369" s="125" t="s">
        <v>1040</v>
      </c>
      <c r="G369" s="236">
        <v>7</v>
      </c>
      <c r="K369" s="181"/>
    </row>
    <row r="370" spans="2:11" x14ac:dyDescent="0.2">
      <c r="G370" s="236"/>
      <c r="K370" s="181"/>
    </row>
    <row r="371" spans="2:11" s="124" customFormat="1" x14ac:dyDescent="0.2">
      <c r="B371" s="124" t="s">
        <v>1041</v>
      </c>
      <c r="C371" s="127">
        <v>43</v>
      </c>
      <c r="E371" s="124" t="s">
        <v>1042</v>
      </c>
      <c r="G371" s="235">
        <v>12</v>
      </c>
      <c r="I371" s="125"/>
      <c r="K371" s="180"/>
    </row>
    <row r="372" spans="2:11" x14ac:dyDescent="0.2">
      <c r="B372" s="125" t="s">
        <v>1043</v>
      </c>
      <c r="C372" s="126" t="s">
        <v>1044</v>
      </c>
      <c r="F372" s="125" t="s">
        <v>1045</v>
      </c>
      <c r="G372" s="236">
        <v>0</v>
      </c>
      <c r="K372" s="181"/>
    </row>
    <row r="373" spans="2:11" x14ac:dyDescent="0.2">
      <c r="B373" s="125" t="s">
        <v>1046</v>
      </c>
      <c r="C373" s="126" t="s">
        <v>1047</v>
      </c>
      <c r="F373" s="125" t="s">
        <v>1048</v>
      </c>
      <c r="G373" s="236">
        <v>0</v>
      </c>
      <c r="K373" s="181"/>
    </row>
    <row r="374" spans="2:11" x14ac:dyDescent="0.2">
      <c r="B374" s="125" t="s">
        <v>1049</v>
      </c>
      <c r="C374" s="126" t="s">
        <v>1050</v>
      </c>
      <c r="F374" s="125" t="s">
        <v>1051</v>
      </c>
      <c r="G374" s="236" t="s">
        <v>1439</v>
      </c>
      <c r="K374" s="181"/>
    </row>
    <row r="375" spans="2:11" x14ac:dyDescent="0.2">
      <c r="B375" s="125" t="s">
        <v>1052</v>
      </c>
      <c r="C375" s="126" t="s">
        <v>1053</v>
      </c>
      <c r="F375" s="125" t="s">
        <v>1054</v>
      </c>
      <c r="G375" s="236" t="s">
        <v>1439</v>
      </c>
      <c r="K375" s="181"/>
    </row>
    <row r="376" spans="2:11" x14ac:dyDescent="0.2">
      <c r="B376" s="125" t="s">
        <v>1055</v>
      </c>
      <c r="C376" s="126" t="s">
        <v>1056</v>
      </c>
      <c r="F376" s="125" t="s">
        <v>1057</v>
      </c>
      <c r="G376" s="236" t="s">
        <v>1439</v>
      </c>
      <c r="K376" s="181"/>
    </row>
    <row r="377" spans="2:11" x14ac:dyDescent="0.2">
      <c r="B377" s="125" t="s">
        <v>1058</v>
      </c>
      <c r="C377" s="126" t="s">
        <v>1059</v>
      </c>
      <c r="F377" s="125" t="s">
        <v>1060</v>
      </c>
      <c r="G377" s="236" t="s">
        <v>1439</v>
      </c>
      <c r="K377" s="181"/>
    </row>
    <row r="378" spans="2:11" x14ac:dyDescent="0.2">
      <c r="B378" s="125" t="s">
        <v>1061</v>
      </c>
      <c r="C378" s="126" t="s">
        <v>1062</v>
      </c>
      <c r="F378" s="125" t="s">
        <v>1063</v>
      </c>
      <c r="G378" s="236">
        <v>0</v>
      </c>
      <c r="K378" s="181"/>
    </row>
    <row r="379" spans="2:11" x14ac:dyDescent="0.2">
      <c r="B379" s="125" t="s">
        <v>1064</v>
      </c>
      <c r="C379" s="126" t="s">
        <v>1065</v>
      </c>
      <c r="F379" s="125" t="s">
        <v>1066</v>
      </c>
      <c r="G379" s="236">
        <v>0</v>
      </c>
      <c r="K379" s="181"/>
    </row>
    <row r="380" spans="2:11" x14ac:dyDescent="0.2">
      <c r="B380" s="125" t="s">
        <v>1067</v>
      </c>
      <c r="C380" s="126" t="s">
        <v>1068</v>
      </c>
      <c r="F380" s="125" t="s">
        <v>1069</v>
      </c>
      <c r="G380" s="236" t="s">
        <v>1439</v>
      </c>
      <c r="K380" s="181"/>
    </row>
    <row r="381" spans="2:11" x14ac:dyDescent="0.2">
      <c r="B381" s="125" t="s">
        <v>1070</v>
      </c>
      <c r="C381" s="126" t="s">
        <v>1071</v>
      </c>
      <c r="F381" s="125" t="s">
        <v>1072</v>
      </c>
      <c r="G381" s="236" t="s">
        <v>1439</v>
      </c>
      <c r="K381" s="181"/>
    </row>
    <row r="382" spans="2:11" x14ac:dyDescent="0.2">
      <c r="B382" s="125" t="s">
        <v>1073</v>
      </c>
      <c r="C382" s="126" t="s">
        <v>1074</v>
      </c>
      <c r="F382" s="125" t="s">
        <v>1075</v>
      </c>
      <c r="G382" s="236">
        <v>0</v>
      </c>
      <c r="K382" s="181"/>
    </row>
    <row r="383" spans="2:11" x14ac:dyDescent="0.2">
      <c r="G383" s="236"/>
      <c r="K383" s="181"/>
    </row>
    <row r="384" spans="2:11" s="124" customFormat="1" x14ac:dyDescent="0.2">
      <c r="B384" s="124" t="s">
        <v>1076</v>
      </c>
      <c r="C384" s="127">
        <v>45</v>
      </c>
      <c r="E384" s="124" t="s">
        <v>1077</v>
      </c>
      <c r="G384" s="235">
        <v>22</v>
      </c>
      <c r="I384" s="125"/>
      <c r="K384" s="180"/>
    </row>
    <row r="385" spans="2:11" x14ac:dyDescent="0.2">
      <c r="B385" s="125" t="s">
        <v>1078</v>
      </c>
      <c r="C385" s="126" t="s">
        <v>1079</v>
      </c>
      <c r="F385" s="125" t="s">
        <v>1080</v>
      </c>
      <c r="G385" s="236">
        <v>0</v>
      </c>
      <c r="K385" s="181"/>
    </row>
    <row r="386" spans="2:11" x14ac:dyDescent="0.2">
      <c r="B386" s="125" t="s">
        <v>1081</v>
      </c>
      <c r="C386" s="126" t="s">
        <v>1082</v>
      </c>
      <c r="F386" s="125" t="s">
        <v>1083</v>
      </c>
      <c r="G386" s="236">
        <v>0</v>
      </c>
      <c r="K386" s="181"/>
    </row>
    <row r="387" spans="2:11" x14ac:dyDescent="0.2">
      <c r="B387" s="125" t="s">
        <v>1084</v>
      </c>
      <c r="C387" s="126" t="s">
        <v>1085</v>
      </c>
      <c r="F387" s="125" t="s">
        <v>1086</v>
      </c>
      <c r="G387" s="236">
        <v>11</v>
      </c>
      <c r="K387" s="181"/>
    </row>
    <row r="388" spans="2:11" x14ac:dyDescent="0.2">
      <c r="B388" s="125" t="s">
        <v>1087</v>
      </c>
      <c r="C388" s="126" t="s">
        <v>1088</v>
      </c>
      <c r="F388" s="125" t="s">
        <v>1089</v>
      </c>
      <c r="G388" s="236">
        <v>0</v>
      </c>
      <c r="K388" s="181"/>
    </row>
    <row r="389" spans="2:11" x14ac:dyDescent="0.2">
      <c r="B389" s="125" t="s">
        <v>1090</v>
      </c>
      <c r="C389" s="126" t="s">
        <v>1091</v>
      </c>
      <c r="F389" s="125" t="s">
        <v>1092</v>
      </c>
      <c r="G389" s="236" t="s">
        <v>1439</v>
      </c>
      <c r="K389" s="181"/>
    </row>
    <row r="390" spans="2:11" x14ac:dyDescent="0.2">
      <c r="B390" s="125" t="s">
        <v>1093</v>
      </c>
      <c r="C390" s="126" t="s">
        <v>1094</v>
      </c>
      <c r="F390" s="125" t="s">
        <v>1095</v>
      </c>
      <c r="G390" s="236" t="s">
        <v>1439</v>
      </c>
      <c r="K390" s="181"/>
    </row>
    <row r="391" spans="2:11" x14ac:dyDescent="0.2">
      <c r="B391" s="125" t="s">
        <v>1096</v>
      </c>
      <c r="C391" s="126" t="s">
        <v>1097</v>
      </c>
      <c r="F391" s="125" t="s">
        <v>1098</v>
      </c>
      <c r="G391" s="236" t="s">
        <v>1439</v>
      </c>
      <c r="K391" s="181"/>
    </row>
    <row r="392" spans="2:11" x14ac:dyDescent="0.2">
      <c r="G392" s="236"/>
      <c r="K392" s="181"/>
    </row>
    <row r="393" spans="2:11" s="124" customFormat="1" x14ac:dyDescent="0.2">
      <c r="B393" s="124" t="s">
        <v>1099</v>
      </c>
      <c r="C393" s="127" t="s">
        <v>1100</v>
      </c>
      <c r="D393" s="124" t="s">
        <v>1101</v>
      </c>
      <c r="G393" s="235">
        <v>400</v>
      </c>
      <c r="I393" s="125"/>
      <c r="K393" s="180"/>
    </row>
    <row r="394" spans="2:11" x14ac:dyDescent="0.2">
      <c r="G394" s="236"/>
      <c r="K394" s="181"/>
    </row>
    <row r="395" spans="2:11" s="124" customFormat="1" x14ac:dyDescent="0.2">
      <c r="B395" s="124" t="s">
        <v>1102</v>
      </c>
      <c r="C395" s="127" t="s">
        <v>1103</v>
      </c>
      <c r="E395" s="124" t="s">
        <v>1104</v>
      </c>
      <c r="G395" s="235" t="s">
        <v>1439</v>
      </c>
      <c r="I395" s="125"/>
      <c r="K395" s="180"/>
    </row>
    <row r="396" spans="2:11" s="124" customFormat="1" x14ac:dyDescent="0.2">
      <c r="B396" s="124" t="s">
        <v>1105</v>
      </c>
      <c r="C396" s="127" t="s">
        <v>1106</v>
      </c>
      <c r="E396" s="124" t="s">
        <v>1107</v>
      </c>
      <c r="G396" s="235">
        <v>0</v>
      </c>
      <c r="I396" s="125"/>
      <c r="K396" s="180"/>
    </row>
    <row r="397" spans="2:11" s="124" customFormat="1" x14ac:dyDescent="0.2">
      <c r="B397" s="124" t="s">
        <v>1108</v>
      </c>
      <c r="C397" s="127" t="s">
        <v>1109</v>
      </c>
      <c r="E397" s="124" t="s">
        <v>1110</v>
      </c>
      <c r="G397" s="235" t="s">
        <v>1439</v>
      </c>
      <c r="I397" s="125"/>
      <c r="K397" s="180"/>
    </row>
    <row r="398" spans="2:11" s="124" customFormat="1" x14ac:dyDescent="0.2">
      <c r="B398" s="124" t="s">
        <v>1111</v>
      </c>
      <c r="C398" s="127" t="s">
        <v>1112</v>
      </c>
      <c r="D398" s="124" t="s">
        <v>143</v>
      </c>
      <c r="E398" s="124" t="s">
        <v>1113</v>
      </c>
      <c r="G398" s="235">
        <v>52</v>
      </c>
      <c r="I398" s="125"/>
      <c r="K398" s="180"/>
    </row>
    <row r="399" spans="2:11" s="124" customFormat="1" x14ac:dyDescent="0.2">
      <c r="B399" s="124" t="s">
        <v>1114</v>
      </c>
      <c r="C399" s="127" t="s">
        <v>1115</v>
      </c>
      <c r="E399" s="124" t="s">
        <v>1116</v>
      </c>
      <c r="G399" s="235">
        <v>0</v>
      </c>
      <c r="I399" s="125"/>
      <c r="K399" s="180"/>
    </row>
    <row r="400" spans="2:11" s="124" customFormat="1" x14ac:dyDescent="0.2">
      <c r="B400" s="124" t="s">
        <v>1117</v>
      </c>
      <c r="C400" s="127" t="s">
        <v>1118</v>
      </c>
      <c r="E400" s="124" t="s">
        <v>1119</v>
      </c>
      <c r="G400" s="235" t="s">
        <v>1439</v>
      </c>
      <c r="I400" s="125"/>
      <c r="K400" s="180"/>
    </row>
    <row r="401" spans="2:11" s="124" customFormat="1" x14ac:dyDescent="0.2">
      <c r="B401" s="124" t="s">
        <v>1120</v>
      </c>
      <c r="C401" s="127" t="s">
        <v>1121</v>
      </c>
      <c r="E401" s="124" t="s">
        <v>1122</v>
      </c>
      <c r="G401" s="235">
        <v>0</v>
      </c>
      <c r="I401" s="125"/>
      <c r="K401" s="180"/>
    </row>
    <row r="402" spans="2:11" s="124" customFormat="1" x14ac:dyDescent="0.2">
      <c r="B402" s="124" t="s">
        <v>1123</v>
      </c>
      <c r="C402" s="127" t="s">
        <v>1124</v>
      </c>
      <c r="E402" s="124" t="s">
        <v>1125</v>
      </c>
      <c r="G402" s="235">
        <v>0</v>
      </c>
      <c r="I402" s="125"/>
      <c r="K402" s="180"/>
    </row>
    <row r="403" spans="2:11" s="124" customFormat="1" x14ac:dyDescent="0.2">
      <c r="B403" s="124" t="s">
        <v>1126</v>
      </c>
      <c r="C403" s="127" t="s">
        <v>1127</v>
      </c>
      <c r="E403" s="124" t="s">
        <v>1128</v>
      </c>
      <c r="G403" s="235">
        <v>6</v>
      </c>
      <c r="I403" s="125"/>
      <c r="K403" s="180"/>
    </row>
    <row r="404" spans="2:11" s="124" customFormat="1" x14ac:dyDescent="0.2">
      <c r="B404" s="124" t="s">
        <v>1129</v>
      </c>
      <c r="C404" s="127" t="s">
        <v>1130</v>
      </c>
      <c r="E404" s="124" t="s">
        <v>1131</v>
      </c>
      <c r="G404" s="235" t="s">
        <v>1439</v>
      </c>
      <c r="I404" s="125"/>
      <c r="K404" s="180"/>
    </row>
    <row r="405" spans="2:11" s="124" customFormat="1" x14ac:dyDescent="0.2">
      <c r="B405" s="124" t="s">
        <v>1132</v>
      </c>
      <c r="C405" s="127" t="s">
        <v>1133</v>
      </c>
      <c r="E405" s="124" t="s">
        <v>1134</v>
      </c>
      <c r="G405" s="235" t="s">
        <v>1439</v>
      </c>
      <c r="I405" s="125"/>
      <c r="K405" s="180"/>
    </row>
    <row r="406" spans="2:11" s="124" customFormat="1" x14ac:dyDescent="0.2">
      <c r="B406" s="124" t="s">
        <v>1135</v>
      </c>
      <c r="C406" s="127" t="s">
        <v>1136</v>
      </c>
      <c r="D406" s="124" t="s">
        <v>143</v>
      </c>
      <c r="E406" s="124" t="s">
        <v>1137</v>
      </c>
      <c r="G406" s="235">
        <v>40</v>
      </c>
      <c r="I406" s="125"/>
      <c r="K406" s="180"/>
    </row>
    <row r="407" spans="2:11" x14ac:dyDescent="0.2">
      <c r="G407" s="236"/>
      <c r="K407" s="181"/>
    </row>
    <row r="408" spans="2:11" s="124" customFormat="1" x14ac:dyDescent="0.2">
      <c r="B408" s="124" t="s">
        <v>1138</v>
      </c>
      <c r="C408" s="127">
        <v>18</v>
      </c>
      <c r="E408" s="124" t="s">
        <v>1139</v>
      </c>
      <c r="G408" s="235">
        <v>125</v>
      </c>
      <c r="I408" s="125"/>
      <c r="K408" s="180"/>
    </row>
    <row r="409" spans="2:11" x14ac:dyDescent="0.2">
      <c r="B409" s="125" t="s">
        <v>1140</v>
      </c>
      <c r="C409" s="126" t="s">
        <v>1141</v>
      </c>
      <c r="F409" s="125" t="s">
        <v>1142</v>
      </c>
      <c r="G409" s="236">
        <v>24</v>
      </c>
      <c r="K409" s="181"/>
    </row>
    <row r="410" spans="2:11" x14ac:dyDescent="0.2">
      <c r="B410" s="125" t="s">
        <v>1143</v>
      </c>
      <c r="C410" s="126" t="s">
        <v>1144</v>
      </c>
      <c r="F410" s="125" t="s">
        <v>1145</v>
      </c>
      <c r="G410" s="236" t="s">
        <v>1439</v>
      </c>
      <c r="K410" s="181"/>
    </row>
    <row r="411" spans="2:11" x14ac:dyDescent="0.2">
      <c r="B411" s="125" t="s">
        <v>1146</v>
      </c>
      <c r="C411" s="126" t="s">
        <v>1147</v>
      </c>
      <c r="F411" s="125" t="s">
        <v>1148</v>
      </c>
      <c r="G411" s="236">
        <v>18</v>
      </c>
      <c r="K411" s="181"/>
    </row>
    <row r="412" spans="2:11" x14ac:dyDescent="0.2">
      <c r="B412" s="125" t="s">
        <v>1149</v>
      </c>
      <c r="C412" s="126" t="s">
        <v>1150</v>
      </c>
      <c r="F412" s="125" t="s">
        <v>1151</v>
      </c>
      <c r="G412" s="236">
        <v>31</v>
      </c>
      <c r="K412" s="181"/>
    </row>
    <row r="413" spans="2:11" x14ac:dyDescent="0.2">
      <c r="B413" s="125" t="s">
        <v>1152</v>
      </c>
      <c r="C413" s="126" t="s">
        <v>1153</v>
      </c>
      <c r="F413" s="125" t="s">
        <v>1154</v>
      </c>
      <c r="G413" s="236" t="s">
        <v>1440</v>
      </c>
      <c r="K413" s="181"/>
    </row>
    <row r="414" spans="2:11" x14ac:dyDescent="0.2">
      <c r="B414" s="125" t="s">
        <v>1155</v>
      </c>
      <c r="C414" s="126" t="s">
        <v>1156</v>
      </c>
      <c r="F414" s="125" t="s">
        <v>1157</v>
      </c>
      <c r="G414" s="236">
        <v>15</v>
      </c>
      <c r="K414" s="181"/>
    </row>
    <row r="415" spans="2:11" x14ac:dyDescent="0.2">
      <c r="B415" s="125" t="s">
        <v>1158</v>
      </c>
      <c r="C415" s="126" t="s">
        <v>1159</v>
      </c>
      <c r="F415" s="125" t="s">
        <v>1160</v>
      </c>
      <c r="G415" s="236">
        <v>15</v>
      </c>
      <c r="K415" s="181"/>
    </row>
    <row r="416" spans="2:11" x14ac:dyDescent="0.2">
      <c r="B416" s="125" t="s">
        <v>1161</v>
      </c>
      <c r="C416" s="126" t="s">
        <v>1162</v>
      </c>
      <c r="F416" s="125" t="s">
        <v>1163</v>
      </c>
      <c r="G416" s="236">
        <v>11</v>
      </c>
      <c r="K416" s="181"/>
    </row>
    <row r="417" spans="2:11" x14ac:dyDescent="0.2">
      <c r="G417" s="236"/>
      <c r="K417" s="181"/>
    </row>
    <row r="418" spans="2:11" s="124" customFormat="1" x14ac:dyDescent="0.2">
      <c r="B418" s="124" t="s">
        <v>1164</v>
      </c>
      <c r="C418" s="127">
        <v>19</v>
      </c>
      <c r="E418" s="124" t="s">
        <v>1165</v>
      </c>
      <c r="G418" s="235">
        <v>36</v>
      </c>
      <c r="I418" s="125"/>
      <c r="K418" s="180"/>
    </row>
    <row r="419" spans="2:11" x14ac:dyDescent="0.2">
      <c r="B419" s="125" t="s">
        <v>1166</v>
      </c>
      <c r="C419" s="126" t="s">
        <v>1167</v>
      </c>
      <c r="F419" s="125" t="s">
        <v>1168</v>
      </c>
      <c r="G419" s="236">
        <v>0</v>
      </c>
      <c r="K419" s="181"/>
    </row>
    <row r="420" spans="2:11" x14ac:dyDescent="0.2">
      <c r="B420" s="125" t="s">
        <v>1169</v>
      </c>
      <c r="C420" s="126" t="s">
        <v>1170</v>
      </c>
      <c r="F420" s="125" t="s">
        <v>1171</v>
      </c>
      <c r="G420" s="236" t="s">
        <v>1439</v>
      </c>
      <c r="K420" s="181"/>
    </row>
    <row r="421" spans="2:11" x14ac:dyDescent="0.2">
      <c r="B421" s="125" t="s">
        <v>1172</v>
      </c>
      <c r="C421" s="126" t="s">
        <v>1173</v>
      </c>
      <c r="F421" s="125" t="s">
        <v>1174</v>
      </c>
      <c r="G421" s="236">
        <v>14</v>
      </c>
      <c r="K421" s="181"/>
    </row>
    <row r="422" spans="2:11" x14ac:dyDescent="0.2">
      <c r="B422" s="125" t="s">
        <v>1175</v>
      </c>
      <c r="C422" s="126" t="s">
        <v>1176</v>
      </c>
      <c r="F422" s="125" t="s">
        <v>1177</v>
      </c>
      <c r="G422" s="236" t="s">
        <v>1439</v>
      </c>
      <c r="K422" s="181"/>
    </row>
    <row r="423" spans="2:11" x14ac:dyDescent="0.2">
      <c r="B423" s="125" t="s">
        <v>1178</v>
      </c>
      <c r="C423" s="126" t="s">
        <v>1179</v>
      </c>
      <c r="F423" s="125" t="s">
        <v>1180</v>
      </c>
      <c r="G423" s="236">
        <v>10</v>
      </c>
      <c r="K423" s="181"/>
    </row>
    <row r="424" spans="2:11" x14ac:dyDescent="0.2">
      <c r="B424" s="125" t="s">
        <v>1181</v>
      </c>
      <c r="C424" s="126" t="s">
        <v>1182</v>
      </c>
      <c r="F424" s="125" t="s">
        <v>1183</v>
      </c>
      <c r="G424" s="236" t="s">
        <v>1439</v>
      </c>
      <c r="K424" s="181"/>
    </row>
    <row r="425" spans="2:11" x14ac:dyDescent="0.2">
      <c r="G425" s="236"/>
      <c r="K425" s="181"/>
    </row>
    <row r="426" spans="2:11" s="124" customFormat="1" x14ac:dyDescent="0.2">
      <c r="B426" s="124" t="s">
        <v>1184</v>
      </c>
      <c r="C426" s="127">
        <v>23</v>
      </c>
      <c r="E426" s="124" t="s">
        <v>1185</v>
      </c>
      <c r="G426" s="235">
        <v>54</v>
      </c>
      <c r="I426" s="125"/>
      <c r="K426" s="180"/>
    </row>
    <row r="427" spans="2:11" x14ac:dyDescent="0.2">
      <c r="B427" s="125" t="s">
        <v>1186</v>
      </c>
      <c r="C427" s="126" t="s">
        <v>1187</v>
      </c>
      <c r="F427" s="125" t="s">
        <v>1188</v>
      </c>
      <c r="G427" s="236">
        <v>0</v>
      </c>
      <c r="K427" s="181"/>
    </row>
    <row r="428" spans="2:11" x14ac:dyDescent="0.2">
      <c r="B428" s="125" t="s">
        <v>1189</v>
      </c>
      <c r="C428" s="126" t="s">
        <v>1190</v>
      </c>
      <c r="F428" s="125" t="s">
        <v>1191</v>
      </c>
      <c r="G428" s="236">
        <v>28</v>
      </c>
      <c r="K428" s="181"/>
    </row>
    <row r="429" spans="2:11" x14ac:dyDescent="0.2">
      <c r="B429" s="125" t="s">
        <v>1192</v>
      </c>
      <c r="C429" s="126" t="s">
        <v>1193</v>
      </c>
      <c r="F429" s="125" t="s">
        <v>1194</v>
      </c>
      <c r="G429" s="236">
        <v>13</v>
      </c>
      <c r="K429" s="181"/>
    </row>
    <row r="430" spans="2:11" x14ac:dyDescent="0.2">
      <c r="B430" s="125" t="s">
        <v>1195</v>
      </c>
      <c r="C430" s="126" t="s">
        <v>1196</v>
      </c>
      <c r="F430" s="125" t="s">
        <v>1197</v>
      </c>
      <c r="G430" s="236" t="s">
        <v>1439</v>
      </c>
      <c r="K430" s="181"/>
    </row>
    <row r="431" spans="2:11" x14ac:dyDescent="0.2">
      <c r="B431" s="125" t="s">
        <v>1198</v>
      </c>
      <c r="C431" s="126" t="s">
        <v>1199</v>
      </c>
      <c r="F431" s="125" t="s">
        <v>1200</v>
      </c>
      <c r="G431" s="236">
        <v>7</v>
      </c>
      <c r="K431" s="181"/>
    </row>
    <row r="432" spans="2:11" x14ac:dyDescent="0.2">
      <c r="B432" s="125" t="s">
        <v>1201</v>
      </c>
      <c r="C432" s="126" t="s">
        <v>1202</v>
      </c>
      <c r="F432" s="125" t="s">
        <v>1203</v>
      </c>
      <c r="G432" s="236" t="s">
        <v>1439</v>
      </c>
      <c r="K432" s="181"/>
    </row>
    <row r="433" spans="2:11" x14ac:dyDescent="0.2">
      <c r="G433" s="236"/>
      <c r="K433" s="181"/>
    </row>
    <row r="434" spans="2:11" s="124" customFormat="1" x14ac:dyDescent="0.2">
      <c r="B434" s="124" t="s">
        <v>1204</v>
      </c>
      <c r="C434" s="127">
        <v>40</v>
      </c>
      <c r="E434" s="124" t="s">
        <v>1205</v>
      </c>
      <c r="G434" s="235">
        <v>75</v>
      </c>
      <c r="I434" s="125"/>
      <c r="K434" s="180"/>
    </row>
    <row r="435" spans="2:11" x14ac:dyDescent="0.2">
      <c r="B435" s="125" t="s">
        <v>1206</v>
      </c>
      <c r="C435" s="126" t="s">
        <v>1207</v>
      </c>
      <c r="F435" s="125" t="s">
        <v>1208</v>
      </c>
      <c r="G435" s="236">
        <v>20</v>
      </c>
      <c r="K435" s="181"/>
    </row>
    <row r="436" spans="2:11" x14ac:dyDescent="0.2">
      <c r="B436" s="125" t="s">
        <v>1209</v>
      </c>
      <c r="C436" s="126" t="s">
        <v>1210</v>
      </c>
      <c r="F436" s="125" t="s">
        <v>1211</v>
      </c>
      <c r="G436" s="236">
        <v>16</v>
      </c>
      <c r="K436" s="181"/>
    </row>
    <row r="437" spans="2:11" x14ac:dyDescent="0.2">
      <c r="B437" s="125" t="s">
        <v>1212</v>
      </c>
      <c r="C437" s="126" t="s">
        <v>1213</v>
      </c>
      <c r="F437" s="125" t="s">
        <v>1214</v>
      </c>
      <c r="G437" s="236">
        <v>15</v>
      </c>
      <c r="K437" s="181"/>
    </row>
    <row r="438" spans="2:11" x14ac:dyDescent="0.2">
      <c r="B438" s="125" t="s">
        <v>1215</v>
      </c>
      <c r="C438" s="126" t="s">
        <v>1216</v>
      </c>
      <c r="F438" s="125" t="s">
        <v>1217</v>
      </c>
      <c r="G438" s="236">
        <v>10</v>
      </c>
      <c r="K438" s="181"/>
    </row>
    <row r="439" spans="2:11" x14ac:dyDescent="0.2">
      <c r="B439" s="125" t="s">
        <v>1218</v>
      </c>
      <c r="C439" s="126" t="s">
        <v>1219</v>
      </c>
      <c r="F439" s="125" t="s">
        <v>1220</v>
      </c>
      <c r="G439" s="236">
        <v>14</v>
      </c>
      <c r="K439" s="181"/>
    </row>
    <row r="440" spans="2:11" x14ac:dyDescent="0.2">
      <c r="G440" s="236"/>
      <c r="K440" s="181"/>
    </row>
    <row r="441" spans="2:11" s="124" customFormat="1" x14ac:dyDescent="0.2">
      <c r="B441" s="124" t="s">
        <v>1221</v>
      </c>
      <c r="C441" s="127">
        <v>924</v>
      </c>
      <c r="D441" s="124" t="s">
        <v>1222</v>
      </c>
      <c r="G441" s="235">
        <v>125</v>
      </c>
      <c r="I441" s="125"/>
      <c r="K441" s="180"/>
    </row>
    <row r="442" spans="2:11" x14ac:dyDescent="0.2">
      <c r="G442" s="236"/>
      <c r="K442" s="181"/>
    </row>
    <row r="443" spans="2:11" x14ac:dyDescent="0.2">
      <c r="B443" s="125" t="s">
        <v>1223</v>
      </c>
      <c r="C443" s="126" t="s">
        <v>1224</v>
      </c>
      <c r="F443" s="125" t="s">
        <v>1225</v>
      </c>
      <c r="G443" s="236" t="s">
        <v>1439</v>
      </c>
      <c r="K443" s="181"/>
    </row>
    <row r="444" spans="2:11" x14ac:dyDescent="0.2">
      <c r="B444" s="125" t="s">
        <v>1226</v>
      </c>
      <c r="C444" s="126" t="s">
        <v>1227</v>
      </c>
      <c r="F444" s="125" t="s">
        <v>1228</v>
      </c>
      <c r="G444" s="236">
        <v>12</v>
      </c>
      <c r="K444" s="181"/>
    </row>
    <row r="445" spans="2:11" x14ac:dyDescent="0.2">
      <c r="B445" s="125" t="s">
        <v>1229</v>
      </c>
      <c r="C445" s="126" t="s">
        <v>1230</v>
      </c>
      <c r="F445" s="125" t="s">
        <v>1231</v>
      </c>
      <c r="G445" s="236">
        <v>0</v>
      </c>
      <c r="K445" s="181"/>
    </row>
    <row r="446" spans="2:11" x14ac:dyDescent="0.2">
      <c r="B446" s="125" t="s">
        <v>1232</v>
      </c>
      <c r="C446" s="126" t="s">
        <v>1233</v>
      </c>
      <c r="F446" s="125" t="s">
        <v>1234</v>
      </c>
      <c r="G446" s="236">
        <v>10</v>
      </c>
      <c r="K446" s="181"/>
    </row>
    <row r="447" spans="2:11" x14ac:dyDescent="0.2">
      <c r="B447" s="125" t="s">
        <v>1235</v>
      </c>
      <c r="C447" s="126" t="s">
        <v>1236</v>
      </c>
      <c r="F447" s="125" t="s">
        <v>1237</v>
      </c>
      <c r="G447" s="236">
        <v>8</v>
      </c>
      <c r="K447" s="181"/>
    </row>
    <row r="448" spans="2:11" x14ac:dyDescent="0.2">
      <c r="B448" s="125" t="s">
        <v>1238</v>
      </c>
      <c r="C448" s="126" t="s">
        <v>1239</v>
      </c>
      <c r="F448" s="125" t="s">
        <v>1240</v>
      </c>
      <c r="G448" s="236">
        <v>7</v>
      </c>
      <c r="K448" s="181"/>
    </row>
    <row r="449" spans="2:11" x14ac:dyDescent="0.2">
      <c r="B449" s="125" t="s">
        <v>1241</v>
      </c>
      <c r="C449" s="126" t="s">
        <v>1242</v>
      </c>
      <c r="F449" s="125" t="s">
        <v>1243</v>
      </c>
      <c r="G449" s="236">
        <v>31</v>
      </c>
      <c r="K449" s="181"/>
    </row>
    <row r="450" spans="2:11" x14ac:dyDescent="0.2">
      <c r="B450" s="125" t="s">
        <v>1244</v>
      </c>
      <c r="C450" s="126" t="s">
        <v>1245</v>
      </c>
      <c r="F450" s="125" t="s">
        <v>1246</v>
      </c>
      <c r="G450" s="236">
        <v>6</v>
      </c>
      <c r="K450" s="181"/>
    </row>
    <row r="451" spans="2:11" x14ac:dyDescent="0.2">
      <c r="B451" s="125" t="s">
        <v>1247</v>
      </c>
      <c r="C451" s="126" t="s">
        <v>1248</v>
      </c>
      <c r="F451" s="125" t="s">
        <v>1249</v>
      </c>
      <c r="G451" s="236">
        <v>15</v>
      </c>
      <c r="K451" s="181"/>
    </row>
    <row r="452" spans="2:11" x14ac:dyDescent="0.2">
      <c r="B452" s="125" t="s">
        <v>1250</v>
      </c>
      <c r="C452" s="126" t="s">
        <v>1251</v>
      </c>
      <c r="F452" s="125" t="s">
        <v>1252</v>
      </c>
      <c r="G452" s="236">
        <v>10</v>
      </c>
      <c r="K452" s="181"/>
    </row>
    <row r="453" spans="2:11" x14ac:dyDescent="0.2">
      <c r="B453" s="125" t="s">
        <v>1253</v>
      </c>
      <c r="C453" s="126" t="s">
        <v>1254</v>
      </c>
      <c r="F453" s="125" t="s">
        <v>1255</v>
      </c>
      <c r="G453" s="236" t="s">
        <v>1439</v>
      </c>
      <c r="K453" s="181"/>
    </row>
    <row r="454" spans="2:11" x14ac:dyDescent="0.2">
      <c r="B454" s="125" t="s">
        <v>1256</v>
      </c>
      <c r="C454" s="126" t="s">
        <v>1257</v>
      </c>
      <c r="D454" s="125" t="s">
        <v>143</v>
      </c>
      <c r="F454" s="125" t="s">
        <v>1258</v>
      </c>
      <c r="G454" s="236">
        <v>0</v>
      </c>
      <c r="K454" s="181"/>
    </row>
    <row r="455" spans="2:11" x14ac:dyDescent="0.2">
      <c r="B455" s="125" t="s">
        <v>1259</v>
      </c>
      <c r="C455" s="126" t="s">
        <v>1260</v>
      </c>
      <c r="F455" s="125" t="s">
        <v>1261</v>
      </c>
      <c r="G455" s="236">
        <v>0</v>
      </c>
      <c r="K455" s="181"/>
    </row>
    <row r="456" spans="2:11" x14ac:dyDescent="0.2">
      <c r="B456" s="125" t="s">
        <v>1262</v>
      </c>
      <c r="C456" s="126" t="s">
        <v>1263</v>
      </c>
      <c r="F456" s="125" t="s">
        <v>1264</v>
      </c>
      <c r="G456" s="236" t="s">
        <v>1439</v>
      </c>
      <c r="K456" s="181"/>
    </row>
    <row r="457" spans="2:11" x14ac:dyDescent="0.2">
      <c r="B457" s="125" t="s">
        <v>1265</v>
      </c>
      <c r="C457" s="126" t="s">
        <v>1266</v>
      </c>
      <c r="F457" s="125" t="s">
        <v>1267</v>
      </c>
      <c r="G457" s="236" t="s">
        <v>1439</v>
      </c>
      <c r="K457" s="181"/>
    </row>
    <row r="458" spans="2:11" x14ac:dyDescent="0.2">
      <c r="B458" s="125" t="s">
        <v>1268</v>
      </c>
      <c r="C458" s="126" t="s">
        <v>1269</v>
      </c>
      <c r="F458" s="125" t="s">
        <v>1270</v>
      </c>
      <c r="G458" s="236" t="s">
        <v>1439</v>
      </c>
      <c r="K458" s="181"/>
    </row>
    <row r="459" spans="2:11" x14ac:dyDescent="0.2">
      <c r="B459" s="125" t="s">
        <v>1271</v>
      </c>
      <c r="C459" s="126" t="s">
        <v>1272</v>
      </c>
      <c r="F459" s="125" t="s">
        <v>1273</v>
      </c>
      <c r="G459" s="236">
        <v>0</v>
      </c>
      <c r="K459" s="181"/>
    </row>
    <row r="460" spans="2:11" x14ac:dyDescent="0.2">
      <c r="B460" s="125" t="s">
        <v>1274</v>
      </c>
      <c r="C460" s="126" t="s">
        <v>1275</v>
      </c>
      <c r="F460" s="125" t="s">
        <v>1276</v>
      </c>
      <c r="G460" s="236" t="s">
        <v>1439</v>
      </c>
      <c r="K460" s="181"/>
    </row>
    <row r="461" spans="2:11" x14ac:dyDescent="0.2">
      <c r="B461" s="125" t="s">
        <v>1277</v>
      </c>
      <c r="C461" s="126" t="s">
        <v>1278</v>
      </c>
      <c r="F461" s="125" t="s">
        <v>1279</v>
      </c>
      <c r="G461" s="236" t="s">
        <v>1439</v>
      </c>
      <c r="K461" s="181"/>
    </row>
    <row r="462" spans="2:11" x14ac:dyDescent="0.2">
      <c r="B462" s="125" t="s">
        <v>1280</v>
      </c>
      <c r="C462" s="126" t="s">
        <v>1281</v>
      </c>
      <c r="F462" s="125" t="s">
        <v>1282</v>
      </c>
      <c r="G462" s="236">
        <v>0</v>
      </c>
      <c r="K462" s="181"/>
    </row>
    <row r="463" spans="2:11" x14ac:dyDescent="0.2">
      <c r="B463" s="125" t="s">
        <v>1283</v>
      </c>
      <c r="C463" s="126" t="s">
        <v>1284</v>
      </c>
      <c r="F463" s="125" t="s">
        <v>1285</v>
      </c>
      <c r="G463" s="236">
        <v>8</v>
      </c>
      <c r="K463" s="181"/>
    </row>
    <row r="464" spans="2:11" x14ac:dyDescent="0.2">
      <c r="B464" s="125" t="s">
        <v>1286</v>
      </c>
      <c r="C464" s="126" t="s">
        <v>1287</v>
      </c>
      <c r="F464" s="125" t="s">
        <v>1288</v>
      </c>
      <c r="G464" s="236">
        <v>0</v>
      </c>
      <c r="K464" s="181"/>
    </row>
    <row r="465" spans="2:11" x14ac:dyDescent="0.2">
      <c r="G465" s="236"/>
      <c r="K465" s="181"/>
    </row>
    <row r="466" spans="2:11" s="124" customFormat="1" x14ac:dyDescent="0.2">
      <c r="B466" s="124" t="s">
        <v>1289</v>
      </c>
      <c r="C466" s="127">
        <v>923</v>
      </c>
      <c r="D466" s="124" t="s">
        <v>1290</v>
      </c>
      <c r="G466" s="235">
        <v>358</v>
      </c>
      <c r="I466" s="125"/>
      <c r="K466" s="180"/>
    </row>
    <row r="467" spans="2:11" x14ac:dyDescent="0.2">
      <c r="G467" s="236"/>
      <c r="K467" s="181"/>
    </row>
    <row r="468" spans="2:11" x14ac:dyDescent="0.2">
      <c r="B468" s="125" t="s">
        <v>1291</v>
      </c>
      <c r="C468" s="126" t="s">
        <v>1292</v>
      </c>
      <c r="F468" s="125" t="s">
        <v>1293</v>
      </c>
      <c r="G468" s="236" t="s">
        <v>1439</v>
      </c>
      <c r="K468" s="181"/>
    </row>
    <row r="469" spans="2:11" x14ac:dyDescent="0.2">
      <c r="B469" s="125" t="s">
        <v>1294</v>
      </c>
      <c r="C469" s="126" t="s">
        <v>1295</v>
      </c>
      <c r="F469" s="125" t="s">
        <v>1296</v>
      </c>
      <c r="G469" s="236">
        <v>32</v>
      </c>
      <c r="K469" s="181"/>
    </row>
    <row r="470" spans="2:11" x14ac:dyDescent="0.2">
      <c r="B470" s="125" t="s">
        <v>1297</v>
      </c>
      <c r="C470" s="126" t="s">
        <v>1298</v>
      </c>
      <c r="F470" s="125" t="s">
        <v>1299</v>
      </c>
      <c r="G470" s="236">
        <v>16</v>
      </c>
      <c r="K470" s="181"/>
    </row>
    <row r="471" spans="2:11" x14ac:dyDescent="0.2">
      <c r="B471" s="125" t="s">
        <v>1300</v>
      </c>
      <c r="C471" s="126" t="s">
        <v>1301</v>
      </c>
      <c r="D471" s="125" t="s">
        <v>143</v>
      </c>
      <c r="F471" s="125" t="s">
        <v>1302</v>
      </c>
      <c r="G471" s="236">
        <v>15</v>
      </c>
      <c r="K471" s="181"/>
    </row>
    <row r="472" spans="2:11" x14ac:dyDescent="0.2">
      <c r="B472" s="125" t="s">
        <v>1303</v>
      </c>
      <c r="C472" s="126" t="s">
        <v>1304</v>
      </c>
      <c r="F472" s="125" t="s">
        <v>1305</v>
      </c>
      <c r="G472" s="236" t="s">
        <v>1439</v>
      </c>
      <c r="K472" s="181"/>
    </row>
    <row r="473" spans="2:11" x14ac:dyDescent="0.2">
      <c r="B473" s="125" t="s">
        <v>1306</v>
      </c>
      <c r="C473" s="126" t="s">
        <v>1307</v>
      </c>
      <c r="F473" s="125" t="s">
        <v>1308</v>
      </c>
      <c r="G473" s="236">
        <v>51</v>
      </c>
      <c r="K473" s="181"/>
    </row>
    <row r="474" spans="2:11" x14ac:dyDescent="0.2">
      <c r="B474" s="125" t="s">
        <v>1309</v>
      </c>
      <c r="C474" s="126" t="s">
        <v>1310</v>
      </c>
      <c r="F474" s="125" t="s">
        <v>1311</v>
      </c>
      <c r="G474" s="236">
        <v>0</v>
      </c>
      <c r="K474" s="181"/>
    </row>
    <row r="475" spans="2:11" x14ac:dyDescent="0.2">
      <c r="B475" s="125" t="s">
        <v>1312</v>
      </c>
      <c r="C475" s="126" t="s">
        <v>1313</v>
      </c>
      <c r="F475" s="125" t="s">
        <v>1314</v>
      </c>
      <c r="G475" s="236" t="s">
        <v>1439</v>
      </c>
      <c r="K475" s="181"/>
    </row>
    <row r="476" spans="2:11" x14ac:dyDescent="0.2">
      <c r="B476" s="125" t="s">
        <v>1315</v>
      </c>
      <c r="C476" s="126" t="s">
        <v>1316</v>
      </c>
      <c r="F476" s="125" t="s">
        <v>1317</v>
      </c>
      <c r="G476" s="236">
        <v>0</v>
      </c>
      <c r="K476" s="181"/>
    </row>
    <row r="477" spans="2:11" x14ac:dyDescent="0.2">
      <c r="B477" s="125" t="s">
        <v>1318</v>
      </c>
      <c r="C477" s="126" t="s">
        <v>1319</v>
      </c>
      <c r="F477" s="125" t="s">
        <v>1320</v>
      </c>
      <c r="G477" s="236">
        <v>13</v>
      </c>
      <c r="K477" s="181"/>
    </row>
    <row r="478" spans="2:11" x14ac:dyDescent="0.2">
      <c r="B478" s="125" t="s">
        <v>1321</v>
      </c>
      <c r="C478" s="126" t="s">
        <v>1322</v>
      </c>
      <c r="F478" s="125" t="s">
        <v>1323</v>
      </c>
      <c r="G478" s="236" t="s">
        <v>1439</v>
      </c>
      <c r="K478" s="181"/>
    </row>
    <row r="479" spans="2:11" x14ac:dyDescent="0.2">
      <c r="B479" s="125" t="s">
        <v>1324</v>
      </c>
      <c r="C479" s="126" t="s">
        <v>1325</v>
      </c>
      <c r="F479" s="125" t="s">
        <v>1326</v>
      </c>
      <c r="G479" s="236" t="s">
        <v>1439</v>
      </c>
      <c r="K479" s="181"/>
    </row>
    <row r="480" spans="2:11" x14ac:dyDescent="0.2">
      <c r="B480" s="125" t="s">
        <v>1327</v>
      </c>
      <c r="C480" s="126" t="s">
        <v>1328</v>
      </c>
      <c r="F480" s="125" t="s">
        <v>1329</v>
      </c>
      <c r="G480" s="236" t="s">
        <v>1439</v>
      </c>
      <c r="K480" s="181"/>
    </row>
    <row r="481" spans="2:11" x14ac:dyDescent="0.2">
      <c r="B481" s="125" t="s">
        <v>1330</v>
      </c>
      <c r="C481" s="126" t="s">
        <v>1331</v>
      </c>
      <c r="F481" s="125" t="s">
        <v>1332</v>
      </c>
      <c r="G481" s="236">
        <v>0</v>
      </c>
      <c r="K481" s="181"/>
    </row>
    <row r="482" spans="2:11" x14ac:dyDescent="0.2">
      <c r="B482" s="125" t="s">
        <v>1333</v>
      </c>
      <c r="C482" s="126" t="s">
        <v>1334</v>
      </c>
      <c r="F482" s="125" t="s">
        <v>1335</v>
      </c>
      <c r="G482" s="236">
        <v>9</v>
      </c>
      <c r="K482" s="181"/>
    </row>
    <row r="483" spans="2:11" x14ac:dyDescent="0.2">
      <c r="B483" s="125" t="s">
        <v>1336</v>
      </c>
      <c r="C483" s="126" t="s">
        <v>1337</v>
      </c>
      <c r="F483" s="125" t="s">
        <v>1338</v>
      </c>
      <c r="G483" s="236" t="s">
        <v>1439</v>
      </c>
      <c r="K483" s="181"/>
    </row>
    <row r="484" spans="2:11" x14ac:dyDescent="0.2">
      <c r="B484" s="125" t="s">
        <v>1339</v>
      </c>
      <c r="C484" s="126" t="s">
        <v>1340</v>
      </c>
      <c r="D484" s="125" t="s">
        <v>143</v>
      </c>
      <c r="F484" s="125" t="s">
        <v>1341</v>
      </c>
      <c r="G484" s="236">
        <v>78</v>
      </c>
      <c r="K484" s="181"/>
    </row>
    <row r="485" spans="2:11" x14ac:dyDescent="0.2">
      <c r="B485" s="125" t="s">
        <v>1342</v>
      </c>
      <c r="C485" s="126" t="s">
        <v>1343</v>
      </c>
      <c r="F485" s="125" t="s">
        <v>1344</v>
      </c>
      <c r="G485" s="236" t="s">
        <v>1439</v>
      </c>
      <c r="K485" s="181"/>
    </row>
    <row r="486" spans="2:11" x14ac:dyDescent="0.2">
      <c r="B486" s="125" t="s">
        <v>1345</v>
      </c>
      <c r="C486" s="126" t="s">
        <v>1346</v>
      </c>
      <c r="F486" s="125" t="s">
        <v>1347</v>
      </c>
      <c r="G486" s="236" t="s">
        <v>1439</v>
      </c>
      <c r="K486" s="181"/>
    </row>
    <row r="487" spans="2:11" x14ac:dyDescent="0.2">
      <c r="B487" s="125" t="s">
        <v>1348</v>
      </c>
      <c r="C487" s="126" t="s">
        <v>1349</v>
      </c>
      <c r="D487" s="125" t="s">
        <v>143</v>
      </c>
      <c r="F487" s="125" t="s">
        <v>1350</v>
      </c>
      <c r="G487" s="236">
        <v>19</v>
      </c>
      <c r="K487" s="181"/>
    </row>
    <row r="488" spans="2:11" x14ac:dyDescent="0.2">
      <c r="B488" s="125" t="s">
        <v>1351</v>
      </c>
      <c r="C488" s="126" t="s">
        <v>1352</v>
      </c>
      <c r="D488" s="125" t="s">
        <v>143</v>
      </c>
      <c r="F488" s="125" t="s">
        <v>1353</v>
      </c>
      <c r="G488" s="236" t="s">
        <v>1439</v>
      </c>
      <c r="K488" s="181"/>
    </row>
    <row r="489" spans="2:11" x14ac:dyDescent="0.2">
      <c r="B489" s="125" t="s">
        <v>1354</v>
      </c>
      <c r="C489" s="126" t="s">
        <v>1355</v>
      </c>
      <c r="F489" s="125" t="s">
        <v>1356</v>
      </c>
      <c r="G489" s="236">
        <v>7</v>
      </c>
      <c r="K489" s="181"/>
    </row>
    <row r="490" spans="2:11" x14ac:dyDescent="0.2">
      <c r="B490" s="125" t="s">
        <v>1357</v>
      </c>
      <c r="C490" s="126" t="s">
        <v>1358</v>
      </c>
      <c r="F490" s="125" t="s">
        <v>1359</v>
      </c>
      <c r="G490" s="236">
        <v>0</v>
      </c>
      <c r="K490" s="181"/>
    </row>
    <row r="491" spans="2:11" x14ac:dyDescent="0.2">
      <c r="B491" s="125" t="s">
        <v>1360</v>
      </c>
      <c r="C491" s="126" t="s">
        <v>1361</v>
      </c>
      <c r="F491" s="125" t="s">
        <v>1362</v>
      </c>
      <c r="G491" s="236">
        <v>20</v>
      </c>
      <c r="K491" s="181"/>
    </row>
    <row r="492" spans="2:11" x14ac:dyDescent="0.2">
      <c r="B492" s="125" t="s">
        <v>1363</v>
      </c>
      <c r="C492" s="126" t="s">
        <v>1364</v>
      </c>
      <c r="F492" s="125" t="s">
        <v>1365</v>
      </c>
      <c r="G492" s="236" t="s">
        <v>1439</v>
      </c>
      <c r="K492" s="181"/>
    </row>
    <row r="493" spans="2:11" x14ac:dyDescent="0.2">
      <c r="B493" s="125" t="s">
        <v>1366</v>
      </c>
      <c r="C493" s="126" t="s">
        <v>1367</v>
      </c>
      <c r="F493" s="125" t="s">
        <v>1368</v>
      </c>
      <c r="G493" s="236">
        <v>19</v>
      </c>
      <c r="K493" s="181"/>
    </row>
    <row r="494" spans="2:11" x14ac:dyDescent="0.2">
      <c r="B494" s="125" t="s">
        <v>1369</v>
      </c>
      <c r="C494" s="126" t="s">
        <v>1370</v>
      </c>
      <c r="F494" s="125" t="s">
        <v>1371</v>
      </c>
      <c r="G494" s="236" t="s">
        <v>1439</v>
      </c>
      <c r="K494" s="181"/>
    </row>
    <row r="495" spans="2:11" x14ac:dyDescent="0.2">
      <c r="B495" s="125" t="s">
        <v>1372</v>
      </c>
      <c r="C495" s="126" t="s">
        <v>1373</v>
      </c>
      <c r="F495" s="125" t="s">
        <v>1374</v>
      </c>
      <c r="G495" s="236">
        <v>6</v>
      </c>
      <c r="K495" s="181"/>
    </row>
    <row r="496" spans="2:11" x14ac:dyDescent="0.2">
      <c r="B496" s="125" t="s">
        <v>1375</v>
      </c>
      <c r="C496" s="126" t="s">
        <v>1376</v>
      </c>
      <c r="F496" s="125" t="s">
        <v>1377</v>
      </c>
      <c r="G496" s="236">
        <v>20</v>
      </c>
      <c r="K496" s="181"/>
    </row>
    <row r="497" spans="1:11" x14ac:dyDescent="0.2">
      <c r="B497" s="125" t="s">
        <v>1378</v>
      </c>
      <c r="C497" s="126" t="s">
        <v>1379</v>
      </c>
      <c r="F497" s="125" t="s">
        <v>1380</v>
      </c>
      <c r="G497" s="236">
        <v>16</v>
      </c>
      <c r="K497" s="181"/>
    </row>
    <row r="498" spans="1:11" x14ac:dyDescent="0.2">
      <c r="B498" s="125" t="s">
        <v>1381</v>
      </c>
      <c r="C498" s="126" t="s">
        <v>1382</v>
      </c>
      <c r="F498" s="125" t="s">
        <v>1383</v>
      </c>
      <c r="G498" s="236">
        <v>0</v>
      </c>
      <c r="K498" s="181"/>
    </row>
    <row r="499" spans="1:11" x14ac:dyDescent="0.2">
      <c r="B499" s="125" t="s">
        <v>1384</v>
      </c>
      <c r="C499" s="126" t="s">
        <v>1385</v>
      </c>
      <c r="F499" s="125" t="s">
        <v>1386</v>
      </c>
      <c r="G499" s="236" t="s">
        <v>1439</v>
      </c>
      <c r="K499" s="181"/>
    </row>
    <row r="501" spans="1:11" x14ac:dyDescent="0.2">
      <c r="A501" s="125" t="s">
        <v>1451</v>
      </c>
    </row>
    <row r="502" spans="1:11" ht="29.25" customHeight="1" x14ac:dyDescent="0.2">
      <c r="A502" s="349" t="s">
        <v>1452</v>
      </c>
      <c r="B502" s="349"/>
      <c r="C502" s="349"/>
      <c r="D502" s="349"/>
      <c r="E502" s="349"/>
      <c r="F502" s="349"/>
      <c r="G502" s="349"/>
      <c r="H502" s="349"/>
      <c r="I502" s="349"/>
      <c r="J502" s="349"/>
    </row>
  </sheetData>
  <mergeCells count="1">
    <mergeCell ref="A502:J50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48"/>
  <sheetViews>
    <sheetView showGridLines="0" workbookViewId="0"/>
  </sheetViews>
  <sheetFormatPr defaultColWidth="0" defaultRowHeight="12.75" x14ac:dyDescent="0.2"/>
  <cols>
    <col min="1" max="1" width="18.140625" style="32" customWidth="1"/>
    <col min="2" max="2" width="14.85546875" style="32" customWidth="1"/>
    <col min="3" max="3" width="19.5703125" style="32" customWidth="1"/>
    <col min="4" max="4" width="15" style="32" customWidth="1"/>
    <col min="5" max="5" width="19.85546875" style="32" customWidth="1"/>
    <col min="6" max="6" width="19.42578125" style="32" customWidth="1"/>
    <col min="7" max="7" width="16.85546875" style="32" customWidth="1"/>
    <col min="8" max="8" width="14.7109375" style="32" customWidth="1"/>
    <col min="9" max="16384" width="9.140625" style="32" hidden="1"/>
  </cols>
  <sheetData>
    <row r="3" spans="1:7" ht="15" x14ac:dyDescent="0.25">
      <c r="A3" s="104" t="s">
        <v>1454</v>
      </c>
    </row>
    <row r="5" spans="1:7" ht="14.25" x14ac:dyDescent="0.2">
      <c r="A5" s="31" t="s">
        <v>1467</v>
      </c>
    </row>
    <row r="7" spans="1:7" s="34" customFormat="1" ht="37.5" customHeight="1" x14ac:dyDescent="0.2">
      <c r="A7" s="138"/>
      <c r="B7" s="139" t="s">
        <v>32</v>
      </c>
      <c r="C7" s="139" t="s">
        <v>36</v>
      </c>
      <c r="D7" s="140" t="s">
        <v>1388</v>
      </c>
      <c r="E7" s="141" t="s">
        <v>1389</v>
      </c>
      <c r="F7" s="142" t="s">
        <v>1390</v>
      </c>
      <c r="G7" s="139" t="s">
        <v>1391</v>
      </c>
    </row>
    <row r="8" spans="1:7" s="34" customFormat="1" x14ac:dyDescent="0.2">
      <c r="A8" s="143" t="s">
        <v>1392</v>
      </c>
      <c r="B8" s="222">
        <v>10</v>
      </c>
      <c r="C8" s="214">
        <v>10</v>
      </c>
      <c r="D8" s="225">
        <v>7</v>
      </c>
      <c r="E8" s="225">
        <v>7</v>
      </c>
      <c r="F8" s="226">
        <v>11.228999999999999</v>
      </c>
      <c r="G8" s="226">
        <v>11.228999999999999</v>
      </c>
    </row>
    <row r="9" spans="1:7" s="34" customFormat="1" x14ac:dyDescent="0.2">
      <c r="A9" s="137" t="s">
        <v>1393</v>
      </c>
      <c r="B9" s="219">
        <v>34</v>
      </c>
      <c r="C9" s="215">
        <v>44</v>
      </c>
      <c r="D9" s="227">
        <v>22</v>
      </c>
      <c r="E9" s="227">
        <v>29</v>
      </c>
      <c r="F9" s="228">
        <v>3.2690000000000001</v>
      </c>
      <c r="G9" s="228">
        <v>14.497999999999999</v>
      </c>
    </row>
    <row r="10" spans="1:7" s="34" customFormat="1" x14ac:dyDescent="0.2">
      <c r="A10" s="136" t="s">
        <v>1394</v>
      </c>
      <c r="B10" s="220">
        <v>44</v>
      </c>
      <c r="C10" s="216">
        <v>44</v>
      </c>
      <c r="D10" s="229">
        <v>29</v>
      </c>
      <c r="E10" s="229">
        <f>E9</f>
        <v>29</v>
      </c>
      <c r="F10" s="230">
        <v>14.497999999999999</v>
      </c>
      <c r="G10" s="230"/>
    </row>
    <row r="11" spans="1:7" s="34" customFormat="1" x14ac:dyDescent="0.2">
      <c r="A11" s="143"/>
      <c r="B11" s="219"/>
      <c r="C11" s="215"/>
      <c r="D11" s="227"/>
      <c r="E11" s="227"/>
      <c r="F11" s="228"/>
      <c r="G11" s="228"/>
    </row>
    <row r="12" spans="1:7" s="34" customFormat="1" x14ac:dyDescent="0.2">
      <c r="A12" s="136" t="s">
        <v>1395</v>
      </c>
      <c r="B12" s="219">
        <v>45</v>
      </c>
      <c r="C12" s="215">
        <v>89</v>
      </c>
      <c r="D12" s="227">
        <v>32</v>
      </c>
      <c r="E12" s="227">
        <v>61</v>
      </c>
      <c r="F12" s="228">
        <v>18.033999999999999</v>
      </c>
      <c r="G12" s="228">
        <v>32.531999999999996</v>
      </c>
    </row>
    <row r="13" spans="1:7" s="34" customFormat="1" x14ac:dyDescent="0.2">
      <c r="A13" s="136" t="s">
        <v>1396</v>
      </c>
      <c r="B13" s="219">
        <v>77</v>
      </c>
      <c r="C13" s="215">
        <v>166</v>
      </c>
      <c r="D13" s="227">
        <v>57</v>
      </c>
      <c r="E13" s="227">
        <v>118</v>
      </c>
      <c r="F13" s="228">
        <v>8.3659999999999997</v>
      </c>
      <c r="G13" s="228">
        <v>40.897999999999996</v>
      </c>
    </row>
    <row r="14" spans="1:7" s="34" customFormat="1" x14ac:dyDescent="0.2">
      <c r="A14" s="137" t="s">
        <v>1397</v>
      </c>
      <c r="B14" s="219">
        <v>72</v>
      </c>
      <c r="C14" s="215">
        <v>238</v>
      </c>
      <c r="D14" s="227">
        <v>61</v>
      </c>
      <c r="E14" s="227">
        <v>179</v>
      </c>
      <c r="F14" s="228">
        <v>40</v>
      </c>
      <c r="G14" s="228">
        <v>80.897999999999996</v>
      </c>
    </row>
    <row r="15" spans="1:7" s="34" customFormat="1" x14ac:dyDescent="0.2">
      <c r="A15" s="136" t="s">
        <v>1398</v>
      </c>
      <c r="B15" s="220">
        <v>194</v>
      </c>
      <c r="C15" s="216">
        <v>238</v>
      </c>
      <c r="D15" s="229">
        <v>150</v>
      </c>
      <c r="E15" s="229">
        <f>E14</f>
        <v>179</v>
      </c>
      <c r="F15" s="230">
        <v>66.400000000000006</v>
      </c>
      <c r="G15" s="230"/>
    </row>
    <row r="16" spans="1:7" s="34" customFormat="1" x14ac:dyDescent="0.2">
      <c r="A16" s="143"/>
      <c r="B16" s="219"/>
      <c r="C16" s="215"/>
      <c r="D16" s="227"/>
      <c r="E16" s="227"/>
      <c r="F16" s="228"/>
      <c r="G16" s="228"/>
    </row>
    <row r="17" spans="1:7" s="34" customFormat="1" x14ac:dyDescent="0.2">
      <c r="A17" s="136" t="s">
        <v>1399</v>
      </c>
      <c r="B17" s="219">
        <v>73</v>
      </c>
      <c r="C17" s="215">
        <v>311</v>
      </c>
      <c r="D17" s="227">
        <v>64</v>
      </c>
      <c r="E17" s="227">
        <v>243</v>
      </c>
      <c r="F17" s="228">
        <v>20.169</v>
      </c>
      <c r="G17" s="228">
        <v>101.06699999999999</v>
      </c>
    </row>
    <row r="18" spans="1:7" s="34" customFormat="1" x14ac:dyDescent="0.2">
      <c r="A18" s="136" t="s">
        <v>1400</v>
      </c>
      <c r="B18" s="219">
        <v>77</v>
      </c>
      <c r="C18" s="215">
        <v>388</v>
      </c>
      <c r="D18" s="227">
        <v>62</v>
      </c>
      <c r="E18" s="227">
        <v>305</v>
      </c>
      <c r="F18" s="228">
        <v>14.148</v>
      </c>
      <c r="G18" s="228">
        <v>115.21499999999999</v>
      </c>
    </row>
    <row r="19" spans="1:7" s="34" customFormat="1" x14ac:dyDescent="0.2">
      <c r="A19" s="137" t="s">
        <v>1401</v>
      </c>
      <c r="B19" s="219">
        <v>69</v>
      </c>
      <c r="C19" s="215">
        <v>457</v>
      </c>
      <c r="D19" s="227">
        <v>54</v>
      </c>
      <c r="E19" s="227">
        <v>359</v>
      </c>
      <c r="F19" s="228">
        <v>12.532999999999999</v>
      </c>
      <c r="G19" s="228">
        <v>127.74799999999999</v>
      </c>
    </row>
    <row r="20" spans="1:7" s="34" customFormat="1" x14ac:dyDescent="0.2">
      <c r="A20" s="136" t="s">
        <v>1402</v>
      </c>
      <c r="B20" s="220">
        <v>219</v>
      </c>
      <c r="C20" s="216">
        <v>457</v>
      </c>
      <c r="D20" s="229">
        <v>180</v>
      </c>
      <c r="E20" s="229">
        <f>E19</f>
        <v>359</v>
      </c>
      <c r="F20" s="230">
        <v>46.85</v>
      </c>
      <c r="G20" s="230"/>
    </row>
    <row r="21" spans="1:7" s="34" customFormat="1" x14ac:dyDescent="0.2">
      <c r="A21" s="143"/>
      <c r="B21" s="219"/>
      <c r="C21" s="215"/>
      <c r="D21" s="227"/>
      <c r="E21" s="227"/>
      <c r="F21" s="228"/>
      <c r="G21" s="228"/>
    </row>
    <row r="22" spans="1:7" x14ac:dyDescent="0.2">
      <c r="A22" s="136" t="s">
        <v>1403</v>
      </c>
      <c r="B22" s="219">
        <v>111</v>
      </c>
      <c r="C22" s="215">
        <v>568</v>
      </c>
      <c r="D22" s="227">
        <v>86</v>
      </c>
      <c r="E22" s="227">
        <v>445</v>
      </c>
      <c r="F22" s="228">
        <v>13.138999999999999</v>
      </c>
      <c r="G22" s="228">
        <v>140.887</v>
      </c>
    </row>
    <row r="23" spans="1:7" x14ac:dyDescent="0.2">
      <c r="A23" s="136" t="s">
        <v>1404</v>
      </c>
      <c r="B23" s="219">
        <v>121</v>
      </c>
      <c r="C23" s="215">
        <v>689</v>
      </c>
      <c r="D23" s="227">
        <v>115</v>
      </c>
      <c r="E23" s="227">
        <v>560</v>
      </c>
      <c r="F23" s="228">
        <v>23.004999999999999</v>
      </c>
      <c r="G23" s="228">
        <v>163.892</v>
      </c>
    </row>
    <row r="24" spans="1:7" x14ac:dyDescent="0.2">
      <c r="A24" s="137" t="s">
        <v>1405</v>
      </c>
      <c r="B24" s="219">
        <v>107</v>
      </c>
      <c r="C24" s="215">
        <v>796</v>
      </c>
      <c r="D24" s="227">
        <v>100</v>
      </c>
      <c r="E24" s="227">
        <v>660</v>
      </c>
      <c r="F24" s="228">
        <v>16.869</v>
      </c>
      <c r="G24" s="228">
        <v>180.761</v>
      </c>
    </row>
    <row r="25" spans="1:7" x14ac:dyDescent="0.2">
      <c r="A25" s="136" t="s">
        <v>1406</v>
      </c>
      <c r="B25" s="220">
        <v>339</v>
      </c>
      <c r="C25" s="216">
        <v>796</v>
      </c>
      <c r="D25" s="229">
        <v>301</v>
      </c>
      <c r="E25" s="229">
        <f>E24</f>
        <v>660</v>
      </c>
      <c r="F25" s="230">
        <v>53.012999999999998</v>
      </c>
      <c r="G25" s="230"/>
    </row>
    <row r="26" spans="1:7" x14ac:dyDescent="0.2">
      <c r="A26" s="143"/>
      <c r="B26" s="219"/>
      <c r="C26" s="215"/>
      <c r="D26" s="227"/>
      <c r="E26" s="227"/>
      <c r="F26" s="228"/>
      <c r="G26" s="228"/>
    </row>
    <row r="27" spans="1:7" x14ac:dyDescent="0.2">
      <c r="A27" s="136" t="s">
        <v>1407</v>
      </c>
      <c r="B27" s="219">
        <v>129</v>
      </c>
      <c r="C27" s="215">
        <v>925</v>
      </c>
      <c r="D27" s="227">
        <v>114</v>
      </c>
      <c r="E27" s="227">
        <v>774</v>
      </c>
      <c r="F27" s="228">
        <v>27.402000000000001</v>
      </c>
      <c r="G27" s="228">
        <v>208.16300000000001</v>
      </c>
    </row>
    <row r="28" spans="1:7" x14ac:dyDescent="0.2">
      <c r="A28" s="136" t="s">
        <v>1408</v>
      </c>
      <c r="B28" s="219">
        <v>163</v>
      </c>
      <c r="C28" s="215">
        <v>1088</v>
      </c>
      <c r="D28" s="227">
        <v>144</v>
      </c>
      <c r="E28" s="227">
        <v>918</v>
      </c>
      <c r="F28" s="228">
        <v>26.068000000000001</v>
      </c>
      <c r="G28" s="228">
        <v>234.23100000000002</v>
      </c>
    </row>
    <row r="29" spans="1:7" x14ac:dyDescent="0.2">
      <c r="A29" s="137" t="s">
        <v>1409</v>
      </c>
      <c r="B29" s="219">
        <v>138</v>
      </c>
      <c r="C29" s="215">
        <v>1226</v>
      </c>
      <c r="D29" s="227">
        <v>125</v>
      </c>
      <c r="E29" s="227">
        <v>1043</v>
      </c>
      <c r="F29" s="228">
        <v>21.928000000000001</v>
      </c>
      <c r="G29" s="228">
        <v>256.15900000000005</v>
      </c>
    </row>
    <row r="30" spans="1:7" x14ac:dyDescent="0.2">
      <c r="A30" s="136" t="s">
        <v>1410</v>
      </c>
      <c r="B30" s="220">
        <v>430</v>
      </c>
      <c r="C30" s="216">
        <v>1226</v>
      </c>
      <c r="D30" s="229">
        <v>383</v>
      </c>
      <c r="E30" s="229">
        <f>E29</f>
        <v>1043</v>
      </c>
      <c r="F30" s="230">
        <v>75.397999999999996</v>
      </c>
      <c r="G30" s="230"/>
    </row>
    <row r="31" spans="1:7" x14ac:dyDescent="0.2">
      <c r="A31" s="143"/>
      <c r="B31" s="219"/>
      <c r="C31" s="215"/>
      <c r="D31" s="227"/>
      <c r="E31" s="227"/>
      <c r="F31" s="228"/>
      <c r="G31" s="228"/>
    </row>
    <row r="32" spans="1:7" x14ac:dyDescent="0.2">
      <c r="A32" s="136" t="s">
        <v>1411</v>
      </c>
      <c r="B32" s="219">
        <v>218</v>
      </c>
      <c r="C32" s="215">
        <v>1444</v>
      </c>
      <c r="D32" s="227">
        <v>174</v>
      </c>
      <c r="E32" s="227">
        <v>1217</v>
      </c>
      <c r="F32" s="228">
        <v>37.924999999999997</v>
      </c>
      <c r="G32" s="228">
        <v>294.08400000000006</v>
      </c>
    </row>
    <row r="33" spans="1:7" x14ac:dyDescent="0.2">
      <c r="A33" s="136" t="s">
        <v>1412</v>
      </c>
      <c r="B33" s="219">
        <v>187</v>
      </c>
      <c r="C33" s="219">
        <v>1631</v>
      </c>
      <c r="D33" s="227">
        <v>166</v>
      </c>
      <c r="E33" s="227">
        <v>1383</v>
      </c>
      <c r="F33" s="228">
        <v>27.908999999999999</v>
      </c>
      <c r="G33" s="228">
        <v>321.99300000000005</v>
      </c>
    </row>
    <row r="34" spans="1:7" x14ac:dyDescent="0.2">
      <c r="A34" s="137" t="s">
        <v>1413</v>
      </c>
      <c r="B34" s="219">
        <v>189</v>
      </c>
      <c r="C34" s="219">
        <v>1820</v>
      </c>
      <c r="D34" s="227">
        <v>148</v>
      </c>
      <c r="E34" s="227">
        <v>1531</v>
      </c>
      <c r="F34" s="228">
        <v>25.946999999999999</v>
      </c>
      <c r="G34" s="228">
        <v>347.94000000000005</v>
      </c>
    </row>
    <row r="35" spans="1:7" x14ac:dyDescent="0.2">
      <c r="A35" s="136" t="s">
        <v>1414</v>
      </c>
      <c r="B35" s="220">
        <v>594</v>
      </c>
      <c r="C35" s="220">
        <v>1820</v>
      </c>
      <c r="D35" s="229">
        <v>488</v>
      </c>
      <c r="E35" s="229">
        <f>E34</f>
        <v>1531</v>
      </c>
      <c r="F35" s="230">
        <v>91.781000000000006</v>
      </c>
      <c r="G35" s="230"/>
    </row>
    <row r="36" spans="1:7" x14ac:dyDescent="0.2">
      <c r="A36" s="143"/>
      <c r="B36" s="219"/>
      <c r="C36" s="219"/>
      <c r="D36" s="227"/>
      <c r="E36" s="227"/>
      <c r="F36" s="228"/>
      <c r="G36" s="228"/>
    </row>
    <row r="37" spans="1:7" x14ac:dyDescent="0.2">
      <c r="A37" s="136" t="s">
        <v>1415</v>
      </c>
      <c r="B37" s="219">
        <v>199</v>
      </c>
      <c r="C37" s="215">
        <v>2019</v>
      </c>
      <c r="D37" s="227">
        <v>141</v>
      </c>
      <c r="E37" s="227">
        <v>1672</v>
      </c>
      <c r="F37" s="228">
        <v>27.545999999999999</v>
      </c>
      <c r="G37" s="228">
        <v>375.48600000000005</v>
      </c>
    </row>
    <row r="38" spans="1:7" x14ac:dyDescent="0.2">
      <c r="A38" s="136" t="s">
        <v>1416</v>
      </c>
      <c r="B38" s="219">
        <v>199</v>
      </c>
      <c r="C38" s="219">
        <v>2218</v>
      </c>
      <c r="D38" s="227">
        <v>142</v>
      </c>
      <c r="E38" s="227">
        <v>1814</v>
      </c>
      <c r="F38" s="228">
        <v>33.323</v>
      </c>
      <c r="G38" s="228">
        <v>408.80900000000003</v>
      </c>
    </row>
    <row r="39" spans="1:7" x14ac:dyDescent="0.2">
      <c r="A39" s="137" t="s">
        <v>1417</v>
      </c>
      <c r="B39" s="219">
        <v>223</v>
      </c>
      <c r="C39" s="219">
        <v>2441</v>
      </c>
      <c r="D39" s="227">
        <v>110</v>
      </c>
      <c r="E39" s="227">
        <v>1924</v>
      </c>
      <c r="F39" s="228">
        <v>17.548999999999999</v>
      </c>
      <c r="G39" s="228">
        <v>426.358</v>
      </c>
    </row>
    <row r="40" spans="1:7" ht="13.5" thickBot="1" x14ac:dyDescent="0.25">
      <c r="A40" s="144" t="s">
        <v>1418</v>
      </c>
      <c r="B40" s="220">
        <v>621</v>
      </c>
      <c r="C40" s="220">
        <v>2441</v>
      </c>
      <c r="D40" s="229">
        <v>393</v>
      </c>
      <c r="E40" s="229">
        <f>E39</f>
        <v>1924</v>
      </c>
      <c r="F40" s="230">
        <v>78.418000000000006</v>
      </c>
      <c r="G40" s="230"/>
    </row>
    <row r="41" spans="1:7" ht="13.5" thickTop="1" x14ac:dyDescent="0.2">
      <c r="A41" s="221"/>
      <c r="B41" s="222"/>
      <c r="C41" s="222"/>
      <c r="D41" s="231"/>
      <c r="E41" s="231"/>
      <c r="F41" s="231"/>
      <c r="G41" s="231"/>
    </row>
    <row r="42" spans="1:7" x14ac:dyDescent="0.2">
      <c r="A42" s="217" t="s">
        <v>1455</v>
      </c>
      <c r="B42" s="219">
        <v>207</v>
      </c>
      <c r="C42" s="215">
        <v>2648</v>
      </c>
      <c r="D42" s="227">
        <v>28</v>
      </c>
      <c r="E42" s="227">
        <v>1952</v>
      </c>
      <c r="F42" s="228">
        <v>2.7970000000000002</v>
      </c>
      <c r="G42" s="228">
        <v>429.15500000000003</v>
      </c>
    </row>
    <row r="43" spans="1:7" x14ac:dyDescent="0.2">
      <c r="A43" s="218"/>
      <c r="B43" s="219"/>
      <c r="C43" s="219"/>
      <c r="D43" s="232"/>
      <c r="E43" s="232"/>
      <c r="F43" s="232"/>
      <c r="G43" s="228"/>
    </row>
    <row r="44" spans="1:7" ht="13.5" thickBot="1" x14ac:dyDescent="0.25">
      <c r="A44" s="218"/>
      <c r="B44" s="219"/>
      <c r="C44" s="219"/>
      <c r="D44" s="227"/>
      <c r="E44" s="227"/>
      <c r="F44" s="228"/>
      <c r="G44" s="228"/>
    </row>
    <row r="45" spans="1:7" ht="13.5" thickTop="1" x14ac:dyDescent="0.2">
      <c r="A45" s="223" t="s">
        <v>25</v>
      </c>
      <c r="B45" s="224">
        <f>C45</f>
        <v>2648</v>
      </c>
      <c r="C45" s="224">
        <f>C42</f>
        <v>2648</v>
      </c>
      <c r="D45" s="233">
        <v>1952</v>
      </c>
      <c r="E45" s="233">
        <f>E42</f>
        <v>1952</v>
      </c>
      <c r="F45" s="234">
        <v>429.15500000000003</v>
      </c>
      <c r="G45" s="234">
        <f>G42</f>
        <v>429.15500000000003</v>
      </c>
    </row>
    <row r="47" spans="1:7" ht="13.5" x14ac:dyDescent="0.2">
      <c r="A47" s="35" t="s">
        <v>52</v>
      </c>
    </row>
    <row r="48" spans="1:7" x14ac:dyDescent="0.2">
      <c r="A48" s="85" t="s">
        <v>76</v>
      </c>
    </row>
  </sheetData>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9"/>
  <sheetViews>
    <sheetView showGridLines="0" workbookViewId="0"/>
  </sheetViews>
  <sheetFormatPr defaultColWidth="9.140625" defaultRowHeight="12.75" x14ac:dyDescent="0.2"/>
  <cols>
    <col min="1" max="1" width="32.5703125" style="7" customWidth="1"/>
    <col min="2" max="5" width="11.5703125" style="7" customWidth="1"/>
    <col min="6" max="6" width="9.140625" style="7" customWidth="1"/>
    <col min="7" max="7" width="31.85546875" style="7" customWidth="1"/>
    <col min="8" max="11" width="11.5703125" style="7" customWidth="1"/>
    <col min="12" max="12" width="9.140625" style="7"/>
    <col min="13" max="13" width="33.7109375" style="7" customWidth="1"/>
    <col min="14" max="16384" width="9.140625" style="7"/>
  </cols>
  <sheetData>
    <row r="3" spans="1:6" ht="15" x14ac:dyDescent="0.25">
      <c r="A3" s="104" t="s">
        <v>1461</v>
      </c>
    </row>
    <row r="5" spans="1:6" x14ac:dyDescent="0.2">
      <c r="A5" s="31" t="s">
        <v>74</v>
      </c>
    </row>
    <row r="7" spans="1:6" x14ac:dyDescent="0.2">
      <c r="B7" s="21"/>
      <c r="C7" s="21"/>
      <c r="D7" s="21"/>
      <c r="E7" s="21"/>
    </row>
    <row r="8" spans="1:6" x14ac:dyDescent="0.2">
      <c r="A8" s="7" t="s">
        <v>61</v>
      </c>
      <c r="B8" s="21"/>
      <c r="C8" s="21"/>
      <c r="D8" s="21"/>
      <c r="E8" s="21"/>
    </row>
    <row r="9" spans="1:6" ht="14.25" x14ac:dyDescent="0.2">
      <c r="A9" s="8" t="s">
        <v>28</v>
      </c>
      <c r="B9" s="339" t="s">
        <v>78</v>
      </c>
      <c r="C9" s="340"/>
      <c r="D9" s="345" t="s">
        <v>62</v>
      </c>
      <c r="E9" s="346"/>
    </row>
    <row r="10" spans="1:6" x14ac:dyDescent="0.2">
      <c r="A10" s="19" t="s">
        <v>38</v>
      </c>
      <c r="B10" s="22">
        <v>1359</v>
      </c>
      <c r="C10" s="4">
        <v>0.19</v>
      </c>
      <c r="D10" s="22">
        <v>1000</v>
      </c>
      <c r="E10" s="4">
        <v>0.19</v>
      </c>
    </row>
    <row r="11" spans="1:6" x14ac:dyDescent="0.2">
      <c r="A11" s="18" t="s">
        <v>39</v>
      </c>
      <c r="B11" s="23">
        <v>977</v>
      </c>
      <c r="C11" s="2">
        <v>0.13</v>
      </c>
      <c r="D11" s="23">
        <v>733</v>
      </c>
      <c r="E11" s="2">
        <v>0.14000000000000001</v>
      </c>
    </row>
    <row r="12" spans="1:6" x14ac:dyDescent="0.2">
      <c r="A12" s="18" t="s">
        <v>40</v>
      </c>
      <c r="B12" s="23">
        <v>2505</v>
      </c>
      <c r="C12" s="2">
        <v>0.35</v>
      </c>
      <c r="D12" s="23">
        <v>1837</v>
      </c>
      <c r="E12" s="2">
        <v>0.35</v>
      </c>
    </row>
    <row r="13" spans="1:6" x14ac:dyDescent="0.2">
      <c r="A13" s="20" t="s">
        <v>41</v>
      </c>
      <c r="B13" s="24">
        <v>2412</v>
      </c>
      <c r="C13" s="3">
        <v>0.33</v>
      </c>
      <c r="D13" s="24">
        <v>1660</v>
      </c>
      <c r="E13" s="3">
        <v>0.32</v>
      </c>
    </row>
    <row r="14" spans="1:6" ht="15" x14ac:dyDescent="0.25">
      <c r="A14" s="13" t="s">
        <v>25</v>
      </c>
      <c r="B14" s="12">
        <v>7253</v>
      </c>
      <c r="C14" s="70"/>
      <c r="D14" s="12">
        <v>5230</v>
      </c>
      <c r="E14" s="10"/>
      <c r="F14" s="71"/>
    </row>
    <row r="15" spans="1:6" ht="15" x14ac:dyDescent="0.25">
      <c r="B15" s="26"/>
      <c r="C15" s="350"/>
      <c r="D15" s="350"/>
      <c r="E15" s="351"/>
      <c r="F15" s="351"/>
    </row>
    <row r="16" spans="1:6" x14ac:dyDescent="0.2">
      <c r="B16" s="21"/>
      <c r="C16" s="21"/>
      <c r="D16" s="21"/>
      <c r="E16" s="21"/>
      <c r="F16" s="14"/>
    </row>
    <row r="17" spans="1:5" x14ac:dyDescent="0.2">
      <c r="A17" s="7" t="s">
        <v>82</v>
      </c>
      <c r="B17" s="21"/>
      <c r="C17" s="21"/>
      <c r="D17" s="21"/>
      <c r="E17" s="21"/>
    </row>
    <row r="18" spans="1:5" ht="14.25" x14ac:dyDescent="0.2">
      <c r="A18" s="8" t="s">
        <v>28</v>
      </c>
      <c r="B18" s="339" t="s">
        <v>78</v>
      </c>
      <c r="C18" s="340"/>
      <c r="D18" s="345" t="s">
        <v>62</v>
      </c>
      <c r="E18" s="346"/>
    </row>
    <row r="19" spans="1:5" x14ac:dyDescent="0.2">
      <c r="A19" s="19" t="s">
        <v>38</v>
      </c>
      <c r="B19" s="111">
        <v>997</v>
      </c>
      <c r="C19" s="4">
        <v>0.14000000000000001</v>
      </c>
      <c r="D19" s="208">
        <v>706</v>
      </c>
      <c r="E19" s="4">
        <v>0.13270676691729325</v>
      </c>
    </row>
    <row r="20" spans="1:5" x14ac:dyDescent="0.2">
      <c r="A20" s="18" t="s">
        <v>39</v>
      </c>
      <c r="B20" s="112">
        <v>893</v>
      </c>
      <c r="C20" s="2">
        <v>0.12</v>
      </c>
      <c r="D20" s="58">
        <v>648</v>
      </c>
      <c r="E20" s="2">
        <v>0.12180451127819548</v>
      </c>
    </row>
    <row r="21" spans="1:5" x14ac:dyDescent="0.2">
      <c r="A21" s="18" t="s">
        <v>40</v>
      </c>
      <c r="B21" s="112">
        <v>2745</v>
      </c>
      <c r="C21" s="2">
        <v>0.38</v>
      </c>
      <c r="D21" s="58">
        <v>2038</v>
      </c>
      <c r="E21" s="2">
        <v>0.3830827067669173</v>
      </c>
    </row>
    <row r="22" spans="1:5" x14ac:dyDescent="0.2">
      <c r="A22" s="20" t="s">
        <v>41</v>
      </c>
      <c r="B22" s="113">
        <v>2601</v>
      </c>
      <c r="C22" s="3">
        <v>0.36</v>
      </c>
      <c r="D22" s="209">
        <v>1928</v>
      </c>
      <c r="E22" s="3">
        <v>0.36240601503759401</v>
      </c>
    </row>
    <row r="23" spans="1:5" ht="15" x14ac:dyDescent="0.25">
      <c r="A23" s="13" t="s">
        <v>25</v>
      </c>
      <c r="B23" s="12">
        <v>7236</v>
      </c>
      <c r="C23" s="70"/>
      <c r="D23" s="60">
        <v>5320</v>
      </c>
      <c r="E23" s="319"/>
    </row>
    <row r="27" spans="1:5" x14ac:dyDescent="0.2">
      <c r="A27" s="7" t="s">
        <v>84</v>
      </c>
    </row>
    <row r="28" spans="1:5" ht="14.25" customHeight="1" x14ac:dyDescent="0.2">
      <c r="A28" s="13" t="s">
        <v>28</v>
      </c>
      <c r="B28" s="347" t="s">
        <v>78</v>
      </c>
      <c r="C28" s="348"/>
      <c r="D28" s="337" t="s">
        <v>1478</v>
      </c>
      <c r="E28" s="338"/>
    </row>
    <row r="29" spans="1:5" x14ac:dyDescent="0.2">
      <c r="A29" s="307" t="s">
        <v>38</v>
      </c>
      <c r="B29" s="312">
        <v>257</v>
      </c>
      <c r="C29" s="308">
        <v>0.15011682242990654</v>
      </c>
      <c r="D29" s="312">
        <v>75</v>
      </c>
      <c r="E29" s="308">
        <v>0.11450381679389313</v>
      </c>
    </row>
    <row r="30" spans="1:5" x14ac:dyDescent="0.2">
      <c r="A30" s="309" t="s">
        <v>39</v>
      </c>
      <c r="B30" s="313">
        <v>277</v>
      </c>
      <c r="C30" s="189">
        <v>0.16179906542056074</v>
      </c>
      <c r="D30" s="313">
        <v>94</v>
      </c>
      <c r="E30" s="189">
        <v>0.1435114503816794</v>
      </c>
    </row>
    <row r="31" spans="1:5" x14ac:dyDescent="0.2">
      <c r="A31" s="309" t="s">
        <v>40</v>
      </c>
      <c r="B31" s="313">
        <v>707</v>
      </c>
      <c r="C31" s="189">
        <v>0.41296728971962615</v>
      </c>
      <c r="D31" s="313">
        <v>256</v>
      </c>
      <c r="E31" s="189">
        <v>0.39083969465648855</v>
      </c>
    </row>
    <row r="32" spans="1:5" x14ac:dyDescent="0.2">
      <c r="A32" s="310" t="s">
        <v>41</v>
      </c>
      <c r="B32" s="314">
        <v>471</v>
      </c>
      <c r="C32" s="189">
        <v>0.27511682242990654</v>
      </c>
      <c r="D32" s="314">
        <v>230</v>
      </c>
      <c r="E32" s="311">
        <v>0.35114503816793891</v>
      </c>
    </row>
    <row r="33" spans="1:5" ht="15" x14ac:dyDescent="0.25">
      <c r="A33" s="13" t="s">
        <v>25</v>
      </c>
      <c r="B33" s="317">
        <v>1712</v>
      </c>
      <c r="C33" s="315"/>
      <c r="D33" s="318">
        <v>655</v>
      </c>
      <c r="E33" s="316"/>
    </row>
    <row r="38" spans="1:5" ht="13.5" x14ac:dyDescent="0.2">
      <c r="A38" s="35" t="s">
        <v>77</v>
      </c>
    </row>
    <row r="39" spans="1:5" ht="13.5" x14ac:dyDescent="0.2">
      <c r="A39" s="35" t="s">
        <v>1480</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8"/>
  <sheetViews>
    <sheetView showGridLines="0" workbookViewId="0"/>
  </sheetViews>
  <sheetFormatPr defaultColWidth="0" defaultRowHeight="12.75" x14ac:dyDescent="0.2"/>
  <cols>
    <col min="1" max="1" width="30.5703125" style="7" customWidth="1"/>
    <col min="2" max="3" width="11.5703125" style="7" customWidth="1"/>
    <col min="4" max="4" width="12.28515625" style="7" customWidth="1"/>
    <col min="5" max="5" width="11.28515625" style="7" customWidth="1"/>
    <col min="6" max="7" width="11.5703125" style="7" customWidth="1"/>
    <col min="8" max="8" width="9.140625" style="7" customWidth="1"/>
    <col min="9" max="9" width="14" style="7" customWidth="1"/>
    <col min="10" max="16384" width="9.140625" style="7" hidden="1"/>
  </cols>
  <sheetData>
    <row r="3" spans="1:7" ht="15" x14ac:dyDescent="0.25">
      <c r="A3" s="104" t="s">
        <v>1460</v>
      </c>
    </row>
    <row r="5" spans="1:7" x14ac:dyDescent="0.2">
      <c r="A5" s="1" t="s">
        <v>29</v>
      </c>
    </row>
    <row r="6" spans="1:7" x14ac:dyDescent="0.2">
      <c r="A6" s="14"/>
      <c r="B6" s="14"/>
      <c r="C6" s="14"/>
    </row>
    <row r="7" spans="1:7" x14ac:dyDescent="0.2">
      <c r="A7" s="7" t="s">
        <v>61</v>
      </c>
    </row>
    <row r="9" spans="1:7" s="64" customFormat="1" ht="25.5" customHeight="1" x14ac:dyDescent="0.2">
      <c r="A9" s="63" t="s">
        <v>12</v>
      </c>
      <c r="B9" s="352" t="s">
        <v>67</v>
      </c>
      <c r="C9" s="353"/>
      <c r="D9" s="354" t="s">
        <v>64</v>
      </c>
      <c r="E9" s="355"/>
      <c r="F9" s="354" t="s">
        <v>65</v>
      </c>
      <c r="G9" s="355"/>
    </row>
    <row r="10" spans="1:7" x14ac:dyDescent="0.2">
      <c r="A10" s="72" t="s">
        <v>15</v>
      </c>
      <c r="B10" s="73">
        <v>4157</v>
      </c>
      <c r="C10" s="74">
        <v>0.79</v>
      </c>
      <c r="D10" s="73">
        <v>2800</v>
      </c>
      <c r="E10" s="74">
        <v>0.78</v>
      </c>
      <c r="F10" s="75">
        <v>38.651297999999997</v>
      </c>
      <c r="G10" s="74">
        <v>0.76</v>
      </c>
    </row>
    <row r="11" spans="1:7" x14ac:dyDescent="0.2">
      <c r="A11" s="16" t="s">
        <v>16</v>
      </c>
      <c r="B11" s="58">
        <v>1097</v>
      </c>
      <c r="C11" s="2">
        <v>0.21</v>
      </c>
      <c r="D11" s="58">
        <v>704</v>
      </c>
      <c r="E11" s="2">
        <v>0.2</v>
      </c>
      <c r="F11" s="59">
        <v>10.139569999999999</v>
      </c>
      <c r="G11" s="2">
        <v>0.2</v>
      </c>
    </row>
    <row r="12" spans="1:7" ht="12.75" customHeight="1" x14ac:dyDescent="0.2">
      <c r="A12" s="16" t="s">
        <v>59</v>
      </c>
      <c r="B12" s="58">
        <v>678</v>
      </c>
      <c r="C12" s="2">
        <v>0.13</v>
      </c>
      <c r="D12" s="58">
        <v>420</v>
      </c>
      <c r="E12" s="2">
        <v>0.12</v>
      </c>
      <c r="F12" s="59">
        <v>6.1375699999999993</v>
      </c>
      <c r="G12" s="2">
        <v>0.12</v>
      </c>
    </row>
    <row r="13" spans="1:7" x14ac:dyDescent="0.2">
      <c r="A13" s="16" t="s">
        <v>19</v>
      </c>
      <c r="B13" s="58">
        <v>656</v>
      </c>
      <c r="C13" s="2">
        <v>0.13</v>
      </c>
      <c r="D13" s="58">
        <v>500</v>
      </c>
      <c r="E13" s="2">
        <v>0.14000000000000001</v>
      </c>
      <c r="F13" s="59">
        <v>6.1758789999999983</v>
      </c>
      <c r="G13" s="2">
        <v>0.12</v>
      </c>
    </row>
    <row r="14" spans="1:7" ht="12.75" customHeight="1" x14ac:dyDescent="0.2">
      <c r="A14" s="16" t="s">
        <v>17</v>
      </c>
      <c r="B14" s="58">
        <v>414</v>
      </c>
      <c r="C14" s="2">
        <v>0.08</v>
      </c>
      <c r="D14" s="58">
        <v>285</v>
      </c>
      <c r="E14" s="2">
        <v>0.08</v>
      </c>
      <c r="F14" s="59">
        <v>3.8302260000000001</v>
      </c>
      <c r="G14" s="2">
        <v>0.08</v>
      </c>
    </row>
    <row r="15" spans="1:7" x14ac:dyDescent="0.2">
      <c r="A15" s="17" t="s">
        <v>18</v>
      </c>
      <c r="B15" s="58">
        <v>414</v>
      </c>
      <c r="C15" s="2">
        <v>0.08</v>
      </c>
      <c r="D15" s="58">
        <v>308</v>
      </c>
      <c r="E15" s="2">
        <v>0.09</v>
      </c>
      <c r="F15" s="59">
        <v>4.5910869999999999</v>
      </c>
      <c r="G15" s="2">
        <v>0.09</v>
      </c>
    </row>
    <row r="16" spans="1:7" x14ac:dyDescent="0.2">
      <c r="A16" s="16" t="s">
        <v>20</v>
      </c>
      <c r="B16" s="58">
        <v>335</v>
      </c>
      <c r="C16" s="2">
        <v>0.06</v>
      </c>
      <c r="D16" s="58">
        <v>234</v>
      </c>
      <c r="E16" s="2">
        <v>7.0000000000000007E-2</v>
      </c>
      <c r="F16" s="59">
        <v>3.20024</v>
      </c>
      <c r="G16" s="2">
        <v>0.06</v>
      </c>
    </row>
    <row r="17" spans="1:7" x14ac:dyDescent="0.2">
      <c r="A17" s="16" t="s">
        <v>21</v>
      </c>
      <c r="B17" s="58">
        <v>285</v>
      </c>
      <c r="C17" s="2">
        <v>0.05</v>
      </c>
      <c r="D17" s="58">
        <v>183</v>
      </c>
      <c r="E17" s="2">
        <v>0.05</v>
      </c>
      <c r="F17" s="59">
        <v>2.4419770000000001</v>
      </c>
      <c r="G17" s="2">
        <v>0.05</v>
      </c>
    </row>
    <row r="18" spans="1:7" x14ac:dyDescent="0.2">
      <c r="A18" s="16" t="s">
        <v>22</v>
      </c>
      <c r="B18" s="58">
        <v>161</v>
      </c>
      <c r="C18" s="2">
        <v>0.03</v>
      </c>
      <c r="D18" s="58">
        <v>124</v>
      </c>
      <c r="E18" s="2">
        <v>0.03</v>
      </c>
      <c r="F18" s="59">
        <v>1.7019800000000003</v>
      </c>
      <c r="G18" s="2">
        <v>0.03</v>
      </c>
    </row>
    <row r="19" spans="1:7" x14ac:dyDescent="0.2">
      <c r="A19" s="16" t="s">
        <v>60</v>
      </c>
      <c r="B19" s="58">
        <v>117</v>
      </c>
      <c r="C19" s="2">
        <v>0.02</v>
      </c>
      <c r="D19" s="58">
        <v>42</v>
      </c>
      <c r="E19" s="2">
        <v>0.01</v>
      </c>
      <c r="F19" s="59">
        <v>0.43276900000000007</v>
      </c>
      <c r="G19" s="2">
        <v>0.01</v>
      </c>
    </row>
    <row r="20" spans="1:7" x14ac:dyDescent="0.2">
      <c r="A20" s="76" t="s">
        <v>23</v>
      </c>
      <c r="B20" s="77">
        <v>659</v>
      </c>
      <c r="C20" s="78">
        <v>0.13</v>
      </c>
      <c r="D20" s="77">
        <v>490</v>
      </c>
      <c r="E20" s="78">
        <v>0.14000000000000001</v>
      </c>
      <c r="F20" s="79">
        <v>8.0704229999999999</v>
      </c>
      <c r="G20" s="78">
        <v>0.16</v>
      </c>
    </row>
    <row r="21" spans="1:7" x14ac:dyDescent="0.2">
      <c r="A21" s="80" t="s">
        <v>24</v>
      </c>
      <c r="B21" s="81">
        <v>414</v>
      </c>
      <c r="C21" s="78">
        <v>0.08</v>
      </c>
      <c r="D21" s="81">
        <v>280</v>
      </c>
      <c r="E21" s="78">
        <v>0.08</v>
      </c>
      <c r="F21" s="79">
        <v>4.0589599999999999</v>
      </c>
      <c r="G21" s="78">
        <v>0.08</v>
      </c>
    </row>
    <row r="22" spans="1:7" x14ac:dyDescent="0.2">
      <c r="A22" s="9" t="s">
        <v>25</v>
      </c>
      <c r="B22" s="60">
        <v>5230</v>
      </c>
      <c r="C22" s="28"/>
      <c r="D22" s="60">
        <v>3570</v>
      </c>
      <c r="E22" s="61"/>
      <c r="F22" s="62">
        <v>50.780680999999994</v>
      </c>
      <c r="G22" s="61"/>
    </row>
    <row r="24" spans="1:7" x14ac:dyDescent="0.2">
      <c r="A24" s="7" t="s">
        <v>82</v>
      </c>
    </row>
    <row r="26" spans="1:7" s="64" customFormat="1" ht="25.5" customHeight="1" x14ac:dyDescent="0.2">
      <c r="A26" s="63" t="s">
        <v>12</v>
      </c>
      <c r="B26" s="352" t="s">
        <v>67</v>
      </c>
      <c r="C26" s="353"/>
      <c r="D26" s="354" t="s">
        <v>64</v>
      </c>
      <c r="E26" s="355"/>
      <c r="F26" s="354" t="s">
        <v>65</v>
      </c>
      <c r="G26" s="355"/>
    </row>
    <row r="27" spans="1:7" x14ac:dyDescent="0.2">
      <c r="A27" s="82" t="s">
        <v>15</v>
      </c>
      <c r="B27" s="73">
        <v>4257</v>
      </c>
      <c r="C27" s="74">
        <v>0.800187969924812</v>
      </c>
      <c r="D27" s="73">
        <v>2642</v>
      </c>
      <c r="E27" s="74">
        <v>0.77889150943396224</v>
      </c>
      <c r="F27" s="75">
        <v>35.659290000000119</v>
      </c>
      <c r="G27" s="74">
        <v>0.76449077597573134</v>
      </c>
    </row>
    <row r="28" spans="1:7" x14ac:dyDescent="0.2">
      <c r="A28" s="27" t="s">
        <v>16</v>
      </c>
      <c r="B28" s="58">
        <v>1008</v>
      </c>
      <c r="C28" s="2">
        <v>0.18947368421052632</v>
      </c>
      <c r="D28" s="58">
        <v>608</v>
      </c>
      <c r="E28" s="2">
        <v>0.17924528301886791</v>
      </c>
      <c r="F28" s="320">
        <v>8.1205999999999907</v>
      </c>
      <c r="G28" s="2">
        <v>0.17409555253030826</v>
      </c>
    </row>
    <row r="29" spans="1:7" x14ac:dyDescent="0.2">
      <c r="A29" s="27" t="s">
        <v>66</v>
      </c>
      <c r="B29" s="58">
        <v>769</v>
      </c>
      <c r="C29" s="2">
        <v>0.14454887218045112</v>
      </c>
      <c r="D29" s="58">
        <v>392</v>
      </c>
      <c r="E29" s="2">
        <v>0.11556603773584906</v>
      </c>
      <c r="F29" s="320">
        <v>5.1745000000000072</v>
      </c>
      <c r="G29" s="2">
        <v>0.11093483690467236</v>
      </c>
    </row>
    <row r="30" spans="1:7" x14ac:dyDescent="0.2">
      <c r="A30" s="27" t="s">
        <v>19</v>
      </c>
      <c r="B30" s="58">
        <v>752</v>
      </c>
      <c r="C30" s="2">
        <v>0.14135338345864662</v>
      </c>
      <c r="D30" s="58">
        <v>574</v>
      </c>
      <c r="E30" s="2">
        <v>0.16922169811320756</v>
      </c>
      <c r="F30" s="320">
        <v>7.4270300000001006</v>
      </c>
      <c r="G30" s="2">
        <v>0.15922627533792999</v>
      </c>
    </row>
    <row r="31" spans="1:7" x14ac:dyDescent="0.2">
      <c r="A31" s="27" t="s">
        <v>18</v>
      </c>
      <c r="B31" s="58">
        <v>388</v>
      </c>
      <c r="C31" s="2">
        <v>7.2932330827067668E-2</v>
      </c>
      <c r="D31" s="58">
        <v>258</v>
      </c>
      <c r="E31" s="2">
        <v>7.6061320754716985E-2</v>
      </c>
      <c r="F31" s="320">
        <v>3.7232000000000118</v>
      </c>
      <c r="G31" s="2">
        <v>7.9820772009561669E-2</v>
      </c>
    </row>
    <row r="32" spans="1:7" x14ac:dyDescent="0.2">
      <c r="A32" s="27" t="s">
        <v>17</v>
      </c>
      <c r="B32" s="58">
        <v>366</v>
      </c>
      <c r="C32" s="2">
        <v>6.8796992481203009E-2</v>
      </c>
      <c r="D32" s="58">
        <v>220</v>
      </c>
      <c r="E32" s="2">
        <v>6.4858490566037735E-2</v>
      </c>
      <c r="F32" s="320">
        <v>3.0526999999999882</v>
      </c>
      <c r="G32" s="2">
        <v>6.5446086891272875E-2</v>
      </c>
    </row>
    <row r="33" spans="1:7" x14ac:dyDescent="0.2">
      <c r="A33" s="27" t="s">
        <v>20</v>
      </c>
      <c r="B33" s="58">
        <v>334</v>
      </c>
      <c r="C33" s="2">
        <v>6.278195488721805E-2</v>
      </c>
      <c r="D33" s="58">
        <v>220</v>
      </c>
      <c r="E33" s="2">
        <v>6.4858490566037735E-2</v>
      </c>
      <c r="F33" s="320">
        <v>3.2692900000000065</v>
      </c>
      <c r="G33" s="2">
        <v>7.0089506801444879E-2</v>
      </c>
    </row>
    <row r="34" spans="1:7" x14ac:dyDescent="0.2">
      <c r="A34" s="27" t="s">
        <v>21</v>
      </c>
      <c r="B34" s="58">
        <v>321</v>
      </c>
      <c r="C34" s="2">
        <v>6.0338345864661656E-2</v>
      </c>
      <c r="D34" s="58">
        <v>211</v>
      </c>
      <c r="E34" s="2">
        <v>6.220518867924528E-2</v>
      </c>
      <c r="F34" s="320">
        <v>2.8083700000000027</v>
      </c>
      <c r="G34" s="2">
        <v>6.0207955921919909E-2</v>
      </c>
    </row>
    <row r="35" spans="1:7" x14ac:dyDescent="0.2">
      <c r="A35" s="27" t="s">
        <v>60</v>
      </c>
      <c r="B35" s="58">
        <v>164</v>
      </c>
      <c r="C35" s="2">
        <v>3.0827067669172932E-2</v>
      </c>
      <c r="D35" s="58">
        <v>52</v>
      </c>
      <c r="E35" s="2">
        <v>1.5330188679245283E-2</v>
      </c>
      <c r="F35" s="320">
        <v>0.48871000000001369</v>
      </c>
      <c r="G35" s="2">
        <v>1.0477333876448714E-2</v>
      </c>
    </row>
    <row r="36" spans="1:7" x14ac:dyDescent="0.2">
      <c r="A36" s="16" t="s">
        <v>22</v>
      </c>
      <c r="B36" s="58">
        <v>155</v>
      </c>
      <c r="C36" s="2">
        <v>2.913533834586466E-2</v>
      </c>
      <c r="D36" s="58">
        <v>107</v>
      </c>
      <c r="E36" s="2">
        <v>3.154481132075472E-2</v>
      </c>
      <c r="F36" s="320">
        <v>1.5948900000000008</v>
      </c>
      <c r="G36" s="2">
        <v>3.4192455702172719E-2</v>
      </c>
    </row>
    <row r="37" spans="1:7" x14ac:dyDescent="0.2">
      <c r="A37" s="83" t="s">
        <v>23</v>
      </c>
      <c r="B37" s="77">
        <v>682</v>
      </c>
      <c r="C37" s="78">
        <v>0.1281954887218045</v>
      </c>
      <c r="D37" s="77">
        <v>479</v>
      </c>
      <c r="E37" s="78">
        <v>0.14121462264150944</v>
      </c>
      <c r="F37" s="321">
        <v>7.3211600000000363</v>
      </c>
      <c r="G37" s="78">
        <v>0.15695655436332281</v>
      </c>
    </row>
    <row r="38" spans="1:7" x14ac:dyDescent="0.2">
      <c r="A38" s="84" t="s">
        <v>24</v>
      </c>
      <c r="B38" s="81">
        <v>381</v>
      </c>
      <c r="C38" s="322">
        <v>7.1616541353383453E-2</v>
      </c>
      <c r="D38" s="81">
        <v>271</v>
      </c>
      <c r="E38" s="322">
        <v>7.9893867924528308E-2</v>
      </c>
      <c r="F38" s="321">
        <v>3.6640500000000009</v>
      </c>
      <c r="G38" s="322">
        <v>7.8552669660945845E-2</v>
      </c>
    </row>
    <row r="39" spans="1:7" x14ac:dyDescent="0.2">
      <c r="A39" s="8" t="s">
        <v>25</v>
      </c>
      <c r="B39" s="60">
        <v>5320</v>
      </c>
      <c r="C39" s="70"/>
      <c r="D39" s="60">
        <v>3392</v>
      </c>
      <c r="E39" s="211"/>
      <c r="F39" s="62">
        <v>46.644500000000157</v>
      </c>
      <c r="G39" s="211"/>
    </row>
    <row r="41" spans="1:7" x14ac:dyDescent="0.2">
      <c r="A41" s="7" t="s">
        <v>84</v>
      </c>
    </row>
    <row r="42" spans="1:7" ht="12.75" customHeight="1" x14ac:dyDescent="0.2"/>
    <row r="43" spans="1:7" ht="26.25" customHeight="1" x14ac:dyDescent="0.2">
      <c r="A43" s="63" t="s">
        <v>12</v>
      </c>
      <c r="B43" s="352" t="s">
        <v>63</v>
      </c>
      <c r="C43" s="353"/>
      <c r="D43" s="354" t="s">
        <v>75</v>
      </c>
      <c r="E43" s="355"/>
      <c r="F43" s="354" t="s">
        <v>65</v>
      </c>
      <c r="G43" s="355"/>
    </row>
    <row r="44" spans="1:7" x14ac:dyDescent="0.2">
      <c r="A44" s="82" t="s">
        <v>15</v>
      </c>
      <c r="B44" s="73">
        <v>528</v>
      </c>
      <c r="C44" s="74">
        <f t="shared" ref="C44:C55" si="0">B44/$B$56</f>
        <v>0.80610687022900762</v>
      </c>
      <c r="D44" s="73">
        <v>343</v>
      </c>
      <c r="E44" s="74">
        <f t="shared" ref="E44:E55" si="1">D44/$D$56</f>
        <v>0.80705882352941172</v>
      </c>
      <c r="F44" s="75">
        <v>2.8</v>
      </c>
      <c r="G44" s="74">
        <f t="shared" ref="G44:G55" si="2">F44/$F$56</f>
        <v>0.75675675675675669</v>
      </c>
    </row>
    <row r="45" spans="1:7" x14ac:dyDescent="0.2">
      <c r="A45" s="27" t="s">
        <v>19</v>
      </c>
      <c r="B45" s="58">
        <v>118</v>
      </c>
      <c r="C45" s="2">
        <f t="shared" si="0"/>
        <v>0.18015267175572519</v>
      </c>
      <c r="D45" s="58">
        <v>94</v>
      </c>
      <c r="E45" s="2">
        <f t="shared" si="1"/>
        <v>0.22117647058823531</v>
      </c>
      <c r="F45" s="59">
        <v>0.8</v>
      </c>
      <c r="G45" s="2">
        <f t="shared" si="2"/>
        <v>0.21621621621621623</v>
      </c>
    </row>
    <row r="46" spans="1:7" x14ac:dyDescent="0.2">
      <c r="A46" s="27" t="s">
        <v>16</v>
      </c>
      <c r="B46" s="58">
        <v>110</v>
      </c>
      <c r="C46" s="2">
        <f t="shared" si="0"/>
        <v>0.16793893129770993</v>
      </c>
      <c r="D46" s="58">
        <v>70</v>
      </c>
      <c r="E46" s="2">
        <f t="shared" si="1"/>
        <v>0.16470588235294117</v>
      </c>
      <c r="F46" s="59">
        <v>0.6</v>
      </c>
      <c r="G46" s="2">
        <f t="shared" si="2"/>
        <v>0.16216216216216214</v>
      </c>
    </row>
    <row r="47" spans="1:7" x14ac:dyDescent="0.2">
      <c r="A47" s="27" t="s">
        <v>59</v>
      </c>
      <c r="B47" s="58">
        <v>111</v>
      </c>
      <c r="C47" s="2">
        <f t="shared" si="0"/>
        <v>0.16946564885496182</v>
      </c>
      <c r="D47" s="58">
        <v>60</v>
      </c>
      <c r="E47" s="2">
        <f t="shared" si="1"/>
        <v>0.14117647058823529</v>
      </c>
      <c r="F47" s="59">
        <v>0.4</v>
      </c>
      <c r="G47" s="2">
        <f t="shared" si="2"/>
        <v>0.10810810810810811</v>
      </c>
    </row>
    <row r="48" spans="1:7" x14ac:dyDescent="0.2">
      <c r="A48" s="27" t="s">
        <v>17</v>
      </c>
      <c r="B48" s="58">
        <v>52</v>
      </c>
      <c r="C48" s="2">
        <f t="shared" si="0"/>
        <v>7.9389312977099238E-2</v>
      </c>
      <c r="D48" s="58">
        <v>35</v>
      </c>
      <c r="E48" s="2">
        <f t="shared" si="1"/>
        <v>8.2352941176470587E-2</v>
      </c>
      <c r="F48" s="59">
        <v>0.2</v>
      </c>
      <c r="G48" s="2">
        <f t="shared" si="2"/>
        <v>5.4054054054054057E-2</v>
      </c>
    </row>
    <row r="49" spans="1:7" x14ac:dyDescent="0.2">
      <c r="A49" s="27" t="s">
        <v>18</v>
      </c>
      <c r="B49" s="58">
        <v>37</v>
      </c>
      <c r="C49" s="2">
        <f t="shared" si="0"/>
        <v>5.6488549618320609E-2</v>
      </c>
      <c r="D49" s="58">
        <v>24</v>
      </c>
      <c r="E49" s="2">
        <f t="shared" si="1"/>
        <v>5.647058823529412E-2</v>
      </c>
      <c r="F49" s="59">
        <v>0.2</v>
      </c>
      <c r="G49" s="2">
        <f t="shared" si="2"/>
        <v>5.4054054054054057E-2</v>
      </c>
    </row>
    <row r="50" spans="1:7" x14ac:dyDescent="0.2">
      <c r="A50" s="27" t="s">
        <v>20</v>
      </c>
      <c r="B50" s="58">
        <v>32</v>
      </c>
      <c r="C50" s="2">
        <f t="shared" si="0"/>
        <v>4.8854961832061068E-2</v>
      </c>
      <c r="D50" s="58">
        <v>22</v>
      </c>
      <c r="E50" s="2">
        <f t="shared" si="1"/>
        <v>5.1764705882352942E-2</v>
      </c>
      <c r="F50" s="59">
        <v>0.3</v>
      </c>
      <c r="G50" s="2">
        <f t="shared" si="2"/>
        <v>8.1081081081081072E-2</v>
      </c>
    </row>
    <row r="51" spans="1:7" x14ac:dyDescent="0.2">
      <c r="A51" s="27" t="s">
        <v>22</v>
      </c>
      <c r="B51" s="58">
        <v>22</v>
      </c>
      <c r="C51" s="2">
        <f t="shared" si="0"/>
        <v>3.3587786259541987E-2</v>
      </c>
      <c r="D51" s="58">
        <v>14</v>
      </c>
      <c r="E51" s="2">
        <f t="shared" si="1"/>
        <v>3.2941176470588238E-2</v>
      </c>
      <c r="F51" s="59">
        <v>0.2</v>
      </c>
      <c r="G51" s="2">
        <f t="shared" si="2"/>
        <v>5.4054054054054057E-2</v>
      </c>
    </row>
    <row r="52" spans="1:7" x14ac:dyDescent="0.2">
      <c r="A52" s="27" t="s">
        <v>21</v>
      </c>
      <c r="B52" s="58">
        <v>30</v>
      </c>
      <c r="C52" s="2">
        <f t="shared" si="0"/>
        <v>4.5801526717557252E-2</v>
      </c>
      <c r="D52" s="58">
        <v>21</v>
      </c>
      <c r="E52" s="2">
        <f t="shared" si="1"/>
        <v>4.9411764705882349E-2</v>
      </c>
      <c r="F52" s="59">
        <v>0.1</v>
      </c>
      <c r="G52" s="2">
        <f t="shared" si="2"/>
        <v>2.7027027027027029E-2</v>
      </c>
    </row>
    <row r="53" spans="1:7" x14ac:dyDescent="0.2">
      <c r="A53" s="16" t="s">
        <v>60</v>
      </c>
      <c r="B53" s="58">
        <v>16</v>
      </c>
      <c r="C53" s="2">
        <f t="shared" si="0"/>
        <v>2.4427480916030534E-2</v>
      </c>
      <c r="D53" s="58">
        <v>3</v>
      </c>
      <c r="E53" s="2">
        <f t="shared" si="1"/>
        <v>7.058823529411765E-3</v>
      </c>
      <c r="F53" s="59">
        <v>0</v>
      </c>
      <c r="G53" s="2">
        <f t="shared" si="2"/>
        <v>0</v>
      </c>
    </row>
    <row r="54" spans="1:7" x14ac:dyDescent="0.2">
      <c r="A54" s="83" t="s">
        <v>23</v>
      </c>
      <c r="B54" s="77">
        <v>88</v>
      </c>
      <c r="C54" s="78">
        <f t="shared" si="0"/>
        <v>0.13435114503816795</v>
      </c>
      <c r="D54" s="77">
        <v>62</v>
      </c>
      <c r="E54" s="78">
        <f t="shared" si="1"/>
        <v>0.14588235294117646</v>
      </c>
      <c r="F54" s="79">
        <v>0.7</v>
      </c>
      <c r="G54" s="78">
        <f t="shared" si="2"/>
        <v>0.18918918918918917</v>
      </c>
    </row>
    <row r="55" spans="1:7" x14ac:dyDescent="0.2">
      <c r="A55" s="84" t="s">
        <v>24</v>
      </c>
      <c r="B55" s="81">
        <v>39</v>
      </c>
      <c r="C55" s="78">
        <f t="shared" si="0"/>
        <v>5.9541984732824425E-2</v>
      </c>
      <c r="D55" s="81">
        <v>20</v>
      </c>
      <c r="E55" s="78">
        <f t="shared" si="1"/>
        <v>4.7058823529411764E-2</v>
      </c>
      <c r="F55" s="79">
        <v>0.2</v>
      </c>
      <c r="G55" s="78">
        <f t="shared" si="2"/>
        <v>5.4054054054054057E-2</v>
      </c>
    </row>
    <row r="56" spans="1:7" x14ac:dyDescent="0.2">
      <c r="A56" s="8" t="s">
        <v>25</v>
      </c>
      <c r="B56" s="60">
        <v>655</v>
      </c>
      <c r="C56" s="28"/>
      <c r="D56" s="60">
        <v>425</v>
      </c>
      <c r="E56" s="61"/>
      <c r="F56" s="62">
        <v>3.7</v>
      </c>
      <c r="G56" s="61"/>
    </row>
    <row r="60" spans="1:7" ht="12.75" customHeight="1" x14ac:dyDescent="0.2"/>
    <row r="61" spans="1:7" ht="12.75" customHeight="1" x14ac:dyDescent="0.2"/>
    <row r="78" ht="12.75" customHeight="1" x14ac:dyDescent="0.2"/>
  </sheetData>
  <mergeCells count="9">
    <mergeCell ref="B43:C43"/>
    <mergeCell ref="D43:E43"/>
    <mergeCell ref="F43:G43"/>
    <mergeCell ref="B9:C9"/>
    <mergeCell ref="F9:G9"/>
    <mergeCell ref="B26:C26"/>
    <mergeCell ref="D26:E26"/>
    <mergeCell ref="F26:G26"/>
    <mergeCell ref="D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Contents</vt:lpstr>
      <vt:lpstr>Table 1.1</vt:lpstr>
      <vt:lpstr>Table 1.1a</vt:lpstr>
      <vt:lpstr>Table 1.2</vt:lpstr>
      <vt:lpstr>Table 1.3</vt:lpstr>
      <vt:lpstr>Table 1.4</vt:lpstr>
      <vt:lpstr>Table 1.5</vt:lpstr>
      <vt:lpstr>Table 2.1</vt:lpstr>
      <vt:lpstr>Table 2.2</vt:lpstr>
      <vt:lpstr>Table 2.3</vt:lpstr>
      <vt:lpstr>Table 2.4</vt:lpstr>
      <vt:lpstr>Table 2.5</vt:lpstr>
      <vt:lpstr>Glossary</vt:lpstr>
      <vt:lpstr>Scheme background</vt:lpstr>
      <vt:lpstr>'Scheme background'!_RHPP_Phase_1</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Prime Julian (Statistics)</cp:lastModifiedBy>
  <cp:lastPrinted>2013-08-19T09:55:46Z</cp:lastPrinted>
  <dcterms:created xsi:type="dcterms:W3CDTF">2012-12-11T15:06:55Z</dcterms:created>
  <dcterms:modified xsi:type="dcterms:W3CDTF">2013-08-21T15:51:57Z</dcterms:modified>
</cp:coreProperties>
</file>