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835" windowHeight="8985" activeTab="6"/>
  </bookViews>
  <sheets>
    <sheet name="8 10 07 - 31 March 08" sheetId="1" r:id="rId1"/>
    <sheet name="08 09" sheetId="2" r:id="rId2"/>
    <sheet name="09 10" sheetId="3" r:id="rId3"/>
    <sheet name="10 11" sheetId="4" r:id="rId4"/>
    <sheet name="11 12" sheetId="5" r:id="rId5"/>
    <sheet name="12 13" sheetId="6" r:id="rId6"/>
    <sheet name="13 14"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OLE_LINK4" localSheetId="0">'8 10 07 - 31 March 08'!$B$45</definedName>
  </definedNames>
  <calcPr fullCalcOnLoad="1"/>
</workbook>
</file>

<file path=xl/sharedStrings.xml><?xml version="1.0" encoding="utf-8"?>
<sst xmlns="http://schemas.openxmlformats.org/spreadsheetml/2006/main" count="495" uniqueCount="44">
  <si>
    <t>Time Period</t>
  </si>
  <si>
    <r>
      <t>Injury Class</t>
    </r>
    <r>
      <rPr>
        <b/>
        <vertAlign val="superscript"/>
        <sz val="9"/>
        <color indexed="8"/>
        <rFont val="Arial"/>
        <family val="0"/>
      </rPr>
      <t>4</t>
    </r>
  </si>
  <si>
    <r>
      <t>RCDM Birmingham</t>
    </r>
    <r>
      <rPr>
        <b/>
        <vertAlign val="superscript"/>
        <sz val="9"/>
        <rFont val="Arial"/>
        <family val="0"/>
      </rPr>
      <t>2</t>
    </r>
  </si>
  <si>
    <r>
      <t>DMRC Headley Court</t>
    </r>
    <r>
      <rPr>
        <b/>
        <vertAlign val="superscript"/>
        <sz val="9"/>
        <rFont val="Arial"/>
        <family val="0"/>
      </rPr>
      <t>2</t>
    </r>
  </si>
  <si>
    <t>No. of patients seen at RCDM and/or DMRC</t>
  </si>
  <si>
    <r>
      <t>New Patients</t>
    </r>
    <r>
      <rPr>
        <b/>
        <vertAlign val="superscript"/>
        <sz val="9"/>
        <color indexed="8"/>
        <rFont val="Arial"/>
        <family val="0"/>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</si>
  <si>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</si>
  <si>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</si>
  <si>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</si>
  <si>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</si>
  <si>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</si>
  <si>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</si>
  <si>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</si>
  <si>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</si>
  <si>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</si>
  <si>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</si>
  <si>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</si>
  <si>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</si>
  <si>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</si>
  <si>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</si>
  <si>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r>
      <t>Table A1: Op HERRICK patients</t>
    </r>
    <r>
      <rPr>
        <b/>
        <vertAlign val="superscript"/>
        <sz val="10"/>
        <rFont val="Arial"/>
        <family val="2"/>
      </rPr>
      <t>1</t>
    </r>
    <r>
      <rPr>
        <b/>
        <sz val="10"/>
        <rFont val="Arial"/>
        <family val="2"/>
      </rPr>
      <t xml:space="preserve"> receiving treatment at RCDM and DMRC by month, 8 October 2007 - 31 March 2008, Number</t>
    </r>
  </si>
  <si>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</si>
  <si>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</si>
  <si>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</si>
  <si>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January 2010 and subsequently treated for the first time at DMRC in March 2010 for the same injury/illness will be included in the January 2010 New patients figures under ‘RCDM or DMRC’ only</t>
    </r>
  </si>
  <si>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 (Annex B</t>
    </r>
  </si>
  <si>
    <r>
      <t>Table A2: Op HERRICK patients</t>
    </r>
    <r>
      <rPr>
        <b/>
        <vertAlign val="superscript"/>
        <sz val="10"/>
        <rFont val="Arial"/>
        <family val="2"/>
      </rPr>
      <t>1</t>
    </r>
    <r>
      <rPr>
        <b/>
        <sz val="10"/>
        <rFont val="Arial"/>
        <family val="2"/>
      </rPr>
      <t xml:space="preserve"> receiving treatment at RCDM and DMRC by month, 1 April 2008 - 31 March 2009, Number</t>
    </r>
  </si>
  <si>
    <t>1 April 08 - 31 March 09</t>
  </si>
  <si>
    <t>Natural Cause</t>
  </si>
  <si>
    <t>1 April 09 - 31 March 10</t>
  </si>
  <si>
    <r>
      <t>Table A3: Op HERRICK patients</t>
    </r>
    <r>
      <rPr>
        <b/>
        <vertAlign val="superscript"/>
        <sz val="10"/>
        <rFont val="Arial"/>
        <family val="2"/>
      </rPr>
      <t>1</t>
    </r>
    <r>
      <rPr>
        <b/>
        <sz val="10"/>
        <rFont val="Arial"/>
        <family val="2"/>
      </rPr>
      <t xml:space="preserve"> receiving treatment at RCDM and DMRC by month, 1 April 2009 - 31 March 2010, Number</t>
    </r>
  </si>
  <si>
    <r>
      <t>Table A4: Op HERRICK patients</t>
    </r>
    <r>
      <rPr>
        <b/>
        <vertAlign val="superscript"/>
        <sz val="10"/>
        <rFont val="Arial"/>
        <family val="2"/>
      </rPr>
      <t>1</t>
    </r>
    <r>
      <rPr>
        <b/>
        <sz val="10"/>
        <rFont val="Arial"/>
        <family val="2"/>
      </rPr>
      <t xml:space="preserve"> receiving treatment at RCDM and DMRC by month, 1 April 2010 - 31 March 2011, Number</t>
    </r>
  </si>
  <si>
    <t>1 April 10 - 31 March 11</t>
  </si>
  <si>
    <r>
      <t>Table A5: Op HERRICK patients</t>
    </r>
    <r>
      <rPr>
        <b/>
        <vertAlign val="superscript"/>
        <sz val="10"/>
        <rFont val="Arial"/>
        <family val="2"/>
      </rPr>
      <t>1</t>
    </r>
    <r>
      <rPr>
        <b/>
        <sz val="10"/>
        <rFont val="Arial"/>
        <family val="2"/>
      </rPr>
      <t xml:space="preserve"> receiving treatment at RCDM and DMRC by month, 1 April 2011 - 31 March 2012, Number</t>
    </r>
  </si>
  <si>
    <t>1 April 11 - March 12</t>
  </si>
  <si>
    <t>Financial Year</t>
  </si>
  <si>
    <t>1 April 12 - 31 March 13</t>
  </si>
  <si>
    <t>2008/09</t>
  </si>
  <si>
    <t>2009/10</t>
  </si>
  <si>
    <t>2010/11</t>
  </si>
  <si>
    <t>2011/12</t>
  </si>
  <si>
    <t>2012/13</t>
  </si>
  <si>
    <t>1 April 2013 - 30 June 2013</t>
  </si>
  <si>
    <r>
      <t>Table 1: Op HERRICK patients</t>
    </r>
    <r>
      <rPr>
        <b/>
        <vertAlign val="superscript"/>
        <sz val="10"/>
        <rFont val="Arial"/>
        <family val="2"/>
      </rPr>
      <t>1</t>
    </r>
    <r>
      <rPr>
        <b/>
        <sz val="10"/>
        <rFont val="Arial"/>
        <family val="2"/>
      </rPr>
      <t xml:space="preserve"> receiving treatment at Royal Centre for Defence Medicine and Defence Medical Rehabilitation Centre, 8 October 2007 – 30 June 2013, Number</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</si>
</sst>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9"/>
      <color indexed="8"/>
      <name val="Arial"/>
      <family val="0"/>
    </font>
    <font>
      <sz val="10"/>
      <color indexed="8"/>
      <name val="Arial"/>
      <family val="0"/>
    </font>
    <font>
      <sz val="9"/>
      <name val="Arial"/>
      <family val="0"/>
    </font>
    <font>
      <b/>
      <sz val="9"/>
      <name val="Arial"/>
      <family val="0"/>
    </font>
    <font>
      <sz val="9"/>
      <color indexed="8"/>
      <name val="Arial"/>
      <family val="0"/>
    </font>
    <font>
      <b/>
      <vertAlign val="superscript"/>
      <sz val="9"/>
      <name val="Arial"/>
      <family val="2"/>
    </font>
    <font>
      <vertAlign val="superscript"/>
      <sz val="9"/>
      <name val="Arial"/>
      <family val="2"/>
    </font>
    <font>
      <b/>
      <sz val="12"/>
      <color indexed="8"/>
      <name val="Arial"/>
      <family val="2"/>
    </font>
    <font>
      <b/>
      <vertAlign val="superscript"/>
      <sz val="9"/>
      <color indexed="8"/>
      <name val="Arial"/>
      <family val="2"/>
    </font>
    <font>
      <b/>
      <sz val="10"/>
      <name val="Arial"/>
      <family val="2"/>
    </font>
    <font>
      <b/>
      <vertAlign val="superscript"/>
      <sz val="10"/>
      <name val="Arial"/>
      <family val="2"/>
    </font>
    <font>
      <sz val="7"/>
      <name val="Times New Roman"/>
      <family val="1"/>
    </font>
    <font>
      <vertAlign val="superscript"/>
      <sz val="8"/>
      <name val="Arial"/>
      <family val="2"/>
    </font>
    <font>
      <vertAlign val="superscript"/>
      <sz val="9"/>
      <color indexed="8"/>
      <name val="Arial"/>
      <family val="2"/>
    </font>
    <font>
      <vertAlign val="superscript"/>
      <sz val="8"/>
      <color indexed="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9"/>
      </left>
      <right style="thin"/>
      <top>
        <color indexed="63"/>
      </top>
      <bottom>
        <color indexed="63"/>
      </bottom>
    </border>
    <border>
      <left style="thin">
        <color indexed="9"/>
      </left>
      <right style="thin"/>
      <top>
        <color indexed="63"/>
      </top>
      <bottom style="thin"/>
    </border>
    <border>
      <left style="thin">
        <color indexed="9"/>
      </left>
      <right style="thin"/>
      <top style="thin"/>
      <bottom>
        <color indexed="63"/>
      </bottom>
    </border>
    <border>
      <left>
        <color indexed="63"/>
      </left>
      <right style="thin">
        <color indexed="9"/>
      </right>
      <top style="thin"/>
      <bottom>
        <color indexed="63"/>
      </bottom>
    </border>
    <border>
      <left style="thin"/>
      <right style="thin"/>
      <top>
        <color indexed="63"/>
      </top>
      <bottom>
        <color indexed="63"/>
      </bottom>
    </border>
    <border>
      <left style="thin"/>
      <right style="thin">
        <color indexed="9"/>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39">
    <xf numFmtId="0" fontId="0" fillId="0" borderId="0" xfId="0" applyAlignment="1">
      <alignment/>
    </xf>
    <xf numFmtId="0" fontId="4" fillId="2" borderId="0" xfId="19" applyFont="1" applyFill="1" applyAlignment="1">
      <alignment/>
      <protection/>
    </xf>
    <xf numFmtId="0" fontId="4" fillId="2" borderId="0" xfId="19" applyFont="1" applyFill="1" applyBorder="1" applyAlignment="1">
      <alignment horizontal="center" vertical="center"/>
      <protection/>
    </xf>
    <xf numFmtId="0" fontId="4" fillId="2" borderId="0" xfId="19" applyFont="1" applyFill="1" applyAlignment="1">
      <alignment horizontal="center" vertical="center"/>
      <protection/>
    </xf>
    <xf numFmtId="0" fontId="4" fillId="2" borderId="0" xfId="0" applyFont="1" applyFill="1" applyAlignment="1">
      <alignment/>
    </xf>
    <xf numFmtId="0" fontId="7" fillId="2" borderId="0" xfId="0" applyFont="1" applyFill="1" applyBorder="1" applyAlignment="1">
      <alignment/>
    </xf>
    <xf numFmtId="0" fontId="8" fillId="2" borderId="0" xfId="0" applyFont="1" applyFill="1" applyBorder="1" applyAlignment="1">
      <alignment/>
    </xf>
    <xf numFmtId="0" fontId="4" fillId="2" borderId="1" xfId="0" applyFont="1" applyFill="1" applyBorder="1" applyAlignment="1">
      <alignment/>
    </xf>
    <xf numFmtId="0" fontId="8" fillId="2" borderId="1"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0" fontId="5" fillId="2" borderId="1" xfId="0" applyFont="1" applyFill="1" applyBorder="1" applyAlignment="1">
      <alignment/>
    </xf>
    <xf numFmtId="0" fontId="2" fillId="2" borderId="2" xfId="22" applyFont="1" applyFill="1" applyBorder="1" applyAlignment="1">
      <alignment horizontal="left" vertical="center"/>
      <protection/>
    </xf>
    <xf numFmtId="0" fontId="2" fillId="2" borderId="3" xfId="22" applyFont="1" applyFill="1" applyBorder="1" applyAlignment="1">
      <alignment horizontal="left" vertical="center"/>
      <protection/>
    </xf>
    <xf numFmtId="0" fontId="5" fillId="2" borderId="2" xfId="19" applyFont="1" applyFill="1" applyBorder="1" applyAlignment="1" applyProtection="1">
      <alignment wrapText="1"/>
      <protection/>
    </xf>
    <xf numFmtId="0" fontId="8" fillId="2" borderId="4" xfId="19" applyFont="1" applyFill="1" applyBorder="1" applyAlignment="1">
      <alignment wrapText="1"/>
      <protection/>
    </xf>
    <xf numFmtId="0" fontId="5" fillId="2" borderId="4" xfId="19" applyFont="1" applyFill="1" applyBorder="1" applyAlignment="1" applyProtection="1">
      <alignment wrapText="1"/>
      <protection/>
    </xf>
    <xf numFmtId="0" fontId="5" fillId="2" borderId="0" xfId="19" applyFont="1" applyFill="1" applyBorder="1" applyAlignment="1" applyProtection="1">
      <alignment wrapText="1"/>
      <protection/>
    </xf>
    <xf numFmtId="0" fontId="8" fillId="2" borderId="3" xfId="19" applyFont="1" applyFill="1" applyBorder="1" applyAlignment="1">
      <alignment wrapText="1"/>
      <protection/>
    </xf>
    <xf numFmtId="0" fontId="4" fillId="2" borderId="0" xfId="19" applyFont="1" applyFill="1" applyAlignment="1" applyProtection="1">
      <alignment/>
      <protection locked="0"/>
    </xf>
    <xf numFmtId="0" fontId="4" fillId="2" borderId="0" xfId="19" applyFont="1" applyFill="1" applyProtection="1">
      <alignment/>
      <protection locked="0"/>
    </xf>
    <xf numFmtId="0" fontId="2" fillId="2" borderId="5" xfId="0" applyFont="1" applyFill="1" applyBorder="1" applyAlignment="1" applyProtection="1">
      <alignment/>
      <protection/>
    </xf>
    <xf numFmtId="0" fontId="4" fillId="2" borderId="0" xfId="19" applyFont="1" applyFill="1">
      <alignment/>
      <protection/>
    </xf>
    <xf numFmtId="0" fontId="2" fillId="2" borderId="2" xfId="0" applyFont="1"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2" fillId="2" borderId="5" xfId="22" applyFont="1" applyFill="1" applyBorder="1" applyAlignment="1">
      <alignment horizontal="left" vertical="center"/>
      <protection/>
    </xf>
    <xf numFmtId="0" fontId="6" fillId="2" borderId="6" xfId="22" applyFont="1" applyFill="1" applyBorder="1" applyAlignment="1">
      <alignment/>
      <protection/>
    </xf>
    <xf numFmtId="0" fontId="4" fillId="2" borderId="5" xfId="19" applyFont="1" applyFill="1" applyBorder="1" applyAlignment="1">
      <alignment/>
      <protection/>
    </xf>
    <xf numFmtId="0" fontId="5" fillId="2" borderId="5" xfId="19" applyFont="1" applyFill="1" applyBorder="1" applyAlignment="1" applyProtection="1">
      <alignment wrapText="1"/>
      <protection/>
    </xf>
    <xf numFmtId="0" fontId="8" fillId="2" borderId="0" xfId="19" applyFont="1" applyFill="1" applyBorder="1" applyAlignment="1">
      <alignment wrapText="1"/>
      <protection/>
    </xf>
    <xf numFmtId="0" fontId="4" fillId="2" borderId="0" xfId="19" applyFont="1" applyFill="1" applyBorder="1" applyAlignment="1" applyProtection="1">
      <alignment wrapText="1"/>
      <protection/>
    </xf>
    <xf numFmtId="0" fontId="8" fillId="2" borderId="6" xfId="19" applyFont="1" applyFill="1" applyBorder="1" applyAlignment="1">
      <alignment wrapText="1"/>
      <protection/>
    </xf>
    <xf numFmtId="0" fontId="6" fillId="2" borderId="5" xfId="0" applyFont="1" applyFill="1" applyBorder="1" applyAlignment="1" applyProtection="1">
      <alignment/>
      <protection/>
    </xf>
    <xf numFmtId="0" fontId="6" fillId="2" borderId="0" xfId="0" applyFont="1" applyFill="1" applyBorder="1" applyAlignment="1" applyProtection="1">
      <alignment/>
      <protection/>
    </xf>
    <xf numFmtId="0" fontId="2" fillId="2" borderId="7" xfId="22" applyFont="1" applyFill="1" applyBorder="1" applyAlignment="1">
      <alignment horizontal="left" vertical="center"/>
      <protection/>
    </xf>
    <xf numFmtId="0" fontId="6" fillId="2" borderId="8" xfId="22" applyFont="1" applyFill="1" applyBorder="1" applyAlignment="1">
      <alignment/>
      <protection/>
    </xf>
    <xf numFmtId="0" fontId="5" fillId="2" borderId="7" xfId="19" applyFont="1" applyFill="1" applyBorder="1" applyAlignment="1" applyProtection="1">
      <alignment wrapText="1"/>
      <protection/>
    </xf>
    <xf numFmtId="0" fontId="8" fillId="2" borderId="9" xfId="19" applyFont="1" applyFill="1" applyBorder="1" applyAlignment="1">
      <alignment wrapText="1"/>
      <protection/>
    </xf>
    <xf numFmtId="0" fontId="4" fillId="2" borderId="9" xfId="19" applyFont="1" applyFill="1" applyBorder="1" applyAlignment="1" applyProtection="1">
      <alignment wrapText="1"/>
      <protection/>
    </xf>
    <xf numFmtId="0" fontId="8" fillId="2" borderId="8" xfId="19" applyFont="1" applyFill="1" applyBorder="1" applyAlignment="1">
      <alignment wrapText="1"/>
      <protection/>
    </xf>
    <xf numFmtId="0" fontId="6" fillId="2" borderId="7" xfId="0" applyFont="1" applyFill="1" applyBorder="1" applyAlignment="1" applyProtection="1">
      <alignment/>
      <protection/>
    </xf>
    <xf numFmtId="0" fontId="2" fillId="2" borderId="7" xfId="0" applyFont="1" applyFill="1" applyBorder="1" applyAlignment="1" applyProtection="1">
      <alignment/>
      <protection/>
    </xf>
    <xf numFmtId="0" fontId="6" fillId="2" borderId="9" xfId="0" applyFont="1" applyFill="1" applyBorder="1" applyAlignment="1" applyProtection="1">
      <alignment/>
      <protection/>
    </xf>
    <xf numFmtId="0" fontId="2" fillId="3" borderId="4" xfId="22" applyFont="1" applyFill="1" applyBorder="1" applyAlignment="1">
      <alignment horizontal="left" vertical="center"/>
      <protection/>
    </xf>
    <xf numFmtId="0" fontId="2" fillId="3" borderId="4" xfId="22" applyFont="1" applyFill="1" applyBorder="1" applyAlignment="1">
      <alignment horizontal="center" vertical="center"/>
      <protection/>
    </xf>
    <xf numFmtId="0" fontId="4" fillId="2" borderId="0" xfId="19" applyFont="1" applyFill="1" applyBorder="1" applyAlignment="1">
      <alignment/>
      <protection/>
    </xf>
    <xf numFmtId="0" fontId="4" fillId="2" borderId="9" xfId="19" applyFont="1" applyFill="1" applyBorder="1" applyAlignment="1">
      <alignment wrapText="1"/>
      <protection/>
    </xf>
    <xf numFmtId="0" fontId="7" fillId="2" borderId="9" xfId="19" applyFont="1" applyFill="1" applyBorder="1" applyAlignment="1">
      <alignment wrapText="1"/>
      <protection/>
    </xf>
    <xf numFmtId="0" fontId="4" fillId="2" borderId="9" xfId="19" applyFont="1" applyFill="1" applyBorder="1" applyAlignment="1">
      <alignment/>
      <protection/>
    </xf>
    <xf numFmtId="0" fontId="4" fillId="2" borderId="9" xfId="19" applyFont="1" applyFill="1" applyBorder="1">
      <alignment/>
      <protection/>
    </xf>
    <xf numFmtId="0" fontId="2" fillId="2" borderId="9" xfId="20" applyFont="1" applyFill="1" applyBorder="1" applyAlignment="1">
      <alignment horizontal="center" wrapText="1"/>
      <protection/>
    </xf>
    <xf numFmtId="0" fontId="2" fillId="2" borderId="1" xfId="20" applyFont="1" applyFill="1" applyBorder="1" applyAlignment="1">
      <alignment horizontal="center" wrapText="1"/>
      <protection/>
    </xf>
    <xf numFmtId="0" fontId="7" fillId="0" borderId="1" xfId="19" applyFont="1" applyFill="1" applyBorder="1" applyAlignment="1">
      <alignment wrapText="1"/>
      <protection/>
    </xf>
    <xf numFmtId="0" fontId="4" fillId="4" borderId="10" xfId="0" applyFont="1" applyFill="1" applyBorder="1" applyAlignment="1">
      <alignment/>
    </xf>
    <xf numFmtId="0" fontId="4" fillId="4" borderId="1" xfId="0" applyFont="1" applyFill="1" applyBorder="1" applyAlignment="1">
      <alignment/>
    </xf>
    <xf numFmtId="0" fontId="7" fillId="4" borderId="1" xfId="0" applyFont="1" applyFill="1" applyBorder="1" applyAlignment="1">
      <alignment/>
    </xf>
    <xf numFmtId="0" fontId="5" fillId="4" borderId="9" xfId="0" applyFont="1" applyFill="1" applyBorder="1" applyAlignment="1">
      <alignment/>
    </xf>
    <xf numFmtId="0" fontId="7" fillId="4" borderId="0" xfId="0" applyFont="1" applyFill="1" applyBorder="1" applyAlignment="1">
      <alignment/>
    </xf>
    <xf numFmtId="0" fontId="5" fillId="4" borderId="0" xfId="0" applyFont="1" applyFill="1" applyBorder="1" applyAlignment="1">
      <alignment/>
    </xf>
    <xf numFmtId="0" fontId="7" fillId="2" borderId="0" xfId="19" applyFont="1" applyFill="1" applyBorder="1" applyAlignment="1">
      <alignment wrapText="1"/>
      <protection/>
    </xf>
    <xf numFmtId="0" fontId="8" fillId="2" borderId="0" xfId="19" applyFont="1" applyFill="1" applyBorder="1" applyAlignment="1">
      <alignment wrapText="1"/>
      <protection/>
    </xf>
    <xf numFmtId="0" fontId="5" fillId="2" borderId="0" xfId="0" applyFont="1" applyFill="1" applyAlignment="1">
      <alignment/>
    </xf>
    <xf numFmtId="17" fontId="2" fillId="0" borderId="2" xfId="22" applyNumberFormat="1" applyFont="1" applyFill="1" applyBorder="1" applyAlignment="1">
      <alignment horizontal="left"/>
      <protection/>
    </xf>
    <xf numFmtId="0" fontId="4" fillId="2" borderId="0" xfId="19" applyFont="1" applyFill="1" applyAlignment="1" applyProtection="1">
      <alignment wrapText="1"/>
      <protection locked="0"/>
    </xf>
    <xf numFmtId="0" fontId="4" fillId="2" borderId="0" xfId="19" applyFont="1" applyFill="1" applyBorder="1">
      <alignment/>
      <protection/>
    </xf>
    <xf numFmtId="0" fontId="4" fillId="2" borderId="1" xfId="19" applyFont="1" applyFill="1" applyBorder="1" applyAlignment="1">
      <alignment horizontal="center" vertical="center" wrapText="1"/>
      <protection/>
    </xf>
    <xf numFmtId="0" fontId="4" fillId="2" borderId="11" xfId="19" applyFont="1" applyFill="1" applyBorder="1" applyAlignment="1">
      <alignment horizontal="center" vertical="center" wrapText="1"/>
      <protection/>
    </xf>
    <xf numFmtId="0" fontId="6" fillId="2" borderId="10" xfId="20"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6" fillId="2" borderId="1" xfId="20" applyFont="1" applyFill="1" applyBorder="1" applyAlignment="1">
      <alignment horizontal="center" vertical="center" wrapText="1"/>
      <protection/>
    </xf>
    <xf numFmtId="0" fontId="4" fillId="2" borderId="11" xfId="0" applyFont="1" applyFill="1" applyBorder="1" applyAlignment="1">
      <alignment horizontal="center" vertical="center" wrapText="1"/>
    </xf>
    <xf numFmtId="0" fontId="4" fillId="2" borderId="10" xfId="19" applyFont="1" applyFill="1" applyBorder="1" applyAlignment="1">
      <alignment horizontal="center" vertical="center" wrapText="1"/>
      <protection/>
    </xf>
    <xf numFmtId="0" fontId="2" fillId="3" borderId="2" xfId="22" applyFont="1" applyFill="1" applyBorder="1" applyAlignment="1">
      <alignment horizontal="center" vertical="center"/>
      <protection/>
    </xf>
    <xf numFmtId="0" fontId="2" fillId="3" borderId="7" xfId="22" applyFont="1" applyFill="1" applyBorder="1" applyAlignment="1">
      <alignment horizontal="center" vertical="center"/>
      <protection/>
    </xf>
    <xf numFmtId="0" fontId="2" fillId="3" borderId="3" xfId="22" applyFont="1" applyFill="1" applyBorder="1" applyAlignment="1">
      <alignment horizontal="center" vertical="center"/>
      <protection/>
    </xf>
    <xf numFmtId="0" fontId="2" fillId="3" borderId="8" xfId="22" applyFont="1" applyFill="1" applyBorder="1" applyAlignment="1">
      <alignment horizontal="center" vertical="center"/>
      <protection/>
    </xf>
    <xf numFmtId="0" fontId="5" fillId="2" borderId="10" xfId="19" applyFont="1" applyFill="1" applyBorder="1" applyAlignment="1">
      <alignment horizontal="center" vertical="center"/>
      <protection/>
    </xf>
    <xf numFmtId="0" fontId="5" fillId="2" borderId="1" xfId="19" applyFont="1" applyFill="1" applyBorder="1" applyAlignment="1">
      <alignment horizontal="center" vertical="center"/>
      <protection/>
    </xf>
    <xf numFmtId="0" fontId="5" fillId="2" borderId="11" xfId="19" applyFont="1" applyFill="1" applyBorder="1" applyAlignment="1">
      <alignment horizontal="center" vertical="center"/>
      <protection/>
    </xf>
    <xf numFmtId="0" fontId="2" fillId="2" borderId="2" xfId="20" applyFont="1" applyFill="1" applyBorder="1" applyAlignment="1">
      <alignment horizontal="center" vertical="center" wrapText="1"/>
      <protection/>
    </xf>
    <xf numFmtId="0" fontId="2" fillId="2" borderId="3" xfId="20" applyFont="1" applyFill="1" applyBorder="1" applyAlignment="1">
      <alignment horizontal="center" vertical="center" wrapText="1"/>
      <protection/>
    </xf>
    <xf numFmtId="0" fontId="2" fillId="2" borderId="7" xfId="20" applyFont="1" applyFill="1" applyBorder="1" applyAlignment="1">
      <alignment horizontal="center" vertical="center" wrapText="1"/>
      <protection/>
    </xf>
    <xf numFmtId="0" fontId="2" fillId="2" borderId="8" xfId="20" applyFont="1" applyFill="1" applyBorder="1" applyAlignment="1">
      <alignment horizontal="center" vertical="center" wrapText="1"/>
      <protection/>
    </xf>
    <xf numFmtId="0" fontId="2" fillId="2" borderId="10" xfId="20" applyFont="1" applyFill="1" applyBorder="1" applyAlignment="1">
      <alignment horizontal="center" vertical="center" wrapText="1"/>
      <protection/>
    </xf>
    <xf numFmtId="0" fontId="4" fillId="2" borderId="7" xfId="19" applyFont="1" applyFill="1" applyBorder="1" applyAlignment="1">
      <alignment horizontal="center" vertical="center" wrapText="1"/>
      <protection/>
    </xf>
    <xf numFmtId="0" fontId="4" fillId="2" borderId="9" xfId="19" applyFont="1" applyFill="1" applyBorder="1" applyAlignment="1">
      <alignment horizontal="center" vertical="center" wrapText="1"/>
      <protection/>
    </xf>
    <xf numFmtId="0" fontId="9" fillId="0" borderId="0" xfId="22" applyFont="1" applyFill="1" applyBorder="1" applyAlignment="1">
      <alignment/>
      <protection/>
    </xf>
    <xf numFmtId="0" fontId="2" fillId="0" borderId="0" xfId="22" applyFont="1" applyFill="1" applyBorder="1" applyAlignment="1">
      <alignment/>
      <protection/>
    </xf>
    <xf numFmtId="0" fontId="10" fillId="0" borderId="0" xfId="22" applyFont="1" applyFill="1" applyBorder="1" applyAlignment="1">
      <alignment/>
      <protection/>
    </xf>
    <xf numFmtId="0" fontId="4" fillId="0" borderId="0" xfId="19" applyFont="1" applyBorder="1" applyAlignment="1">
      <alignment/>
      <protection/>
    </xf>
    <xf numFmtId="0" fontId="4" fillId="0" borderId="0" xfId="19" applyFont="1" applyAlignment="1">
      <alignment/>
      <protection/>
    </xf>
    <xf numFmtId="0" fontId="4" fillId="0" borderId="0" xfId="19" applyFont="1">
      <alignment/>
      <protection/>
    </xf>
    <xf numFmtId="0" fontId="5" fillId="0" borderId="0" xfId="19" applyFont="1">
      <alignment/>
      <protection/>
    </xf>
    <xf numFmtId="0" fontId="0" fillId="0" borderId="5" xfId="0" applyBorder="1" applyAlignment="1">
      <alignment/>
    </xf>
    <xf numFmtId="0" fontId="11" fillId="0" borderId="0" xfId="0" applyFont="1" applyAlignment="1">
      <alignment/>
    </xf>
    <xf numFmtId="0" fontId="4" fillId="0" borderId="0" xfId="0" applyFont="1" applyAlignment="1">
      <alignment/>
    </xf>
    <xf numFmtId="0" fontId="1" fillId="0" borderId="0" xfId="0" applyFont="1" applyAlignment="1">
      <alignment/>
    </xf>
    <xf numFmtId="0" fontId="7" fillId="0" borderId="9" xfId="19" applyFont="1" applyFill="1" applyBorder="1" applyAlignment="1">
      <alignment wrapText="1"/>
      <protection/>
    </xf>
    <xf numFmtId="0" fontId="5" fillId="4" borderId="1" xfId="0" applyFont="1" applyFill="1" applyBorder="1" applyAlignment="1">
      <alignment/>
    </xf>
    <xf numFmtId="0" fontId="7" fillId="4" borderId="11" xfId="0" applyFont="1" applyFill="1" applyBorder="1" applyAlignment="1">
      <alignment/>
    </xf>
    <xf numFmtId="3" fontId="2" fillId="2" borderId="5" xfId="0" applyNumberFormat="1" applyFont="1" applyFill="1" applyBorder="1" applyAlignment="1" applyProtection="1">
      <alignment/>
      <protection/>
    </xf>
    <xf numFmtId="0" fontId="4" fillId="0" borderId="0" xfId="0" applyFont="1" applyAlignment="1">
      <alignment/>
    </xf>
    <xf numFmtId="0" fontId="4" fillId="0" borderId="9" xfId="0" applyFont="1" applyBorder="1" applyAlignment="1">
      <alignment/>
    </xf>
    <xf numFmtId="0" fontId="7" fillId="0" borderId="9" xfId="0" applyFont="1" applyBorder="1" applyAlignment="1">
      <alignment/>
    </xf>
    <xf numFmtId="0" fontId="5" fillId="0" borderId="9" xfId="0" applyFont="1" applyFill="1" applyBorder="1" applyAlignment="1">
      <alignment/>
    </xf>
    <xf numFmtId="0" fontId="5" fillId="0" borderId="9" xfId="0" applyFont="1" applyBorder="1" applyAlignment="1">
      <alignment/>
    </xf>
    <xf numFmtId="0" fontId="5" fillId="0" borderId="1" xfId="0" applyFont="1" applyBorder="1" applyAlignment="1">
      <alignment/>
    </xf>
    <xf numFmtId="0" fontId="7" fillId="0" borderId="1" xfId="0" applyFont="1" applyBorder="1" applyAlignment="1">
      <alignment/>
    </xf>
    <xf numFmtId="0" fontId="4" fillId="4" borderId="9" xfId="0" applyFont="1" applyFill="1" applyBorder="1" applyAlignment="1">
      <alignment/>
    </xf>
    <xf numFmtId="0" fontId="5" fillId="2" borderId="12" xfId="19" applyFont="1" applyFill="1" applyBorder="1" applyAlignment="1" applyProtection="1">
      <alignment wrapText="1"/>
      <protection/>
    </xf>
    <xf numFmtId="0" fontId="2" fillId="2" borderId="12" xfId="0" applyFont="1" applyFill="1" applyBorder="1" applyAlignment="1" applyProtection="1">
      <alignment/>
      <protection/>
    </xf>
    <xf numFmtId="0" fontId="4" fillId="2" borderId="0" xfId="19" applyFont="1" applyFill="1" applyBorder="1" applyAlignment="1" applyProtection="1">
      <alignment wrapText="1"/>
      <protection locked="0"/>
    </xf>
    <xf numFmtId="0" fontId="0" fillId="2" borderId="3" xfId="19" applyFill="1" applyBorder="1" applyAlignment="1" applyProtection="1">
      <alignment wrapText="1"/>
      <protection locked="0"/>
    </xf>
    <xf numFmtId="0" fontId="4" fillId="2" borderId="12" xfId="19" applyFont="1" applyFill="1" applyBorder="1" applyAlignment="1" applyProtection="1">
      <alignment wrapText="1"/>
      <protection/>
    </xf>
    <xf numFmtId="0" fontId="6" fillId="2" borderId="12" xfId="0" applyFont="1" applyFill="1" applyBorder="1" applyAlignment="1" applyProtection="1">
      <alignment/>
      <protection/>
    </xf>
    <xf numFmtId="0" fontId="0" fillId="2" borderId="6" xfId="19" applyFill="1" applyBorder="1" applyAlignment="1" applyProtection="1">
      <alignment wrapText="1"/>
      <protection locked="0"/>
    </xf>
    <xf numFmtId="0" fontId="5" fillId="2" borderId="9" xfId="19" applyFont="1" applyFill="1" applyBorder="1" applyAlignment="1" applyProtection="1">
      <alignment wrapText="1"/>
      <protection/>
    </xf>
    <xf numFmtId="0" fontId="4" fillId="2" borderId="13" xfId="19" applyFont="1" applyFill="1" applyBorder="1" applyAlignment="1" applyProtection="1">
      <alignment wrapText="1"/>
      <protection/>
    </xf>
    <xf numFmtId="0" fontId="6" fillId="2" borderId="13" xfId="0" applyFont="1" applyFill="1" applyBorder="1" applyAlignment="1" applyProtection="1">
      <alignment/>
      <protection/>
    </xf>
    <xf numFmtId="0" fontId="4" fillId="2" borderId="9" xfId="19" applyFont="1" applyFill="1" applyBorder="1" applyAlignment="1" applyProtection="1">
      <alignment wrapText="1"/>
      <protection locked="0"/>
    </xf>
    <xf numFmtId="0" fontId="0" fillId="2" borderId="8" xfId="19" applyFill="1" applyBorder="1" applyAlignment="1" applyProtection="1">
      <alignment wrapText="1"/>
      <protection locked="0"/>
    </xf>
    <xf numFmtId="0" fontId="7" fillId="4" borderId="9" xfId="0" applyFont="1" applyFill="1" applyBorder="1" applyAlignment="1">
      <alignment/>
    </xf>
    <xf numFmtId="0" fontId="7" fillId="2" borderId="1" xfId="19" applyFont="1" applyFill="1" applyBorder="1" applyAlignment="1">
      <alignment wrapText="1"/>
      <protection/>
    </xf>
    <xf numFmtId="0" fontId="8" fillId="2" borderId="1" xfId="19" applyFont="1" applyFill="1" applyBorder="1" applyAlignment="1">
      <alignment wrapText="1"/>
      <protection/>
    </xf>
    <xf numFmtId="0" fontId="8" fillId="2" borderId="4" xfId="19" applyFont="1" applyFill="1" applyBorder="1" applyAlignment="1" applyProtection="1">
      <alignment wrapText="1"/>
      <protection/>
    </xf>
    <xf numFmtId="0" fontId="8" fillId="2" borderId="12" xfId="19" applyFont="1" applyFill="1" applyBorder="1" applyAlignment="1" applyProtection="1">
      <alignment wrapText="1"/>
      <protection/>
    </xf>
    <xf numFmtId="0" fontId="15" fillId="2" borderId="12" xfId="0" applyFont="1" applyFill="1" applyBorder="1" applyAlignment="1" applyProtection="1">
      <alignment/>
      <protection/>
    </xf>
    <xf numFmtId="0" fontId="8" fillId="2" borderId="0" xfId="19" applyFont="1" applyFill="1" applyBorder="1" applyAlignment="1" applyProtection="1">
      <alignment wrapText="1"/>
      <protection locked="0"/>
    </xf>
    <xf numFmtId="0" fontId="8" fillId="2" borderId="0" xfId="19" applyFont="1" applyFill="1" applyBorder="1" applyAlignment="1" applyProtection="1">
      <alignment wrapText="1"/>
      <protection/>
    </xf>
    <xf numFmtId="0" fontId="8" fillId="2" borderId="9" xfId="19" applyFont="1" applyFill="1" applyBorder="1" applyAlignment="1" applyProtection="1">
      <alignment wrapText="1"/>
      <protection/>
    </xf>
    <xf numFmtId="0" fontId="8" fillId="2" borderId="13" xfId="19" applyFont="1" applyFill="1" applyBorder="1" applyAlignment="1" applyProtection="1">
      <alignment wrapText="1"/>
      <protection/>
    </xf>
    <xf numFmtId="0" fontId="15" fillId="2" borderId="13" xfId="0" applyFont="1" applyFill="1" applyBorder="1" applyAlignment="1" applyProtection="1">
      <alignment/>
      <protection/>
    </xf>
    <xf numFmtId="0" fontId="8" fillId="2" borderId="9" xfId="19" applyFont="1" applyFill="1" applyBorder="1" applyAlignment="1" applyProtection="1">
      <alignment wrapText="1"/>
      <protection locked="0"/>
    </xf>
    <xf numFmtId="0" fontId="2" fillId="0" borderId="3" xfId="22" applyFont="1" applyFill="1" applyBorder="1" applyAlignment="1">
      <alignment/>
      <protection/>
    </xf>
    <xf numFmtId="0" fontId="2" fillId="2" borderId="14" xfId="0" applyFont="1" applyFill="1" applyBorder="1" applyAlignment="1" applyProtection="1">
      <alignment/>
      <protection/>
    </xf>
    <xf numFmtId="0" fontId="4" fillId="0" borderId="0" xfId="19" applyFont="1" applyFill="1">
      <alignment/>
      <protection/>
    </xf>
    <xf numFmtId="17" fontId="2" fillId="0" borderId="5" xfId="22" applyNumberFormat="1" applyFont="1" applyFill="1" applyBorder="1" applyAlignment="1">
      <alignment/>
      <protection/>
    </xf>
    <xf numFmtId="0" fontId="6" fillId="0" borderId="6" xfId="22" applyFont="1" applyFill="1" applyBorder="1" applyAlignment="1">
      <alignment/>
      <protection/>
    </xf>
    <xf numFmtId="0" fontId="4" fillId="0" borderId="0" xfId="19" applyFont="1">
      <alignment/>
      <protection/>
    </xf>
    <xf numFmtId="17" fontId="2" fillId="0" borderId="7" xfId="22" applyNumberFormat="1" applyFont="1" applyFill="1" applyBorder="1" applyAlignment="1">
      <alignment/>
      <protection/>
    </xf>
    <xf numFmtId="0" fontId="4" fillId="0" borderId="8" xfId="19" applyFont="1" applyBorder="1" applyAlignment="1">
      <alignment wrapText="1"/>
      <protection/>
    </xf>
    <xf numFmtId="0" fontId="8" fillId="0" borderId="0" xfId="0" applyFont="1" applyAlignment="1">
      <alignment/>
    </xf>
    <xf numFmtId="0" fontId="8" fillId="0" borderId="1" xfId="0" applyFont="1" applyBorder="1" applyAlignment="1">
      <alignment/>
    </xf>
    <xf numFmtId="0" fontId="4" fillId="0" borderId="1" xfId="0" applyFont="1" applyBorder="1" applyAlignment="1">
      <alignment/>
    </xf>
    <xf numFmtId="0" fontId="4" fillId="0" borderId="0" xfId="0" applyFont="1" applyBorder="1" applyAlignment="1">
      <alignment/>
    </xf>
    <xf numFmtId="0" fontId="8" fillId="0" borderId="0" xfId="0" applyFont="1" applyAlignment="1">
      <alignment/>
    </xf>
    <xf numFmtId="0" fontId="0" fillId="0" borderId="1" xfId="0" applyBorder="1" applyAlignment="1">
      <alignment/>
    </xf>
    <xf numFmtId="0" fontId="8" fillId="0" borderId="1" xfId="0" applyFont="1" applyBorder="1" applyAlignment="1">
      <alignment/>
    </xf>
    <xf numFmtId="0" fontId="5" fillId="0" borderId="4" xfId="0" applyFont="1" applyBorder="1" applyAlignment="1">
      <alignment/>
    </xf>
    <xf numFmtId="0" fontId="5" fillId="0" borderId="1" xfId="0" applyFont="1" applyBorder="1" applyAlignment="1">
      <alignment/>
    </xf>
    <xf numFmtId="0" fontId="8" fillId="0" borderId="4" xfId="0" applyFont="1" applyBorder="1" applyAlignment="1">
      <alignment/>
    </xf>
    <xf numFmtId="0" fontId="5" fillId="2" borderId="15" xfId="19" applyFont="1" applyFill="1" applyBorder="1" applyAlignment="1" applyProtection="1">
      <alignment wrapText="1"/>
      <protection/>
    </xf>
    <xf numFmtId="0" fontId="4" fillId="2" borderId="4" xfId="19" applyFont="1" applyFill="1" applyBorder="1" applyAlignment="1" applyProtection="1">
      <alignment wrapText="1"/>
      <protection locked="0"/>
    </xf>
    <xf numFmtId="0" fontId="7" fillId="0" borderId="0" xfId="0" applyFont="1" applyBorder="1" applyAlignment="1">
      <alignment/>
    </xf>
    <xf numFmtId="0" fontId="5" fillId="0" borderId="4" xfId="0" applyFont="1" applyBorder="1" applyAlignment="1">
      <alignment/>
    </xf>
    <xf numFmtId="0" fontId="5" fillId="0" borderId="0" xfId="0" applyFont="1" applyAlignment="1">
      <alignment/>
    </xf>
    <xf numFmtId="17" fontId="2" fillId="0" borderId="2" xfId="22" applyNumberFormat="1" applyFont="1" applyFill="1" applyBorder="1" applyAlignment="1">
      <alignment horizontal="left"/>
      <protection/>
    </xf>
    <xf numFmtId="0" fontId="2" fillId="0" borderId="3" xfId="22" applyFont="1" applyFill="1" applyBorder="1" applyAlignment="1">
      <alignment/>
      <protection/>
    </xf>
    <xf numFmtId="17" fontId="2" fillId="0" borderId="5" xfId="22" applyNumberFormat="1" applyFont="1" applyFill="1" applyBorder="1" applyAlignment="1">
      <alignment/>
      <protection/>
    </xf>
    <xf numFmtId="0" fontId="6" fillId="0" borderId="6" xfId="22" applyFont="1" applyFill="1" applyBorder="1" applyAlignment="1">
      <alignment/>
      <protection/>
    </xf>
    <xf numFmtId="17" fontId="2" fillId="0" borderId="7" xfId="22" applyNumberFormat="1" applyFont="1" applyFill="1" applyBorder="1" applyAlignment="1">
      <alignment/>
      <protection/>
    </xf>
    <xf numFmtId="0" fontId="4" fillId="0" borderId="8" xfId="19" applyFont="1" applyBorder="1" applyAlignment="1">
      <alignment wrapText="1"/>
      <protection/>
    </xf>
    <xf numFmtId="0" fontId="4" fillId="0" borderId="10" xfId="0" applyFont="1" applyBorder="1" applyAlignment="1">
      <alignment/>
    </xf>
    <xf numFmtId="0" fontId="8" fillId="2" borderId="9" xfId="19" applyFont="1" applyFill="1" applyBorder="1" applyAlignment="1">
      <alignment wrapText="1"/>
      <protection/>
    </xf>
    <xf numFmtId="0" fontId="4" fillId="2" borderId="9" xfId="0" applyFont="1" applyFill="1" applyBorder="1" applyAlignment="1">
      <alignment/>
    </xf>
    <xf numFmtId="0" fontId="7" fillId="2" borderId="9" xfId="0" applyFont="1" applyFill="1" applyBorder="1" applyAlignment="1">
      <alignment/>
    </xf>
    <xf numFmtId="0" fontId="5" fillId="2" borderId="9" xfId="0" applyFont="1" applyFill="1" applyBorder="1" applyAlignment="1">
      <alignment/>
    </xf>
    <xf numFmtId="17" fontId="2" fillId="3" borderId="2" xfId="22" applyNumberFormat="1" applyFont="1" applyFill="1" applyBorder="1" applyAlignment="1">
      <alignment horizontal="left"/>
      <protection/>
    </xf>
    <xf numFmtId="0" fontId="7" fillId="2" borderId="4" xfId="19" applyFont="1" applyFill="1" applyBorder="1" applyAlignment="1" applyProtection="1">
      <alignment wrapText="1"/>
      <protection/>
    </xf>
    <xf numFmtId="0" fontId="2" fillId="2" borderId="5" xfId="21" applyFont="1" applyFill="1" applyBorder="1" applyProtection="1">
      <alignment/>
      <protection/>
    </xf>
    <xf numFmtId="0" fontId="10" fillId="2" borderId="12" xfId="21" applyFont="1" applyFill="1" applyBorder="1" applyProtection="1">
      <alignment/>
      <protection/>
    </xf>
    <xf numFmtId="0" fontId="4" fillId="2" borderId="0" xfId="19" applyFont="1" applyFill="1">
      <alignment/>
      <protection/>
    </xf>
    <xf numFmtId="0" fontId="2" fillId="2" borderId="2" xfId="21" applyFont="1" applyFill="1" applyBorder="1" applyProtection="1">
      <alignment/>
      <protection/>
    </xf>
    <xf numFmtId="0" fontId="2" fillId="2" borderId="0" xfId="21" applyFont="1" applyFill="1" applyBorder="1" applyProtection="1">
      <alignment/>
      <protection/>
    </xf>
    <xf numFmtId="0" fontId="2" fillId="2" borderId="4" xfId="21" applyFont="1" applyFill="1" applyBorder="1" applyProtection="1">
      <alignment/>
      <protection/>
    </xf>
    <xf numFmtId="0" fontId="8" fillId="2" borderId="3" xfId="19" applyFont="1" applyFill="1" applyBorder="1" applyAlignment="1" applyProtection="1">
      <alignment wrapText="1"/>
      <protection locked="0"/>
    </xf>
    <xf numFmtId="0" fontId="7" fillId="2" borderId="0" xfId="19" applyFont="1" applyFill="1" applyBorder="1" applyAlignment="1" applyProtection="1">
      <alignment wrapText="1"/>
      <protection/>
    </xf>
    <xf numFmtId="0" fontId="6" fillId="2" borderId="5" xfId="21" applyFont="1" applyFill="1" applyBorder="1" applyProtection="1">
      <alignment/>
      <protection/>
    </xf>
    <xf numFmtId="0" fontId="15" fillId="2" borderId="12" xfId="21" applyFont="1" applyFill="1" applyBorder="1" applyProtection="1">
      <alignment/>
      <protection/>
    </xf>
    <xf numFmtId="0" fontId="6" fillId="2" borderId="0" xfId="21" applyFont="1" applyFill="1" applyBorder="1" applyProtection="1">
      <alignment/>
      <protection/>
    </xf>
    <xf numFmtId="0" fontId="8" fillId="2" borderId="6" xfId="19" applyFont="1" applyFill="1" applyBorder="1" applyAlignment="1" applyProtection="1">
      <alignment wrapText="1"/>
      <protection locked="0"/>
    </xf>
    <xf numFmtId="0" fontId="6" fillId="2" borderId="7" xfId="21" applyFont="1" applyFill="1" applyBorder="1" applyProtection="1">
      <alignment/>
      <protection/>
    </xf>
    <xf numFmtId="0" fontId="6" fillId="2" borderId="13" xfId="21" applyFont="1" applyFill="1" applyBorder="1" applyProtection="1">
      <alignment/>
      <protection/>
    </xf>
    <xf numFmtId="0" fontId="2" fillId="2" borderId="7" xfId="21" applyFont="1" applyFill="1" applyBorder="1" applyProtection="1">
      <alignment/>
      <protection/>
    </xf>
    <xf numFmtId="0" fontId="6" fillId="2" borderId="9" xfId="21" applyFont="1" applyFill="1" applyBorder="1" applyProtection="1">
      <alignment/>
      <protection/>
    </xf>
    <xf numFmtId="0" fontId="0" fillId="2" borderId="0" xfId="0" applyFill="1" applyAlignment="1">
      <alignment/>
    </xf>
    <xf numFmtId="0" fontId="8" fillId="2" borderId="0" xfId="0" applyFont="1" applyFill="1" applyAlignment="1">
      <alignment/>
    </xf>
    <xf numFmtId="0" fontId="0" fillId="2" borderId="1" xfId="0" applyFill="1" applyBorder="1" applyAlignment="1">
      <alignment/>
    </xf>
    <xf numFmtId="0" fontId="5" fillId="2" borderId="1" xfId="0" applyFont="1" applyFill="1" applyBorder="1" applyAlignment="1">
      <alignment/>
    </xf>
    <xf numFmtId="0" fontId="2" fillId="2" borderId="12" xfId="21" applyFont="1" applyFill="1" applyBorder="1" applyProtection="1">
      <alignment/>
      <protection/>
    </xf>
    <xf numFmtId="0" fontId="8" fillId="2" borderId="16" xfId="19" applyFont="1" applyFill="1" applyBorder="1" applyAlignment="1">
      <alignment wrapText="1"/>
      <protection/>
    </xf>
    <xf numFmtId="0" fontId="4" fillId="2" borderId="16" xfId="19" applyFont="1" applyFill="1" applyBorder="1">
      <alignment/>
      <protection/>
    </xf>
    <xf numFmtId="0" fontId="8" fillId="2" borderId="4" xfId="19" applyFont="1" applyFill="1" applyBorder="1" applyAlignment="1" applyProtection="1">
      <alignment wrapText="1"/>
      <protection locked="0"/>
    </xf>
    <xf numFmtId="0" fontId="8" fillId="2" borderId="6" xfId="19" applyFont="1" applyFill="1" applyBorder="1" applyAlignment="1">
      <alignment wrapText="1"/>
      <protection/>
    </xf>
    <xf numFmtId="0" fontId="6" fillId="2" borderId="12" xfId="21" applyFont="1" applyFill="1" applyBorder="1" applyProtection="1">
      <alignment/>
      <protection/>
    </xf>
    <xf numFmtId="0" fontId="8" fillId="2" borderId="0" xfId="19" applyFont="1" applyFill="1" applyBorder="1">
      <alignment/>
      <protection/>
    </xf>
    <xf numFmtId="0" fontId="8" fillId="2" borderId="4" xfId="19" applyFont="1" applyFill="1" applyBorder="1" applyAlignment="1">
      <alignment wrapText="1"/>
      <protection/>
    </xf>
    <xf numFmtId="0" fontId="2" fillId="3" borderId="3" xfId="22" applyFont="1" applyFill="1" applyBorder="1" applyAlignment="1">
      <alignment/>
      <protection/>
    </xf>
    <xf numFmtId="0" fontId="2" fillId="2" borderId="17" xfId="0" applyFont="1" applyFill="1" applyBorder="1" applyAlignment="1" applyProtection="1">
      <alignment/>
      <protection/>
    </xf>
    <xf numFmtId="17" fontId="2" fillId="3" borderId="5" xfId="22" applyNumberFormat="1" applyFont="1" applyFill="1" applyBorder="1" applyAlignment="1">
      <alignment/>
      <protection/>
    </xf>
    <xf numFmtId="0" fontId="6" fillId="3" borderId="6" xfId="22" applyFont="1" applyFill="1" applyBorder="1" applyAlignment="1">
      <alignment/>
      <protection/>
    </xf>
    <xf numFmtId="17" fontId="2" fillId="3" borderId="7" xfId="22" applyNumberFormat="1" applyFont="1" applyFill="1" applyBorder="1" applyAlignment="1">
      <alignment/>
      <protection/>
    </xf>
    <xf numFmtId="0" fontId="4" fillId="2" borderId="8" xfId="19" applyFont="1" applyFill="1" applyBorder="1" applyAlignment="1">
      <alignment wrapText="1"/>
      <protection/>
    </xf>
    <xf numFmtId="0" fontId="8" fillId="2" borderId="0" xfId="0" applyFont="1" applyFill="1" applyAlignment="1">
      <alignment/>
    </xf>
    <xf numFmtId="0" fontId="8" fillId="2" borderId="1" xfId="0" applyFont="1" applyFill="1" applyBorder="1" applyAlignment="1">
      <alignment/>
    </xf>
    <xf numFmtId="0" fontId="7" fillId="2" borderId="12" xfId="19" applyFont="1" applyFill="1" applyBorder="1" applyAlignment="1" applyProtection="1">
      <alignment wrapText="1"/>
      <protection/>
    </xf>
    <xf numFmtId="0" fontId="10" fillId="2" borderId="12" xfId="0" applyFont="1" applyFill="1" applyBorder="1" applyAlignment="1" applyProtection="1">
      <alignment/>
      <protection/>
    </xf>
    <xf numFmtId="0" fontId="7" fillId="2" borderId="3" xfId="19" applyFont="1" applyFill="1" applyBorder="1" applyAlignment="1" applyProtection="1">
      <alignment wrapText="1"/>
      <protection/>
    </xf>
    <xf numFmtId="0" fontId="7" fillId="2" borderId="6" xfId="19" applyFont="1" applyFill="1" applyBorder="1" applyAlignment="1" applyProtection="1">
      <alignment wrapText="1"/>
      <protection/>
    </xf>
    <xf numFmtId="0" fontId="8" fillId="2" borderId="3" xfId="19" applyFont="1" applyFill="1" applyBorder="1" applyAlignment="1" applyProtection="1">
      <alignment wrapText="1"/>
      <protection locked="0"/>
    </xf>
    <xf numFmtId="17" fontId="2" fillId="3" borderId="2" xfId="22" applyNumberFormat="1" applyFont="1" applyFill="1" applyBorder="1" applyAlignment="1">
      <alignment horizontal="left"/>
      <protection/>
    </xf>
    <xf numFmtId="0" fontId="2" fillId="3" borderId="3" xfId="22" applyFont="1" applyFill="1" applyBorder="1" applyAlignment="1">
      <alignment/>
      <protection/>
    </xf>
    <xf numFmtId="0" fontId="4" fillId="2" borderId="0" xfId="19" applyFont="1" applyFill="1" applyAlignment="1">
      <alignment/>
      <protection/>
    </xf>
    <xf numFmtId="0" fontId="7" fillId="2" borderId="3" xfId="19" applyFont="1" applyFill="1" applyBorder="1" applyAlignment="1" applyProtection="1">
      <alignment horizontal="left" wrapText="1"/>
      <protection locked="0"/>
    </xf>
    <xf numFmtId="17" fontId="2" fillId="3" borderId="5" xfId="22" applyNumberFormat="1" applyFont="1" applyFill="1" applyBorder="1" applyAlignment="1">
      <alignment/>
      <protection/>
    </xf>
    <xf numFmtId="0" fontId="6" fillId="3" borderId="6" xfId="22" applyFont="1" applyFill="1" applyBorder="1" applyAlignment="1">
      <alignment/>
      <protection/>
    </xf>
    <xf numFmtId="0" fontId="7" fillId="2" borderId="6" xfId="19" applyFont="1" applyFill="1" applyBorder="1" applyAlignment="1" applyProtection="1">
      <alignment horizontal="left" wrapText="1"/>
      <protection locked="0"/>
    </xf>
    <xf numFmtId="17" fontId="2" fillId="3" borderId="7" xfId="22" applyNumberFormat="1" applyFont="1" applyFill="1" applyBorder="1" applyAlignment="1">
      <alignment/>
      <protection/>
    </xf>
    <xf numFmtId="0" fontId="4" fillId="2" borderId="8" xfId="19" applyFont="1" applyFill="1" applyBorder="1" applyAlignment="1">
      <alignment wrapText="1"/>
      <protection/>
    </xf>
    <xf numFmtId="0" fontId="7" fillId="2" borderId="4" xfId="0" applyFont="1" applyFill="1" applyBorder="1" applyAlignment="1">
      <alignment/>
    </xf>
    <xf numFmtId="0" fontId="8" fillId="4" borderId="9" xfId="0" applyFont="1" applyFill="1" applyBorder="1" applyAlignment="1">
      <alignment/>
    </xf>
    <xf numFmtId="0" fontId="8" fillId="4" borderId="8" xfId="0" applyFont="1" applyFill="1" applyBorder="1" applyAlignment="1">
      <alignment/>
    </xf>
    <xf numFmtId="0" fontId="2" fillId="2" borderId="0" xfId="22" applyFont="1" applyFill="1" applyBorder="1" applyAlignment="1">
      <alignment horizontal="left" vertical="center"/>
      <protection/>
    </xf>
    <xf numFmtId="0" fontId="6" fillId="2" borderId="0" xfId="22" applyFont="1" applyFill="1" applyBorder="1" applyAlignment="1">
      <alignment/>
      <protection/>
    </xf>
    <xf numFmtId="0" fontId="2" fillId="2" borderId="9" xfId="0" applyFont="1" applyFill="1" applyBorder="1" applyAlignment="1" applyProtection="1">
      <alignment/>
      <protection/>
    </xf>
    <xf numFmtId="0" fontId="0" fillId="2" borderId="9" xfId="19" applyFill="1" applyBorder="1" applyAlignment="1" applyProtection="1">
      <alignment wrapText="1"/>
      <protection locked="0"/>
    </xf>
    <xf numFmtId="0" fontId="2" fillId="2" borderId="9" xfId="22" applyFont="1" applyFill="1" applyBorder="1" applyAlignment="1">
      <alignment horizontal="left" vertical="center"/>
      <protection/>
    </xf>
    <xf numFmtId="0" fontId="4" fillId="2" borderId="4" xfId="0" applyFont="1" applyFill="1" applyBorder="1" applyAlignment="1">
      <alignment/>
    </xf>
    <xf numFmtId="0" fontId="5" fillId="2" borderId="0" xfId="0" applyFont="1" applyFill="1" applyBorder="1" applyAlignment="1">
      <alignment/>
    </xf>
    <xf numFmtId="0" fontId="14" fillId="2" borderId="0" xfId="19" applyFont="1" applyFill="1" applyBorder="1" applyAlignment="1" applyProtection="1">
      <alignment wrapText="1"/>
      <protection/>
    </xf>
    <xf numFmtId="0" fontId="14" fillId="2" borderId="12" xfId="19" applyFont="1" applyFill="1" applyBorder="1" applyAlignment="1" applyProtection="1">
      <alignment wrapText="1"/>
      <protection/>
    </xf>
    <xf numFmtId="0" fontId="16" fillId="2" borderId="12" xfId="0" applyFont="1" applyFill="1" applyBorder="1" applyAlignment="1" applyProtection="1">
      <alignment/>
      <protection/>
    </xf>
    <xf numFmtId="0" fontId="14" fillId="2" borderId="6" xfId="19" applyFont="1" applyFill="1" applyBorder="1" applyAlignment="1" applyProtection="1">
      <alignment wrapText="1"/>
      <protection locked="0"/>
    </xf>
    <xf numFmtId="0" fontId="7" fillId="4" borderId="1" xfId="19" applyFont="1" applyFill="1" applyBorder="1" applyAlignment="1">
      <alignment wrapText="1"/>
      <protection/>
    </xf>
    <xf numFmtId="0" fontId="8" fillId="4" borderId="1" xfId="19" applyFont="1" applyFill="1" applyBorder="1" applyAlignment="1">
      <alignment wrapText="1"/>
      <protection/>
    </xf>
    <xf numFmtId="0" fontId="8" fillId="4" borderId="11" xfId="19" applyFont="1" applyFill="1" applyBorder="1" applyAlignment="1">
      <alignment wrapText="1"/>
      <protection/>
    </xf>
    <xf numFmtId="0" fontId="0" fillId="0" borderId="6" xfId="0" applyBorder="1" applyAlignment="1">
      <alignment/>
    </xf>
    <xf numFmtId="0" fontId="0" fillId="4" borderId="0" xfId="0" applyFill="1" applyAlignment="1">
      <alignment/>
    </xf>
  </cellXfs>
  <cellStyles count="10">
    <cellStyle name="Normal" xfId="0"/>
    <cellStyle name="Comma" xfId="15"/>
    <cellStyle name="Comma [0]" xfId="16"/>
    <cellStyle name="Currency" xfId="17"/>
    <cellStyle name="Currency [0]" xfId="18"/>
    <cellStyle name="Normal_20080529 - Pilot Tables-R" xfId="19"/>
    <cellStyle name="Normal_20081001 - April Tables" xfId="20"/>
    <cellStyle name="Normal_HERRIC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externalLink" Target="externalLinks/externalLink26.xml" /><Relationship Id="rId36" Type="http://schemas.openxmlformats.org/officeDocument/2006/relationships/externalLink" Target="externalLinks/externalLink27.xml" /><Relationship Id="rId37" Type="http://schemas.openxmlformats.org/officeDocument/2006/relationships/externalLink" Target="externalLinks/externalLink28.xml" /><Relationship Id="rId38" Type="http://schemas.openxmlformats.org/officeDocument/2006/relationships/externalLink" Target="externalLinks/externalLink29.xml" /><Relationship Id="rId39" Type="http://schemas.openxmlformats.org/officeDocument/2006/relationships/externalLink" Target="externalLinks/externalLink30.xml" /><Relationship Id="rId40" Type="http://schemas.openxmlformats.org/officeDocument/2006/relationships/externalLink" Target="externalLinks/externalLink31.xml" /><Relationship Id="rId41" Type="http://schemas.openxmlformats.org/officeDocument/2006/relationships/externalLink" Target="externalLinks/externalLink32.xml" /><Relationship Id="rId42" Type="http://schemas.openxmlformats.org/officeDocument/2006/relationships/externalLink" Target="externalLinks/externalLink33.xml" /><Relationship Id="rId43" Type="http://schemas.openxmlformats.org/officeDocument/2006/relationships/externalLink" Target="externalLinks/externalLink34.xml" /><Relationship Id="rId44" Type="http://schemas.openxmlformats.org/officeDocument/2006/relationships/externalLink" Target="externalLinks/externalLink35.xml" /><Relationship Id="rId45" Type="http://schemas.openxmlformats.org/officeDocument/2006/relationships/externalLink" Target="externalLinks/externalLink36.xml" /><Relationship Id="rId46" Type="http://schemas.openxmlformats.org/officeDocument/2006/relationships/externalLink" Target="externalLinks/externalLink37.xml" /><Relationship Id="rId47" Type="http://schemas.openxmlformats.org/officeDocument/2006/relationships/externalLink" Target="externalLinks/externalLink38.xml" /><Relationship Id="rId48" Type="http://schemas.openxmlformats.org/officeDocument/2006/relationships/externalLink" Target="externalLinks/externalLink39.xml" /><Relationship Id="rId49" Type="http://schemas.openxmlformats.org/officeDocument/2006/relationships/externalLink" Target="externalLinks/externalLink40.xml" /><Relationship Id="rId50" Type="http://schemas.openxmlformats.org/officeDocument/2006/relationships/externalLink" Target="externalLinks/externalLink41.xml" /><Relationship Id="rId51" Type="http://schemas.openxmlformats.org/officeDocument/2006/relationships/externalLink" Target="externalLinks/externalLink42.xml" /><Relationship Id="rId52" Type="http://schemas.openxmlformats.org/officeDocument/2006/relationships/externalLink" Target="externalLinks/externalLink43.xml" /><Relationship Id="rId53" Type="http://schemas.openxmlformats.org/officeDocument/2006/relationships/externalLink" Target="externalLinks/externalLink44.xml" /><Relationship Id="rId54" Type="http://schemas.openxmlformats.org/officeDocument/2006/relationships/externalLink" Target="externalLinks/externalLink45.xml" /><Relationship Id="rId55" Type="http://schemas.openxmlformats.org/officeDocument/2006/relationships/externalLink" Target="externalLinks/externalLink46.xml" /><Relationship Id="rId56" Type="http://schemas.openxmlformats.org/officeDocument/2006/relationships/externalLink" Target="externalLinks/externalLink47.xml" /><Relationship Id="rId57" Type="http://schemas.openxmlformats.org/officeDocument/2006/relationships/externalLink" Target="externalLinks/externalLink48.xml" /><Relationship Id="rId58" Type="http://schemas.openxmlformats.org/officeDocument/2006/relationships/externalLink" Target="externalLinks/externalLink49.xml" /><Relationship Id="rId59" Type="http://schemas.openxmlformats.org/officeDocument/2006/relationships/externalLink" Target="externalLinks/externalLink50.xml" /><Relationship Id="rId60" Type="http://schemas.openxmlformats.org/officeDocument/2006/relationships/externalLink" Target="externalLinks/externalLink51.xml" /><Relationship Id="rId61" Type="http://schemas.openxmlformats.org/officeDocument/2006/relationships/externalLink" Target="externalLinks/externalLink52.xml" /><Relationship Id="rId62" Type="http://schemas.openxmlformats.org/officeDocument/2006/relationships/externalLink" Target="externalLinks/externalLink53.xml" /><Relationship Id="rId63" Type="http://schemas.openxmlformats.org/officeDocument/2006/relationships/externalLink" Target="externalLinks/externalLink54.xml" /><Relationship Id="rId64" Type="http://schemas.openxmlformats.org/officeDocument/2006/relationships/externalLink" Target="externalLinks/externalLink55.xml" /><Relationship Id="rId65" Type="http://schemas.openxmlformats.org/officeDocument/2006/relationships/externalLink" Target="externalLinks/externalLink56.xml" /><Relationship Id="rId66" Type="http://schemas.openxmlformats.org/officeDocument/2006/relationships/externalLink" Target="externalLinks/externalLink57.xml" /><Relationship Id="rId67" Type="http://schemas.openxmlformats.org/officeDocument/2006/relationships/externalLink" Target="externalLinks/externalLink58.xml" /><Relationship Id="rId68" Type="http://schemas.openxmlformats.org/officeDocument/2006/relationships/externalLink" Target="externalLinks/externalLink59.xml" /><Relationship Id="rId69" Type="http://schemas.openxmlformats.org/officeDocument/2006/relationships/externalLink" Target="externalLinks/externalLink60.xml" /><Relationship Id="rId70" Type="http://schemas.openxmlformats.org/officeDocument/2006/relationships/externalLink" Target="externalLinks/externalLink61.xml" /><Relationship Id="rId71" Type="http://schemas.openxmlformats.org/officeDocument/2006/relationships/externalLink" Target="externalLinks/externalLink62.xml" /><Relationship Id="rId72" Type="http://schemas.openxmlformats.org/officeDocument/2006/relationships/externalLink" Target="externalLinks/externalLink63.xml" /><Relationship Id="rId73" Type="http://schemas.openxmlformats.org/officeDocument/2006/relationships/externalLink" Target="externalLinks/externalLink64.xml" /><Relationship Id="rId74" Type="http://schemas.openxmlformats.org/officeDocument/2006/relationships/externalLink" Target="externalLinks/externalLink65.xml" /><Relationship Id="rId75" Type="http://schemas.openxmlformats.org/officeDocument/2006/relationships/externalLink" Target="externalLinks/externalLink66.xml" /><Relationship Id="rId76" Type="http://schemas.openxmlformats.org/officeDocument/2006/relationships/externalLink" Target="externalLinks/externalLink67.xml" /><Relationship Id="rId77" Type="http://schemas.openxmlformats.org/officeDocument/2006/relationships/externalLink" Target="externalLinks/externalLink68.xml" /><Relationship Id="rId78" Type="http://schemas.openxmlformats.org/officeDocument/2006/relationships/externalLink" Target="externalLinks/externalLink69.xml" /><Relationship Id="rId79" Type="http://schemas.openxmlformats.org/officeDocument/2006/relationships/externalLink" Target="externalLinks/externalLink70.xml" /><Relationship Id="rId80" Type="http://schemas.openxmlformats.org/officeDocument/2006/relationships/externalLink" Target="externalLinks/externalLink71.xml" /><Relationship Id="rId81" Type="http://schemas.openxmlformats.org/officeDocument/2006/relationships/externalLink" Target="externalLinks/externalLink72.xml" /><Relationship Id="rId82" Type="http://schemas.openxmlformats.org/officeDocument/2006/relationships/externalLink" Target="externalLinks/externalLink73.xml" /><Relationship Id="rId83" Type="http://schemas.openxmlformats.org/officeDocument/2006/relationships/externalLink" Target="externalLinks/externalLink74.xml" /><Relationship Id="rId84" Type="http://schemas.openxmlformats.org/officeDocument/2006/relationships/externalLink" Target="externalLinks/externalLink75.xml" /><Relationship Id="rId85" Type="http://schemas.openxmlformats.org/officeDocument/2006/relationships/externalLink" Target="externalLinks/externalLink76.xml" /><Relationship Id="rId86" Type="http://schemas.openxmlformats.org/officeDocument/2006/relationships/externalLink" Target="externalLinks/externalLink77.xml" /><Relationship Id="rId87" Type="http://schemas.openxmlformats.org/officeDocument/2006/relationships/externalLink" Target="externalLinks/externalLink78.xml" /><Relationship Id="rId8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s\2007\20111027-%20Oct%20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ables\2008\20111027%20-%20May%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ables\2008\20111028%20-%20June%20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Tables\2008\20111028%20-%20July%2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Tables\2008\20111028%20-%20Aug%200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Tables\2008\20111028%20-%20Sept%20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Tables\2008\20111031%20-%20Oct%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Tables\2008\20111031%20-%20Nov%200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Tables\2008\20111031%20-%20Dec%200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ables\2009\20111026%20-%20Jan0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Tables\2009\20111028%20-%20Feb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les\2007\20111028-%20Nov%20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Tables\2009\20111028%20-%20Mar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Tables\All%20financial%20years\20111103%20-%201%20April%2009%20-%2031%20March%201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Tables\2009\20111031%20-%20Apr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Tables\2009\20111031%20-%20May0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Tables\2009\20111101%20-%20Jun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Tables\2009\20111101%20-%20Jul0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Tables\2009\20111101%20-%20Aug0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Tables\2009\20111101%20-%20Sep0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Tables\2009\20111101%20-%20Oct0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Tables\2009\20111102%20-%20Nov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bles\2007\20111103%20-%20Dec%2007.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Tables\2009\20111103%20-%20Dec0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Tables\2010\20111101%20-%20Jan%201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Tables\2010\20111101%20-%20Feb%201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Tables\2010\20111101%20-%20March%20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Tables\All%20financial%20years\20111104%20-%201%20April%2010%20-%2031%20March%201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Tables\2010\20111101%20-%20April%20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Tables\2010\20111101%20-%20May%20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Tables\2010\20111101%20-%20June%201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Tables\2010\20111103%20-%20Jul%201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Tables\2010\20111103%20-%20Aug%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bles\All%20financial%20years\20111107%20-%208%20Oct%2007%20-%2031%20March%200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Tables\2010\20111103%20-%20Sept%2010.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Tables\2010\20111103%20-%20Oct%2010.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Tables\2010\20111104%20-%20Nov%201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Tables\2010\20111104%20-%20Dec%201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Tables\2011\20111104%20-%20Jan%201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Tables\2011\20111104%20-%20Feb%201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Tables\2011\20111104%20-%20Mar%201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20120718%20-%201%20April%2011%20to%2031%20March%2012.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BEH4\ROOTFS4\I&amp;R%20Team\DPTA\Monthly%20Off%20Stat\Monthly%20tables\20100611%20-%20All%20Tables.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Tables\2011\20111108%20-%20April%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ables\2008\20111026%20-%20Jan%2008.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Tables\2011\20111108%20-%20May%201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Tables\2011\20111108%20-%20June%201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Tables\2011\20111108%20-%20July%2011.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nal%20data%20October%202007%20to%20September%202011\Tables\2011\20111108%20-%20Aug%2011.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BEH4\ROOTFS4\I&amp;R%20Team\DPTA\Monthly%20Off%20Stat\Monthly%20tables\2011%20Monthly%20Tables\20111017%20-%20September%202011.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BEH4\ROOTFS4\I&amp;R%20Team\DPTA\Monthly%20Off%20Stat\Monthly%20tables\2011%20Monthly%20Tables\20111122%20-%20October%202011.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BEH4\ROOTFS4\I&amp;R%20Team\DPTA\Monthly%20Off%20Stat\Monthly%20tables\2011%20Monthly%20Tables\20111220%20-%20November%202011.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2011%20Monthly%20Tables\20120119%20-%20December%202011.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Beh4\rootfs4\backholerb125\RB\CIS\CIS_BEHRFAP001_RB-Health$-I&amp;R%20Team\DPTA\Monthly%20Off%20Stat\Monthly%20tables\2012%20Monthly%20Tables\20120222%20-%20January%2012.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ebruary%202012\20120321%20-%20Feb%20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bles\2008\20111026%20-%20Feb%2008.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March%202012\20120420%20-%20March%2012.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2012%20Monthly%20Tables\March%202012\20120420%20-%20March%2012.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nancial%20year%20data\20130419%20-%20April%2012%20-%20March%2013.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2012%20Monthly%20Tables\June%202012\20120723%20-%20June%202012%20tables.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2012%20from%20July%2012\August%2012\20120918%20-%20August%202012.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2012%20from%20July%2012\September%2012\20121024%20-%20September%2012%20tables.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October%2012\20121122%20-%20October%2012%20tables.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2012\November%2012\20121217%20-%20November%2012%20tables.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November%2012\20121217%20-%20November%2012%20tables.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2012\December%2012\20130122%20-%20December%2012%20tabl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bles\2008\20111027%20-%20March%2008.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2013\January%202013\20130219%20-%20Jan%2013%20tables.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2013\February%202013\20130319%20-%20Feb%2013%20tables.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2013\February%202013\20130319%20-%20Jan%2013%20tables.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2013\March%202013\20130419%20-%20March%2013%20tables.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nal%20data%20October%202007%20to%20September%202011\Tables\All%20financial%20years\20111031%20-%201%20April%2008%20-%2031%20March%2009.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nancial%20year%20data\20130712%20-%20April%2013%20-%20June%2013.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2013\April%202013\20130520%20-%20April%2013%20tables.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2013\May%202013\20130619%20-%20May%2013%20tables.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2013\June%2013\20130712%20-%20June%2013%20tab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bles\All%20financial%20years\20111031%20-%201%20April%2008%20-%2031%20March%2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ables\2008\20111027%20-%20April%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1">
        <row r="5">
          <cell r="D5">
            <v>6</v>
          </cell>
          <cell r="F5">
            <v>4</v>
          </cell>
          <cell r="H5">
            <v>3</v>
          </cell>
          <cell r="K5">
            <v>28</v>
          </cell>
          <cell r="M5">
            <v>11</v>
          </cell>
          <cell r="O5">
            <v>6</v>
          </cell>
          <cell r="Q5">
            <v>11</v>
          </cell>
          <cell r="T5">
            <v>33</v>
          </cell>
          <cell r="X5">
            <v>2</v>
          </cell>
          <cell r="Z5">
            <v>2</v>
          </cell>
          <cell r="AB5">
            <v>3</v>
          </cell>
        </row>
        <row r="6">
          <cell r="D6">
            <v>10</v>
          </cell>
          <cell r="F6">
            <v>5</v>
          </cell>
          <cell r="H6">
            <v>6</v>
          </cell>
          <cell r="K6">
            <v>11</v>
          </cell>
          <cell r="M6">
            <v>1</v>
          </cell>
          <cell r="O6">
            <v>6</v>
          </cell>
          <cell r="Q6">
            <v>4</v>
          </cell>
          <cell r="T6">
            <v>21</v>
          </cell>
          <cell r="X6">
            <v>8</v>
          </cell>
          <cell r="Z6">
            <v>5</v>
          </cell>
          <cell r="AB6">
            <v>2</v>
          </cell>
        </row>
        <row r="7">
          <cell r="D7">
            <v>4</v>
          </cell>
          <cell r="F7">
            <v>3</v>
          </cell>
          <cell r="H7">
            <v>1</v>
          </cell>
          <cell r="K7">
            <v>0</v>
          </cell>
          <cell r="M7">
            <v>0</v>
          </cell>
          <cell r="O7">
            <v>0</v>
          </cell>
          <cell r="Q7">
            <v>0</v>
          </cell>
          <cell r="T7">
            <v>4</v>
          </cell>
          <cell r="X7">
            <v>4</v>
          </cell>
          <cell r="Z7">
            <v>4</v>
          </cell>
          <cell r="AB7">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59</v>
          </cell>
        </row>
        <row r="4">
          <cell r="AB4">
            <v>34</v>
          </cell>
        </row>
        <row r="5">
          <cell r="AB5">
            <v>14</v>
          </cell>
        </row>
      </sheetData>
      <sheetData sheetId="4">
        <row r="3">
          <cell r="AB3">
            <v>15</v>
          </cell>
        </row>
        <row r="4">
          <cell r="AB4">
            <v>11</v>
          </cell>
        </row>
        <row r="5">
          <cell r="AB5">
            <v>7</v>
          </cell>
        </row>
      </sheetData>
      <sheetData sheetId="5">
        <row r="3">
          <cell r="AB3">
            <v>13</v>
          </cell>
        </row>
        <row r="4">
          <cell r="AB4">
            <v>18</v>
          </cell>
        </row>
        <row r="5">
          <cell r="AB5">
            <v>7</v>
          </cell>
        </row>
      </sheetData>
      <sheetData sheetId="6">
        <row r="3">
          <cell r="AB3">
            <v>26</v>
          </cell>
        </row>
        <row r="4">
          <cell r="AB4">
            <v>29</v>
          </cell>
        </row>
        <row r="5">
          <cell r="AB5">
            <v>13</v>
          </cell>
        </row>
      </sheetData>
      <sheetData sheetId="10">
        <row r="3">
          <cell r="AB3">
            <v>22</v>
          </cell>
        </row>
        <row r="4">
          <cell r="AB4">
            <v>1</v>
          </cell>
        </row>
        <row r="5">
          <cell r="AB5">
            <v>0</v>
          </cell>
        </row>
      </sheetData>
      <sheetData sheetId="11">
        <row r="3">
          <cell r="AB3">
            <v>9</v>
          </cell>
        </row>
        <row r="4">
          <cell r="AB4">
            <v>3</v>
          </cell>
        </row>
        <row r="5">
          <cell r="AB5">
            <v>1</v>
          </cell>
        </row>
      </sheetData>
      <sheetData sheetId="12">
        <row r="3">
          <cell r="AB3">
            <v>7</v>
          </cell>
        </row>
        <row r="4">
          <cell r="AB4">
            <v>3</v>
          </cell>
        </row>
        <row r="5">
          <cell r="AB5">
            <v>0</v>
          </cell>
        </row>
      </sheetData>
      <sheetData sheetId="13">
        <row r="3">
          <cell r="AB3">
            <v>38</v>
          </cell>
        </row>
        <row r="4">
          <cell r="AB4">
            <v>7</v>
          </cell>
        </row>
        <row r="5">
          <cell r="AB5">
            <v>1</v>
          </cell>
        </row>
      </sheetData>
      <sheetData sheetId="21">
        <row r="3">
          <cell r="P3">
            <v>8</v>
          </cell>
        </row>
        <row r="4">
          <cell r="P4">
            <v>14</v>
          </cell>
        </row>
        <row r="5">
          <cell r="P5">
            <v>9</v>
          </cell>
        </row>
      </sheetData>
      <sheetData sheetId="22">
        <row r="3">
          <cell r="P3">
            <v>9</v>
          </cell>
        </row>
        <row r="4">
          <cell r="P4">
            <v>14</v>
          </cell>
        </row>
        <row r="5">
          <cell r="P5">
            <v>9</v>
          </cell>
        </row>
      </sheetData>
      <sheetData sheetId="23">
        <row r="3">
          <cell r="P3">
            <v>4</v>
          </cell>
        </row>
        <row r="4">
          <cell r="P4">
            <v>2</v>
          </cell>
        </row>
        <row r="5">
          <cell r="P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62</v>
          </cell>
        </row>
        <row r="4">
          <cell r="AB4">
            <v>34</v>
          </cell>
        </row>
        <row r="5">
          <cell r="AB5">
            <v>23</v>
          </cell>
        </row>
      </sheetData>
      <sheetData sheetId="4">
        <row r="3">
          <cell r="AB3">
            <v>12</v>
          </cell>
        </row>
        <row r="4">
          <cell r="AB4">
            <v>12</v>
          </cell>
        </row>
        <row r="5">
          <cell r="AB5">
            <v>14</v>
          </cell>
        </row>
      </sheetData>
      <sheetData sheetId="5">
        <row r="3">
          <cell r="AB3">
            <v>14</v>
          </cell>
        </row>
        <row r="4">
          <cell r="AB4">
            <v>16</v>
          </cell>
        </row>
        <row r="5">
          <cell r="AB5">
            <v>9</v>
          </cell>
        </row>
      </sheetData>
      <sheetData sheetId="6">
        <row r="3">
          <cell r="AB3">
            <v>25</v>
          </cell>
        </row>
        <row r="4">
          <cell r="AB4">
            <v>26</v>
          </cell>
        </row>
        <row r="5">
          <cell r="AB5">
            <v>23</v>
          </cell>
        </row>
      </sheetData>
      <sheetData sheetId="10">
        <row r="3">
          <cell r="AB3">
            <v>18</v>
          </cell>
        </row>
        <row r="4">
          <cell r="AB4">
            <v>2</v>
          </cell>
        </row>
        <row r="5">
          <cell r="AB5">
            <v>0</v>
          </cell>
        </row>
      </sheetData>
      <sheetData sheetId="11">
        <row r="3">
          <cell r="AB3">
            <v>9</v>
          </cell>
        </row>
        <row r="4">
          <cell r="AB4">
            <v>2</v>
          </cell>
        </row>
        <row r="5">
          <cell r="AB5">
            <v>0</v>
          </cell>
        </row>
      </sheetData>
      <sheetData sheetId="12">
        <row r="3">
          <cell r="AB3">
            <v>13</v>
          </cell>
        </row>
        <row r="4">
          <cell r="AB4">
            <v>4</v>
          </cell>
        </row>
        <row r="5">
          <cell r="AB5">
            <v>0</v>
          </cell>
        </row>
      </sheetData>
      <sheetData sheetId="13">
        <row r="3">
          <cell r="AB3">
            <v>40</v>
          </cell>
        </row>
        <row r="4">
          <cell r="AB4">
            <v>8</v>
          </cell>
        </row>
        <row r="5">
          <cell r="AB5">
            <v>0</v>
          </cell>
        </row>
      </sheetData>
      <sheetData sheetId="21">
        <row r="3">
          <cell r="P3">
            <v>7</v>
          </cell>
        </row>
        <row r="4">
          <cell r="P4">
            <v>18</v>
          </cell>
        </row>
        <row r="5">
          <cell r="P5">
            <v>21</v>
          </cell>
        </row>
      </sheetData>
      <sheetData sheetId="22">
        <row r="3">
          <cell r="P3">
            <v>7</v>
          </cell>
        </row>
        <row r="4">
          <cell r="P4">
            <v>17</v>
          </cell>
        </row>
        <row r="5">
          <cell r="P5">
            <v>21</v>
          </cell>
        </row>
      </sheetData>
      <sheetData sheetId="23">
        <row r="3">
          <cell r="P3">
            <v>3</v>
          </cell>
        </row>
        <row r="4">
          <cell r="P4">
            <v>1</v>
          </cell>
        </row>
        <row r="5">
          <cell r="P5">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89</v>
          </cell>
        </row>
        <row r="4">
          <cell r="AB4">
            <v>40</v>
          </cell>
        </row>
        <row r="5">
          <cell r="AB5">
            <v>25</v>
          </cell>
        </row>
      </sheetData>
      <sheetData sheetId="4">
        <row r="3">
          <cell r="AB3">
            <v>32</v>
          </cell>
        </row>
        <row r="4">
          <cell r="AB4">
            <v>9</v>
          </cell>
        </row>
        <row r="5">
          <cell r="AB5">
            <v>16</v>
          </cell>
        </row>
      </sheetData>
      <sheetData sheetId="5">
        <row r="3">
          <cell r="AB3">
            <v>22</v>
          </cell>
        </row>
        <row r="4">
          <cell r="AB4">
            <v>26</v>
          </cell>
        </row>
        <row r="5">
          <cell r="AB5">
            <v>10</v>
          </cell>
        </row>
      </sheetData>
      <sheetData sheetId="6">
        <row r="3">
          <cell r="AB3">
            <v>49</v>
          </cell>
        </row>
        <row r="4">
          <cell r="AB4">
            <v>33</v>
          </cell>
        </row>
        <row r="5">
          <cell r="AB5">
            <v>25</v>
          </cell>
        </row>
      </sheetData>
      <sheetData sheetId="10">
        <row r="3">
          <cell r="AB3">
            <v>22</v>
          </cell>
        </row>
        <row r="4">
          <cell r="AB4">
            <v>1</v>
          </cell>
        </row>
        <row r="5">
          <cell r="AB5">
            <v>0</v>
          </cell>
        </row>
      </sheetData>
      <sheetData sheetId="11">
        <row r="3">
          <cell r="AB3">
            <v>13</v>
          </cell>
        </row>
        <row r="4">
          <cell r="AB4">
            <v>4</v>
          </cell>
        </row>
        <row r="5">
          <cell r="AB5">
            <v>0</v>
          </cell>
        </row>
      </sheetData>
      <sheetData sheetId="12">
        <row r="3">
          <cell r="AB3">
            <v>15</v>
          </cell>
        </row>
        <row r="4">
          <cell r="AB4">
            <v>3</v>
          </cell>
        </row>
        <row r="5">
          <cell r="AB5">
            <v>0</v>
          </cell>
        </row>
      </sheetData>
      <sheetData sheetId="13">
        <row r="3">
          <cell r="AB3">
            <v>46</v>
          </cell>
        </row>
        <row r="4">
          <cell r="AB4">
            <v>7</v>
          </cell>
        </row>
        <row r="5">
          <cell r="AB5">
            <v>0</v>
          </cell>
        </row>
      </sheetData>
      <sheetData sheetId="21">
        <row r="3">
          <cell r="P3">
            <v>28</v>
          </cell>
        </row>
        <row r="4">
          <cell r="P4">
            <v>15</v>
          </cell>
        </row>
        <row r="5">
          <cell r="P5">
            <v>20</v>
          </cell>
        </row>
      </sheetData>
      <sheetData sheetId="22">
        <row r="3">
          <cell r="P3">
            <v>27</v>
          </cell>
        </row>
        <row r="4">
          <cell r="P4">
            <v>15</v>
          </cell>
        </row>
        <row r="5">
          <cell r="P5">
            <v>20</v>
          </cell>
        </row>
      </sheetData>
      <sheetData sheetId="23">
        <row r="3">
          <cell r="P3">
            <v>4</v>
          </cell>
        </row>
        <row r="4">
          <cell r="P4">
            <v>0</v>
          </cell>
        </row>
        <row r="5">
          <cell r="P5">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87</v>
          </cell>
        </row>
        <row r="4">
          <cell r="AB4">
            <v>41</v>
          </cell>
        </row>
        <row r="5">
          <cell r="AB5">
            <v>24</v>
          </cell>
        </row>
      </sheetData>
      <sheetData sheetId="4">
        <row r="3">
          <cell r="AB3">
            <v>28</v>
          </cell>
        </row>
        <row r="4">
          <cell r="AB4">
            <v>9</v>
          </cell>
        </row>
        <row r="5">
          <cell r="AB5">
            <v>13</v>
          </cell>
        </row>
      </sheetData>
      <sheetData sheetId="5">
        <row r="3">
          <cell r="AB3">
            <v>27</v>
          </cell>
        </row>
        <row r="4">
          <cell r="AB4">
            <v>28</v>
          </cell>
        </row>
        <row r="5">
          <cell r="AB5">
            <v>10</v>
          </cell>
        </row>
      </sheetData>
      <sheetData sheetId="6">
        <row r="3">
          <cell r="AB3">
            <v>49</v>
          </cell>
        </row>
        <row r="4">
          <cell r="AB4">
            <v>36</v>
          </cell>
        </row>
        <row r="5">
          <cell r="AB5">
            <v>23</v>
          </cell>
        </row>
      </sheetData>
      <sheetData sheetId="10">
        <row r="3">
          <cell r="AB3">
            <v>22</v>
          </cell>
        </row>
        <row r="4">
          <cell r="AB4">
            <v>2</v>
          </cell>
        </row>
        <row r="5">
          <cell r="AB5">
            <v>0</v>
          </cell>
        </row>
      </sheetData>
      <sheetData sheetId="11">
        <row r="3">
          <cell r="AB3">
            <v>7</v>
          </cell>
        </row>
        <row r="4">
          <cell r="AB4">
            <v>2</v>
          </cell>
        </row>
        <row r="5">
          <cell r="AB5">
            <v>1</v>
          </cell>
        </row>
      </sheetData>
      <sheetData sheetId="12">
        <row r="3">
          <cell r="AB3">
            <v>12</v>
          </cell>
        </row>
        <row r="4">
          <cell r="AB4">
            <v>1</v>
          </cell>
        </row>
        <row r="5">
          <cell r="AB5">
            <v>0</v>
          </cell>
        </row>
      </sheetData>
      <sheetData sheetId="13">
        <row r="3">
          <cell r="AB3">
            <v>41</v>
          </cell>
        </row>
        <row r="4">
          <cell r="AB4">
            <v>5</v>
          </cell>
        </row>
        <row r="5">
          <cell r="AB5">
            <v>1</v>
          </cell>
        </row>
      </sheetData>
      <sheetData sheetId="21">
        <row r="3">
          <cell r="P3">
            <v>17</v>
          </cell>
        </row>
        <row r="4">
          <cell r="P4">
            <v>14</v>
          </cell>
        </row>
        <row r="5">
          <cell r="P5">
            <v>15</v>
          </cell>
        </row>
      </sheetData>
      <sheetData sheetId="22">
        <row r="3">
          <cell r="P3">
            <v>16</v>
          </cell>
        </row>
        <row r="4">
          <cell r="P4">
            <v>13</v>
          </cell>
        </row>
        <row r="5">
          <cell r="P5">
            <v>14</v>
          </cell>
        </row>
      </sheetData>
      <sheetData sheetId="23">
        <row r="3">
          <cell r="P3">
            <v>5</v>
          </cell>
        </row>
        <row r="4">
          <cell r="P4">
            <v>1</v>
          </cell>
        </row>
        <row r="5">
          <cell r="P5">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89</v>
          </cell>
        </row>
        <row r="4">
          <cell r="AB4">
            <v>30</v>
          </cell>
        </row>
        <row r="5">
          <cell r="AB5">
            <v>17</v>
          </cell>
        </row>
      </sheetData>
      <sheetData sheetId="4">
        <row r="3">
          <cell r="AB3">
            <v>34</v>
          </cell>
        </row>
        <row r="4">
          <cell r="AB4">
            <v>7</v>
          </cell>
        </row>
        <row r="5">
          <cell r="AB5">
            <v>10</v>
          </cell>
        </row>
      </sheetData>
      <sheetData sheetId="5">
        <row r="3">
          <cell r="AB3">
            <v>19</v>
          </cell>
        </row>
        <row r="4">
          <cell r="AB4">
            <v>19</v>
          </cell>
        </row>
        <row r="5">
          <cell r="AB5">
            <v>7</v>
          </cell>
        </row>
      </sheetData>
      <sheetData sheetId="6">
        <row r="3">
          <cell r="AB3">
            <v>50</v>
          </cell>
        </row>
        <row r="4">
          <cell r="AB4">
            <v>26</v>
          </cell>
        </row>
        <row r="5">
          <cell r="AB5">
            <v>16</v>
          </cell>
        </row>
      </sheetData>
      <sheetData sheetId="10">
        <row r="3">
          <cell r="AB3">
            <v>23</v>
          </cell>
        </row>
        <row r="4">
          <cell r="AB4">
            <v>0</v>
          </cell>
        </row>
        <row r="5">
          <cell r="AB5">
            <v>0</v>
          </cell>
        </row>
      </sheetData>
      <sheetData sheetId="11">
        <row r="3">
          <cell r="AB3">
            <v>14</v>
          </cell>
        </row>
        <row r="4">
          <cell r="AB4">
            <v>2</v>
          </cell>
        </row>
        <row r="5">
          <cell r="AB5">
            <v>1</v>
          </cell>
        </row>
      </sheetData>
      <sheetData sheetId="12">
        <row r="3">
          <cell r="AB3">
            <v>5</v>
          </cell>
        </row>
        <row r="4">
          <cell r="AB4">
            <v>2</v>
          </cell>
        </row>
        <row r="5">
          <cell r="AB5">
            <v>0</v>
          </cell>
        </row>
      </sheetData>
      <sheetData sheetId="13">
        <row r="3">
          <cell r="AB3">
            <v>42</v>
          </cell>
        </row>
        <row r="4">
          <cell r="AB4">
            <v>4</v>
          </cell>
        </row>
        <row r="5">
          <cell r="AB5">
            <v>1</v>
          </cell>
        </row>
      </sheetData>
      <sheetData sheetId="21">
        <row r="3">
          <cell r="P3">
            <v>23</v>
          </cell>
        </row>
        <row r="4">
          <cell r="P4">
            <v>11</v>
          </cell>
        </row>
        <row r="5">
          <cell r="P5">
            <v>9</v>
          </cell>
        </row>
      </sheetData>
      <sheetData sheetId="22">
        <row r="3">
          <cell r="P3">
            <v>23</v>
          </cell>
        </row>
        <row r="4">
          <cell r="P4">
            <v>10</v>
          </cell>
        </row>
        <row r="5">
          <cell r="P5">
            <v>9</v>
          </cell>
        </row>
      </sheetData>
      <sheetData sheetId="23">
        <row r="3">
          <cell r="P3">
            <v>6</v>
          </cell>
        </row>
        <row r="4">
          <cell r="P4">
            <v>1</v>
          </cell>
        </row>
        <row r="5">
          <cell r="P5">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94</v>
          </cell>
        </row>
        <row r="4">
          <cell r="AB4">
            <v>37</v>
          </cell>
        </row>
        <row r="5">
          <cell r="AB5">
            <v>19</v>
          </cell>
        </row>
      </sheetData>
      <sheetData sheetId="4">
        <row r="3">
          <cell r="AB3">
            <v>27</v>
          </cell>
        </row>
        <row r="4">
          <cell r="AB4">
            <v>6</v>
          </cell>
        </row>
        <row r="5">
          <cell r="AB5">
            <v>12</v>
          </cell>
        </row>
      </sheetData>
      <sheetData sheetId="5">
        <row r="3">
          <cell r="AB3">
            <v>25</v>
          </cell>
        </row>
        <row r="4">
          <cell r="AB4">
            <v>25</v>
          </cell>
        </row>
        <row r="5">
          <cell r="AB5">
            <v>7</v>
          </cell>
        </row>
      </sheetData>
      <sheetData sheetId="6">
        <row r="3">
          <cell r="AB3">
            <v>51</v>
          </cell>
        </row>
        <row r="4">
          <cell r="AB4">
            <v>30</v>
          </cell>
        </row>
        <row r="5">
          <cell r="AB5">
            <v>19</v>
          </cell>
        </row>
      </sheetData>
      <sheetData sheetId="10">
        <row r="3">
          <cell r="AB3">
            <v>29</v>
          </cell>
        </row>
        <row r="4">
          <cell r="AB4">
            <v>2</v>
          </cell>
        </row>
        <row r="5">
          <cell r="AB5">
            <v>0</v>
          </cell>
        </row>
      </sheetData>
      <sheetData sheetId="11">
        <row r="3">
          <cell r="AB3">
            <v>11</v>
          </cell>
        </row>
        <row r="4">
          <cell r="AB4">
            <v>4</v>
          </cell>
        </row>
        <row r="5">
          <cell r="AB5">
            <v>0</v>
          </cell>
        </row>
      </sheetData>
      <sheetData sheetId="12">
        <row r="3">
          <cell r="AB3">
            <v>11</v>
          </cell>
        </row>
        <row r="4">
          <cell r="AB4">
            <v>2</v>
          </cell>
        </row>
        <row r="5">
          <cell r="AB5">
            <v>0</v>
          </cell>
        </row>
      </sheetData>
      <sheetData sheetId="13">
        <row r="3">
          <cell r="AB3">
            <v>49</v>
          </cell>
        </row>
        <row r="4">
          <cell r="AB4">
            <v>8</v>
          </cell>
        </row>
        <row r="5">
          <cell r="AB5">
            <v>0</v>
          </cell>
        </row>
      </sheetData>
      <sheetData sheetId="21">
        <row r="3">
          <cell r="P3">
            <v>16</v>
          </cell>
        </row>
        <row r="4">
          <cell r="P4">
            <v>16</v>
          </cell>
        </row>
        <row r="5">
          <cell r="P5">
            <v>12</v>
          </cell>
        </row>
      </sheetData>
      <sheetData sheetId="22">
        <row r="3">
          <cell r="P3">
            <v>16</v>
          </cell>
        </row>
        <row r="4">
          <cell r="P4">
            <v>15</v>
          </cell>
        </row>
        <row r="5">
          <cell r="P5">
            <v>12</v>
          </cell>
        </row>
      </sheetData>
      <sheetData sheetId="23">
        <row r="3">
          <cell r="P3">
            <v>8</v>
          </cell>
        </row>
        <row r="4">
          <cell r="P4">
            <v>3</v>
          </cell>
        </row>
        <row r="5">
          <cell r="P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95</v>
          </cell>
        </row>
        <row r="4">
          <cell r="AB4">
            <v>31</v>
          </cell>
        </row>
        <row r="5">
          <cell r="AB5">
            <v>14</v>
          </cell>
        </row>
      </sheetData>
      <sheetData sheetId="4">
        <row r="3">
          <cell r="AB3">
            <v>33</v>
          </cell>
        </row>
        <row r="4">
          <cell r="AB4">
            <v>8</v>
          </cell>
        </row>
        <row r="5">
          <cell r="AB5">
            <v>12</v>
          </cell>
        </row>
      </sheetData>
      <sheetData sheetId="5">
        <row r="3">
          <cell r="AB3">
            <v>18</v>
          </cell>
        </row>
        <row r="4">
          <cell r="AB4">
            <v>14</v>
          </cell>
        </row>
        <row r="5">
          <cell r="AB5">
            <v>3</v>
          </cell>
        </row>
      </sheetData>
      <sheetData sheetId="6">
        <row r="3">
          <cell r="AB3">
            <v>47</v>
          </cell>
        </row>
        <row r="4">
          <cell r="AB4">
            <v>22</v>
          </cell>
        </row>
        <row r="5">
          <cell r="AB5">
            <v>14</v>
          </cell>
        </row>
      </sheetData>
      <sheetData sheetId="10">
        <row r="3">
          <cell r="AB3">
            <v>28</v>
          </cell>
        </row>
        <row r="4">
          <cell r="AB4">
            <v>4</v>
          </cell>
        </row>
        <row r="5">
          <cell r="AB5">
            <v>0</v>
          </cell>
        </row>
      </sheetData>
      <sheetData sheetId="11">
        <row r="3">
          <cell r="AB3">
            <v>19</v>
          </cell>
        </row>
        <row r="4">
          <cell r="AB4">
            <v>1</v>
          </cell>
        </row>
        <row r="5">
          <cell r="AB5">
            <v>0</v>
          </cell>
        </row>
      </sheetData>
      <sheetData sheetId="12">
        <row r="3">
          <cell r="AB3">
            <v>11</v>
          </cell>
        </row>
        <row r="4">
          <cell r="AB4">
            <v>6</v>
          </cell>
        </row>
        <row r="5">
          <cell r="AB5">
            <v>0</v>
          </cell>
        </row>
      </sheetData>
      <sheetData sheetId="13">
        <row r="3">
          <cell r="AB3">
            <v>52</v>
          </cell>
        </row>
        <row r="4">
          <cell r="AB4">
            <v>10</v>
          </cell>
        </row>
        <row r="5">
          <cell r="AB5">
            <v>0</v>
          </cell>
        </row>
      </sheetData>
      <sheetData sheetId="21">
        <row r="3">
          <cell r="P3">
            <v>14</v>
          </cell>
        </row>
        <row r="4">
          <cell r="P4">
            <v>9</v>
          </cell>
        </row>
        <row r="5">
          <cell r="P5">
            <v>9</v>
          </cell>
        </row>
      </sheetData>
      <sheetData sheetId="22">
        <row r="3">
          <cell r="P3">
            <v>14</v>
          </cell>
        </row>
        <row r="4">
          <cell r="P4">
            <v>7</v>
          </cell>
        </row>
        <row r="5">
          <cell r="P5">
            <v>9</v>
          </cell>
        </row>
      </sheetData>
      <sheetData sheetId="23">
        <row r="3">
          <cell r="P3">
            <v>1</v>
          </cell>
        </row>
        <row r="4">
          <cell r="P4">
            <v>4</v>
          </cell>
        </row>
        <row r="5">
          <cell r="P5">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97</v>
          </cell>
        </row>
        <row r="4">
          <cell r="AB4">
            <v>34</v>
          </cell>
        </row>
        <row r="5">
          <cell r="AB5">
            <v>20</v>
          </cell>
        </row>
      </sheetData>
      <sheetData sheetId="4">
        <row r="3">
          <cell r="AB3">
            <v>38</v>
          </cell>
        </row>
        <row r="4">
          <cell r="AB4">
            <v>5</v>
          </cell>
        </row>
        <row r="5">
          <cell r="AB5">
            <v>10</v>
          </cell>
        </row>
      </sheetData>
      <sheetData sheetId="5">
        <row r="3">
          <cell r="AB3">
            <v>19</v>
          </cell>
        </row>
        <row r="4">
          <cell r="AB4">
            <v>21</v>
          </cell>
        </row>
        <row r="5">
          <cell r="AB5">
            <v>12</v>
          </cell>
        </row>
      </sheetData>
      <sheetData sheetId="6">
        <row r="3">
          <cell r="AB3">
            <v>54</v>
          </cell>
        </row>
        <row r="4">
          <cell r="AB4">
            <v>26</v>
          </cell>
        </row>
        <row r="5">
          <cell r="AB5">
            <v>20</v>
          </cell>
        </row>
      </sheetData>
      <sheetData sheetId="10">
        <row r="3">
          <cell r="AB3">
            <v>33</v>
          </cell>
        </row>
        <row r="4">
          <cell r="AB4">
            <v>3</v>
          </cell>
        </row>
        <row r="5">
          <cell r="AB5">
            <v>0</v>
          </cell>
        </row>
      </sheetData>
      <sheetData sheetId="11">
        <row r="3">
          <cell r="AB3">
            <v>16</v>
          </cell>
        </row>
        <row r="4">
          <cell r="AB4">
            <v>1</v>
          </cell>
        </row>
        <row r="5">
          <cell r="AB5">
            <v>0</v>
          </cell>
        </row>
      </sheetData>
      <sheetData sheetId="12">
        <row r="3">
          <cell r="AB3">
            <v>3</v>
          </cell>
        </row>
        <row r="4">
          <cell r="AB4">
            <v>4</v>
          </cell>
        </row>
        <row r="5">
          <cell r="AB5">
            <v>0</v>
          </cell>
        </row>
      </sheetData>
      <sheetData sheetId="13">
        <row r="3">
          <cell r="AB3">
            <v>52</v>
          </cell>
        </row>
        <row r="4">
          <cell r="AB4">
            <v>8</v>
          </cell>
        </row>
        <row r="5">
          <cell r="AB5">
            <v>0</v>
          </cell>
        </row>
      </sheetData>
      <sheetData sheetId="21">
        <row r="3">
          <cell r="P3">
            <v>18</v>
          </cell>
        </row>
        <row r="4">
          <cell r="P4">
            <v>12</v>
          </cell>
        </row>
        <row r="5">
          <cell r="P5">
            <v>12</v>
          </cell>
        </row>
      </sheetData>
      <sheetData sheetId="22">
        <row r="3">
          <cell r="P3">
            <v>18</v>
          </cell>
        </row>
        <row r="4">
          <cell r="P4">
            <v>12</v>
          </cell>
        </row>
        <row r="5">
          <cell r="P5">
            <v>12</v>
          </cell>
        </row>
      </sheetData>
      <sheetData sheetId="23">
        <row r="3">
          <cell r="P3">
            <v>14</v>
          </cell>
        </row>
        <row r="4">
          <cell r="P4">
            <v>1</v>
          </cell>
        </row>
        <row r="5">
          <cell r="P5">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96</v>
          </cell>
        </row>
        <row r="4">
          <cell r="AB4">
            <v>41</v>
          </cell>
        </row>
        <row r="5">
          <cell r="AB5">
            <v>21</v>
          </cell>
        </row>
      </sheetData>
      <sheetData sheetId="4">
        <row r="3">
          <cell r="AB3">
            <v>29</v>
          </cell>
        </row>
        <row r="4">
          <cell r="AB4">
            <v>9</v>
          </cell>
        </row>
        <row r="5">
          <cell r="AB5">
            <v>14</v>
          </cell>
        </row>
      </sheetData>
      <sheetData sheetId="5">
        <row r="3">
          <cell r="AB3">
            <v>14</v>
          </cell>
        </row>
        <row r="4">
          <cell r="AB4">
            <v>26</v>
          </cell>
        </row>
        <row r="5">
          <cell r="AB5">
            <v>7</v>
          </cell>
        </row>
      </sheetData>
      <sheetData sheetId="6">
        <row r="3">
          <cell r="AB3">
            <v>42</v>
          </cell>
        </row>
        <row r="4">
          <cell r="AB4">
            <v>33</v>
          </cell>
        </row>
        <row r="5">
          <cell r="AB5">
            <v>19</v>
          </cell>
        </row>
      </sheetData>
      <sheetData sheetId="10">
        <row r="3">
          <cell r="AB3">
            <v>30</v>
          </cell>
        </row>
        <row r="4">
          <cell r="AB4">
            <v>2</v>
          </cell>
        </row>
        <row r="5">
          <cell r="AB5">
            <v>0</v>
          </cell>
        </row>
      </sheetData>
      <sheetData sheetId="11">
        <row r="3">
          <cell r="AB3">
            <v>20</v>
          </cell>
        </row>
        <row r="4">
          <cell r="AB4">
            <v>5</v>
          </cell>
        </row>
        <row r="5">
          <cell r="AB5">
            <v>2</v>
          </cell>
        </row>
      </sheetData>
      <sheetData sheetId="12">
        <row r="3">
          <cell r="AB3">
            <v>11</v>
          </cell>
        </row>
        <row r="4">
          <cell r="AB4">
            <v>1</v>
          </cell>
        </row>
        <row r="5">
          <cell r="AB5">
            <v>0</v>
          </cell>
        </row>
      </sheetData>
      <sheetData sheetId="13">
        <row r="3">
          <cell r="AB3">
            <v>61</v>
          </cell>
        </row>
        <row r="4">
          <cell r="AB4">
            <v>8</v>
          </cell>
        </row>
        <row r="5">
          <cell r="AB5">
            <v>2</v>
          </cell>
        </row>
      </sheetData>
      <sheetData sheetId="21">
        <row r="3">
          <cell r="P3">
            <v>16</v>
          </cell>
        </row>
        <row r="4">
          <cell r="P4">
            <v>16</v>
          </cell>
        </row>
        <row r="5">
          <cell r="P5">
            <v>16</v>
          </cell>
        </row>
      </sheetData>
      <sheetData sheetId="22">
        <row r="3">
          <cell r="P3">
            <v>16</v>
          </cell>
        </row>
        <row r="4">
          <cell r="P4">
            <v>14</v>
          </cell>
        </row>
        <row r="5">
          <cell r="P5">
            <v>15</v>
          </cell>
        </row>
      </sheetData>
      <sheetData sheetId="23">
        <row r="3">
          <cell r="P3">
            <v>13</v>
          </cell>
        </row>
        <row r="4">
          <cell r="P4">
            <v>3</v>
          </cell>
        </row>
        <row r="5">
          <cell r="P5">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103</v>
          </cell>
        </row>
        <row r="4">
          <cell r="AB4">
            <v>35</v>
          </cell>
        </row>
        <row r="5">
          <cell r="AB5">
            <v>20</v>
          </cell>
        </row>
      </sheetData>
      <sheetData sheetId="4">
        <row r="3">
          <cell r="AB3">
            <v>30</v>
          </cell>
        </row>
        <row r="4">
          <cell r="AB4">
            <v>6</v>
          </cell>
        </row>
        <row r="5">
          <cell r="AB5">
            <v>10</v>
          </cell>
        </row>
      </sheetData>
      <sheetData sheetId="5">
        <row r="3">
          <cell r="AB3">
            <v>11</v>
          </cell>
        </row>
        <row r="4">
          <cell r="AB4">
            <v>20</v>
          </cell>
        </row>
        <row r="5">
          <cell r="AB5">
            <v>7</v>
          </cell>
        </row>
      </sheetData>
      <sheetData sheetId="6">
        <row r="3">
          <cell r="AB3">
            <v>40</v>
          </cell>
        </row>
        <row r="4">
          <cell r="AB4">
            <v>24</v>
          </cell>
        </row>
        <row r="5">
          <cell r="AB5">
            <v>17</v>
          </cell>
        </row>
      </sheetData>
      <sheetData sheetId="10">
        <row r="3">
          <cell r="AB3">
            <v>33</v>
          </cell>
        </row>
        <row r="4">
          <cell r="AB4">
            <v>1</v>
          </cell>
        </row>
        <row r="5">
          <cell r="AB5">
            <v>0</v>
          </cell>
        </row>
      </sheetData>
      <sheetData sheetId="11">
        <row r="3">
          <cell r="AB3">
            <v>26</v>
          </cell>
        </row>
        <row r="4">
          <cell r="AB4">
            <v>5</v>
          </cell>
        </row>
        <row r="5">
          <cell r="AB5">
            <v>3</v>
          </cell>
        </row>
      </sheetData>
      <sheetData sheetId="12">
        <row r="3">
          <cell r="AB3">
            <v>8</v>
          </cell>
        </row>
        <row r="4">
          <cell r="AB4">
            <v>5</v>
          </cell>
        </row>
        <row r="5">
          <cell r="AB5">
            <v>1</v>
          </cell>
        </row>
      </sheetData>
      <sheetData sheetId="13">
        <row r="3">
          <cell r="AB3">
            <v>65</v>
          </cell>
        </row>
        <row r="4">
          <cell r="AB4">
            <v>11</v>
          </cell>
        </row>
        <row r="5">
          <cell r="AB5">
            <v>3</v>
          </cell>
        </row>
      </sheetData>
      <sheetData sheetId="21">
        <row r="3">
          <cell r="P3">
            <v>19</v>
          </cell>
        </row>
        <row r="4">
          <cell r="P4">
            <v>12</v>
          </cell>
        </row>
        <row r="5">
          <cell r="P5">
            <v>9</v>
          </cell>
        </row>
      </sheetData>
      <sheetData sheetId="22">
        <row r="3">
          <cell r="P3">
            <v>18</v>
          </cell>
        </row>
        <row r="4">
          <cell r="P4">
            <v>11</v>
          </cell>
        </row>
        <row r="5">
          <cell r="P5">
            <v>8</v>
          </cell>
        </row>
      </sheetData>
      <sheetData sheetId="23">
        <row r="3">
          <cell r="P3">
            <v>12</v>
          </cell>
        </row>
        <row r="4">
          <cell r="P4">
            <v>2</v>
          </cell>
        </row>
        <row r="5">
          <cell r="P5">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1">
        <row r="5">
          <cell r="D5">
            <v>28</v>
          </cell>
          <cell r="F5">
            <v>21</v>
          </cell>
          <cell r="H5">
            <v>7</v>
          </cell>
          <cell r="K5">
            <v>44</v>
          </cell>
          <cell r="M5">
            <v>27</v>
          </cell>
          <cell r="O5">
            <v>6</v>
          </cell>
          <cell r="Q5">
            <v>13</v>
          </cell>
          <cell r="T5">
            <v>69</v>
          </cell>
          <cell r="X5">
            <v>21</v>
          </cell>
          <cell r="Z5">
            <v>21</v>
          </cell>
          <cell r="AB5">
            <v>5</v>
          </cell>
        </row>
        <row r="6">
          <cell r="D6">
            <v>17</v>
          </cell>
          <cell r="F6">
            <v>12</v>
          </cell>
          <cell r="H6">
            <v>5</v>
          </cell>
          <cell r="K6">
            <v>18</v>
          </cell>
          <cell r="M6">
            <v>5</v>
          </cell>
          <cell r="O6">
            <v>5</v>
          </cell>
          <cell r="Q6">
            <v>8</v>
          </cell>
          <cell r="T6">
            <v>35</v>
          </cell>
          <cell r="X6">
            <v>14</v>
          </cell>
          <cell r="Z6">
            <v>12</v>
          </cell>
          <cell r="AB6">
            <v>1</v>
          </cell>
        </row>
        <row r="7">
          <cell r="D7">
            <v>13</v>
          </cell>
          <cell r="F7">
            <v>9</v>
          </cell>
          <cell r="H7">
            <v>4</v>
          </cell>
          <cell r="K7">
            <v>1</v>
          </cell>
          <cell r="M7">
            <v>0</v>
          </cell>
          <cell r="O7">
            <v>1</v>
          </cell>
          <cell r="Q7">
            <v>0</v>
          </cell>
          <cell r="T7">
            <v>14</v>
          </cell>
          <cell r="X7">
            <v>11</v>
          </cell>
          <cell r="Z7">
            <v>11</v>
          </cell>
          <cell r="AB7">
            <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118</v>
          </cell>
        </row>
        <row r="4">
          <cell r="AB4">
            <v>42</v>
          </cell>
        </row>
        <row r="5">
          <cell r="AB5">
            <v>22</v>
          </cell>
        </row>
      </sheetData>
      <sheetData sheetId="4">
        <row r="3">
          <cell r="AB3">
            <v>32</v>
          </cell>
        </row>
        <row r="4">
          <cell r="AB4">
            <v>9</v>
          </cell>
        </row>
        <row r="5">
          <cell r="AB5">
            <v>10</v>
          </cell>
        </row>
      </sheetData>
      <sheetData sheetId="5">
        <row r="3">
          <cell r="AB3">
            <v>21</v>
          </cell>
        </row>
        <row r="4">
          <cell r="AB4">
            <v>26</v>
          </cell>
        </row>
        <row r="5">
          <cell r="AB5">
            <v>9</v>
          </cell>
        </row>
      </sheetData>
      <sheetData sheetId="6">
        <row r="3">
          <cell r="AB3">
            <v>50</v>
          </cell>
        </row>
        <row r="4">
          <cell r="AB4">
            <v>33</v>
          </cell>
        </row>
        <row r="5">
          <cell r="AB5">
            <v>19</v>
          </cell>
        </row>
      </sheetData>
      <sheetData sheetId="10">
        <row r="3">
          <cell r="AB3">
            <v>50</v>
          </cell>
        </row>
        <row r="4">
          <cell r="AB4">
            <v>1</v>
          </cell>
        </row>
        <row r="5">
          <cell r="AB5">
            <v>0</v>
          </cell>
        </row>
      </sheetData>
      <sheetData sheetId="11">
        <row r="3">
          <cell r="AB3">
            <v>32</v>
          </cell>
        </row>
        <row r="4">
          <cell r="AB4">
            <v>8</v>
          </cell>
        </row>
        <row r="5">
          <cell r="AB5">
            <v>2</v>
          </cell>
        </row>
      </sheetData>
      <sheetData sheetId="12">
        <row r="3">
          <cell r="AB3">
            <v>7</v>
          </cell>
        </row>
        <row r="4">
          <cell r="AB4">
            <v>1</v>
          </cell>
        </row>
        <row r="5">
          <cell r="AB5">
            <v>3</v>
          </cell>
        </row>
      </sheetData>
      <sheetData sheetId="13">
        <row r="3">
          <cell r="AB3">
            <v>81</v>
          </cell>
        </row>
        <row r="4">
          <cell r="AB4">
            <v>10</v>
          </cell>
        </row>
        <row r="5">
          <cell r="AB5">
            <v>3</v>
          </cell>
        </row>
      </sheetData>
      <sheetData sheetId="21">
        <row r="3">
          <cell r="P3">
            <v>9</v>
          </cell>
        </row>
        <row r="4">
          <cell r="P4">
            <v>11</v>
          </cell>
        </row>
        <row r="5">
          <cell r="P5">
            <v>11</v>
          </cell>
        </row>
      </sheetData>
      <sheetData sheetId="22">
        <row r="3">
          <cell r="P3">
            <v>8</v>
          </cell>
        </row>
        <row r="4">
          <cell r="P4">
            <v>9</v>
          </cell>
        </row>
        <row r="5">
          <cell r="P5">
            <v>11</v>
          </cell>
        </row>
      </sheetData>
      <sheetData sheetId="23">
        <row r="3">
          <cell r="P3">
            <v>14</v>
          </cell>
        </row>
        <row r="4">
          <cell r="P4">
            <v>3</v>
          </cell>
        </row>
        <row r="5">
          <cell r="P5">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564</v>
          </cell>
        </row>
        <row r="4">
          <cell r="AB4">
            <v>268</v>
          </cell>
        </row>
        <row r="5">
          <cell r="AB5">
            <v>191</v>
          </cell>
        </row>
      </sheetData>
      <sheetData sheetId="4">
        <row r="3">
          <cell r="AB3">
            <v>389</v>
          </cell>
        </row>
        <row r="4">
          <cell r="AB4">
            <v>121</v>
          </cell>
        </row>
        <row r="5">
          <cell r="AB5">
            <v>134</v>
          </cell>
        </row>
      </sheetData>
      <sheetData sheetId="5">
        <row r="3">
          <cell r="AB3">
            <v>157</v>
          </cell>
        </row>
        <row r="4">
          <cell r="AB4">
            <v>166</v>
          </cell>
        </row>
        <row r="5">
          <cell r="AB5">
            <v>88</v>
          </cell>
        </row>
      </sheetData>
      <sheetData sheetId="6">
        <row r="3">
          <cell r="AB3">
            <v>453</v>
          </cell>
        </row>
        <row r="4">
          <cell r="AB4">
            <v>234</v>
          </cell>
        </row>
        <row r="5">
          <cell r="AB5">
            <v>179</v>
          </cell>
        </row>
      </sheetData>
      <sheetData sheetId="10">
        <row r="3">
          <cell r="AB3">
            <v>197</v>
          </cell>
        </row>
        <row r="4">
          <cell r="AB4">
            <v>9</v>
          </cell>
        </row>
        <row r="5">
          <cell r="AB5">
            <v>1</v>
          </cell>
        </row>
      </sheetData>
      <sheetData sheetId="11">
        <row r="3">
          <cell r="AB3">
            <v>331</v>
          </cell>
        </row>
        <row r="4">
          <cell r="AB4">
            <v>54</v>
          </cell>
        </row>
        <row r="5">
          <cell r="AB5">
            <v>11</v>
          </cell>
        </row>
      </sheetData>
      <sheetData sheetId="12">
        <row r="3">
          <cell r="AB3">
            <v>93</v>
          </cell>
        </row>
        <row r="4">
          <cell r="AB4">
            <v>21</v>
          </cell>
        </row>
        <row r="5">
          <cell r="AB5">
            <v>4</v>
          </cell>
        </row>
      </sheetData>
      <sheetData sheetId="13">
        <row r="3">
          <cell r="AB3">
            <v>368</v>
          </cell>
        </row>
        <row r="4">
          <cell r="AB4">
            <v>58</v>
          </cell>
        </row>
        <row r="5">
          <cell r="AB5">
            <v>12</v>
          </cell>
        </row>
      </sheetData>
      <sheetData sheetId="21">
        <row r="3">
          <cell r="P3">
            <v>394</v>
          </cell>
        </row>
        <row r="4">
          <cell r="P4">
            <v>210</v>
          </cell>
        </row>
        <row r="5">
          <cell r="P5">
            <v>169</v>
          </cell>
        </row>
      </sheetData>
      <sheetData sheetId="22">
        <row r="3">
          <cell r="P3">
            <v>391</v>
          </cell>
        </row>
        <row r="4">
          <cell r="P4">
            <v>195</v>
          </cell>
        </row>
        <row r="5">
          <cell r="P5">
            <v>165</v>
          </cell>
        </row>
      </sheetData>
      <sheetData sheetId="23">
        <row r="3">
          <cell r="P3">
            <v>249</v>
          </cell>
        </row>
        <row r="4">
          <cell r="P4">
            <v>40</v>
          </cell>
        </row>
        <row r="5">
          <cell r="P5">
            <v>6</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109</v>
          </cell>
        </row>
        <row r="4">
          <cell r="AB4">
            <v>41</v>
          </cell>
        </row>
        <row r="5">
          <cell r="AB5">
            <v>15</v>
          </cell>
        </row>
      </sheetData>
      <sheetData sheetId="4">
        <row r="3">
          <cell r="AB3">
            <v>21</v>
          </cell>
        </row>
        <row r="4">
          <cell r="AB4">
            <v>12</v>
          </cell>
        </row>
        <row r="5">
          <cell r="AB5">
            <v>7</v>
          </cell>
        </row>
      </sheetData>
      <sheetData sheetId="5">
        <row r="3">
          <cell r="AB3">
            <v>18</v>
          </cell>
        </row>
        <row r="4">
          <cell r="AB4">
            <v>20</v>
          </cell>
        </row>
        <row r="5">
          <cell r="AB5">
            <v>5</v>
          </cell>
        </row>
      </sheetData>
      <sheetData sheetId="6">
        <row r="3">
          <cell r="AB3">
            <v>38</v>
          </cell>
        </row>
        <row r="4">
          <cell r="AB4">
            <v>28</v>
          </cell>
        </row>
        <row r="5">
          <cell r="AB5">
            <v>12</v>
          </cell>
        </row>
      </sheetData>
      <sheetData sheetId="10">
        <row r="3">
          <cell r="AB3">
            <v>49</v>
          </cell>
        </row>
        <row r="4">
          <cell r="AB4">
            <v>1</v>
          </cell>
        </row>
        <row r="5">
          <cell r="AB5">
            <v>0</v>
          </cell>
        </row>
      </sheetData>
      <sheetData sheetId="11">
        <row r="3">
          <cell r="AB3">
            <v>38</v>
          </cell>
        </row>
        <row r="4">
          <cell r="AB4">
            <v>9</v>
          </cell>
        </row>
        <row r="5">
          <cell r="AB5">
            <v>2</v>
          </cell>
        </row>
      </sheetData>
      <sheetData sheetId="12">
        <row r="3">
          <cell r="AB3">
            <v>13</v>
          </cell>
        </row>
        <row r="4">
          <cell r="AB4">
            <v>4</v>
          </cell>
        </row>
        <row r="5">
          <cell r="AB5">
            <v>1</v>
          </cell>
        </row>
      </sheetData>
      <sheetData sheetId="13">
        <row r="3">
          <cell r="AB3">
            <v>84</v>
          </cell>
        </row>
        <row r="4">
          <cell r="AB4">
            <v>13</v>
          </cell>
        </row>
        <row r="5">
          <cell r="AB5">
            <v>3</v>
          </cell>
        </row>
      </sheetData>
      <sheetData sheetId="21">
        <row r="3">
          <cell r="P3">
            <v>7</v>
          </cell>
        </row>
        <row r="4">
          <cell r="P4">
            <v>17</v>
          </cell>
        </row>
        <row r="5">
          <cell r="P5">
            <v>6</v>
          </cell>
        </row>
      </sheetData>
      <sheetData sheetId="22">
        <row r="3">
          <cell r="P3">
            <v>7</v>
          </cell>
        </row>
        <row r="4">
          <cell r="P4">
            <v>16</v>
          </cell>
        </row>
        <row r="5">
          <cell r="P5">
            <v>6</v>
          </cell>
        </row>
      </sheetData>
      <sheetData sheetId="23">
        <row r="3">
          <cell r="P3">
            <v>19</v>
          </cell>
        </row>
        <row r="4">
          <cell r="P4">
            <v>2</v>
          </cell>
        </row>
        <row r="5">
          <cell r="P5">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112</v>
          </cell>
        </row>
        <row r="4">
          <cell r="AB4">
            <v>51</v>
          </cell>
        </row>
        <row r="5">
          <cell r="AB5">
            <v>25</v>
          </cell>
        </row>
      </sheetData>
      <sheetData sheetId="4">
        <row r="3">
          <cell r="AB3">
            <v>34</v>
          </cell>
        </row>
        <row r="4">
          <cell r="AB4">
            <v>15</v>
          </cell>
        </row>
        <row r="5">
          <cell r="AB5">
            <v>17</v>
          </cell>
        </row>
      </sheetData>
      <sheetData sheetId="5">
        <row r="3">
          <cell r="AB3">
            <v>6</v>
          </cell>
        </row>
        <row r="4">
          <cell r="AB4">
            <v>31</v>
          </cell>
        </row>
        <row r="5">
          <cell r="AB5">
            <v>11</v>
          </cell>
        </row>
      </sheetData>
      <sheetData sheetId="6">
        <row r="3">
          <cell r="AB3">
            <v>40</v>
          </cell>
        </row>
        <row r="4">
          <cell r="AB4">
            <v>44</v>
          </cell>
        </row>
        <row r="5">
          <cell r="AB5">
            <v>24</v>
          </cell>
        </row>
      </sheetData>
      <sheetData sheetId="10">
        <row r="3">
          <cell r="AB3">
            <v>49</v>
          </cell>
        </row>
        <row r="4">
          <cell r="AB4">
            <v>0</v>
          </cell>
        </row>
        <row r="5">
          <cell r="AB5">
            <v>0</v>
          </cell>
        </row>
      </sheetData>
      <sheetData sheetId="11">
        <row r="3">
          <cell r="AB3">
            <v>44</v>
          </cell>
        </row>
        <row r="4">
          <cell r="AB4">
            <v>7</v>
          </cell>
        </row>
        <row r="5">
          <cell r="AB5">
            <v>0</v>
          </cell>
        </row>
      </sheetData>
      <sheetData sheetId="12">
        <row r="3">
          <cell r="AB3">
            <v>11</v>
          </cell>
        </row>
        <row r="4">
          <cell r="AB4">
            <v>2</v>
          </cell>
        </row>
        <row r="5">
          <cell r="AB5">
            <v>1</v>
          </cell>
        </row>
      </sheetData>
      <sheetData sheetId="13">
        <row r="3">
          <cell r="AB3">
            <v>80</v>
          </cell>
        </row>
        <row r="4">
          <cell r="AB4">
            <v>8</v>
          </cell>
        </row>
        <row r="5">
          <cell r="AB5">
            <v>1</v>
          </cell>
        </row>
      </sheetData>
      <sheetData sheetId="21">
        <row r="3">
          <cell r="P3">
            <v>16</v>
          </cell>
        </row>
        <row r="4">
          <cell r="P4">
            <v>23</v>
          </cell>
        </row>
        <row r="5">
          <cell r="P5">
            <v>18</v>
          </cell>
        </row>
      </sheetData>
      <sheetData sheetId="22">
        <row r="3">
          <cell r="P3">
            <v>16</v>
          </cell>
        </row>
        <row r="4">
          <cell r="P4">
            <v>23</v>
          </cell>
        </row>
        <row r="5">
          <cell r="P5">
            <v>18</v>
          </cell>
        </row>
      </sheetData>
      <sheetData sheetId="23">
        <row r="3">
          <cell r="P3">
            <v>4</v>
          </cell>
        </row>
        <row r="4">
          <cell r="P4">
            <v>1</v>
          </cell>
        </row>
        <row r="5">
          <cell r="P5">
            <v>0</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142</v>
          </cell>
        </row>
        <row r="4">
          <cell r="AB4">
            <v>61</v>
          </cell>
        </row>
        <row r="5">
          <cell r="AB5">
            <v>33</v>
          </cell>
        </row>
      </sheetData>
      <sheetData sheetId="4">
        <row r="3">
          <cell r="AB3">
            <v>43</v>
          </cell>
        </row>
        <row r="4">
          <cell r="AB4">
            <v>15</v>
          </cell>
        </row>
        <row r="5">
          <cell r="AB5">
            <v>15</v>
          </cell>
        </row>
      </sheetData>
      <sheetData sheetId="5">
        <row r="3">
          <cell r="AB3">
            <v>18</v>
          </cell>
        </row>
        <row r="4">
          <cell r="AB4">
            <v>33</v>
          </cell>
        </row>
        <row r="5">
          <cell r="AB5">
            <v>17</v>
          </cell>
        </row>
      </sheetData>
      <sheetData sheetId="6">
        <row r="3">
          <cell r="AB3">
            <v>58</v>
          </cell>
        </row>
        <row r="4">
          <cell r="AB4">
            <v>46</v>
          </cell>
        </row>
        <row r="5">
          <cell r="AB5">
            <v>28</v>
          </cell>
        </row>
      </sheetData>
      <sheetData sheetId="10">
        <row r="3">
          <cell r="AB3">
            <v>52</v>
          </cell>
        </row>
        <row r="4">
          <cell r="AB4">
            <v>3</v>
          </cell>
        </row>
        <row r="5">
          <cell r="AB5">
            <v>0</v>
          </cell>
        </row>
      </sheetData>
      <sheetData sheetId="11">
        <row r="3">
          <cell r="AB3">
            <v>64</v>
          </cell>
        </row>
        <row r="4">
          <cell r="AB4">
            <v>11</v>
          </cell>
        </row>
        <row r="5">
          <cell r="AB5">
            <v>4</v>
          </cell>
        </row>
      </sheetData>
      <sheetData sheetId="12">
        <row r="3">
          <cell r="AB3">
            <v>12</v>
          </cell>
        </row>
        <row r="4">
          <cell r="AB4">
            <v>4</v>
          </cell>
        </row>
        <row r="5">
          <cell r="AB5">
            <v>2</v>
          </cell>
        </row>
      </sheetData>
      <sheetData sheetId="13">
        <row r="3">
          <cell r="AB3">
            <v>92</v>
          </cell>
        </row>
        <row r="4">
          <cell r="AB4">
            <v>17</v>
          </cell>
        </row>
        <row r="5">
          <cell r="AB5">
            <v>5</v>
          </cell>
        </row>
      </sheetData>
      <sheetData sheetId="21">
        <row r="3">
          <cell r="P3">
            <v>30</v>
          </cell>
        </row>
        <row r="4">
          <cell r="P4">
            <v>24</v>
          </cell>
        </row>
        <row r="5">
          <cell r="P5">
            <v>19</v>
          </cell>
        </row>
      </sheetData>
      <sheetData sheetId="22">
        <row r="3">
          <cell r="P3">
            <v>30</v>
          </cell>
        </row>
        <row r="4">
          <cell r="P4">
            <v>21</v>
          </cell>
        </row>
        <row r="5">
          <cell r="P5">
            <v>19</v>
          </cell>
        </row>
      </sheetData>
      <sheetData sheetId="23">
        <row r="3">
          <cell r="P3">
            <v>9</v>
          </cell>
        </row>
        <row r="4">
          <cell r="P4">
            <v>7</v>
          </cell>
        </row>
        <row r="5">
          <cell r="P5">
            <v>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179</v>
          </cell>
        </row>
        <row r="4">
          <cell r="AB4">
            <v>55</v>
          </cell>
        </row>
        <row r="5">
          <cell r="AB5">
            <v>34</v>
          </cell>
        </row>
      </sheetData>
      <sheetData sheetId="4">
        <row r="3">
          <cell r="AB3">
            <v>74</v>
          </cell>
        </row>
        <row r="4">
          <cell r="AB4">
            <v>20</v>
          </cell>
        </row>
        <row r="5">
          <cell r="AB5">
            <v>19</v>
          </cell>
        </row>
      </sheetData>
      <sheetData sheetId="5">
        <row r="3">
          <cell r="AB3">
            <v>21</v>
          </cell>
        </row>
        <row r="4">
          <cell r="AB4">
            <v>28</v>
          </cell>
        </row>
        <row r="5">
          <cell r="AB5">
            <v>16</v>
          </cell>
        </row>
      </sheetData>
      <sheetData sheetId="6">
        <row r="3">
          <cell r="AB3">
            <v>88</v>
          </cell>
        </row>
        <row r="4">
          <cell r="AB4">
            <v>44</v>
          </cell>
        </row>
        <row r="5">
          <cell r="AB5">
            <v>32</v>
          </cell>
        </row>
      </sheetData>
      <sheetData sheetId="10">
        <row r="3">
          <cell r="AB3">
            <v>50</v>
          </cell>
        </row>
        <row r="4">
          <cell r="AB4">
            <v>2</v>
          </cell>
        </row>
        <row r="5">
          <cell r="AB5">
            <v>0</v>
          </cell>
        </row>
      </sheetData>
      <sheetData sheetId="11">
        <row r="3">
          <cell r="AB3">
            <v>69</v>
          </cell>
        </row>
        <row r="4">
          <cell r="AB4">
            <v>7</v>
          </cell>
        </row>
        <row r="5">
          <cell r="AB5">
            <v>2</v>
          </cell>
        </row>
      </sheetData>
      <sheetData sheetId="12">
        <row r="3">
          <cell r="AB3">
            <v>10</v>
          </cell>
        </row>
        <row r="4">
          <cell r="AB4">
            <v>6</v>
          </cell>
        </row>
        <row r="5">
          <cell r="AB5">
            <v>0</v>
          </cell>
        </row>
      </sheetData>
      <sheetData sheetId="13">
        <row r="3">
          <cell r="AB3">
            <v>103</v>
          </cell>
        </row>
        <row r="4">
          <cell r="AB4">
            <v>14</v>
          </cell>
        </row>
        <row r="5">
          <cell r="AB5">
            <v>2</v>
          </cell>
        </row>
      </sheetData>
      <sheetData sheetId="21">
        <row r="3">
          <cell r="P3">
            <v>61</v>
          </cell>
        </row>
        <row r="4">
          <cell r="P4">
            <v>21</v>
          </cell>
        </row>
        <row r="5">
          <cell r="P5">
            <v>23</v>
          </cell>
        </row>
      </sheetData>
      <sheetData sheetId="22">
        <row r="3">
          <cell r="P3">
            <v>61</v>
          </cell>
        </row>
        <row r="4">
          <cell r="P4">
            <v>19</v>
          </cell>
        </row>
        <row r="5">
          <cell r="P5">
            <v>23</v>
          </cell>
        </row>
      </sheetData>
      <sheetData sheetId="23">
        <row r="3">
          <cell r="P3">
            <v>17</v>
          </cell>
        </row>
        <row r="4">
          <cell r="P4">
            <v>4</v>
          </cell>
        </row>
        <row r="5">
          <cell r="P5">
            <v>0</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171</v>
          </cell>
        </row>
        <row r="4">
          <cell r="AB4">
            <v>48</v>
          </cell>
        </row>
        <row r="5">
          <cell r="AB5">
            <v>26</v>
          </cell>
        </row>
      </sheetData>
      <sheetData sheetId="4">
        <row r="3">
          <cell r="AB3">
            <v>70</v>
          </cell>
        </row>
        <row r="4">
          <cell r="AB4">
            <v>18</v>
          </cell>
        </row>
        <row r="5">
          <cell r="AB5">
            <v>12</v>
          </cell>
        </row>
      </sheetData>
      <sheetData sheetId="5">
        <row r="3">
          <cell r="AB3">
            <v>18</v>
          </cell>
        </row>
        <row r="4">
          <cell r="AB4">
            <v>20</v>
          </cell>
        </row>
        <row r="5">
          <cell r="AB5">
            <v>13</v>
          </cell>
        </row>
      </sheetData>
      <sheetData sheetId="6">
        <row r="3">
          <cell r="AB3">
            <v>86</v>
          </cell>
        </row>
        <row r="4">
          <cell r="AB4">
            <v>37</v>
          </cell>
        </row>
        <row r="5">
          <cell r="AB5">
            <v>25</v>
          </cell>
        </row>
      </sheetData>
      <sheetData sheetId="10">
        <row r="3">
          <cell r="AB3">
            <v>48</v>
          </cell>
        </row>
        <row r="4">
          <cell r="AB4">
            <v>1</v>
          </cell>
        </row>
        <row r="5">
          <cell r="AB5">
            <v>0</v>
          </cell>
        </row>
      </sheetData>
      <sheetData sheetId="11">
        <row r="3">
          <cell r="AB3">
            <v>58</v>
          </cell>
        </row>
        <row r="4">
          <cell r="AB4">
            <v>4</v>
          </cell>
        </row>
        <row r="5">
          <cell r="AB5">
            <v>0</v>
          </cell>
        </row>
      </sheetData>
      <sheetData sheetId="12">
        <row r="3">
          <cell r="AB3">
            <v>11</v>
          </cell>
        </row>
        <row r="4">
          <cell r="AB4">
            <v>6</v>
          </cell>
        </row>
        <row r="5">
          <cell r="AB5">
            <v>1</v>
          </cell>
        </row>
      </sheetData>
      <sheetData sheetId="13">
        <row r="3">
          <cell r="AB3">
            <v>94</v>
          </cell>
        </row>
        <row r="4">
          <cell r="AB4">
            <v>11</v>
          </cell>
        </row>
        <row r="5">
          <cell r="AB5">
            <v>1</v>
          </cell>
        </row>
      </sheetData>
      <sheetData sheetId="21">
        <row r="3">
          <cell r="P3">
            <v>41</v>
          </cell>
        </row>
        <row r="4">
          <cell r="P4">
            <v>22</v>
          </cell>
        </row>
        <row r="5">
          <cell r="P5">
            <v>14</v>
          </cell>
        </row>
      </sheetData>
      <sheetData sheetId="22">
        <row r="3">
          <cell r="P3">
            <v>41</v>
          </cell>
        </row>
        <row r="4">
          <cell r="P4">
            <v>21</v>
          </cell>
        </row>
        <row r="5">
          <cell r="P5">
            <v>14</v>
          </cell>
        </row>
      </sheetData>
      <sheetData sheetId="23">
        <row r="3">
          <cell r="P3">
            <v>29</v>
          </cell>
        </row>
        <row r="4">
          <cell r="P4">
            <v>1</v>
          </cell>
        </row>
        <row r="5">
          <cell r="P5">
            <v>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194</v>
          </cell>
        </row>
        <row r="4">
          <cell r="AB4">
            <v>54</v>
          </cell>
        </row>
        <row r="5">
          <cell r="AB5">
            <v>27</v>
          </cell>
        </row>
      </sheetData>
      <sheetData sheetId="4">
        <row r="3">
          <cell r="AB3">
            <v>67</v>
          </cell>
        </row>
        <row r="4">
          <cell r="AB4">
            <v>13</v>
          </cell>
        </row>
        <row r="5">
          <cell r="AB5">
            <v>10</v>
          </cell>
        </row>
      </sheetData>
      <sheetData sheetId="5">
        <row r="3">
          <cell r="AB3">
            <v>23</v>
          </cell>
        </row>
        <row r="4">
          <cell r="AB4">
            <v>24</v>
          </cell>
        </row>
        <row r="5">
          <cell r="AB5">
            <v>14</v>
          </cell>
        </row>
      </sheetData>
      <sheetData sheetId="6">
        <row r="3">
          <cell r="AB3">
            <v>85</v>
          </cell>
        </row>
        <row r="4">
          <cell r="AB4">
            <v>35</v>
          </cell>
        </row>
        <row r="5">
          <cell r="AB5">
            <v>23</v>
          </cell>
        </row>
      </sheetData>
      <sheetData sheetId="10">
        <row r="3">
          <cell r="AB3">
            <v>63</v>
          </cell>
        </row>
        <row r="4">
          <cell r="AB4">
            <v>1</v>
          </cell>
        </row>
        <row r="5">
          <cell r="AB5">
            <v>0</v>
          </cell>
        </row>
      </sheetData>
      <sheetData sheetId="11">
        <row r="3">
          <cell r="AB3">
            <v>80</v>
          </cell>
        </row>
        <row r="4">
          <cell r="AB4">
            <v>14</v>
          </cell>
        </row>
        <row r="5">
          <cell r="AB5">
            <v>3</v>
          </cell>
        </row>
      </sheetData>
      <sheetData sheetId="12">
        <row r="3">
          <cell r="AB3">
            <v>20</v>
          </cell>
        </row>
        <row r="4">
          <cell r="AB4">
            <v>6</v>
          </cell>
        </row>
        <row r="5">
          <cell r="AB5">
            <v>1</v>
          </cell>
        </row>
      </sheetData>
      <sheetData sheetId="13">
        <row r="3">
          <cell r="AB3">
            <v>127</v>
          </cell>
        </row>
        <row r="4">
          <cell r="AB4">
            <v>20</v>
          </cell>
        </row>
        <row r="5">
          <cell r="AB5">
            <v>4</v>
          </cell>
        </row>
      </sheetData>
      <sheetData sheetId="21">
        <row r="3">
          <cell r="P3">
            <v>36</v>
          </cell>
        </row>
        <row r="4">
          <cell r="P4">
            <v>16</v>
          </cell>
        </row>
        <row r="5">
          <cell r="P5">
            <v>11</v>
          </cell>
        </row>
      </sheetData>
      <sheetData sheetId="22">
        <row r="3">
          <cell r="P3">
            <v>36</v>
          </cell>
        </row>
        <row r="4">
          <cell r="P4">
            <v>13</v>
          </cell>
        </row>
        <row r="5">
          <cell r="P5">
            <v>11</v>
          </cell>
        </row>
      </sheetData>
      <sheetData sheetId="23">
        <row r="3">
          <cell r="P3">
            <v>30</v>
          </cell>
        </row>
        <row r="4">
          <cell r="P4">
            <v>5</v>
          </cell>
        </row>
        <row r="5">
          <cell r="P5">
            <v>0</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197</v>
          </cell>
        </row>
        <row r="4">
          <cell r="AB4">
            <v>34</v>
          </cell>
        </row>
        <row r="5">
          <cell r="AB5">
            <v>24</v>
          </cell>
        </row>
      </sheetData>
      <sheetData sheetId="4">
        <row r="3">
          <cell r="AB3">
            <v>62</v>
          </cell>
        </row>
        <row r="4">
          <cell r="AB4">
            <v>5</v>
          </cell>
        </row>
        <row r="5">
          <cell r="AB5">
            <v>16</v>
          </cell>
        </row>
      </sheetData>
      <sheetData sheetId="5">
        <row r="3">
          <cell r="AB3">
            <v>22</v>
          </cell>
        </row>
        <row r="4">
          <cell r="AB4">
            <v>16</v>
          </cell>
        </row>
        <row r="5">
          <cell r="AB5">
            <v>9</v>
          </cell>
        </row>
      </sheetData>
      <sheetData sheetId="6">
        <row r="3">
          <cell r="AB3">
            <v>80</v>
          </cell>
        </row>
        <row r="4">
          <cell r="AB4">
            <v>20</v>
          </cell>
        </row>
        <row r="5">
          <cell r="AB5">
            <v>23</v>
          </cell>
        </row>
      </sheetData>
      <sheetData sheetId="10">
        <row r="3">
          <cell r="AB3">
            <v>66</v>
          </cell>
        </row>
        <row r="4">
          <cell r="AB4">
            <v>3</v>
          </cell>
        </row>
        <row r="5">
          <cell r="AB5">
            <v>0</v>
          </cell>
        </row>
      </sheetData>
      <sheetData sheetId="11">
        <row r="3">
          <cell r="AB3">
            <v>94</v>
          </cell>
        </row>
        <row r="4">
          <cell r="AB4">
            <v>10</v>
          </cell>
        </row>
        <row r="5">
          <cell r="AB5">
            <v>1</v>
          </cell>
        </row>
      </sheetData>
      <sheetData sheetId="12">
        <row r="3">
          <cell r="AB3">
            <v>20</v>
          </cell>
        </row>
        <row r="4">
          <cell r="AB4">
            <v>4</v>
          </cell>
        </row>
        <row r="5">
          <cell r="AB5">
            <v>0</v>
          </cell>
        </row>
      </sheetData>
      <sheetData sheetId="13">
        <row r="3">
          <cell r="AB3">
            <v>135</v>
          </cell>
        </row>
        <row r="4">
          <cell r="AB4">
            <v>15</v>
          </cell>
        </row>
        <row r="5">
          <cell r="AB5">
            <v>1</v>
          </cell>
        </row>
      </sheetData>
      <sheetData sheetId="21">
        <row r="3">
          <cell r="P3">
            <v>32</v>
          </cell>
        </row>
        <row r="4">
          <cell r="P4">
            <v>8</v>
          </cell>
        </row>
        <row r="5">
          <cell r="P5">
            <v>15</v>
          </cell>
        </row>
      </sheetData>
      <sheetData sheetId="22">
        <row r="3">
          <cell r="P3">
            <v>31</v>
          </cell>
        </row>
        <row r="4">
          <cell r="P4">
            <v>7</v>
          </cell>
        </row>
        <row r="5">
          <cell r="P5">
            <v>15</v>
          </cell>
        </row>
      </sheetData>
      <sheetData sheetId="23">
        <row r="3">
          <cell r="P3">
            <v>30</v>
          </cell>
        </row>
        <row r="4">
          <cell r="P4">
            <v>5</v>
          </cell>
        </row>
        <row r="5">
          <cell r="P5">
            <v>0</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199</v>
          </cell>
        </row>
        <row r="4">
          <cell r="AB4">
            <v>35</v>
          </cell>
        </row>
        <row r="5">
          <cell r="AB5">
            <v>23</v>
          </cell>
        </row>
      </sheetData>
      <sheetData sheetId="4">
        <row r="3">
          <cell r="AB3">
            <v>66</v>
          </cell>
        </row>
        <row r="4">
          <cell r="AB4">
            <v>10</v>
          </cell>
        </row>
        <row r="5">
          <cell r="AB5">
            <v>10</v>
          </cell>
        </row>
      </sheetData>
      <sheetData sheetId="5">
        <row r="3">
          <cell r="AB3">
            <v>19</v>
          </cell>
        </row>
        <row r="4">
          <cell r="AB4">
            <v>13</v>
          </cell>
        </row>
        <row r="5">
          <cell r="AB5">
            <v>12</v>
          </cell>
        </row>
      </sheetData>
      <sheetData sheetId="6">
        <row r="3">
          <cell r="AB3">
            <v>82</v>
          </cell>
        </row>
        <row r="4">
          <cell r="AB4">
            <v>23</v>
          </cell>
        </row>
        <row r="5">
          <cell r="AB5">
            <v>21</v>
          </cell>
        </row>
      </sheetData>
      <sheetData sheetId="10">
        <row r="3">
          <cell r="AB3">
            <v>71</v>
          </cell>
        </row>
        <row r="4">
          <cell r="AB4">
            <v>2</v>
          </cell>
        </row>
        <row r="5">
          <cell r="AB5">
            <v>0</v>
          </cell>
        </row>
      </sheetData>
      <sheetData sheetId="11">
        <row r="3">
          <cell r="AB3">
            <v>81</v>
          </cell>
        </row>
        <row r="4">
          <cell r="AB4">
            <v>5</v>
          </cell>
        </row>
        <row r="5">
          <cell r="AB5">
            <v>2</v>
          </cell>
        </row>
      </sheetData>
      <sheetData sheetId="12">
        <row r="3">
          <cell r="AB3">
            <v>24</v>
          </cell>
        </row>
        <row r="4">
          <cell r="AB4">
            <v>7</v>
          </cell>
        </row>
        <row r="5">
          <cell r="AB5">
            <v>0</v>
          </cell>
        </row>
      </sheetData>
      <sheetData sheetId="13">
        <row r="3">
          <cell r="AB3">
            <v>132</v>
          </cell>
        </row>
        <row r="4">
          <cell r="AB4">
            <v>12</v>
          </cell>
        </row>
        <row r="5">
          <cell r="AB5">
            <v>2</v>
          </cell>
        </row>
      </sheetData>
      <sheetData sheetId="21">
        <row r="3">
          <cell r="P3">
            <v>38</v>
          </cell>
        </row>
        <row r="4">
          <cell r="P4">
            <v>9</v>
          </cell>
        </row>
        <row r="5">
          <cell r="P5">
            <v>13</v>
          </cell>
        </row>
      </sheetData>
      <sheetData sheetId="22">
        <row r="3">
          <cell r="P3">
            <v>38</v>
          </cell>
        </row>
        <row r="4">
          <cell r="P4">
            <v>9</v>
          </cell>
        </row>
        <row r="5">
          <cell r="P5">
            <v>13</v>
          </cell>
        </row>
      </sheetData>
      <sheetData sheetId="23">
        <row r="3">
          <cell r="P3">
            <v>17</v>
          </cell>
        </row>
        <row r="4">
          <cell r="P4">
            <v>0</v>
          </cell>
        </row>
        <row r="5">
          <cell r="P5">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198</v>
          </cell>
        </row>
        <row r="4">
          <cell r="AB4">
            <v>40</v>
          </cell>
        </row>
        <row r="5">
          <cell r="AB5">
            <v>15</v>
          </cell>
        </row>
      </sheetData>
      <sheetData sheetId="4">
        <row r="3">
          <cell r="AB3">
            <v>68</v>
          </cell>
        </row>
        <row r="4">
          <cell r="AB4">
            <v>15</v>
          </cell>
        </row>
        <row r="5">
          <cell r="AB5">
            <v>7</v>
          </cell>
        </row>
      </sheetData>
      <sheetData sheetId="5">
        <row r="3">
          <cell r="AB3">
            <v>20</v>
          </cell>
        </row>
        <row r="4">
          <cell r="AB4">
            <v>17</v>
          </cell>
        </row>
        <row r="5">
          <cell r="AB5">
            <v>5</v>
          </cell>
        </row>
      </sheetData>
      <sheetData sheetId="6">
        <row r="3">
          <cell r="AB3">
            <v>84</v>
          </cell>
        </row>
        <row r="4">
          <cell r="AB4">
            <v>31</v>
          </cell>
        </row>
        <row r="5">
          <cell r="AB5">
            <v>12</v>
          </cell>
        </row>
      </sheetData>
      <sheetData sheetId="10">
        <row r="3">
          <cell r="AB3">
            <v>58</v>
          </cell>
        </row>
        <row r="4">
          <cell r="AB4">
            <v>1</v>
          </cell>
        </row>
        <row r="5">
          <cell r="AB5">
            <v>0</v>
          </cell>
        </row>
      </sheetData>
      <sheetData sheetId="11">
        <row r="3">
          <cell r="AB3">
            <v>89</v>
          </cell>
        </row>
        <row r="4">
          <cell r="AB4">
            <v>4</v>
          </cell>
        </row>
        <row r="5">
          <cell r="AB5">
            <v>3</v>
          </cell>
        </row>
      </sheetData>
      <sheetData sheetId="12">
        <row r="3">
          <cell r="AB3">
            <v>13</v>
          </cell>
        </row>
        <row r="4">
          <cell r="AB4">
            <v>4</v>
          </cell>
        </row>
        <row r="5">
          <cell r="AB5">
            <v>0</v>
          </cell>
        </row>
      </sheetData>
      <sheetData sheetId="13">
        <row r="3">
          <cell r="AB3">
            <v>123</v>
          </cell>
        </row>
        <row r="4">
          <cell r="AB4">
            <v>9</v>
          </cell>
        </row>
        <row r="5">
          <cell r="AB5">
            <v>3</v>
          </cell>
        </row>
      </sheetData>
      <sheetData sheetId="21">
        <row r="3">
          <cell r="P3">
            <v>40</v>
          </cell>
        </row>
        <row r="4">
          <cell r="P4">
            <v>14</v>
          </cell>
        </row>
        <row r="5">
          <cell r="P5">
            <v>8</v>
          </cell>
        </row>
      </sheetData>
      <sheetData sheetId="22">
        <row r="3">
          <cell r="P3">
            <v>40</v>
          </cell>
        </row>
        <row r="4">
          <cell r="P4">
            <v>14</v>
          </cell>
        </row>
        <row r="5">
          <cell r="P5">
            <v>7</v>
          </cell>
        </row>
      </sheetData>
      <sheetData sheetId="23">
        <row r="3">
          <cell r="P3">
            <v>15</v>
          </cell>
        </row>
        <row r="4">
          <cell r="P4">
            <v>0</v>
          </cell>
        </row>
        <row r="5">
          <cell r="P5">
            <v>1</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204</v>
          </cell>
        </row>
        <row r="4">
          <cell r="AB4">
            <v>45</v>
          </cell>
        </row>
        <row r="5">
          <cell r="AB5">
            <v>24</v>
          </cell>
        </row>
      </sheetData>
      <sheetData sheetId="4">
        <row r="3">
          <cell r="AB3">
            <v>57</v>
          </cell>
        </row>
        <row r="4">
          <cell r="AB4">
            <v>11</v>
          </cell>
        </row>
        <row r="5">
          <cell r="AB5">
            <v>14</v>
          </cell>
        </row>
      </sheetData>
      <sheetData sheetId="5">
        <row r="3">
          <cell r="AB3">
            <v>22</v>
          </cell>
        </row>
        <row r="4">
          <cell r="AB4">
            <v>22</v>
          </cell>
        </row>
        <row r="5">
          <cell r="AB5">
            <v>8</v>
          </cell>
        </row>
      </sheetData>
      <sheetData sheetId="6">
        <row r="3">
          <cell r="AB3">
            <v>77</v>
          </cell>
        </row>
        <row r="4">
          <cell r="AB4">
            <v>32</v>
          </cell>
        </row>
        <row r="5">
          <cell r="AB5">
            <v>22</v>
          </cell>
        </row>
      </sheetData>
      <sheetData sheetId="10">
        <row r="3">
          <cell r="AB3">
            <v>64</v>
          </cell>
        </row>
        <row r="4">
          <cell r="AB4">
            <v>1</v>
          </cell>
        </row>
        <row r="5">
          <cell r="AB5">
            <v>1</v>
          </cell>
        </row>
      </sheetData>
      <sheetData sheetId="11">
        <row r="3">
          <cell r="AB3">
            <v>101</v>
          </cell>
        </row>
        <row r="4">
          <cell r="AB4">
            <v>13</v>
          </cell>
        </row>
        <row r="5">
          <cell r="AB5">
            <v>1</v>
          </cell>
        </row>
      </sheetData>
      <sheetData sheetId="12">
        <row r="3">
          <cell r="AB3">
            <v>18</v>
          </cell>
        </row>
        <row r="4">
          <cell r="AB4">
            <v>1</v>
          </cell>
        </row>
        <row r="5">
          <cell r="AB5">
            <v>0</v>
          </cell>
        </row>
      </sheetData>
      <sheetData sheetId="13">
        <row r="3">
          <cell r="AB3">
            <v>135</v>
          </cell>
        </row>
        <row r="4">
          <cell r="AB4">
            <v>13</v>
          </cell>
        </row>
        <row r="5">
          <cell r="AB5">
            <v>2</v>
          </cell>
        </row>
      </sheetData>
      <sheetData sheetId="21">
        <row r="3">
          <cell r="P3">
            <v>28</v>
          </cell>
        </row>
        <row r="4">
          <cell r="P4">
            <v>22</v>
          </cell>
        </row>
        <row r="5">
          <cell r="P5">
            <v>17</v>
          </cell>
        </row>
      </sheetData>
      <sheetData sheetId="22">
        <row r="3">
          <cell r="P3">
            <v>28</v>
          </cell>
        </row>
        <row r="4">
          <cell r="P4">
            <v>20</v>
          </cell>
        </row>
        <row r="5">
          <cell r="P5">
            <v>16</v>
          </cell>
        </row>
      </sheetData>
      <sheetData sheetId="23">
        <row r="3">
          <cell r="P3">
            <v>24</v>
          </cell>
        </row>
        <row r="4">
          <cell r="P4">
            <v>5</v>
          </cell>
        </row>
        <row r="5">
          <cell r="P5">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219</v>
          </cell>
        </row>
        <row r="4">
          <cell r="AB4">
            <v>45</v>
          </cell>
        </row>
        <row r="5">
          <cell r="AB5">
            <v>24</v>
          </cell>
        </row>
      </sheetData>
      <sheetData sheetId="4">
        <row r="3">
          <cell r="AB3">
            <v>64</v>
          </cell>
        </row>
        <row r="4">
          <cell r="AB4">
            <v>13</v>
          </cell>
        </row>
        <row r="5">
          <cell r="AB5">
            <v>16</v>
          </cell>
        </row>
      </sheetData>
      <sheetData sheetId="5">
        <row r="3">
          <cell r="AB3">
            <v>16</v>
          </cell>
        </row>
        <row r="4">
          <cell r="AB4">
            <v>19</v>
          </cell>
        </row>
        <row r="5">
          <cell r="AB5">
            <v>6</v>
          </cell>
        </row>
      </sheetData>
      <sheetData sheetId="6">
        <row r="3">
          <cell r="AB3">
            <v>78</v>
          </cell>
        </row>
        <row r="4">
          <cell r="AB4">
            <v>30</v>
          </cell>
        </row>
        <row r="5">
          <cell r="AB5">
            <v>21</v>
          </cell>
        </row>
      </sheetData>
      <sheetData sheetId="10">
        <row r="3">
          <cell r="AB3">
            <v>69</v>
          </cell>
        </row>
        <row r="4">
          <cell r="AB4">
            <v>1</v>
          </cell>
        </row>
        <row r="5">
          <cell r="AB5">
            <v>1</v>
          </cell>
        </row>
      </sheetData>
      <sheetData sheetId="11">
        <row r="3">
          <cell r="AB3">
            <v>105</v>
          </cell>
        </row>
        <row r="4">
          <cell r="AB4">
            <v>13</v>
          </cell>
        </row>
        <row r="5">
          <cell r="AB5">
            <v>1</v>
          </cell>
        </row>
      </sheetData>
      <sheetData sheetId="12">
        <row r="3">
          <cell r="AB3">
            <v>30</v>
          </cell>
        </row>
        <row r="4">
          <cell r="AB4">
            <v>3</v>
          </cell>
        </row>
        <row r="5">
          <cell r="AB5">
            <v>1</v>
          </cell>
        </row>
      </sheetData>
      <sheetData sheetId="13">
        <row r="3">
          <cell r="AB3">
            <v>154</v>
          </cell>
        </row>
        <row r="4">
          <cell r="AB4">
            <v>16</v>
          </cell>
        </row>
        <row r="5">
          <cell r="AB5">
            <v>3</v>
          </cell>
        </row>
      </sheetData>
      <sheetData sheetId="21">
        <row r="3">
          <cell r="P3">
            <v>35</v>
          </cell>
        </row>
        <row r="4">
          <cell r="P4">
            <v>19</v>
          </cell>
        </row>
        <row r="5">
          <cell r="P5">
            <v>15</v>
          </cell>
        </row>
      </sheetData>
      <sheetData sheetId="22">
        <row r="3">
          <cell r="P3">
            <v>35</v>
          </cell>
        </row>
        <row r="4">
          <cell r="P4">
            <v>18</v>
          </cell>
        </row>
        <row r="5">
          <cell r="P5">
            <v>15</v>
          </cell>
        </row>
      </sheetData>
      <sheetData sheetId="23">
        <row r="3">
          <cell r="P3">
            <v>29</v>
          </cell>
        </row>
        <row r="4">
          <cell r="P4">
            <v>7</v>
          </cell>
        </row>
        <row r="5">
          <cell r="P5">
            <v>0</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240</v>
          </cell>
        </row>
        <row r="4">
          <cell r="AB4">
            <v>44</v>
          </cell>
        </row>
        <row r="5">
          <cell r="AB5">
            <v>24</v>
          </cell>
        </row>
      </sheetData>
      <sheetData sheetId="4">
        <row r="3">
          <cell r="AB3">
            <v>55</v>
          </cell>
        </row>
        <row r="4">
          <cell r="AB4">
            <v>7</v>
          </cell>
        </row>
        <row r="5">
          <cell r="AB5">
            <v>8</v>
          </cell>
        </row>
      </sheetData>
      <sheetData sheetId="5">
        <row r="3">
          <cell r="AB3">
            <v>30</v>
          </cell>
        </row>
        <row r="4">
          <cell r="AB4">
            <v>19</v>
          </cell>
        </row>
        <row r="5">
          <cell r="AB5">
            <v>10</v>
          </cell>
        </row>
      </sheetData>
      <sheetData sheetId="6">
        <row r="3">
          <cell r="AB3">
            <v>81</v>
          </cell>
        </row>
        <row r="4">
          <cell r="AB4">
            <v>25</v>
          </cell>
        </row>
        <row r="5">
          <cell r="AB5">
            <v>17</v>
          </cell>
        </row>
      </sheetData>
      <sheetData sheetId="10">
        <row r="3">
          <cell r="AB3">
            <v>84</v>
          </cell>
        </row>
        <row r="4">
          <cell r="AB4">
            <v>4</v>
          </cell>
        </row>
        <row r="5">
          <cell r="AB5">
            <v>1</v>
          </cell>
        </row>
      </sheetData>
      <sheetData sheetId="11">
        <row r="3">
          <cell r="AB3">
            <v>137</v>
          </cell>
        </row>
        <row r="4">
          <cell r="AB4">
            <v>11</v>
          </cell>
        </row>
        <row r="5">
          <cell r="AB5">
            <v>5</v>
          </cell>
        </row>
      </sheetData>
      <sheetData sheetId="12">
        <row r="3">
          <cell r="AB3">
            <v>30</v>
          </cell>
        </row>
        <row r="4">
          <cell r="AB4">
            <v>5</v>
          </cell>
        </row>
        <row r="5">
          <cell r="AB5">
            <v>1</v>
          </cell>
        </row>
      </sheetData>
      <sheetData sheetId="13">
        <row r="3">
          <cell r="AB3">
            <v>179</v>
          </cell>
        </row>
        <row r="4">
          <cell r="AB4">
            <v>19</v>
          </cell>
        </row>
        <row r="5">
          <cell r="AB5">
            <v>7</v>
          </cell>
        </row>
      </sheetData>
      <sheetData sheetId="21">
        <row r="3">
          <cell r="P3">
            <v>30</v>
          </cell>
        </row>
        <row r="4">
          <cell r="P4">
            <v>15</v>
          </cell>
        </row>
        <row r="5">
          <cell r="P5">
            <v>10</v>
          </cell>
        </row>
      </sheetData>
      <sheetData sheetId="22">
        <row r="3">
          <cell r="P3">
            <v>28</v>
          </cell>
        </row>
        <row r="4">
          <cell r="P4">
            <v>14</v>
          </cell>
        </row>
        <row r="5">
          <cell r="P5">
            <v>8</v>
          </cell>
        </row>
      </sheetData>
      <sheetData sheetId="23">
        <row r="3">
          <cell r="P3">
            <v>26</v>
          </cell>
        </row>
        <row r="4">
          <cell r="P4">
            <v>3</v>
          </cell>
        </row>
        <row r="5">
          <cell r="P5">
            <v>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700</v>
          </cell>
        </row>
        <row r="4">
          <cell r="AB4">
            <v>256</v>
          </cell>
        </row>
        <row r="5">
          <cell r="AB5">
            <v>190</v>
          </cell>
        </row>
      </sheetData>
      <sheetData sheetId="4">
        <row r="3">
          <cell r="AB3">
            <v>391</v>
          </cell>
        </row>
        <row r="4">
          <cell r="AB4">
            <v>94</v>
          </cell>
        </row>
        <row r="5">
          <cell r="AB5">
            <v>123</v>
          </cell>
        </row>
      </sheetData>
      <sheetData sheetId="5">
        <row r="3">
          <cell r="AB3">
            <v>198</v>
          </cell>
        </row>
        <row r="4">
          <cell r="AB4">
            <v>124</v>
          </cell>
        </row>
        <row r="5">
          <cell r="AB5">
            <v>78</v>
          </cell>
        </row>
      </sheetData>
      <sheetData sheetId="6">
        <row r="3">
          <cell r="AB3">
            <v>466</v>
          </cell>
        </row>
        <row r="4">
          <cell r="AB4">
            <v>193</v>
          </cell>
        </row>
        <row r="5">
          <cell r="AB5">
            <v>175</v>
          </cell>
        </row>
      </sheetData>
      <sheetData sheetId="10">
        <row r="3">
          <cell r="AB3">
            <v>253</v>
          </cell>
        </row>
        <row r="4">
          <cell r="AB4">
            <v>6</v>
          </cell>
        </row>
        <row r="5">
          <cell r="AB5">
            <v>3</v>
          </cell>
        </row>
      </sheetData>
      <sheetData sheetId="11">
        <row r="3">
          <cell r="AB3">
            <v>513</v>
          </cell>
        </row>
        <row r="4">
          <cell r="AB4">
            <v>78</v>
          </cell>
        </row>
        <row r="5">
          <cell r="AB5">
            <v>22</v>
          </cell>
        </row>
      </sheetData>
      <sheetData sheetId="12">
        <row r="3">
          <cell r="AB3">
            <v>140</v>
          </cell>
        </row>
        <row r="4">
          <cell r="AB4">
            <v>26</v>
          </cell>
        </row>
        <row r="5">
          <cell r="AB5">
            <v>4</v>
          </cell>
        </row>
      </sheetData>
      <sheetData sheetId="13">
        <row r="3">
          <cell r="AB3">
            <v>551</v>
          </cell>
        </row>
        <row r="4">
          <cell r="AB4">
            <v>82</v>
          </cell>
        </row>
        <row r="5">
          <cell r="AB5">
            <v>22</v>
          </cell>
        </row>
      </sheetData>
      <sheetData sheetId="21">
        <row r="3">
          <cell r="P3">
            <v>361</v>
          </cell>
        </row>
        <row r="4">
          <cell r="P4">
            <v>190</v>
          </cell>
        </row>
        <row r="5">
          <cell r="P5">
            <v>170</v>
          </cell>
        </row>
      </sheetData>
      <sheetData sheetId="22">
        <row r="3">
          <cell r="P3">
            <v>341</v>
          </cell>
        </row>
        <row r="4">
          <cell r="P4">
            <v>169</v>
          </cell>
        </row>
        <row r="5">
          <cell r="P5">
            <v>165</v>
          </cell>
        </row>
      </sheetData>
      <sheetData sheetId="23">
        <row r="3">
          <cell r="P3">
            <v>307</v>
          </cell>
        </row>
        <row r="4">
          <cell r="P4">
            <v>44</v>
          </cell>
        </row>
        <row r="5">
          <cell r="P5">
            <v>12</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214</v>
          </cell>
        </row>
        <row r="4">
          <cell r="AB4">
            <v>43</v>
          </cell>
        </row>
        <row r="5">
          <cell r="AB5">
            <v>15</v>
          </cell>
        </row>
      </sheetData>
      <sheetData sheetId="4">
        <row r="3">
          <cell r="AB3">
            <v>53</v>
          </cell>
        </row>
        <row r="4">
          <cell r="AB4">
            <v>9</v>
          </cell>
        </row>
        <row r="5">
          <cell r="AB5">
            <v>7</v>
          </cell>
        </row>
      </sheetData>
      <sheetData sheetId="5">
        <row r="3">
          <cell r="AB3">
            <v>26</v>
          </cell>
        </row>
        <row r="4">
          <cell r="AB4">
            <v>19</v>
          </cell>
        </row>
        <row r="5">
          <cell r="AB5">
            <v>5</v>
          </cell>
        </row>
      </sheetData>
      <sheetData sheetId="6">
        <row r="3">
          <cell r="AB3">
            <v>71</v>
          </cell>
        </row>
        <row r="4">
          <cell r="AB4">
            <v>25</v>
          </cell>
        </row>
        <row r="5">
          <cell r="AB5">
            <v>12</v>
          </cell>
        </row>
      </sheetData>
      <sheetData sheetId="10">
        <row r="3">
          <cell r="AB3">
            <v>86</v>
          </cell>
        </row>
        <row r="4">
          <cell r="AB4">
            <v>5</v>
          </cell>
        </row>
        <row r="5">
          <cell r="AB5">
            <v>1</v>
          </cell>
        </row>
      </sheetData>
      <sheetData sheetId="11">
        <row r="3">
          <cell r="AB3">
            <v>117</v>
          </cell>
        </row>
        <row r="4">
          <cell r="AB4">
            <v>11</v>
          </cell>
        </row>
        <row r="5">
          <cell r="AB5">
            <v>2</v>
          </cell>
        </row>
      </sheetData>
      <sheetData sheetId="12">
        <row r="3">
          <cell r="AB3">
            <v>20</v>
          </cell>
        </row>
        <row r="4">
          <cell r="AB4">
            <v>5</v>
          </cell>
        </row>
        <row r="5">
          <cell r="AB5">
            <v>1</v>
          </cell>
        </row>
      </sheetData>
      <sheetData sheetId="13">
        <row r="3">
          <cell r="AB3">
            <v>160</v>
          </cell>
        </row>
        <row r="4">
          <cell r="AB4">
            <v>18</v>
          </cell>
        </row>
        <row r="5">
          <cell r="AB5">
            <v>3</v>
          </cell>
        </row>
      </sheetData>
      <sheetData sheetId="21">
        <row r="3">
          <cell r="P3">
            <v>13</v>
          </cell>
        </row>
        <row r="4">
          <cell r="P4">
            <v>13</v>
          </cell>
        </row>
        <row r="5">
          <cell r="P5">
            <v>10</v>
          </cell>
        </row>
      </sheetData>
      <sheetData sheetId="22">
        <row r="3">
          <cell r="P3">
            <v>12</v>
          </cell>
        </row>
        <row r="4">
          <cell r="P4">
            <v>11</v>
          </cell>
        </row>
        <row r="5">
          <cell r="P5">
            <v>10</v>
          </cell>
        </row>
      </sheetData>
      <sheetData sheetId="23">
        <row r="3">
          <cell r="P3">
            <v>17</v>
          </cell>
        </row>
        <row r="4">
          <cell r="P4">
            <v>3</v>
          </cell>
        </row>
        <row r="5">
          <cell r="P5">
            <v>0</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246</v>
          </cell>
        </row>
        <row r="4">
          <cell r="AB4">
            <v>34</v>
          </cell>
        </row>
        <row r="5">
          <cell r="AB5">
            <v>26</v>
          </cell>
        </row>
      </sheetData>
      <sheetData sheetId="4">
        <row r="3">
          <cell r="AB3">
            <v>66</v>
          </cell>
        </row>
        <row r="4">
          <cell r="AB4">
            <v>9</v>
          </cell>
        </row>
        <row r="5">
          <cell r="AB5">
            <v>10</v>
          </cell>
        </row>
      </sheetData>
      <sheetData sheetId="5">
        <row r="3">
          <cell r="AB3">
            <v>16</v>
          </cell>
        </row>
        <row r="4">
          <cell r="AB4">
            <v>11</v>
          </cell>
        </row>
        <row r="5">
          <cell r="AB5">
            <v>11</v>
          </cell>
        </row>
      </sheetData>
      <sheetData sheetId="6">
        <row r="3">
          <cell r="AB3">
            <v>82</v>
          </cell>
        </row>
        <row r="4">
          <cell r="AB4">
            <v>19</v>
          </cell>
        </row>
        <row r="5">
          <cell r="AB5">
            <v>21</v>
          </cell>
        </row>
      </sheetData>
      <sheetData sheetId="10">
        <row r="3">
          <cell r="AB3">
            <v>84</v>
          </cell>
        </row>
        <row r="4">
          <cell r="AB4">
            <v>4</v>
          </cell>
        </row>
        <row r="5">
          <cell r="AB5">
            <v>0</v>
          </cell>
        </row>
      </sheetData>
      <sheetData sheetId="11">
        <row r="3">
          <cell r="AB3">
            <v>131</v>
          </cell>
        </row>
        <row r="4">
          <cell r="AB4">
            <v>10</v>
          </cell>
        </row>
        <row r="5">
          <cell r="AB5">
            <v>4</v>
          </cell>
        </row>
      </sheetData>
      <sheetData sheetId="12">
        <row r="3">
          <cell r="AB3">
            <v>29</v>
          </cell>
        </row>
        <row r="4">
          <cell r="AB4">
            <v>2</v>
          </cell>
        </row>
        <row r="5">
          <cell r="AB5">
            <v>1</v>
          </cell>
        </row>
      </sheetData>
      <sheetData sheetId="13">
        <row r="3">
          <cell r="AB3">
            <v>176</v>
          </cell>
        </row>
        <row r="4">
          <cell r="AB4">
            <v>15</v>
          </cell>
        </row>
        <row r="5">
          <cell r="AB5">
            <v>5</v>
          </cell>
        </row>
      </sheetData>
      <sheetData sheetId="21">
        <row r="3">
          <cell r="P3">
            <v>52</v>
          </cell>
        </row>
        <row r="4">
          <cell r="P4">
            <v>13</v>
          </cell>
        </row>
        <row r="5">
          <cell r="P5">
            <v>14</v>
          </cell>
        </row>
      </sheetData>
      <sheetData sheetId="22">
        <row r="3">
          <cell r="P3">
            <v>52</v>
          </cell>
        </row>
        <row r="4">
          <cell r="P4">
            <v>12</v>
          </cell>
        </row>
        <row r="5">
          <cell r="P5">
            <v>14</v>
          </cell>
        </row>
      </sheetData>
      <sheetData sheetId="23">
        <row r="3">
          <cell r="P3">
            <v>25</v>
          </cell>
        </row>
        <row r="4">
          <cell r="P4">
            <v>2</v>
          </cell>
        </row>
        <row r="5">
          <cell r="P5">
            <v>0</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270</v>
          </cell>
        </row>
        <row r="4">
          <cell r="AB4">
            <v>52</v>
          </cell>
        </row>
        <row r="5">
          <cell r="AB5">
            <v>26</v>
          </cell>
        </row>
      </sheetData>
      <sheetData sheetId="4">
        <row r="3">
          <cell r="AB3">
            <v>76</v>
          </cell>
        </row>
        <row r="4">
          <cell r="AB4">
            <v>8</v>
          </cell>
        </row>
        <row r="5">
          <cell r="AB5">
            <v>10</v>
          </cell>
        </row>
      </sheetData>
      <sheetData sheetId="5">
        <row r="3">
          <cell r="AB3">
            <v>28</v>
          </cell>
        </row>
        <row r="4">
          <cell r="AB4">
            <v>18</v>
          </cell>
        </row>
        <row r="5">
          <cell r="AB5">
            <v>10</v>
          </cell>
        </row>
      </sheetData>
      <sheetData sheetId="6">
        <row r="3">
          <cell r="AB3">
            <v>98</v>
          </cell>
        </row>
        <row r="4">
          <cell r="AB4">
            <v>25</v>
          </cell>
        </row>
        <row r="5">
          <cell r="AB5">
            <v>20</v>
          </cell>
        </row>
      </sheetData>
      <sheetData sheetId="10">
        <row r="3">
          <cell r="AB3">
            <v>90</v>
          </cell>
        </row>
        <row r="4">
          <cell r="AB4">
            <v>5</v>
          </cell>
        </row>
        <row r="5">
          <cell r="AB5">
            <v>0</v>
          </cell>
        </row>
      </sheetData>
      <sheetData sheetId="11">
        <row r="3">
          <cell r="AB3">
            <v>144</v>
          </cell>
        </row>
        <row r="4">
          <cell r="AB4">
            <v>18</v>
          </cell>
        </row>
        <row r="5">
          <cell r="AB5">
            <v>5</v>
          </cell>
        </row>
      </sheetData>
      <sheetData sheetId="12">
        <row r="3">
          <cell r="AB3">
            <v>31</v>
          </cell>
        </row>
        <row r="4">
          <cell r="AB4">
            <v>7</v>
          </cell>
        </row>
        <row r="5">
          <cell r="AB5">
            <v>1</v>
          </cell>
        </row>
      </sheetData>
      <sheetData sheetId="13">
        <row r="3">
          <cell r="AB3">
            <v>193</v>
          </cell>
        </row>
        <row r="4">
          <cell r="AB4">
            <v>27</v>
          </cell>
        </row>
        <row r="5">
          <cell r="AB5">
            <v>6</v>
          </cell>
        </row>
      </sheetData>
      <sheetData sheetId="21">
        <row r="3">
          <cell r="P3">
            <v>43</v>
          </cell>
        </row>
        <row r="4">
          <cell r="P4">
            <v>21</v>
          </cell>
        </row>
        <row r="5">
          <cell r="P5">
            <v>16</v>
          </cell>
        </row>
      </sheetData>
      <sheetData sheetId="22">
        <row r="3">
          <cell r="P3">
            <v>40</v>
          </cell>
        </row>
        <row r="4">
          <cell r="P4">
            <v>15</v>
          </cell>
        </row>
        <row r="5">
          <cell r="P5">
            <v>15</v>
          </cell>
        </row>
      </sheetData>
      <sheetData sheetId="23">
        <row r="3">
          <cell r="P3">
            <v>25</v>
          </cell>
        </row>
        <row r="4">
          <cell r="P4">
            <v>9</v>
          </cell>
        </row>
        <row r="5">
          <cell r="P5">
            <v>1</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282</v>
          </cell>
        </row>
        <row r="4">
          <cell r="AB4">
            <v>60</v>
          </cell>
        </row>
        <row r="5">
          <cell r="AB5">
            <v>31</v>
          </cell>
        </row>
      </sheetData>
      <sheetData sheetId="4">
        <row r="3">
          <cell r="AB3">
            <v>80</v>
          </cell>
        </row>
        <row r="4">
          <cell r="AB4">
            <v>13</v>
          </cell>
        </row>
        <row r="5">
          <cell r="AB5">
            <v>15</v>
          </cell>
        </row>
      </sheetData>
      <sheetData sheetId="5">
        <row r="3">
          <cell r="AB3">
            <v>35</v>
          </cell>
        </row>
        <row r="4">
          <cell r="AB4">
            <v>20</v>
          </cell>
        </row>
        <row r="5">
          <cell r="AB5">
            <v>11</v>
          </cell>
        </row>
      </sheetData>
      <sheetData sheetId="6">
        <row r="3">
          <cell r="AB3">
            <v>112</v>
          </cell>
        </row>
        <row r="4">
          <cell r="AB4">
            <v>33</v>
          </cell>
        </row>
        <row r="5">
          <cell r="AB5">
            <v>25</v>
          </cell>
        </row>
      </sheetData>
      <sheetData sheetId="10">
        <row r="3">
          <cell r="AB3">
            <v>104</v>
          </cell>
        </row>
        <row r="4">
          <cell r="AB4">
            <v>2</v>
          </cell>
        </row>
        <row r="5">
          <cell r="AB5">
            <v>0</v>
          </cell>
        </row>
      </sheetData>
      <sheetData sheetId="11">
        <row r="3">
          <cell r="AB3">
            <v>151</v>
          </cell>
        </row>
        <row r="4">
          <cell r="AB4">
            <v>20</v>
          </cell>
        </row>
        <row r="5">
          <cell r="AB5">
            <v>4</v>
          </cell>
        </row>
      </sheetData>
      <sheetData sheetId="12">
        <row r="3">
          <cell r="AB3">
            <v>30</v>
          </cell>
        </row>
        <row r="4">
          <cell r="AB4">
            <v>8</v>
          </cell>
        </row>
        <row r="5">
          <cell r="AB5">
            <v>2</v>
          </cell>
        </row>
      </sheetData>
      <sheetData sheetId="13">
        <row r="3">
          <cell r="AB3">
            <v>197</v>
          </cell>
        </row>
        <row r="4">
          <cell r="AB4">
            <v>27</v>
          </cell>
        </row>
        <row r="5">
          <cell r="AB5">
            <v>6</v>
          </cell>
        </row>
      </sheetData>
      <sheetData sheetId="21">
        <row r="3">
          <cell r="P3">
            <v>55</v>
          </cell>
        </row>
        <row r="4">
          <cell r="P4">
            <v>28</v>
          </cell>
        </row>
        <row r="5">
          <cell r="P5">
            <v>20</v>
          </cell>
        </row>
      </sheetData>
      <sheetData sheetId="22">
        <row r="3">
          <cell r="P3">
            <v>53</v>
          </cell>
        </row>
        <row r="4">
          <cell r="P4">
            <v>24</v>
          </cell>
        </row>
        <row r="5">
          <cell r="P5">
            <v>18</v>
          </cell>
        </row>
      </sheetData>
      <sheetData sheetId="23">
        <row r="3">
          <cell r="P3">
            <v>38</v>
          </cell>
        </row>
        <row r="4">
          <cell r="P4">
            <v>6</v>
          </cell>
        </row>
        <row r="5">
          <cell r="P5">
            <v>3</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264</v>
          </cell>
        </row>
        <row r="4">
          <cell r="AB4">
            <v>44</v>
          </cell>
        </row>
        <row r="5">
          <cell r="AB5">
            <v>31</v>
          </cell>
        </row>
      </sheetData>
      <sheetData sheetId="4">
        <row r="3">
          <cell r="AB3">
            <v>53</v>
          </cell>
        </row>
        <row r="4">
          <cell r="AB4">
            <v>11</v>
          </cell>
        </row>
        <row r="5">
          <cell r="AB5">
            <v>15</v>
          </cell>
        </row>
      </sheetData>
      <sheetData sheetId="5">
        <row r="3">
          <cell r="AB3">
            <v>34</v>
          </cell>
        </row>
        <row r="4">
          <cell r="AB4">
            <v>19</v>
          </cell>
        </row>
        <row r="5">
          <cell r="AB5">
            <v>10</v>
          </cell>
        </row>
      </sheetData>
      <sheetData sheetId="6">
        <row r="3">
          <cell r="AB3">
            <v>87</v>
          </cell>
        </row>
        <row r="4">
          <cell r="AB4">
            <v>29</v>
          </cell>
        </row>
        <row r="5">
          <cell r="AB5">
            <v>25</v>
          </cell>
        </row>
      </sheetData>
      <sheetData sheetId="10">
        <row r="3">
          <cell r="AB3">
            <v>102</v>
          </cell>
        </row>
        <row r="4">
          <cell r="AB4">
            <v>2</v>
          </cell>
        </row>
        <row r="5">
          <cell r="AB5">
            <v>0</v>
          </cell>
        </row>
      </sheetData>
      <sheetData sheetId="11">
        <row r="3">
          <cell r="AB3">
            <v>159</v>
          </cell>
        </row>
        <row r="4">
          <cell r="AB4">
            <v>8</v>
          </cell>
        </row>
        <row r="5">
          <cell r="AB5">
            <v>5</v>
          </cell>
        </row>
      </sheetData>
      <sheetData sheetId="12">
        <row r="3">
          <cell r="AB3">
            <v>33</v>
          </cell>
        </row>
        <row r="4">
          <cell r="AB4">
            <v>6</v>
          </cell>
        </row>
        <row r="5">
          <cell r="AB5">
            <v>2</v>
          </cell>
        </row>
      </sheetData>
      <sheetData sheetId="13">
        <row r="3">
          <cell r="AB3">
            <v>205</v>
          </cell>
        </row>
        <row r="4">
          <cell r="AB4">
            <v>15</v>
          </cell>
        </row>
        <row r="5">
          <cell r="AB5">
            <v>7</v>
          </cell>
        </row>
      </sheetData>
      <sheetData sheetId="21">
        <row r="3">
          <cell r="P3">
            <v>33</v>
          </cell>
        </row>
        <row r="4">
          <cell r="P4">
            <v>13</v>
          </cell>
        </row>
        <row r="5">
          <cell r="P5">
            <v>21</v>
          </cell>
        </row>
      </sheetData>
      <sheetData sheetId="22">
        <row r="3">
          <cell r="P3">
            <v>30</v>
          </cell>
        </row>
        <row r="4">
          <cell r="P4">
            <v>13</v>
          </cell>
        </row>
        <row r="5">
          <cell r="P5">
            <v>21</v>
          </cell>
        </row>
      </sheetData>
      <sheetData sheetId="23">
        <row r="3">
          <cell r="P3">
            <v>45</v>
          </cell>
        </row>
        <row r="4">
          <cell r="P4">
            <v>2</v>
          </cell>
        </row>
        <row r="5">
          <cell r="P5">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132</v>
          </cell>
        </row>
        <row r="4">
          <cell r="AB4">
            <v>83</v>
          </cell>
        </row>
        <row r="5">
          <cell r="AB5">
            <v>41</v>
          </cell>
        </row>
      </sheetData>
      <sheetData sheetId="4">
        <row r="3">
          <cell r="AB3">
            <v>57</v>
          </cell>
        </row>
        <row r="4">
          <cell r="AB4">
            <v>35</v>
          </cell>
        </row>
        <row r="5">
          <cell r="AB5">
            <v>33</v>
          </cell>
        </row>
      </sheetData>
      <sheetData sheetId="5">
        <row r="3">
          <cell r="AB3">
            <v>25</v>
          </cell>
        </row>
        <row r="4">
          <cell r="AB4">
            <v>29</v>
          </cell>
        </row>
        <row r="5">
          <cell r="AB5">
            <v>10</v>
          </cell>
        </row>
      </sheetData>
      <sheetData sheetId="6">
        <row r="3">
          <cell r="AB3">
            <v>70</v>
          </cell>
        </row>
        <row r="4">
          <cell r="AB4">
            <v>56</v>
          </cell>
        </row>
        <row r="5">
          <cell r="AB5">
            <v>40</v>
          </cell>
        </row>
      </sheetData>
      <sheetData sheetId="10">
        <row r="3">
          <cell r="AB3">
            <v>45</v>
          </cell>
        </row>
        <row r="4">
          <cell r="AB4">
            <v>10</v>
          </cell>
        </row>
        <row r="5">
          <cell r="AB5">
            <v>0</v>
          </cell>
        </row>
      </sheetData>
      <sheetData sheetId="11">
        <row r="3">
          <cell r="AB3">
            <v>44</v>
          </cell>
        </row>
        <row r="4">
          <cell r="AB4">
            <v>17</v>
          </cell>
        </row>
        <row r="5">
          <cell r="AB5">
            <v>1</v>
          </cell>
        </row>
      </sheetData>
      <sheetData sheetId="12">
        <row r="3">
          <cell r="AB3">
            <v>31</v>
          </cell>
        </row>
        <row r="4">
          <cell r="AB4">
            <v>13</v>
          </cell>
        </row>
        <row r="5">
          <cell r="AB5">
            <v>1</v>
          </cell>
        </row>
      </sheetData>
      <sheetData sheetId="13">
        <row r="3">
          <cell r="AB3">
            <v>84</v>
          </cell>
        </row>
        <row r="4">
          <cell r="AB4">
            <v>30</v>
          </cell>
        </row>
        <row r="5">
          <cell r="AB5">
            <v>1</v>
          </cell>
        </row>
      </sheetData>
      <sheetData sheetId="21">
        <row r="3">
          <cell r="P3">
            <v>58</v>
          </cell>
        </row>
        <row r="4">
          <cell r="P4">
            <v>52</v>
          </cell>
        </row>
        <row r="5">
          <cell r="P5">
            <v>39</v>
          </cell>
        </row>
      </sheetData>
      <sheetData sheetId="22">
        <row r="3">
          <cell r="P3">
            <v>56</v>
          </cell>
        </row>
        <row r="4">
          <cell r="P4">
            <v>48</v>
          </cell>
        </row>
        <row r="5">
          <cell r="P5">
            <v>39</v>
          </cell>
        </row>
      </sheetData>
      <sheetData sheetId="23">
        <row r="2">
          <cell r="P2">
            <v>23</v>
          </cell>
        </row>
        <row r="3">
          <cell r="P3">
            <v>4</v>
          </cell>
        </row>
        <row r="4">
          <cell r="P4">
            <v>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300</v>
          </cell>
        </row>
        <row r="4">
          <cell r="AB4">
            <v>46</v>
          </cell>
        </row>
        <row r="5">
          <cell r="AB5">
            <v>29</v>
          </cell>
        </row>
      </sheetData>
      <sheetData sheetId="4">
        <row r="3">
          <cell r="AB3">
            <v>50</v>
          </cell>
        </row>
        <row r="4">
          <cell r="AB4">
            <v>7</v>
          </cell>
        </row>
        <row r="5">
          <cell r="AB5">
            <v>14</v>
          </cell>
        </row>
      </sheetData>
      <sheetData sheetId="5">
        <row r="3">
          <cell r="AB3">
            <v>37</v>
          </cell>
        </row>
        <row r="4">
          <cell r="AB4">
            <v>19</v>
          </cell>
        </row>
        <row r="5">
          <cell r="AB5">
            <v>11</v>
          </cell>
        </row>
      </sheetData>
      <sheetData sheetId="6">
        <row r="3">
          <cell r="AB3">
            <v>80</v>
          </cell>
        </row>
        <row r="4">
          <cell r="AB4">
            <v>26</v>
          </cell>
        </row>
        <row r="5">
          <cell r="AB5">
            <v>24</v>
          </cell>
        </row>
      </sheetData>
      <sheetData sheetId="10">
        <row r="3">
          <cell r="AB3">
            <v>101</v>
          </cell>
        </row>
        <row r="4">
          <cell r="AB4">
            <v>2</v>
          </cell>
        </row>
        <row r="5">
          <cell r="AB5">
            <v>0</v>
          </cell>
        </row>
      </sheetData>
      <sheetData sheetId="11">
        <row r="3">
          <cell r="AB3">
            <v>198</v>
          </cell>
        </row>
        <row r="4">
          <cell r="AB4">
            <v>12</v>
          </cell>
        </row>
        <row r="5">
          <cell r="AB5">
            <v>4</v>
          </cell>
        </row>
      </sheetData>
      <sheetData sheetId="12">
        <row r="3">
          <cell r="AB3">
            <v>43</v>
          </cell>
        </row>
        <row r="4">
          <cell r="AB4">
            <v>6</v>
          </cell>
        </row>
        <row r="5">
          <cell r="AB5">
            <v>1</v>
          </cell>
        </row>
      </sheetData>
      <sheetData sheetId="13">
        <row r="3">
          <cell r="AB3">
            <v>242</v>
          </cell>
        </row>
        <row r="4">
          <cell r="AB4">
            <v>20</v>
          </cell>
        </row>
        <row r="5">
          <cell r="AB5">
            <v>5</v>
          </cell>
        </row>
      </sheetData>
      <sheetData sheetId="21">
        <row r="3">
          <cell r="P3">
            <v>29</v>
          </cell>
        </row>
        <row r="4">
          <cell r="P4">
            <v>17</v>
          </cell>
        </row>
        <row r="5">
          <cell r="P5">
            <v>12</v>
          </cell>
        </row>
      </sheetData>
      <sheetData sheetId="22">
        <row r="3">
          <cell r="P3">
            <v>25</v>
          </cell>
        </row>
        <row r="4">
          <cell r="P4">
            <v>16</v>
          </cell>
        </row>
        <row r="5">
          <cell r="P5">
            <v>12</v>
          </cell>
        </row>
      </sheetData>
      <sheetData sheetId="23">
        <row r="3">
          <cell r="P3">
            <v>39</v>
          </cell>
        </row>
        <row r="4">
          <cell r="P4">
            <v>3</v>
          </cell>
        </row>
        <row r="5">
          <cell r="P5">
            <v>2</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260</v>
          </cell>
        </row>
        <row r="4">
          <cell r="AB4">
            <v>48</v>
          </cell>
        </row>
        <row r="5">
          <cell r="AB5">
            <v>27</v>
          </cell>
        </row>
      </sheetData>
      <sheetData sheetId="4">
        <row r="3">
          <cell r="AB3">
            <v>40</v>
          </cell>
        </row>
        <row r="4">
          <cell r="AB4">
            <v>8</v>
          </cell>
        </row>
        <row r="5">
          <cell r="AB5">
            <v>12</v>
          </cell>
        </row>
      </sheetData>
      <sheetData sheetId="5">
        <row r="3">
          <cell r="AB3">
            <v>12</v>
          </cell>
        </row>
        <row r="4">
          <cell r="AB4">
            <v>23</v>
          </cell>
        </row>
        <row r="5">
          <cell r="AB5">
            <v>10</v>
          </cell>
        </row>
      </sheetData>
      <sheetData sheetId="6">
        <row r="3">
          <cell r="AB3">
            <v>52</v>
          </cell>
        </row>
        <row r="4">
          <cell r="AB4">
            <v>29</v>
          </cell>
        </row>
        <row r="5">
          <cell r="AB5">
            <v>22</v>
          </cell>
        </row>
      </sheetData>
      <sheetData sheetId="10">
        <row r="3">
          <cell r="AB3">
            <v>111</v>
          </cell>
        </row>
        <row r="4">
          <cell r="AB4">
            <v>2</v>
          </cell>
        </row>
        <row r="5">
          <cell r="AB5">
            <v>0</v>
          </cell>
        </row>
      </sheetData>
      <sheetData sheetId="11">
        <row r="3">
          <cell r="AB3">
            <v>165</v>
          </cell>
        </row>
        <row r="4">
          <cell r="AB4">
            <v>17</v>
          </cell>
        </row>
        <row r="5">
          <cell r="AB5">
            <v>3</v>
          </cell>
        </row>
      </sheetData>
      <sheetData sheetId="12">
        <row r="3">
          <cell r="AB3">
            <v>40</v>
          </cell>
        </row>
        <row r="4">
          <cell r="AB4">
            <v>5</v>
          </cell>
        </row>
        <row r="5">
          <cell r="AB5">
            <v>2</v>
          </cell>
        </row>
      </sheetData>
      <sheetData sheetId="13">
        <row r="3">
          <cell r="AB3">
            <v>222</v>
          </cell>
        </row>
        <row r="4">
          <cell r="AB4">
            <v>20</v>
          </cell>
        </row>
        <row r="5">
          <cell r="AB5">
            <v>5</v>
          </cell>
        </row>
      </sheetData>
      <sheetData sheetId="21">
        <row r="3">
          <cell r="P3">
            <v>22</v>
          </cell>
        </row>
        <row r="4">
          <cell r="P4">
            <v>17</v>
          </cell>
        </row>
        <row r="5">
          <cell r="P5">
            <v>18</v>
          </cell>
        </row>
      </sheetData>
      <sheetData sheetId="22">
        <row r="3">
          <cell r="P3">
            <v>19</v>
          </cell>
        </row>
        <row r="4">
          <cell r="P4">
            <v>14</v>
          </cell>
        </row>
        <row r="5">
          <cell r="P5">
            <v>17</v>
          </cell>
        </row>
      </sheetData>
      <sheetData sheetId="23">
        <row r="3">
          <cell r="P3">
            <v>30</v>
          </cell>
        </row>
        <row r="4">
          <cell r="P4">
            <v>6</v>
          </cell>
        </row>
        <row r="5">
          <cell r="P5">
            <v>1</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260</v>
          </cell>
        </row>
        <row r="4">
          <cell r="AB4">
            <v>41</v>
          </cell>
        </row>
        <row r="5">
          <cell r="AB5">
            <v>28</v>
          </cell>
        </row>
      </sheetData>
      <sheetData sheetId="4">
        <row r="3">
          <cell r="AB3">
            <v>48</v>
          </cell>
        </row>
        <row r="4">
          <cell r="AB4">
            <v>7</v>
          </cell>
        </row>
        <row r="5">
          <cell r="AB5">
            <v>17</v>
          </cell>
        </row>
      </sheetData>
      <sheetData sheetId="5">
        <row r="3">
          <cell r="AB3">
            <v>21</v>
          </cell>
        </row>
        <row r="4">
          <cell r="AB4">
            <v>19</v>
          </cell>
        </row>
        <row r="5">
          <cell r="AB5">
            <v>9</v>
          </cell>
        </row>
      </sheetData>
      <sheetData sheetId="6">
        <row r="3">
          <cell r="AB3">
            <v>66</v>
          </cell>
        </row>
        <row r="4">
          <cell r="AB4">
            <v>25</v>
          </cell>
        </row>
        <row r="5">
          <cell r="AB5">
            <v>25</v>
          </cell>
        </row>
      </sheetData>
      <sheetData sheetId="10">
        <row r="3">
          <cell r="AB3">
            <v>110</v>
          </cell>
        </row>
        <row r="4">
          <cell r="AB4">
            <v>1</v>
          </cell>
        </row>
        <row r="5">
          <cell r="AB5">
            <v>0</v>
          </cell>
        </row>
      </sheetData>
      <sheetData sheetId="11">
        <row r="3">
          <cell r="AB3">
            <v>169</v>
          </cell>
        </row>
        <row r="4">
          <cell r="AB4">
            <v>15</v>
          </cell>
        </row>
        <row r="5">
          <cell r="AB5">
            <v>2</v>
          </cell>
        </row>
      </sheetData>
      <sheetData sheetId="12">
        <row r="3">
          <cell r="AB3">
            <v>21</v>
          </cell>
        </row>
        <row r="4">
          <cell r="AB4">
            <v>7</v>
          </cell>
        </row>
        <row r="5">
          <cell r="AB5">
            <v>1</v>
          </cell>
        </row>
      </sheetData>
      <sheetData sheetId="13">
        <row r="3">
          <cell r="AB3">
            <v>217</v>
          </cell>
        </row>
        <row r="4">
          <cell r="AB4">
            <v>18</v>
          </cell>
        </row>
        <row r="5">
          <cell r="AB5">
            <v>3</v>
          </cell>
        </row>
      </sheetData>
      <sheetData sheetId="21">
        <row r="3">
          <cell r="P3">
            <v>26</v>
          </cell>
        </row>
        <row r="4">
          <cell r="P4">
            <v>14</v>
          </cell>
        </row>
        <row r="5">
          <cell r="P5">
            <v>18</v>
          </cell>
        </row>
      </sheetData>
      <sheetData sheetId="22">
        <row r="3">
          <cell r="P3">
            <v>24</v>
          </cell>
        </row>
        <row r="4">
          <cell r="P4">
            <v>13</v>
          </cell>
        </row>
        <row r="5">
          <cell r="P5">
            <v>18</v>
          </cell>
        </row>
      </sheetData>
      <sheetData sheetId="23">
        <row r="3">
          <cell r="P3">
            <v>23</v>
          </cell>
        </row>
        <row r="4">
          <cell r="P4">
            <v>3</v>
          </cell>
        </row>
        <row r="5">
          <cell r="P5">
            <v>0</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193</v>
          </cell>
        </row>
        <row r="4">
          <cell r="AB4">
            <v>37</v>
          </cell>
        </row>
        <row r="5">
          <cell r="AB5">
            <v>19</v>
          </cell>
        </row>
      </sheetData>
      <sheetData sheetId="4">
        <row r="3">
          <cell r="AB3">
            <v>39</v>
          </cell>
        </row>
        <row r="4">
          <cell r="AB4">
            <v>8</v>
          </cell>
        </row>
        <row r="5">
          <cell r="AB5">
            <v>12</v>
          </cell>
        </row>
      </sheetData>
      <sheetData sheetId="5">
        <row r="3">
          <cell r="AB3">
            <v>4</v>
          </cell>
        </row>
        <row r="4">
          <cell r="AB4">
            <v>19</v>
          </cell>
        </row>
        <row r="5">
          <cell r="AB5">
            <v>5</v>
          </cell>
        </row>
      </sheetData>
      <sheetData sheetId="6">
        <row r="3">
          <cell r="AB3">
            <v>42</v>
          </cell>
        </row>
        <row r="4">
          <cell r="AB4">
            <v>27</v>
          </cell>
        </row>
        <row r="5">
          <cell r="AB5">
            <v>17</v>
          </cell>
        </row>
      </sheetData>
      <sheetData sheetId="10">
        <row r="3">
          <cell r="AB3">
            <v>96</v>
          </cell>
        </row>
        <row r="4">
          <cell r="AB4">
            <v>1</v>
          </cell>
        </row>
        <row r="5">
          <cell r="AB5">
            <v>0</v>
          </cell>
        </row>
      </sheetData>
      <sheetData sheetId="11">
        <row r="3">
          <cell r="AB3">
            <v>121</v>
          </cell>
        </row>
        <row r="4">
          <cell r="AB4">
            <v>6</v>
          </cell>
        </row>
        <row r="5">
          <cell r="AB5">
            <v>2</v>
          </cell>
        </row>
      </sheetData>
      <sheetData sheetId="12">
        <row r="3">
          <cell r="AB3">
            <v>12</v>
          </cell>
        </row>
        <row r="4">
          <cell r="AB4">
            <v>5</v>
          </cell>
        </row>
        <row r="5">
          <cell r="AB5">
            <v>0</v>
          </cell>
        </row>
      </sheetData>
      <sheetData sheetId="13">
        <row r="3">
          <cell r="AB3">
            <v>159</v>
          </cell>
        </row>
        <row r="4">
          <cell r="AB4">
            <v>10</v>
          </cell>
        </row>
        <row r="5">
          <cell r="AB5">
            <v>2</v>
          </cell>
        </row>
      </sheetData>
      <sheetData sheetId="21">
        <row r="3">
          <cell r="P3">
            <v>19</v>
          </cell>
        </row>
        <row r="4">
          <cell r="P4">
            <v>15</v>
          </cell>
        </row>
        <row r="5">
          <cell r="P5">
            <v>13</v>
          </cell>
        </row>
      </sheetData>
      <sheetData sheetId="22">
        <row r="3">
          <cell r="P3">
            <v>19</v>
          </cell>
        </row>
        <row r="4">
          <cell r="P4">
            <v>15</v>
          </cell>
        </row>
        <row r="5">
          <cell r="P5">
            <v>13</v>
          </cell>
        </row>
      </sheetData>
      <sheetData sheetId="23">
        <row r="3">
          <cell r="P3">
            <v>12</v>
          </cell>
        </row>
        <row r="4">
          <cell r="P4">
            <v>1</v>
          </cell>
        </row>
        <row r="5">
          <cell r="P5">
            <v>1</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247</v>
          </cell>
        </row>
        <row r="4">
          <cell r="AB4">
            <v>39</v>
          </cell>
        </row>
        <row r="5">
          <cell r="AB5">
            <v>22</v>
          </cell>
        </row>
      </sheetData>
      <sheetData sheetId="4">
        <row r="3">
          <cell r="AB3">
            <v>46</v>
          </cell>
        </row>
        <row r="4">
          <cell r="AB4">
            <v>9</v>
          </cell>
        </row>
        <row r="5">
          <cell r="AB5">
            <v>7</v>
          </cell>
        </row>
      </sheetData>
      <sheetData sheetId="5">
        <row r="3">
          <cell r="AB3">
            <v>23</v>
          </cell>
        </row>
        <row r="4">
          <cell r="AB4">
            <v>15</v>
          </cell>
        </row>
        <row r="5">
          <cell r="AB5">
            <v>12</v>
          </cell>
        </row>
      </sheetData>
      <sheetData sheetId="6">
        <row r="3">
          <cell r="AB3">
            <v>69</v>
          </cell>
        </row>
        <row r="4">
          <cell r="AB4">
            <v>23</v>
          </cell>
        </row>
        <row r="5">
          <cell r="AB5">
            <v>18</v>
          </cell>
        </row>
      </sheetData>
      <sheetData sheetId="10">
        <row r="3">
          <cell r="AB3">
            <v>114</v>
          </cell>
        </row>
        <row r="4">
          <cell r="AB4">
            <v>2</v>
          </cell>
        </row>
        <row r="5">
          <cell r="AB5">
            <v>2</v>
          </cell>
        </row>
      </sheetData>
      <sheetData sheetId="11">
        <row r="3">
          <cell r="AB3">
            <v>159</v>
          </cell>
        </row>
        <row r="4">
          <cell r="AB4">
            <v>12</v>
          </cell>
        </row>
        <row r="5">
          <cell r="AB5">
            <v>2</v>
          </cell>
        </row>
      </sheetData>
      <sheetData sheetId="12">
        <row r="3">
          <cell r="AB3">
            <v>23</v>
          </cell>
        </row>
        <row r="4">
          <cell r="AB4">
            <v>5</v>
          </cell>
        </row>
        <row r="5">
          <cell r="AB5">
            <v>0</v>
          </cell>
        </row>
      </sheetData>
      <sheetData sheetId="13">
        <row r="3">
          <cell r="AB3">
            <v>198</v>
          </cell>
        </row>
        <row r="4">
          <cell r="AB4">
            <v>16</v>
          </cell>
        </row>
        <row r="5">
          <cell r="AB5">
            <v>4</v>
          </cell>
        </row>
      </sheetData>
      <sheetData sheetId="21">
        <row r="3">
          <cell r="P3">
            <v>28</v>
          </cell>
        </row>
        <row r="4">
          <cell r="P4">
            <v>13</v>
          </cell>
        </row>
        <row r="5">
          <cell r="P5">
            <v>8</v>
          </cell>
        </row>
      </sheetData>
      <sheetData sheetId="22">
        <row r="3">
          <cell r="P3">
            <v>26</v>
          </cell>
        </row>
        <row r="4">
          <cell r="P4">
            <v>12</v>
          </cell>
        </row>
        <row r="5">
          <cell r="P5">
            <v>8</v>
          </cell>
        </row>
      </sheetData>
      <sheetData sheetId="23">
        <row r="3">
          <cell r="P3">
            <v>16</v>
          </cell>
        </row>
        <row r="4">
          <cell r="P4">
            <v>1</v>
          </cell>
        </row>
        <row r="5">
          <cell r="P5">
            <v>0</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272</v>
          </cell>
        </row>
        <row r="4">
          <cell r="AB4">
            <v>36</v>
          </cell>
        </row>
        <row r="5">
          <cell r="AB5">
            <v>18</v>
          </cell>
        </row>
      </sheetData>
      <sheetData sheetId="4">
        <row r="3">
          <cell r="AB3">
            <v>42</v>
          </cell>
        </row>
        <row r="4">
          <cell r="AB4">
            <v>7</v>
          </cell>
        </row>
        <row r="5">
          <cell r="AB5">
            <v>7</v>
          </cell>
        </row>
      </sheetData>
      <sheetData sheetId="5">
        <row r="3">
          <cell r="AB3">
            <v>37</v>
          </cell>
        </row>
        <row r="4">
          <cell r="AB4">
            <v>10</v>
          </cell>
        </row>
        <row r="5">
          <cell r="AB5">
            <v>9</v>
          </cell>
        </row>
      </sheetData>
      <sheetData sheetId="6">
        <row r="3">
          <cell r="AB3">
            <v>74</v>
          </cell>
        </row>
        <row r="4">
          <cell r="AB4">
            <v>17</v>
          </cell>
        </row>
        <row r="5">
          <cell r="AB5">
            <v>15</v>
          </cell>
        </row>
      </sheetData>
      <sheetData sheetId="10">
        <row r="3">
          <cell r="AB3">
            <v>118</v>
          </cell>
        </row>
        <row r="4">
          <cell r="AB4">
            <v>2</v>
          </cell>
        </row>
        <row r="5">
          <cell r="AB5">
            <v>2</v>
          </cell>
        </row>
      </sheetData>
      <sheetData sheetId="11">
        <row r="3">
          <cell r="AB3">
            <v>181</v>
          </cell>
        </row>
        <row r="4">
          <cell r="AB4">
            <v>12</v>
          </cell>
        </row>
        <row r="5">
          <cell r="AB5">
            <v>2</v>
          </cell>
        </row>
      </sheetData>
      <sheetData sheetId="12">
        <row r="3">
          <cell r="AB3">
            <v>33</v>
          </cell>
        </row>
        <row r="4">
          <cell r="AB4">
            <v>6</v>
          </cell>
        </row>
        <row r="5">
          <cell r="AB5">
            <v>0</v>
          </cell>
        </row>
      </sheetData>
      <sheetData sheetId="13">
        <row r="3">
          <cell r="AB3">
            <v>232</v>
          </cell>
        </row>
        <row r="4">
          <cell r="AB4">
            <v>19</v>
          </cell>
        </row>
        <row r="5">
          <cell r="AB5">
            <v>3</v>
          </cell>
        </row>
      </sheetData>
      <sheetData sheetId="21">
        <row r="3">
          <cell r="P3">
            <v>16</v>
          </cell>
        </row>
        <row r="4">
          <cell r="P4">
            <v>8</v>
          </cell>
        </row>
        <row r="5">
          <cell r="P5">
            <v>10</v>
          </cell>
        </row>
      </sheetData>
      <sheetData sheetId="22">
        <row r="3">
          <cell r="P3">
            <v>16</v>
          </cell>
        </row>
        <row r="4">
          <cell r="P4">
            <v>7</v>
          </cell>
        </row>
        <row r="5">
          <cell r="P5">
            <v>10</v>
          </cell>
        </row>
      </sheetData>
      <sheetData sheetId="23">
        <row r="3">
          <cell r="P3">
            <v>22</v>
          </cell>
        </row>
        <row r="4">
          <cell r="P4">
            <v>3</v>
          </cell>
        </row>
        <row r="5">
          <cell r="P5">
            <v>0</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288</v>
          </cell>
        </row>
        <row r="4">
          <cell r="AB4">
            <v>51</v>
          </cell>
        </row>
        <row r="5">
          <cell r="AB5">
            <v>25</v>
          </cell>
        </row>
      </sheetData>
      <sheetData sheetId="4">
        <row r="3">
          <cell r="AB3">
            <v>62</v>
          </cell>
        </row>
        <row r="4">
          <cell r="AB4">
            <v>13</v>
          </cell>
        </row>
        <row r="5">
          <cell r="AB5">
            <v>9</v>
          </cell>
        </row>
      </sheetData>
      <sheetData sheetId="5">
        <row r="3">
          <cell r="AB3">
            <v>42</v>
          </cell>
        </row>
        <row r="4">
          <cell r="AB4">
            <v>17</v>
          </cell>
        </row>
        <row r="5">
          <cell r="AB5">
            <v>7</v>
          </cell>
        </row>
      </sheetData>
      <sheetData sheetId="6">
        <row r="3">
          <cell r="AB3">
            <v>100</v>
          </cell>
        </row>
        <row r="4">
          <cell r="AB4">
            <v>30</v>
          </cell>
        </row>
        <row r="5">
          <cell r="AB5">
            <v>16</v>
          </cell>
        </row>
      </sheetData>
      <sheetData sheetId="10">
        <row r="3">
          <cell r="AB3">
            <v>117</v>
          </cell>
        </row>
        <row r="4">
          <cell r="AB4">
            <v>2</v>
          </cell>
        </row>
        <row r="5">
          <cell r="AB5">
            <v>1</v>
          </cell>
        </row>
      </sheetData>
      <sheetData sheetId="11">
        <row r="3">
          <cell r="AB3">
            <v>183</v>
          </cell>
        </row>
        <row r="4">
          <cell r="AB4">
            <v>19</v>
          </cell>
        </row>
        <row r="5">
          <cell r="AB5">
            <v>9</v>
          </cell>
        </row>
      </sheetData>
      <sheetData sheetId="12">
        <row r="3">
          <cell r="AB3">
            <v>27</v>
          </cell>
        </row>
        <row r="4">
          <cell r="AB4">
            <v>6</v>
          </cell>
        </row>
        <row r="5">
          <cell r="AB5">
            <v>0</v>
          </cell>
        </row>
      </sheetData>
      <sheetData sheetId="13">
        <row r="3">
          <cell r="AB3">
            <v>224</v>
          </cell>
        </row>
        <row r="4">
          <cell r="AB4">
            <v>22</v>
          </cell>
        </row>
        <row r="5">
          <cell r="AB5">
            <v>10</v>
          </cell>
        </row>
      </sheetData>
      <sheetData sheetId="21">
        <row r="3">
          <cell r="P3">
            <v>25</v>
          </cell>
        </row>
        <row r="4">
          <cell r="P4">
            <v>18</v>
          </cell>
        </row>
        <row r="5">
          <cell r="P5">
            <v>10</v>
          </cell>
        </row>
      </sheetData>
      <sheetData sheetId="22">
        <row r="3">
          <cell r="P3">
            <v>25</v>
          </cell>
        </row>
        <row r="4">
          <cell r="P4">
            <v>17</v>
          </cell>
        </row>
        <row r="5">
          <cell r="P5">
            <v>9</v>
          </cell>
        </row>
      </sheetData>
      <sheetData sheetId="23">
        <row r="3">
          <cell r="P3">
            <v>15</v>
          </cell>
        </row>
        <row r="4">
          <cell r="P4">
            <v>5</v>
          </cell>
        </row>
        <row r="5">
          <cell r="P5">
            <v>3</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631</v>
          </cell>
        </row>
        <row r="4">
          <cell r="AB4">
            <v>173</v>
          </cell>
        </row>
        <row r="5">
          <cell r="AB5">
            <v>185</v>
          </cell>
        </row>
      </sheetData>
      <sheetData sheetId="4">
        <row r="3">
          <cell r="AB3">
            <v>271</v>
          </cell>
        </row>
        <row r="4">
          <cell r="AB4">
            <v>72</v>
          </cell>
        </row>
        <row r="5">
          <cell r="AB5">
            <v>132</v>
          </cell>
        </row>
      </sheetData>
      <sheetData sheetId="5">
        <row r="3">
          <cell r="AB3">
            <v>183</v>
          </cell>
        </row>
        <row r="4">
          <cell r="AB4">
            <v>71</v>
          </cell>
        </row>
        <row r="5">
          <cell r="AB5">
            <v>53</v>
          </cell>
        </row>
      </sheetData>
      <sheetData sheetId="6">
        <row r="3">
          <cell r="AB3">
            <v>346</v>
          </cell>
        </row>
        <row r="4">
          <cell r="AB4">
            <v>117</v>
          </cell>
        </row>
        <row r="5">
          <cell r="AB5">
            <v>164</v>
          </cell>
        </row>
      </sheetData>
      <sheetData sheetId="10">
        <row r="3">
          <cell r="AB3">
            <v>245</v>
          </cell>
        </row>
        <row r="4">
          <cell r="AB4">
            <v>2</v>
          </cell>
        </row>
        <row r="5">
          <cell r="AB5">
            <v>1</v>
          </cell>
        </row>
      </sheetData>
      <sheetData sheetId="11">
        <row r="3">
          <cell r="AB3">
            <v>504</v>
          </cell>
        </row>
        <row r="4">
          <cell r="AB4">
            <v>66</v>
          </cell>
        </row>
        <row r="5">
          <cell r="AB5">
            <v>20</v>
          </cell>
        </row>
      </sheetData>
      <sheetData sheetId="12">
        <row r="3">
          <cell r="AB3">
            <v>127</v>
          </cell>
        </row>
        <row r="4">
          <cell r="AB4">
            <v>24</v>
          </cell>
        </row>
        <row r="5">
          <cell r="AB5">
            <v>9</v>
          </cell>
        </row>
      </sheetData>
      <sheetData sheetId="13">
        <row r="3">
          <cell r="AB3">
            <v>524</v>
          </cell>
        </row>
        <row r="4">
          <cell r="AB4">
            <v>68</v>
          </cell>
        </row>
        <row r="5">
          <cell r="AB5">
            <v>22</v>
          </cell>
        </row>
      </sheetData>
      <sheetData sheetId="21">
        <row r="3">
          <cell r="P3">
            <v>221</v>
          </cell>
        </row>
        <row r="4">
          <cell r="P4">
            <v>113</v>
          </cell>
        </row>
        <row r="5">
          <cell r="P5">
            <v>163</v>
          </cell>
        </row>
      </sheetData>
      <sheetData sheetId="22">
        <row r="3">
          <cell r="P3">
            <v>198</v>
          </cell>
        </row>
        <row r="4">
          <cell r="P4">
            <v>97</v>
          </cell>
        </row>
        <row r="5">
          <cell r="P5">
            <v>156</v>
          </cell>
        </row>
      </sheetData>
      <sheetData sheetId="23">
        <row r="3">
          <cell r="P3">
            <v>189</v>
          </cell>
        </row>
        <row r="4">
          <cell r="P4">
            <v>33</v>
          </cell>
        </row>
        <row r="5">
          <cell r="P5">
            <v>9</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ELIC"/>
      <sheetName val="HERRICK"/>
      <sheetName val="TELIC Charts"/>
      <sheetName val="Chart data New Patients"/>
      <sheetName val="HERRICK Charts"/>
      <sheetName val="Chart TELIC New Patients"/>
      <sheetName val="Chart HERRICK New Patients"/>
      <sheetName val="Chart HERRICK New Patients (2)"/>
      <sheetName val="Sheet1"/>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257</v>
          </cell>
        </row>
        <row r="4">
          <cell r="AB4">
            <v>31</v>
          </cell>
        </row>
        <row r="5">
          <cell r="AB5">
            <v>19</v>
          </cell>
        </row>
      </sheetData>
      <sheetData sheetId="4">
        <row r="3">
          <cell r="AB3">
            <v>43</v>
          </cell>
        </row>
        <row r="4">
          <cell r="AB4">
            <v>8</v>
          </cell>
        </row>
        <row r="5">
          <cell r="AB5">
            <v>11</v>
          </cell>
        </row>
      </sheetData>
      <sheetData sheetId="5">
        <row r="3">
          <cell r="AB3">
            <v>26</v>
          </cell>
        </row>
        <row r="4">
          <cell r="AB4">
            <v>8</v>
          </cell>
        </row>
        <row r="5">
          <cell r="AB5">
            <v>6</v>
          </cell>
        </row>
      </sheetData>
      <sheetData sheetId="6">
        <row r="3">
          <cell r="AB3">
            <v>65</v>
          </cell>
        </row>
        <row r="4">
          <cell r="AB4">
            <v>16</v>
          </cell>
        </row>
        <row r="5">
          <cell r="AB5">
            <v>16</v>
          </cell>
        </row>
      </sheetData>
      <sheetData sheetId="10">
        <row r="3">
          <cell r="AB3">
            <v>110</v>
          </cell>
        </row>
        <row r="4">
          <cell r="AB4">
            <v>0</v>
          </cell>
        </row>
        <row r="5">
          <cell r="AB5">
            <v>1</v>
          </cell>
        </row>
      </sheetData>
      <sheetData sheetId="11">
        <row r="3">
          <cell r="AB3">
            <v>169</v>
          </cell>
        </row>
        <row r="4">
          <cell r="AB4">
            <v>13</v>
          </cell>
        </row>
        <row r="5">
          <cell r="AB5">
            <v>1</v>
          </cell>
        </row>
      </sheetData>
      <sheetData sheetId="12">
        <row r="3">
          <cell r="AB3">
            <v>25</v>
          </cell>
        </row>
        <row r="4">
          <cell r="AB4">
            <v>4</v>
          </cell>
        </row>
        <row r="5">
          <cell r="AB5">
            <v>1</v>
          </cell>
        </row>
      </sheetData>
      <sheetData sheetId="13">
        <row r="3">
          <cell r="AB3">
            <v>212</v>
          </cell>
        </row>
        <row r="4">
          <cell r="AB4">
            <v>15</v>
          </cell>
        </row>
        <row r="5">
          <cell r="AB5">
            <v>3</v>
          </cell>
        </row>
      </sheetData>
      <sheetData sheetId="21">
        <row r="3">
          <cell r="P3">
            <v>13</v>
          </cell>
        </row>
        <row r="4">
          <cell r="P4">
            <v>13</v>
          </cell>
        </row>
        <row r="5">
          <cell r="P5">
            <v>14</v>
          </cell>
        </row>
      </sheetData>
      <sheetData sheetId="22">
        <row r="3">
          <cell r="P3">
            <v>12</v>
          </cell>
        </row>
        <row r="4">
          <cell r="P4">
            <v>11</v>
          </cell>
        </row>
        <row r="5">
          <cell r="P5">
            <v>14</v>
          </cell>
        </row>
      </sheetData>
      <sheetData sheetId="23">
        <row r="3">
          <cell r="P3">
            <v>15</v>
          </cell>
        </row>
        <row r="4">
          <cell r="P4">
            <v>3</v>
          </cell>
        </row>
        <row r="5">
          <cell r="P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59</v>
          </cell>
        </row>
        <row r="4">
          <cell r="AB4">
            <v>22</v>
          </cell>
        </row>
        <row r="5">
          <cell r="AB5">
            <v>9</v>
          </cell>
        </row>
      </sheetData>
      <sheetData sheetId="4">
        <row r="3">
          <cell r="AB3">
            <v>15</v>
          </cell>
        </row>
        <row r="4">
          <cell r="AB4">
            <v>6</v>
          </cell>
        </row>
        <row r="5">
          <cell r="AB5">
            <v>5</v>
          </cell>
        </row>
      </sheetData>
      <sheetData sheetId="5">
        <row r="3">
          <cell r="AB3">
            <v>5</v>
          </cell>
        </row>
        <row r="4">
          <cell r="AB4">
            <v>8</v>
          </cell>
        </row>
        <row r="5">
          <cell r="AB5">
            <v>3</v>
          </cell>
        </row>
      </sheetData>
      <sheetData sheetId="6">
        <row r="3">
          <cell r="AB3">
            <v>20</v>
          </cell>
        </row>
        <row r="4">
          <cell r="AB4">
            <v>13</v>
          </cell>
        </row>
        <row r="5">
          <cell r="AB5">
            <v>8</v>
          </cell>
        </row>
      </sheetData>
      <sheetData sheetId="10">
        <row r="3">
          <cell r="AB3">
            <v>19</v>
          </cell>
        </row>
        <row r="4">
          <cell r="AB4">
            <v>2</v>
          </cell>
        </row>
        <row r="5">
          <cell r="AB5">
            <v>0</v>
          </cell>
        </row>
      </sheetData>
      <sheetData sheetId="11">
        <row r="3">
          <cell r="AB3">
            <v>14</v>
          </cell>
        </row>
        <row r="4">
          <cell r="AB4">
            <v>4</v>
          </cell>
        </row>
        <row r="5">
          <cell r="AB5">
            <v>1</v>
          </cell>
        </row>
      </sheetData>
      <sheetData sheetId="12">
        <row r="3">
          <cell r="AB3">
            <v>7</v>
          </cell>
        </row>
        <row r="4">
          <cell r="AB4">
            <v>3</v>
          </cell>
        </row>
        <row r="5">
          <cell r="AB5">
            <v>0</v>
          </cell>
        </row>
      </sheetData>
      <sheetData sheetId="13">
        <row r="3">
          <cell r="AB3">
            <v>40</v>
          </cell>
        </row>
        <row r="4">
          <cell r="AB4">
            <v>9</v>
          </cell>
        </row>
        <row r="5">
          <cell r="AB5">
            <v>1</v>
          </cell>
        </row>
      </sheetData>
      <sheetData sheetId="21">
        <row r="3">
          <cell r="P3">
            <v>10</v>
          </cell>
        </row>
        <row r="4">
          <cell r="P4">
            <v>7</v>
          </cell>
        </row>
        <row r="5">
          <cell r="P5">
            <v>7</v>
          </cell>
        </row>
      </sheetData>
      <sheetData sheetId="22">
        <row r="3">
          <cell r="P3">
            <v>9</v>
          </cell>
        </row>
        <row r="4">
          <cell r="P4">
            <v>7</v>
          </cell>
        </row>
        <row r="5">
          <cell r="P5">
            <v>7</v>
          </cell>
        </row>
      </sheetData>
      <sheetData sheetId="23">
        <row r="3">
          <cell r="P3">
            <v>2</v>
          </cell>
        </row>
        <row r="4">
          <cell r="P4">
            <v>0</v>
          </cell>
        </row>
        <row r="5">
          <cell r="P5">
            <v>0</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264</v>
          </cell>
        </row>
        <row r="4">
          <cell r="AB4">
            <v>31</v>
          </cell>
        </row>
        <row r="5">
          <cell r="AB5">
            <v>27</v>
          </cell>
        </row>
      </sheetData>
      <sheetData sheetId="4">
        <row r="3">
          <cell r="AB3">
            <v>44</v>
          </cell>
        </row>
        <row r="4">
          <cell r="AB4">
            <v>12</v>
          </cell>
        </row>
        <row r="5">
          <cell r="AB5">
            <v>16</v>
          </cell>
        </row>
      </sheetData>
      <sheetData sheetId="5">
        <row r="3">
          <cell r="AB3">
            <v>34</v>
          </cell>
        </row>
        <row r="4">
          <cell r="AB4">
            <v>10</v>
          </cell>
        </row>
        <row r="5">
          <cell r="AB5">
            <v>6</v>
          </cell>
        </row>
      </sheetData>
      <sheetData sheetId="6">
        <row r="3">
          <cell r="AB3">
            <v>77</v>
          </cell>
        </row>
        <row r="4">
          <cell r="AB4">
            <v>21</v>
          </cell>
        </row>
        <row r="5">
          <cell r="AB5">
            <v>22</v>
          </cell>
        </row>
      </sheetData>
      <sheetData sheetId="10">
        <row r="3">
          <cell r="AB3">
            <v>115</v>
          </cell>
        </row>
        <row r="4">
          <cell r="AB4">
            <v>1</v>
          </cell>
        </row>
        <row r="5">
          <cell r="AB5">
            <v>1</v>
          </cell>
        </row>
      </sheetData>
      <sheetData sheetId="11">
        <row r="3">
          <cell r="AB3">
            <v>182</v>
          </cell>
        </row>
        <row r="4">
          <cell r="AB4">
            <v>9</v>
          </cell>
        </row>
        <row r="5">
          <cell r="AB5">
            <v>4</v>
          </cell>
        </row>
      </sheetData>
      <sheetData sheetId="12">
        <row r="3">
          <cell r="AB3">
            <v>32</v>
          </cell>
        </row>
        <row r="4">
          <cell r="AB4">
            <v>4</v>
          </cell>
        </row>
        <row r="5">
          <cell r="AB5">
            <v>0</v>
          </cell>
        </row>
      </sheetData>
      <sheetData sheetId="13">
        <row r="3">
          <cell r="AB3">
            <v>226</v>
          </cell>
        </row>
        <row r="4">
          <cell r="AB4">
            <v>12</v>
          </cell>
        </row>
        <row r="5">
          <cell r="AB5">
            <v>5</v>
          </cell>
        </row>
      </sheetData>
      <sheetData sheetId="21">
        <row r="3">
          <cell r="P3">
            <v>23</v>
          </cell>
        </row>
        <row r="4">
          <cell r="P4">
            <v>9</v>
          </cell>
        </row>
        <row r="5">
          <cell r="P5">
            <v>17</v>
          </cell>
        </row>
      </sheetData>
      <sheetData sheetId="22">
        <row r="3">
          <cell r="P3">
            <v>18</v>
          </cell>
        </row>
        <row r="4">
          <cell r="P4">
            <v>9</v>
          </cell>
        </row>
        <row r="5">
          <cell r="P5">
            <v>16</v>
          </cell>
        </row>
      </sheetData>
      <sheetData sheetId="23">
        <row r="3">
          <cell r="P3">
            <v>25</v>
          </cell>
        </row>
        <row r="4">
          <cell r="P4">
            <v>4</v>
          </cell>
        </row>
        <row r="5">
          <cell r="P5">
            <v>2</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283</v>
          </cell>
        </row>
        <row r="4">
          <cell r="AB4">
            <v>38</v>
          </cell>
        </row>
        <row r="5">
          <cell r="AB5">
            <v>30</v>
          </cell>
        </row>
      </sheetData>
      <sheetData sheetId="4">
        <row r="3">
          <cell r="AB3">
            <v>42</v>
          </cell>
        </row>
        <row r="4">
          <cell r="AB4">
            <v>9</v>
          </cell>
        </row>
        <row r="5">
          <cell r="AB5">
            <v>18</v>
          </cell>
        </row>
      </sheetData>
      <sheetData sheetId="5">
        <row r="3">
          <cell r="AB3">
            <v>23</v>
          </cell>
        </row>
        <row r="4">
          <cell r="AB4">
            <v>12</v>
          </cell>
        </row>
        <row r="5">
          <cell r="AB5">
            <v>7</v>
          </cell>
        </row>
      </sheetData>
      <sheetData sheetId="6">
        <row r="3">
          <cell r="AB3">
            <v>63</v>
          </cell>
        </row>
        <row r="4">
          <cell r="AB4">
            <v>18</v>
          </cell>
        </row>
        <row r="5">
          <cell r="AB5">
            <v>25</v>
          </cell>
        </row>
      </sheetData>
      <sheetData sheetId="10">
        <row r="3">
          <cell r="AB3">
            <v>106</v>
          </cell>
        </row>
        <row r="4">
          <cell r="AB4">
            <v>2</v>
          </cell>
        </row>
        <row r="5">
          <cell r="AB5">
            <v>0</v>
          </cell>
        </row>
      </sheetData>
      <sheetData sheetId="11">
        <row r="3">
          <cell r="AB3">
            <v>188</v>
          </cell>
        </row>
        <row r="4">
          <cell r="AB4">
            <v>15</v>
          </cell>
        </row>
        <row r="5">
          <cell r="AB5">
            <v>3</v>
          </cell>
        </row>
      </sheetData>
      <sheetData sheetId="12">
        <row r="3">
          <cell r="AB3">
            <v>37</v>
          </cell>
        </row>
        <row r="4">
          <cell r="AB4">
            <v>6</v>
          </cell>
        </row>
        <row r="5">
          <cell r="AB5">
            <v>3</v>
          </cell>
        </row>
      </sheetData>
      <sheetData sheetId="13">
        <row r="3">
          <cell r="AB3">
            <v>234</v>
          </cell>
        </row>
        <row r="4">
          <cell r="AB4">
            <v>21</v>
          </cell>
        </row>
        <row r="5">
          <cell r="AB5">
            <v>5</v>
          </cell>
        </row>
      </sheetData>
      <sheetData sheetId="21">
        <row r="3">
          <cell r="P3">
            <v>16</v>
          </cell>
        </row>
        <row r="4">
          <cell r="P4">
            <v>10</v>
          </cell>
        </row>
        <row r="5">
          <cell r="P5">
            <v>18</v>
          </cell>
        </row>
      </sheetData>
      <sheetData sheetId="22">
        <row r="3">
          <cell r="P3">
            <v>15</v>
          </cell>
        </row>
        <row r="4">
          <cell r="P4">
            <v>6</v>
          </cell>
        </row>
        <row r="5">
          <cell r="P5">
            <v>18</v>
          </cell>
        </row>
      </sheetData>
      <sheetData sheetId="23">
        <row r="3">
          <cell r="P3">
            <v>15</v>
          </cell>
        </row>
        <row r="4">
          <cell r="P4">
            <v>8</v>
          </cell>
        </row>
        <row r="5">
          <cell r="P5">
            <v>0</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269</v>
          </cell>
        </row>
        <row r="4">
          <cell r="AB4">
            <v>24</v>
          </cell>
        </row>
        <row r="5">
          <cell r="AB5">
            <v>22</v>
          </cell>
        </row>
      </sheetData>
      <sheetData sheetId="4">
        <row r="3">
          <cell r="AB3">
            <v>48</v>
          </cell>
        </row>
        <row r="4">
          <cell r="AB4">
            <v>4</v>
          </cell>
        </row>
        <row r="5">
          <cell r="AB5">
            <v>13</v>
          </cell>
        </row>
      </sheetData>
      <sheetData sheetId="5">
        <row r="3">
          <cell r="AB3">
            <v>28</v>
          </cell>
        </row>
        <row r="4">
          <cell r="AB4">
            <v>9</v>
          </cell>
        </row>
        <row r="5">
          <cell r="AB5">
            <v>6</v>
          </cell>
        </row>
      </sheetData>
      <sheetData sheetId="6">
        <row r="3">
          <cell r="AB3">
            <v>73</v>
          </cell>
        </row>
        <row r="4">
          <cell r="AB4">
            <v>12</v>
          </cell>
        </row>
        <row r="5">
          <cell r="AB5">
            <v>17</v>
          </cell>
        </row>
      </sheetData>
      <sheetData sheetId="10">
        <row r="3">
          <cell r="AB3">
            <v>115</v>
          </cell>
        </row>
        <row r="4">
          <cell r="AB4">
            <v>1</v>
          </cell>
        </row>
        <row r="5">
          <cell r="AB5">
            <v>0</v>
          </cell>
        </row>
      </sheetData>
      <sheetData sheetId="11">
        <row r="3">
          <cell r="AB3">
            <v>186</v>
          </cell>
        </row>
        <row r="4">
          <cell r="AB4">
            <v>8</v>
          </cell>
        </row>
        <row r="5">
          <cell r="AB5">
            <v>3</v>
          </cell>
        </row>
      </sheetData>
      <sheetData sheetId="12">
        <row r="3">
          <cell r="AB3">
            <v>29</v>
          </cell>
        </row>
        <row r="4">
          <cell r="AB4">
            <v>5</v>
          </cell>
        </row>
        <row r="5">
          <cell r="AB5">
            <v>2</v>
          </cell>
        </row>
      </sheetData>
      <sheetData sheetId="13">
        <row r="3">
          <cell r="AB3">
            <v>224</v>
          </cell>
        </row>
        <row r="4">
          <cell r="AB4">
            <v>12</v>
          </cell>
        </row>
        <row r="5">
          <cell r="AB5">
            <v>5</v>
          </cell>
        </row>
      </sheetData>
      <sheetData sheetId="21">
        <row r="3">
          <cell r="P3">
            <v>24</v>
          </cell>
        </row>
        <row r="4">
          <cell r="P4">
            <v>6</v>
          </cell>
        </row>
        <row r="5">
          <cell r="P5">
            <v>9</v>
          </cell>
        </row>
      </sheetData>
      <sheetData sheetId="22">
        <row r="3">
          <cell r="P3">
            <v>22</v>
          </cell>
        </row>
        <row r="4">
          <cell r="P4">
            <v>5</v>
          </cell>
        </row>
        <row r="5">
          <cell r="P5">
            <v>9</v>
          </cell>
        </row>
      </sheetData>
      <sheetData sheetId="23">
        <row r="3">
          <cell r="P3">
            <v>12</v>
          </cell>
        </row>
        <row r="4">
          <cell r="P4">
            <v>1</v>
          </cell>
        </row>
        <row r="5">
          <cell r="P5">
            <v>0</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252</v>
          </cell>
        </row>
        <row r="4">
          <cell r="AB4">
            <v>32</v>
          </cell>
        </row>
        <row r="5">
          <cell r="AB5">
            <v>27</v>
          </cell>
        </row>
      </sheetData>
      <sheetData sheetId="4">
        <row r="3">
          <cell r="AB3">
            <v>59</v>
          </cell>
        </row>
        <row r="4">
          <cell r="AB4">
            <v>5</v>
          </cell>
        </row>
        <row r="5">
          <cell r="AB5">
            <v>13</v>
          </cell>
        </row>
      </sheetData>
      <sheetData sheetId="5">
        <row r="3">
          <cell r="AB3">
            <v>35</v>
          </cell>
        </row>
        <row r="4">
          <cell r="AB4">
            <v>8</v>
          </cell>
        </row>
        <row r="5">
          <cell r="AB5">
            <v>8</v>
          </cell>
        </row>
      </sheetData>
      <sheetData sheetId="6">
        <row r="3">
          <cell r="AB3">
            <v>88</v>
          </cell>
        </row>
        <row r="4">
          <cell r="AB4">
            <v>13</v>
          </cell>
        </row>
        <row r="5">
          <cell r="AB5">
            <v>21</v>
          </cell>
        </row>
      </sheetData>
      <sheetData sheetId="10">
        <row r="3">
          <cell r="AB3">
            <v>99</v>
          </cell>
        </row>
        <row r="4">
          <cell r="AB4">
            <v>0</v>
          </cell>
        </row>
        <row r="5">
          <cell r="AB5">
            <v>0</v>
          </cell>
        </row>
      </sheetData>
      <sheetData sheetId="11">
        <row r="3">
          <cell r="AB3">
            <v>164</v>
          </cell>
        </row>
        <row r="4">
          <cell r="AB4">
            <v>11</v>
          </cell>
        </row>
        <row r="5">
          <cell r="AB5">
            <v>3</v>
          </cell>
        </row>
      </sheetData>
      <sheetData sheetId="12">
        <row r="3">
          <cell r="AB3">
            <v>19</v>
          </cell>
        </row>
        <row r="4">
          <cell r="AB4">
            <v>9</v>
          </cell>
        </row>
        <row r="5">
          <cell r="AB5">
            <v>3</v>
          </cell>
        </row>
      </sheetData>
      <sheetData sheetId="13">
        <row r="3">
          <cell r="AB3">
            <v>197</v>
          </cell>
        </row>
        <row r="4">
          <cell r="AB4">
            <v>19</v>
          </cell>
        </row>
        <row r="5">
          <cell r="AB5">
            <v>6</v>
          </cell>
        </row>
      </sheetData>
      <sheetData sheetId="21">
        <row r="3">
          <cell r="P3">
            <v>33</v>
          </cell>
        </row>
        <row r="4">
          <cell r="P4">
            <v>9</v>
          </cell>
        </row>
        <row r="5">
          <cell r="P5">
            <v>15</v>
          </cell>
        </row>
      </sheetData>
      <sheetData sheetId="22">
        <row r="3">
          <cell r="P3">
            <v>32</v>
          </cell>
        </row>
        <row r="4">
          <cell r="P4">
            <v>8</v>
          </cell>
        </row>
        <row r="5">
          <cell r="P5">
            <v>14</v>
          </cell>
        </row>
      </sheetData>
      <sheetData sheetId="23">
        <row r="3">
          <cell r="P3">
            <v>19</v>
          </cell>
        </row>
        <row r="4">
          <cell r="P4">
            <v>1</v>
          </cell>
        </row>
        <row r="5">
          <cell r="P5">
            <v>1</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277</v>
          </cell>
        </row>
        <row r="4">
          <cell r="AB4">
            <v>37</v>
          </cell>
        </row>
        <row r="5">
          <cell r="AB5">
            <v>17</v>
          </cell>
        </row>
      </sheetData>
      <sheetData sheetId="4">
        <row r="3">
          <cell r="AB3">
            <v>44</v>
          </cell>
        </row>
        <row r="4">
          <cell r="AB4">
            <v>8</v>
          </cell>
        </row>
        <row r="5">
          <cell r="AB5">
            <v>10</v>
          </cell>
        </row>
      </sheetData>
      <sheetData sheetId="5">
        <row r="3">
          <cell r="AB3">
            <v>34</v>
          </cell>
        </row>
        <row r="4">
          <cell r="AB4">
            <v>8</v>
          </cell>
        </row>
        <row r="5">
          <cell r="AB5">
            <v>6</v>
          </cell>
        </row>
      </sheetData>
      <sheetData sheetId="6">
        <row r="3">
          <cell r="AB3">
            <v>76</v>
          </cell>
        </row>
        <row r="4">
          <cell r="AB4">
            <v>16</v>
          </cell>
        </row>
        <row r="5">
          <cell r="AB5">
            <v>15</v>
          </cell>
        </row>
      </sheetData>
      <sheetData sheetId="10">
        <row r="3">
          <cell r="AB3">
            <v>118</v>
          </cell>
        </row>
        <row r="4">
          <cell r="AB4">
            <v>1</v>
          </cell>
        </row>
        <row r="5">
          <cell r="AB5">
            <v>0</v>
          </cell>
        </row>
      </sheetData>
      <sheetData sheetId="11">
        <row r="3">
          <cell r="AB3">
            <v>199</v>
          </cell>
        </row>
        <row r="4">
          <cell r="AB4">
            <v>13</v>
          </cell>
        </row>
        <row r="5">
          <cell r="AB5">
            <v>1</v>
          </cell>
        </row>
      </sheetData>
      <sheetData sheetId="12">
        <row r="3">
          <cell r="AB3">
            <v>22</v>
          </cell>
        </row>
        <row r="4">
          <cell r="AB4">
            <v>8</v>
          </cell>
        </row>
        <row r="5">
          <cell r="AB5">
            <v>1</v>
          </cell>
        </row>
      </sheetData>
      <sheetData sheetId="13">
        <row r="3">
          <cell r="AB3">
            <v>228</v>
          </cell>
        </row>
        <row r="4">
          <cell r="AB4">
            <v>21</v>
          </cell>
        </row>
        <row r="5">
          <cell r="AB5">
            <v>2</v>
          </cell>
        </row>
      </sheetData>
      <sheetData sheetId="21">
        <row r="3">
          <cell r="P3">
            <v>20</v>
          </cell>
        </row>
        <row r="4">
          <cell r="P4">
            <v>10</v>
          </cell>
        </row>
        <row r="5">
          <cell r="P5">
            <v>11</v>
          </cell>
        </row>
      </sheetData>
      <sheetData sheetId="22">
        <row r="3">
          <cell r="P3">
            <v>17</v>
          </cell>
        </row>
        <row r="4">
          <cell r="P4">
            <v>9</v>
          </cell>
        </row>
        <row r="5">
          <cell r="P5">
            <v>11</v>
          </cell>
        </row>
      </sheetData>
      <sheetData sheetId="23">
        <row r="3">
          <cell r="P3">
            <v>14</v>
          </cell>
        </row>
        <row r="4">
          <cell r="P4">
            <v>1</v>
          </cell>
        </row>
        <row r="5">
          <cell r="P5">
            <v>0</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258</v>
          </cell>
        </row>
        <row r="4">
          <cell r="AB4">
            <v>32</v>
          </cell>
        </row>
        <row r="5">
          <cell r="AB5">
            <v>21</v>
          </cell>
        </row>
      </sheetData>
      <sheetData sheetId="4">
        <row r="3">
          <cell r="AB3">
            <v>39</v>
          </cell>
        </row>
        <row r="4">
          <cell r="AB4">
            <v>7</v>
          </cell>
        </row>
        <row r="5">
          <cell r="AB5">
            <v>11</v>
          </cell>
        </row>
      </sheetData>
      <sheetData sheetId="5">
        <row r="3">
          <cell r="AB3">
            <v>24</v>
          </cell>
        </row>
        <row r="4">
          <cell r="AB4">
            <v>9</v>
          </cell>
        </row>
        <row r="5">
          <cell r="AB5">
            <v>6</v>
          </cell>
        </row>
      </sheetData>
      <sheetData sheetId="6">
        <row r="3">
          <cell r="AB3">
            <v>61</v>
          </cell>
        </row>
        <row r="4">
          <cell r="AB4">
            <v>14</v>
          </cell>
        </row>
        <row r="5">
          <cell r="AB5">
            <v>17</v>
          </cell>
        </row>
      </sheetData>
      <sheetData sheetId="10">
        <row r="3">
          <cell r="AB3">
            <v>111</v>
          </cell>
        </row>
        <row r="4">
          <cell r="AB4">
            <v>1</v>
          </cell>
        </row>
        <row r="5">
          <cell r="AB5">
            <v>1</v>
          </cell>
        </row>
      </sheetData>
      <sheetData sheetId="11">
        <row r="3">
          <cell r="AB3">
            <v>175</v>
          </cell>
        </row>
        <row r="4">
          <cell r="AB4">
            <v>15</v>
          </cell>
        </row>
        <row r="5">
          <cell r="AB5">
            <v>4</v>
          </cell>
        </row>
      </sheetData>
      <sheetData sheetId="12">
        <row r="3">
          <cell r="AB3">
            <v>26</v>
          </cell>
        </row>
        <row r="4">
          <cell r="AB4">
            <v>3</v>
          </cell>
        </row>
        <row r="5">
          <cell r="AB5">
            <v>0</v>
          </cell>
        </row>
      </sheetData>
      <sheetData sheetId="13">
        <row r="3">
          <cell r="AB3">
            <v>219</v>
          </cell>
        </row>
        <row r="4">
          <cell r="AB4">
            <v>18</v>
          </cell>
        </row>
        <row r="5">
          <cell r="AB5">
            <v>4</v>
          </cell>
        </row>
      </sheetData>
      <sheetData sheetId="21">
        <row r="3">
          <cell r="P3">
            <v>19</v>
          </cell>
        </row>
        <row r="4">
          <cell r="P4">
            <v>11</v>
          </cell>
        </row>
        <row r="5">
          <cell r="P5">
            <v>11</v>
          </cell>
        </row>
      </sheetData>
      <sheetData sheetId="22">
        <row r="3">
          <cell r="P3">
            <v>16</v>
          </cell>
        </row>
        <row r="4">
          <cell r="P4">
            <v>9</v>
          </cell>
        </row>
        <row r="5">
          <cell r="P5">
            <v>10</v>
          </cell>
        </row>
      </sheetData>
      <sheetData sheetId="23">
        <row r="3">
          <cell r="P3">
            <v>18</v>
          </cell>
        </row>
        <row r="4">
          <cell r="P4">
            <v>4</v>
          </cell>
        </row>
        <row r="5">
          <cell r="P5">
            <v>1</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256</v>
          </cell>
        </row>
        <row r="4">
          <cell r="AB4">
            <v>22</v>
          </cell>
        </row>
        <row r="5">
          <cell r="AB5">
            <v>24</v>
          </cell>
        </row>
      </sheetData>
      <sheetData sheetId="4">
        <row r="3">
          <cell r="AB3">
            <v>45</v>
          </cell>
        </row>
        <row r="4">
          <cell r="AB4">
            <v>4</v>
          </cell>
        </row>
        <row r="5">
          <cell r="AB5">
            <v>13</v>
          </cell>
        </row>
      </sheetData>
      <sheetData sheetId="5">
        <row r="3">
          <cell r="AB3">
            <v>8</v>
          </cell>
        </row>
        <row r="4">
          <cell r="AB4">
            <v>10</v>
          </cell>
        </row>
        <row r="5">
          <cell r="AB5">
            <v>7</v>
          </cell>
        </row>
      </sheetData>
      <sheetData sheetId="6">
        <row r="3">
          <cell r="AB3">
            <v>52</v>
          </cell>
        </row>
        <row r="4">
          <cell r="AB4">
            <v>14</v>
          </cell>
        </row>
        <row r="5">
          <cell r="AB5">
            <v>18</v>
          </cell>
        </row>
      </sheetData>
      <sheetData sheetId="10">
        <row r="3">
          <cell r="AB3">
            <v>104</v>
          </cell>
        </row>
        <row r="4">
          <cell r="AB4">
            <v>0</v>
          </cell>
        </row>
        <row r="5">
          <cell r="AB5">
            <v>0</v>
          </cell>
        </row>
      </sheetData>
      <sheetData sheetId="11">
        <row r="3">
          <cell r="AB3">
            <v>190</v>
          </cell>
        </row>
        <row r="4">
          <cell r="AB4">
            <v>6</v>
          </cell>
        </row>
        <row r="5">
          <cell r="AB5">
            <v>6</v>
          </cell>
        </row>
      </sheetData>
      <sheetData sheetId="12">
        <row r="3">
          <cell r="AB3">
            <v>28</v>
          </cell>
        </row>
        <row r="4">
          <cell r="AB4">
            <v>3</v>
          </cell>
        </row>
        <row r="5">
          <cell r="AB5">
            <v>1</v>
          </cell>
        </row>
      </sheetData>
      <sheetData sheetId="13">
        <row r="3">
          <cell r="AB3">
            <v>222</v>
          </cell>
        </row>
        <row r="4">
          <cell r="AB4">
            <v>8</v>
          </cell>
        </row>
        <row r="5">
          <cell r="AB5">
            <v>6</v>
          </cell>
        </row>
      </sheetData>
      <sheetData sheetId="21">
        <row r="3">
          <cell r="P3">
            <v>16</v>
          </cell>
        </row>
        <row r="4">
          <cell r="P4">
            <v>7</v>
          </cell>
        </row>
        <row r="5">
          <cell r="P5">
            <v>14</v>
          </cell>
        </row>
      </sheetData>
      <sheetData sheetId="22">
        <row r="3">
          <cell r="P3">
            <v>16</v>
          </cell>
        </row>
        <row r="4">
          <cell r="P4">
            <v>7</v>
          </cell>
        </row>
        <row r="5">
          <cell r="P5">
            <v>13</v>
          </cell>
        </row>
      </sheetData>
      <sheetData sheetId="23">
        <row r="3">
          <cell r="P3">
            <v>16</v>
          </cell>
        </row>
        <row r="4">
          <cell r="P4">
            <v>1</v>
          </cell>
        </row>
        <row r="5">
          <cell r="P5">
            <v>1</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220</v>
          </cell>
        </row>
        <row r="4">
          <cell r="AB4">
            <v>22</v>
          </cell>
        </row>
        <row r="5">
          <cell r="AB5">
            <v>16</v>
          </cell>
        </row>
      </sheetData>
      <sheetData sheetId="4">
        <row r="3">
          <cell r="AB3">
            <v>36</v>
          </cell>
        </row>
        <row r="4">
          <cell r="AB4">
            <v>3</v>
          </cell>
        </row>
        <row r="5">
          <cell r="AB5">
            <v>8</v>
          </cell>
        </row>
      </sheetData>
      <sheetData sheetId="5">
        <row r="3">
          <cell r="AB3">
            <v>18</v>
          </cell>
        </row>
        <row r="4">
          <cell r="AB4">
            <v>9</v>
          </cell>
        </row>
        <row r="5">
          <cell r="AB5">
            <v>4</v>
          </cell>
        </row>
      </sheetData>
      <sheetData sheetId="6">
        <row r="3">
          <cell r="AB3">
            <v>53</v>
          </cell>
        </row>
        <row r="4">
          <cell r="AB4">
            <v>11</v>
          </cell>
        </row>
        <row r="5">
          <cell r="AB5">
            <v>11</v>
          </cell>
        </row>
      </sheetData>
      <sheetData sheetId="10">
        <row r="3">
          <cell r="AB3">
            <v>76</v>
          </cell>
        </row>
        <row r="4">
          <cell r="AB4">
            <v>0</v>
          </cell>
        </row>
        <row r="5">
          <cell r="AB5">
            <v>0</v>
          </cell>
        </row>
      </sheetData>
      <sheetData sheetId="11">
        <row r="3">
          <cell r="AB3">
            <v>155</v>
          </cell>
        </row>
        <row r="4">
          <cell r="AB4">
            <v>10</v>
          </cell>
        </row>
        <row r="5">
          <cell r="AB5">
            <v>4</v>
          </cell>
        </row>
      </sheetData>
      <sheetData sheetId="12">
        <row r="3">
          <cell r="AB3">
            <v>13</v>
          </cell>
        </row>
        <row r="4">
          <cell r="AB4">
            <v>1</v>
          </cell>
        </row>
        <row r="5">
          <cell r="AB5">
            <v>1</v>
          </cell>
        </row>
      </sheetData>
      <sheetData sheetId="13">
        <row r="3">
          <cell r="AB3">
            <v>177</v>
          </cell>
        </row>
        <row r="4">
          <cell r="AB4">
            <v>11</v>
          </cell>
        </row>
        <row r="5">
          <cell r="AB5">
            <v>5</v>
          </cell>
        </row>
      </sheetData>
      <sheetData sheetId="21">
        <row r="3">
          <cell r="P3">
            <v>21</v>
          </cell>
        </row>
        <row r="4">
          <cell r="P4">
            <v>4</v>
          </cell>
        </row>
        <row r="5">
          <cell r="P5">
            <v>9</v>
          </cell>
        </row>
      </sheetData>
      <sheetData sheetId="22">
        <row r="3">
          <cell r="P3">
            <v>20</v>
          </cell>
        </row>
        <row r="4">
          <cell r="P4">
            <v>4</v>
          </cell>
        </row>
        <row r="5">
          <cell r="P5">
            <v>9</v>
          </cell>
        </row>
      </sheetData>
      <sheetData sheetId="23">
        <row r="3">
          <cell r="P3">
            <v>10</v>
          </cell>
        </row>
        <row r="4">
          <cell r="P4">
            <v>0</v>
          </cell>
        </row>
        <row r="5">
          <cell r="P5">
            <v>0</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232</v>
          </cell>
        </row>
        <row r="4">
          <cell r="AB4">
            <v>20</v>
          </cell>
        </row>
        <row r="5">
          <cell r="AB5">
            <v>22</v>
          </cell>
        </row>
      </sheetData>
      <sheetData sheetId="4">
        <row r="3">
          <cell r="AB3">
            <v>25</v>
          </cell>
        </row>
        <row r="4">
          <cell r="AB4">
            <v>6</v>
          </cell>
        </row>
        <row r="5">
          <cell r="AB5">
            <v>15</v>
          </cell>
        </row>
      </sheetData>
      <sheetData sheetId="5">
        <row r="3">
          <cell r="AB3">
            <v>23</v>
          </cell>
        </row>
        <row r="4">
          <cell r="AB4">
            <v>10</v>
          </cell>
        </row>
        <row r="5">
          <cell r="AB5">
            <v>6</v>
          </cell>
        </row>
      </sheetData>
      <sheetData sheetId="6">
        <row r="3">
          <cell r="AB3">
            <v>45</v>
          </cell>
        </row>
        <row r="4">
          <cell r="AB4">
            <v>14</v>
          </cell>
        </row>
        <row r="5">
          <cell r="AB5">
            <v>20</v>
          </cell>
        </row>
      </sheetData>
      <sheetData sheetId="10">
        <row r="3">
          <cell r="AB3">
            <v>103</v>
          </cell>
        </row>
        <row r="4">
          <cell r="AB4">
            <v>0</v>
          </cell>
        </row>
        <row r="5">
          <cell r="AB5">
            <v>0</v>
          </cell>
        </row>
      </sheetData>
      <sheetData sheetId="11">
        <row r="3">
          <cell r="AB3">
            <v>181</v>
          </cell>
        </row>
        <row r="4">
          <cell r="AB4">
            <v>6</v>
          </cell>
        </row>
        <row r="5">
          <cell r="AB5">
            <v>2</v>
          </cell>
        </row>
      </sheetData>
      <sheetData sheetId="12">
        <row r="3">
          <cell r="AB3">
            <v>14</v>
          </cell>
        </row>
        <row r="4">
          <cell r="AB4">
            <v>2</v>
          </cell>
        </row>
        <row r="5">
          <cell r="AB5">
            <v>0</v>
          </cell>
        </row>
      </sheetData>
      <sheetData sheetId="13">
        <row r="3">
          <cell r="AB3">
            <v>205</v>
          </cell>
        </row>
        <row r="4">
          <cell r="AB4">
            <v>6</v>
          </cell>
        </row>
        <row r="5">
          <cell r="AB5">
            <v>2</v>
          </cell>
        </row>
      </sheetData>
      <sheetData sheetId="21">
        <row r="3">
          <cell r="P3">
            <v>14</v>
          </cell>
        </row>
        <row r="4">
          <cell r="P4">
            <v>10</v>
          </cell>
        </row>
        <row r="5">
          <cell r="P5">
            <v>16</v>
          </cell>
        </row>
      </sheetData>
      <sheetData sheetId="22">
        <row r="3">
          <cell r="P3">
            <v>11</v>
          </cell>
        </row>
        <row r="4">
          <cell r="P4">
            <v>8</v>
          </cell>
        </row>
        <row r="5">
          <cell r="P5">
            <v>15</v>
          </cell>
        </row>
      </sheetData>
      <sheetData sheetId="23">
        <row r="3">
          <cell r="P3">
            <v>19</v>
          </cell>
        </row>
        <row r="4">
          <cell r="P4">
            <v>2</v>
          </cell>
        </row>
        <row r="5">
          <cell r="P5">
            <v>1</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229</v>
          </cell>
        </row>
        <row r="4">
          <cell r="AB4">
            <v>25</v>
          </cell>
        </row>
        <row r="5">
          <cell r="AB5">
            <v>19</v>
          </cell>
        </row>
      </sheetData>
      <sheetData sheetId="4">
        <row r="3">
          <cell r="AB3">
            <v>19</v>
          </cell>
        </row>
        <row r="4">
          <cell r="AB4">
            <v>9</v>
          </cell>
        </row>
        <row r="5">
          <cell r="AB5">
            <v>13</v>
          </cell>
        </row>
      </sheetData>
      <sheetData sheetId="5">
        <row r="3">
          <cell r="AB3">
            <v>23</v>
          </cell>
        </row>
        <row r="4">
          <cell r="AB4">
            <v>9</v>
          </cell>
        </row>
        <row r="5">
          <cell r="AB5">
            <v>4</v>
          </cell>
        </row>
      </sheetData>
      <sheetData sheetId="6">
        <row r="3">
          <cell r="AB3">
            <v>41</v>
          </cell>
        </row>
        <row r="4">
          <cell r="AB4">
            <v>18</v>
          </cell>
        </row>
        <row r="5">
          <cell r="AB5">
            <v>16</v>
          </cell>
        </row>
      </sheetData>
      <sheetData sheetId="10">
        <row r="3">
          <cell r="AB3">
            <v>112</v>
          </cell>
        </row>
        <row r="4">
          <cell r="AB4">
            <v>0</v>
          </cell>
        </row>
        <row r="5">
          <cell r="AB5">
            <v>0</v>
          </cell>
        </row>
      </sheetData>
      <sheetData sheetId="11">
        <row r="3">
          <cell r="AB3">
            <v>191</v>
          </cell>
        </row>
        <row r="4">
          <cell r="AB4">
            <v>6</v>
          </cell>
        </row>
        <row r="5">
          <cell r="AB5">
            <v>3</v>
          </cell>
        </row>
      </sheetData>
      <sheetData sheetId="12">
        <row r="3">
          <cell r="AB3">
            <v>25</v>
          </cell>
        </row>
        <row r="4">
          <cell r="AB4">
            <v>2</v>
          </cell>
        </row>
        <row r="5">
          <cell r="AB5">
            <v>0</v>
          </cell>
        </row>
      </sheetData>
      <sheetData sheetId="13">
        <row r="3">
          <cell r="AB3">
            <v>215</v>
          </cell>
        </row>
        <row r="4">
          <cell r="AB4">
            <v>7</v>
          </cell>
        </row>
        <row r="5">
          <cell r="AB5">
            <v>3</v>
          </cell>
        </row>
      </sheetData>
      <sheetData sheetId="21">
        <row r="3">
          <cell r="P3">
            <v>7</v>
          </cell>
        </row>
        <row r="4">
          <cell r="P4">
            <v>10</v>
          </cell>
        </row>
        <row r="5">
          <cell r="P5">
            <v>14</v>
          </cell>
        </row>
      </sheetData>
      <sheetData sheetId="22">
        <row r="3">
          <cell r="P3">
            <v>6</v>
          </cell>
        </row>
        <row r="4">
          <cell r="P4">
            <v>10</v>
          </cell>
        </row>
        <row r="5">
          <cell r="P5">
            <v>14</v>
          </cell>
        </row>
      </sheetData>
      <sheetData sheetId="23">
        <row r="3">
          <cell r="P3">
            <v>13</v>
          </cell>
        </row>
        <row r="4">
          <cell r="P4">
            <v>1</v>
          </cell>
        </row>
        <row r="5">
          <cell r="P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60</v>
          </cell>
        </row>
        <row r="4">
          <cell r="AB4">
            <v>18</v>
          </cell>
        </row>
        <row r="5">
          <cell r="AB5">
            <v>7</v>
          </cell>
        </row>
      </sheetData>
      <sheetData sheetId="4">
        <row r="3">
          <cell r="AB3">
            <v>16</v>
          </cell>
        </row>
        <row r="4">
          <cell r="AB4">
            <v>6</v>
          </cell>
        </row>
        <row r="5">
          <cell r="AB5">
            <v>5</v>
          </cell>
        </row>
      </sheetData>
      <sheetData sheetId="5">
        <row r="3">
          <cell r="AB3">
            <v>9</v>
          </cell>
        </row>
        <row r="4">
          <cell r="AB4">
            <v>6</v>
          </cell>
        </row>
        <row r="5">
          <cell r="AB5">
            <v>1</v>
          </cell>
        </row>
      </sheetData>
      <sheetData sheetId="6">
        <row r="3">
          <cell r="AB3">
            <v>23</v>
          </cell>
        </row>
        <row r="4">
          <cell r="AB4">
            <v>11</v>
          </cell>
        </row>
        <row r="5">
          <cell r="AB5">
            <v>6</v>
          </cell>
        </row>
      </sheetData>
      <sheetData sheetId="10">
        <row r="3">
          <cell r="AB3">
            <v>21</v>
          </cell>
        </row>
        <row r="4">
          <cell r="AB4">
            <v>1</v>
          </cell>
        </row>
        <row r="5">
          <cell r="AB5">
            <v>0</v>
          </cell>
        </row>
      </sheetData>
      <sheetData sheetId="11">
        <row r="3">
          <cell r="AB3">
            <v>12</v>
          </cell>
        </row>
        <row r="4">
          <cell r="AB4">
            <v>4</v>
          </cell>
        </row>
        <row r="5">
          <cell r="AB5">
            <v>0</v>
          </cell>
        </row>
      </sheetData>
      <sheetData sheetId="12">
        <row r="3">
          <cell r="AB3">
            <v>13</v>
          </cell>
        </row>
        <row r="4">
          <cell r="AB4">
            <v>2</v>
          </cell>
        </row>
        <row r="5">
          <cell r="AB5">
            <v>1</v>
          </cell>
        </row>
      </sheetData>
      <sheetData sheetId="13">
        <row r="3">
          <cell r="AB3">
            <v>43</v>
          </cell>
        </row>
        <row r="4">
          <cell r="AB4">
            <v>7</v>
          </cell>
        </row>
        <row r="5">
          <cell r="AB5">
            <v>1</v>
          </cell>
        </row>
      </sheetData>
      <sheetData sheetId="21">
        <row r="3">
          <cell r="P3">
            <v>6</v>
          </cell>
        </row>
        <row r="4">
          <cell r="P4">
            <v>7</v>
          </cell>
        </row>
        <row r="5">
          <cell r="P5">
            <v>3</v>
          </cell>
        </row>
      </sheetData>
      <sheetData sheetId="22">
        <row r="3">
          <cell r="P3">
            <v>6</v>
          </cell>
        </row>
        <row r="4">
          <cell r="P4">
            <v>7</v>
          </cell>
        </row>
        <row r="5">
          <cell r="P5">
            <v>3</v>
          </cell>
        </row>
      </sheetData>
      <sheetData sheetId="23">
        <row r="3">
          <cell r="P3">
            <v>5</v>
          </cell>
        </row>
        <row r="4">
          <cell r="P4">
            <v>1</v>
          </cell>
        </row>
        <row r="5">
          <cell r="P5">
            <v>0</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253</v>
          </cell>
        </row>
        <row r="4">
          <cell r="AB4">
            <v>30</v>
          </cell>
        </row>
        <row r="5">
          <cell r="AB5">
            <v>22</v>
          </cell>
        </row>
      </sheetData>
      <sheetData sheetId="4">
        <row r="3">
          <cell r="AB3">
            <v>27</v>
          </cell>
        </row>
        <row r="4">
          <cell r="AB4">
            <v>6</v>
          </cell>
        </row>
        <row r="5">
          <cell r="AB5">
            <v>10</v>
          </cell>
        </row>
      </sheetData>
      <sheetData sheetId="5">
        <row r="3">
          <cell r="AB3">
            <v>26</v>
          </cell>
        </row>
        <row r="4">
          <cell r="AB4">
            <v>11</v>
          </cell>
        </row>
        <row r="5">
          <cell r="AB5">
            <v>7</v>
          </cell>
        </row>
      </sheetData>
      <sheetData sheetId="6">
        <row r="3">
          <cell r="AB3">
            <v>49</v>
          </cell>
        </row>
        <row r="4">
          <cell r="AB4">
            <v>16</v>
          </cell>
        </row>
        <row r="5">
          <cell r="AB5">
            <v>16</v>
          </cell>
        </row>
      </sheetData>
      <sheetData sheetId="10">
        <row r="3">
          <cell r="AB3">
            <v>113</v>
          </cell>
        </row>
        <row r="4">
          <cell r="AB4">
            <v>0</v>
          </cell>
        </row>
        <row r="5">
          <cell r="AB5">
            <v>0</v>
          </cell>
        </row>
      </sheetData>
      <sheetData sheetId="11">
        <row r="3">
          <cell r="AB3">
            <v>191</v>
          </cell>
        </row>
        <row r="4">
          <cell r="AB4">
            <v>13</v>
          </cell>
        </row>
        <row r="5">
          <cell r="AB5">
            <v>5</v>
          </cell>
        </row>
      </sheetData>
      <sheetData sheetId="12">
        <row r="3">
          <cell r="AB3">
            <v>21</v>
          </cell>
        </row>
        <row r="4">
          <cell r="AB4">
            <v>2</v>
          </cell>
        </row>
        <row r="5">
          <cell r="AB5">
            <v>2</v>
          </cell>
        </row>
      </sheetData>
      <sheetData sheetId="13">
        <row r="3">
          <cell r="AB3">
            <v>226</v>
          </cell>
        </row>
        <row r="4">
          <cell r="AB4">
            <v>14</v>
          </cell>
        </row>
        <row r="5">
          <cell r="AB5">
            <v>6</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21">
        <row r="3">
          <cell r="P3">
            <v>15</v>
          </cell>
        </row>
        <row r="4">
          <cell r="P4">
            <v>14</v>
          </cell>
        </row>
        <row r="5">
          <cell r="P5">
            <v>15</v>
          </cell>
        </row>
      </sheetData>
      <sheetData sheetId="22">
        <row r="3">
          <cell r="P3">
            <v>13</v>
          </cell>
        </row>
        <row r="4">
          <cell r="P4">
            <v>11</v>
          </cell>
        </row>
        <row r="5">
          <cell r="P5">
            <v>13</v>
          </cell>
        </row>
      </sheetData>
      <sheetData sheetId="23">
        <row r="3">
          <cell r="P3">
            <v>13</v>
          </cell>
        </row>
        <row r="4">
          <cell r="P4">
            <v>7</v>
          </cell>
        </row>
        <row r="5">
          <cell r="P5">
            <v>3</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585</v>
          </cell>
        </row>
        <row r="4">
          <cell r="AB4">
            <v>166</v>
          </cell>
        </row>
        <row r="5">
          <cell r="AB5">
            <v>162</v>
          </cell>
        </row>
      </sheetData>
      <sheetData sheetId="4">
        <row r="3">
          <cell r="AB3">
            <v>217</v>
          </cell>
        </row>
        <row r="4">
          <cell r="AB4">
            <v>73</v>
          </cell>
        </row>
        <row r="5">
          <cell r="AB5">
            <v>103</v>
          </cell>
        </row>
      </sheetData>
      <sheetData sheetId="5">
        <row r="3">
          <cell r="AB3">
            <v>128</v>
          </cell>
        </row>
        <row r="4">
          <cell r="AB4">
            <v>66</v>
          </cell>
        </row>
        <row r="5">
          <cell r="AB5">
            <v>47</v>
          </cell>
        </row>
      </sheetData>
      <sheetData sheetId="6">
        <row r="3">
          <cell r="AB3">
            <v>279</v>
          </cell>
        </row>
        <row r="4">
          <cell r="AB4">
            <v>117</v>
          </cell>
        </row>
        <row r="5">
          <cell r="AB5">
            <v>138</v>
          </cell>
        </row>
      </sheetData>
      <sheetData sheetId="10">
        <row r="3">
          <cell r="AB3">
            <v>226</v>
          </cell>
        </row>
        <row r="4">
          <cell r="AB4">
            <v>8</v>
          </cell>
        </row>
        <row r="5">
          <cell r="AB5">
            <v>1</v>
          </cell>
        </row>
      </sheetData>
      <sheetData sheetId="11">
        <row r="3">
          <cell r="AB3">
            <v>471</v>
          </cell>
        </row>
        <row r="4">
          <cell r="AB4">
            <v>61</v>
          </cell>
        </row>
        <row r="5">
          <cell r="AB5">
            <v>27</v>
          </cell>
        </row>
      </sheetData>
      <sheetData sheetId="12">
        <row r="3">
          <cell r="AB3">
            <v>128</v>
          </cell>
        </row>
        <row r="4">
          <cell r="AB4">
            <v>23</v>
          </cell>
        </row>
        <row r="5">
          <cell r="AB5">
            <v>4</v>
          </cell>
        </row>
      </sheetData>
      <sheetData sheetId="13">
        <row r="3">
          <cell r="AB3">
            <v>493</v>
          </cell>
        </row>
        <row r="4">
          <cell r="AB4">
            <v>67</v>
          </cell>
        </row>
        <row r="5">
          <cell r="AB5">
            <v>27</v>
          </cell>
        </row>
      </sheetData>
      <sheetData sheetId="21">
        <row r="3">
          <cell r="P3">
            <v>195</v>
          </cell>
        </row>
        <row r="4">
          <cell r="P4">
            <v>116</v>
          </cell>
        </row>
        <row r="5">
          <cell r="P5">
            <v>139</v>
          </cell>
        </row>
      </sheetData>
      <sheetData sheetId="22">
        <row r="3">
          <cell r="P3">
            <v>170</v>
          </cell>
        </row>
        <row r="4">
          <cell r="P4">
            <v>97</v>
          </cell>
        </row>
        <row r="5">
          <cell r="P5">
            <v>130</v>
          </cell>
        </row>
      </sheetData>
      <sheetData sheetId="23">
        <row r="3">
          <cell r="P3">
            <v>143</v>
          </cell>
        </row>
        <row r="4">
          <cell r="P4">
            <v>36</v>
          </cell>
        </row>
        <row r="5">
          <cell r="P5">
            <v>13</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229</v>
          </cell>
        </row>
        <row r="4">
          <cell r="AB4">
            <v>32</v>
          </cell>
        </row>
        <row r="5">
          <cell r="AB5">
            <v>21</v>
          </cell>
        </row>
      </sheetData>
      <sheetData sheetId="4">
        <row r="3">
          <cell r="AB3">
            <v>42</v>
          </cell>
        </row>
        <row r="4">
          <cell r="AB4">
            <v>8</v>
          </cell>
        </row>
        <row r="5">
          <cell r="AB5">
            <v>11</v>
          </cell>
        </row>
      </sheetData>
      <sheetData sheetId="5">
        <row r="3">
          <cell r="AB3">
            <v>11</v>
          </cell>
        </row>
        <row r="4">
          <cell r="AB4">
            <v>8</v>
          </cell>
        </row>
        <row r="5">
          <cell r="AB5">
            <v>8</v>
          </cell>
        </row>
      </sheetData>
      <sheetData sheetId="6">
        <row r="3">
          <cell r="AB3">
            <v>51</v>
          </cell>
        </row>
        <row r="4">
          <cell r="AB4">
            <v>16</v>
          </cell>
        </row>
        <row r="5">
          <cell r="AB5">
            <v>18</v>
          </cell>
        </row>
      </sheetData>
      <sheetData sheetId="10">
        <row r="3">
          <cell r="AB3">
            <v>85</v>
          </cell>
        </row>
        <row r="4">
          <cell r="AB4">
            <v>2</v>
          </cell>
        </row>
        <row r="5">
          <cell r="AB5">
            <v>0</v>
          </cell>
        </row>
      </sheetData>
      <sheetData sheetId="11">
        <row r="3">
          <cell r="AB3">
            <v>156</v>
          </cell>
        </row>
        <row r="4">
          <cell r="AB4">
            <v>11</v>
          </cell>
        </row>
        <row r="5">
          <cell r="AB5">
            <v>3</v>
          </cell>
        </row>
      </sheetData>
      <sheetData sheetId="12">
        <row r="3">
          <cell r="AB3">
            <v>33</v>
          </cell>
        </row>
        <row r="4">
          <cell r="AB4">
            <v>5</v>
          </cell>
        </row>
        <row r="5">
          <cell r="AB5">
            <v>0</v>
          </cell>
        </row>
      </sheetData>
      <sheetData sheetId="13">
        <row r="3">
          <cell r="AB3">
            <v>195</v>
          </cell>
        </row>
        <row r="4">
          <cell r="AB4">
            <v>18</v>
          </cell>
        </row>
        <row r="5">
          <cell r="AB5">
            <v>3</v>
          </cell>
        </row>
      </sheetData>
      <sheetData sheetId="21">
        <row r="3">
          <cell r="P3">
            <v>17</v>
          </cell>
        </row>
        <row r="4">
          <cell r="P4">
            <v>11</v>
          </cell>
        </row>
        <row r="5">
          <cell r="P5">
            <v>14</v>
          </cell>
        </row>
      </sheetData>
      <sheetData sheetId="22">
        <row r="3">
          <cell r="P3">
            <v>16</v>
          </cell>
        </row>
        <row r="4">
          <cell r="P4">
            <v>8</v>
          </cell>
        </row>
        <row r="5">
          <cell r="P5">
            <v>15</v>
          </cell>
        </row>
      </sheetData>
      <sheetData sheetId="23">
        <row r="3">
          <cell r="P3">
            <v>16</v>
          </cell>
        </row>
        <row r="4">
          <cell r="P4">
            <v>6</v>
          </cell>
        </row>
        <row r="5">
          <cell r="P5">
            <v>0</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245</v>
          </cell>
        </row>
        <row r="4">
          <cell r="AB4">
            <v>35</v>
          </cell>
        </row>
        <row r="5">
          <cell r="AB5">
            <v>12</v>
          </cell>
        </row>
      </sheetData>
      <sheetData sheetId="4">
        <row r="3">
          <cell r="AB3">
            <v>33</v>
          </cell>
        </row>
        <row r="4">
          <cell r="AB4">
            <v>12</v>
          </cell>
        </row>
        <row r="5">
          <cell r="AB5">
            <v>7</v>
          </cell>
        </row>
      </sheetData>
      <sheetData sheetId="5">
        <row r="3">
          <cell r="AB3">
            <v>13</v>
          </cell>
        </row>
        <row r="4">
          <cell r="AB4">
            <v>8</v>
          </cell>
        </row>
        <row r="5">
          <cell r="AB5">
            <v>2</v>
          </cell>
        </row>
      </sheetData>
      <sheetData sheetId="6">
        <row r="3">
          <cell r="AB3">
            <v>45</v>
          </cell>
        </row>
        <row r="4">
          <cell r="AB4">
            <v>20</v>
          </cell>
        </row>
        <row r="5">
          <cell r="AB5">
            <v>9</v>
          </cell>
        </row>
      </sheetData>
      <sheetData sheetId="10">
        <row r="3">
          <cell r="AB3">
            <v>103</v>
          </cell>
        </row>
        <row r="4">
          <cell r="AB4">
            <v>2</v>
          </cell>
        </row>
        <row r="5">
          <cell r="AB5">
            <v>0</v>
          </cell>
        </row>
      </sheetData>
      <sheetData sheetId="11">
        <row r="3">
          <cell r="AB3">
            <v>186</v>
          </cell>
        </row>
        <row r="4">
          <cell r="AB4">
            <v>8</v>
          </cell>
        </row>
        <row r="5">
          <cell r="AB5">
            <v>3</v>
          </cell>
        </row>
      </sheetData>
      <sheetData sheetId="12">
        <row r="3">
          <cell r="AB3">
            <v>28</v>
          </cell>
        </row>
        <row r="4">
          <cell r="AB4">
            <v>7</v>
          </cell>
        </row>
        <row r="5">
          <cell r="AB5">
            <v>0</v>
          </cell>
        </row>
      </sheetData>
      <sheetData sheetId="13">
        <row r="3">
          <cell r="AB3">
            <v>215</v>
          </cell>
        </row>
        <row r="4">
          <cell r="AB4">
            <v>15</v>
          </cell>
        </row>
        <row r="5">
          <cell r="AB5">
            <v>3</v>
          </cell>
        </row>
      </sheetData>
      <sheetData sheetId="21">
        <row r="3">
          <cell r="P3">
            <v>23</v>
          </cell>
        </row>
        <row r="4">
          <cell r="P4">
            <v>13</v>
          </cell>
        </row>
        <row r="5">
          <cell r="P5">
            <v>9</v>
          </cell>
        </row>
      </sheetData>
      <sheetData sheetId="22">
        <row r="3">
          <cell r="P3">
            <v>19</v>
          </cell>
        </row>
        <row r="4">
          <cell r="P4">
            <v>13</v>
          </cell>
        </row>
        <row r="5">
          <cell r="P5">
            <v>8</v>
          </cell>
        </row>
      </sheetData>
      <sheetData sheetId="23">
        <row r="3">
          <cell r="P3">
            <v>18</v>
          </cell>
        </row>
        <row r="4">
          <cell r="P4">
            <v>2</v>
          </cell>
        </row>
        <row r="5">
          <cell r="P5">
            <v>1</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241</v>
          </cell>
        </row>
        <row r="4">
          <cell r="AB4">
            <v>27</v>
          </cell>
        </row>
        <row r="5">
          <cell r="AB5">
            <v>8</v>
          </cell>
        </row>
      </sheetData>
      <sheetData sheetId="4">
        <row r="3">
          <cell r="AB3">
            <v>40</v>
          </cell>
        </row>
        <row r="4">
          <cell r="AB4">
            <v>7</v>
          </cell>
        </row>
        <row r="5">
          <cell r="AB5">
            <v>3</v>
          </cell>
        </row>
      </sheetData>
      <sheetData sheetId="5">
        <row r="3">
          <cell r="AB3">
            <v>22</v>
          </cell>
        </row>
        <row r="4">
          <cell r="AB4">
            <v>10</v>
          </cell>
        </row>
        <row r="5">
          <cell r="AB5">
            <v>2</v>
          </cell>
        </row>
      </sheetData>
      <sheetData sheetId="6">
        <row r="3">
          <cell r="AB3">
            <v>61</v>
          </cell>
        </row>
        <row r="4">
          <cell r="AB4">
            <v>15</v>
          </cell>
        </row>
        <row r="5">
          <cell r="AB5">
            <v>5</v>
          </cell>
        </row>
      </sheetData>
      <sheetData sheetId="10">
        <row r="3">
          <cell r="AB3">
            <v>100</v>
          </cell>
        </row>
        <row r="4">
          <cell r="AB4">
            <v>3</v>
          </cell>
        </row>
        <row r="5">
          <cell r="AB5">
            <v>0</v>
          </cell>
        </row>
      </sheetData>
      <sheetData sheetId="11">
        <row r="3">
          <cell r="AB3">
            <v>162</v>
          </cell>
        </row>
        <row r="4">
          <cell r="AB4">
            <v>8</v>
          </cell>
        </row>
        <row r="5">
          <cell r="AB5">
            <v>2</v>
          </cell>
        </row>
      </sheetData>
      <sheetData sheetId="12">
        <row r="3">
          <cell r="AB3">
            <v>22</v>
          </cell>
        </row>
        <row r="4">
          <cell r="AB4">
            <v>4</v>
          </cell>
        </row>
        <row r="5">
          <cell r="AB5">
            <v>1</v>
          </cell>
        </row>
      </sheetData>
      <sheetData sheetId="13">
        <row r="3">
          <cell r="AB3">
            <v>199</v>
          </cell>
        </row>
        <row r="4">
          <cell r="AB4">
            <v>13</v>
          </cell>
        </row>
        <row r="5">
          <cell r="AB5">
            <v>3</v>
          </cell>
        </row>
      </sheetData>
      <sheetData sheetId="21">
        <row r="3">
          <cell r="P3">
            <v>30</v>
          </cell>
        </row>
        <row r="4">
          <cell r="P4">
            <v>8</v>
          </cell>
        </row>
        <row r="5">
          <cell r="P5">
            <v>4</v>
          </cell>
        </row>
      </sheetData>
      <sheetData sheetId="22">
        <row r="3">
          <cell r="P3">
            <v>29</v>
          </cell>
        </row>
        <row r="4">
          <cell r="P4">
            <v>7</v>
          </cell>
        </row>
        <row r="5">
          <cell r="P5">
            <v>4</v>
          </cell>
        </row>
      </sheetData>
      <sheetData sheetId="23">
        <row r="3">
          <cell r="P3">
            <v>12</v>
          </cell>
        </row>
        <row r="4">
          <cell r="P4">
            <v>2</v>
          </cell>
        </row>
        <row r="5">
          <cell r="P5">
            <v>1</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227</v>
          </cell>
        </row>
        <row r="4">
          <cell r="AB4">
            <v>31</v>
          </cell>
        </row>
        <row r="5">
          <cell r="AB5">
            <v>23</v>
          </cell>
        </row>
      </sheetData>
      <sheetData sheetId="4">
        <row r="3">
          <cell r="AB3">
            <v>29</v>
          </cell>
        </row>
        <row r="4">
          <cell r="AB4">
            <v>9</v>
          </cell>
        </row>
        <row r="5">
          <cell r="AB5">
            <v>10</v>
          </cell>
        </row>
      </sheetData>
      <sheetData sheetId="5">
        <row r="3">
          <cell r="AB3">
            <v>21</v>
          </cell>
        </row>
        <row r="4">
          <cell r="AB4">
            <v>6</v>
          </cell>
        </row>
        <row r="5">
          <cell r="AB5">
            <v>4</v>
          </cell>
        </row>
      </sheetData>
      <sheetData sheetId="6">
        <row r="3">
          <cell r="AB3">
            <v>47</v>
          </cell>
        </row>
        <row r="4">
          <cell r="AB4">
            <v>14</v>
          </cell>
        </row>
        <row r="5">
          <cell r="AB5">
            <v>14</v>
          </cell>
        </row>
      </sheetData>
      <sheetData sheetId="10">
        <row r="3">
          <cell r="AB3">
            <v>90</v>
          </cell>
        </row>
        <row r="4">
          <cell r="AB4">
            <v>3</v>
          </cell>
        </row>
        <row r="5">
          <cell r="AB5">
            <v>0</v>
          </cell>
        </row>
      </sheetData>
      <sheetData sheetId="11">
        <row r="3">
          <cell r="AB3">
            <v>165</v>
          </cell>
        </row>
        <row r="4">
          <cell r="AB4">
            <v>14</v>
          </cell>
        </row>
        <row r="5">
          <cell r="AB5">
            <v>9</v>
          </cell>
        </row>
      </sheetData>
      <sheetData sheetId="12">
        <row r="3">
          <cell r="AB3">
            <v>27</v>
          </cell>
        </row>
        <row r="4">
          <cell r="AB4">
            <v>5</v>
          </cell>
        </row>
        <row r="5">
          <cell r="AB5">
            <v>2</v>
          </cell>
        </row>
      </sheetData>
      <sheetData sheetId="13">
        <row r="3">
          <cell r="AB3">
            <v>205</v>
          </cell>
        </row>
        <row r="4">
          <cell r="AB4">
            <v>19</v>
          </cell>
        </row>
        <row r="5">
          <cell r="AB5">
            <v>9</v>
          </cell>
        </row>
      </sheetData>
      <sheetData sheetId="21">
        <row r="3">
          <cell r="P3">
            <v>13</v>
          </cell>
        </row>
        <row r="4">
          <cell r="P4">
            <v>11</v>
          </cell>
        </row>
        <row r="5">
          <cell r="P5">
            <v>16</v>
          </cell>
        </row>
      </sheetData>
      <sheetData sheetId="22">
        <row r="3">
          <cell r="P3">
            <v>9</v>
          </cell>
        </row>
        <row r="4">
          <cell r="P4">
            <v>8</v>
          </cell>
        </row>
        <row r="5">
          <cell r="P5">
            <v>12</v>
          </cell>
        </row>
      </sheetData>
      <sheetData sheetId="23">
        <row r="3">
          <cell r="P3">
            <v>21</v>
          </cell>
        </row>
        <row r="4">
          <cell r="P4">
            <v>4</v>
          </cell>
        </row>
        <row r="5">
          <cell r="P5">
            <v>4</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3">
          <cell r="AB3">
            <v>244</v>
          </cell>
        </row>
        <row r="4">
          <cell r="AB4">
            <v>25</v>
          </cell>
        </row>
        <row r="5">
          <cell r="AB5">
            <v>16</v>
          </cell>
        </row>
      </sheetData>
      <sheetData sheetId="5">
        <row r="3">
          <cell r="AB3">
            <v>27</v>
          </cell>
        </row>
        <row r="4">
          <cell r="AB4">
            <v>5</v>
          </cell>
        </row>
        <row r="5">
          <cell r="AB5">
            <v>7</v>
          </cell>
        </row>
      </sheetData>
      <sheetData sheetId="6">
        <row r="3">
          <cell r="AB3">
            <v>19</v>
          </cell>
        </row>
        <row r="4">
          <cell r="AB4">
            <v>6</v>
          </cell>
        </row>
        <row r="5">
          <cell r="AB5">
            <v>2</v>
          </cell>
        </row>
      </sheetData>
      <sheetData sheetId="7">
        <row r="3">
          <cell r="AB3">
            <v>45</v>
          </cell>
        </row>
        <row r="4">
          <cell r="AB4">
            <v>10</v>
          </cell>
        </row>
        <row r="5">
          <cell r="AB5">
            <v>9</v>
          </cell>
        </row>
      </sheetData>
      <sheetData sheetId="11">
        <row r="3">
          <cell r="AB3">
            <v>105</v>
          </cell>
        </row>
        <row r="4">
          <cell r="AB4">
            <v>1</v>
          </cell>
        </row>
        <row r="5">
          <cell r="AB5">
            <v>0</v>
          </cell>
        </row>
      </sheetData>
      <sheetData sheetId="12">
        <row r="3">
          <cell r="AB3">
            <v>183</v>
          </cell>
        </row>
        <row r="4">
          <cell r="AB4">
            <v>10</v>
          </cell>
        </row>
        <row r="5">
          <cell r="AB5">
            <v>5</v>
          </cell>
        </row>
      </sheetData>
      <sheetData sheetId="13">
        <row r="3">
          <cell r="AB3">
            <v>19</v>
          </cell>
        </row>
        <row r="4">
          <cell r="AB4">
            <v>4</v>
          </cell>
        </row>
        <row r="5">
          <cell r="AB5">
            <v>3</v>
          </cell>
        </row>
      </sheetData>
      <sheetData sheetId="14">
        <row r="3">
          <cell r="AB3">
            <v>215</v>
          </cell>
        </row>
        <row r="4">
          <cell r="AB4">
            <v>15</v>
          </cell>
        </row>
        <row r="5">
          <cell r="AB5">
            <v>7</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22">
        <row r="3">
          <cell r="P3">
            <v>15</v>
          </cell>
        </row>
        <row r="4">
          <cell r="P4">
            <v>9</v>
          </cell>
        </row>
        <row r="5">
          <cell r="P5">
            <v>7</v>
          </cell>
        </row>
      </sheetData>
      <sheetData sheetId="23">
        <row r="3">
          <cell r="P3">
            <v>12</v>
          </cell>
        </row>
        <row r="4">
          <cell r="P4">
            <v>6</v>
          </cell>
        </row>
        <row r="5">
          <cell r="P5">
            <v>7</v>
          </cell>
        </row>
      </sheetData>
      <sheetData sheetId="24">
        <row r="3">
          <cell r="P3">
            <v>15</v>
          </cell>
        </row>
        <row r="4">
          <cell r="P4">
            <v>3</v>
          </cell>
        </row>
        <row r="5">
          <cell r="P5">
            <v>0</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3">
          <cell r="AB3">
            <v>157</v>
          </cell>
        </row>
        <row r="4">
          <cell r="AB4">
            <v>23</v>
          </cell>
        </row>
        <row r="5">
          <cell r="AB5">
            <v>11</v>
          </cell>
        </row>
      </sheetData>
      <sheetData sheetId="5">
        <row r="3">
          <cell r="AB3">
            <v>23</v>
          </cell>
        </row>
        <row r="4">
          <cell r="AB4">
            <v>3</v>
          </cell>
        </row>
        <row r="5">
          <cell r="AB5">
            <v>4</v>
          </cell>
        </row>
      </sheetData>
      <sheetData sheetId="6">
        <row r="3">
          <cell r="AB3">
            <v>7</v>
          </cell>
        </row>
        <row r="4">
          <cell r="AB4">
            <v>5</v>
          </cell>
        </row>
        <row r="5">
          <cell r="AB5">
            <v>3</v>
          </cell>
        </row>
      </sheetData>
      <sheetData sheetId="7">
        <row r="3">
          <cell r="AB3">
            <v>29</v>
          </cell>
        </row>
        <row r="4">
          <cell r="AB4">
            <v>7</v>
          </cell>
        </row>
      </sheetData>
      <sheetData sheetId="11">
        <row r="3">
          <cell r="AB3">
            <v>67</v>
          </cell>
        </row>
        <row r="4">
          <cell r="AB4">
            <v>4</v>
          </cell>
        </row>
        <row r="5">
          <cell r="AB5">
            <v>0</v>
          </cell>
        </row>
      </sheetData>
      <sheetData sheetId="12">
        <row r="3">
          <cell r="AB3">
            <v>117</v>
          </cell>
        </row>
        <row r="4">
          <cell r="AB4">
            <v>10</v>
          </cell>
        </row>
        <row r="5">
          <cell r="AB5">
            <v>4</v>
          </cell>
        </row>
      </sheetData>
      <sheetData sheetId="13">
        <row r="3">
          <cell r="AB3">
            <v>14</v>
          </cell>
        </row>
        <row r="4">
          <cell r="AB4">
            <v>4</v>
          </cell>
        </row>
        <row r="5">
          <cell r="AB5">
            <v>0</v>
          </cell>
        </row>
      </sheetData>
      <sheetData sheetId="14">
        <row r="3">
          <cell r="AB3">
            <v>137</v>
          </cell>
        </row>
        <row r="4">
          <cell r="AB4">
            <v>17</v>
          </cell>
        </row>
        <row r="5">
          <cell r="AB5">
            <v>4</v>
          </cell>
        </row>
      </sheetData>
      <sheetData sheetId="22">
        <row r="3">
          <cell r="P3">
            <v>8</v>
          </cell>
        </row>
        <row r="4">
          <cell r="P4">
            <v>7</v>
          </cell>
        </row>
        <row r="5">
          <cell r="P5">
            <v>8</v>
          </cell>
        </row>
      </sheetData>
      <sheetData sheetId="23">
        <row r="3">
          <cell r="P3">
            <v>7</v>
          </cell>
        </row>
        <row r="4">
          <cell r="P4">
            <v>5</v>
          </cell>
        </row>
        <row r="5">
          <cell r="P5">
            <v>6</v>
          </cell>
        </row>
      </sheetData>
      <sheetData sheetId="24">
        <row r="3">
          <cell r="P3">
            <v>7</v>
          </cell>
        </row>
        <row r="4">
          <cell r="P4">
            <v>2</v>
          </cell>
        </row>
        <row r="5">
          <cell r="P5">
            <v>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67</v>
          </cell>
        </row>
        <row r="4">
          <cell r="AB4">
            <v>24</v>
          </cell>
        </row>
        <row r="5">
          <cell r="AB5">
            <v>12</v>
          </cell>
        </row>
      </sheetData>
      <sheetData sheetId="4">
        <row r="3">
          <cell r="AB3">
            <v>19</v>
          </cell>
        </row>
        <row r="4">
          <cell r="AB4">
            <v>8</v>
          </cell>
        </row>
        <row r="5">
          <cell r="AB5">
            <v>10</v>
          </cell>
        </row>
      </sheetData>
      <sheetData sheetId="5">
        <row r="3">
          <cell r="AB3">
            <v>7</v>
          </cell>
        </row>
        <row r="4">
          <cell r="AB4">
            <v>9</v>
          </cell>
        </row>
        <row r="5">
          <cell r="AB5">
            <v>2</v>
          </cell>
        </row>
      </sheetData>
      <sheetData sheetId="6">
        <row r="3">
          <cell r="AB3">
            <v>24</v>
          </cell>
        </row>
        <row r="4">
          <cell r="AB4">
            <v>17</v>
          </cell>
        </row>
        <row r="5">
          <cell r="AB5">
            <v>12</v>
          </cell>
        </row>
      </sheetData>
      <sheetData sheetId="10">
        <row r="3">
          <cell r="AB3">
            <v>18</v>
          </cell>
        </row>
        <row r="4">
          <cell r="AB4">
            <v>0</v>
          </cell>
        </row>
        <row r="5">
          <cell r="AB5">
            <v>0</v>
          </cell>
        </row>
      </sheetData>
      <sheetData sheetId="11">
        <row r="3">
          <cell r="AB3">
            <v>17</v>
          </cell>
        </row>
        <row r="4">
          <cell r="AB4">
            <v>3</v>
          </cell>
        </row>
        <row r="5">
          <cell r="AB5">
            <v>0</v>
          </cell>
        </row>
      </sheetData>
      <sheetData sheetId="12">
        <row r="3">
          <cell r="AB3">
            <v>11</v>
          </cell>
        </row>
        <row r="4">
          <cell r="AB4">
            <v>4</v>
          </cell>
        </row>
        <row r="5">
          <cell r="AB5">
            <v>0</v>
          </cell>
        </row>
      </sheetData>
      <sheetData sheetId="13">
        <row r="3">
          <cell r="AB3">
            <v>45</v>
          </cell>
        </row>
        <row r="4">
          <cell r="AB4">
            <v>7</v>
          </cell>
        </row>
        <row r="5">
          <cell r="AB5">
            <v>0</v>
          </cell>
        </row>
      </sheetData>
      <sheetData sheetId="21">
        <row r="3">
          <cell r="P3">
            <v>12</v>
          </cell>
        </row>
        <row r="4">
          <cell r="P4">
            <v>12</v>
          </cell>
        </row>
        <row r="5">
          <cell r="P5">
            <v>10</v>
          </cell>
        </row>
      </sheetData>
      <sheetData sheetId="22">
        <row r="3">
          <cell r="P3">
            <v>11</v>
          </cell>
        </row>
        <row r="4">
          <cell r="P4">
            <v>13</v>
          </cell>
        </row>
        <row r="5">
          <cell r="P5">
            <v>10</v>
          </cell>
        </row>
      </sheetData>
      <sheetData sheetId="23">
        <row r="3">
          <cell r="P3">
            <v>4</v>
          </cell>
        </row>
        <row r="4">
          <cell r="P4">
            <v>0</v>
          </cell>
        </row>
        <row r="5">
          <cell r="P5">
            <v>0</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3">
          <cell r="AB3">
            <v>201</v>
          </cell>
        </row>
        <row r="4">
          <cell r="AB4">
            <v>23</v>
          </cell>
        </row>
        <row r="5">
          <cell r="AB5">
            <v>19</v>
          </cell>
        </row>
      </sheetData>
      <sheetData sheetId="5">
        <row r="3">
          <cell r="AB3">
            <v>18</v>
          </cell>
        </row>
        <row r="4">
          <cell r="AB4">
            <v>5</v>
          </cell>
        </row>
        <row r="5">
          <cell r="AB5">
            <v>8</v>
          </cell>
        </row>
      </sheetData>
      <sheetData sheetId="6">
        <row r="3">
          <cell r="AB3">
            <v>8</v>
          </cell>
        </row>
        <row r="4">
          <cell r="AB4">
            <v>6</v>
          </cell>
        </row>
        <row r="5">
          <cell r="AB5">
            <v>3</v>
          </cell>
        </row>
      </sheetData>
      <sheetData sheetId="7">
        <row r="3">
          <cell r="AB3">
            <v>25</v>
          </cell>
        </row>
        <row r="4">
          <cell r="AB4">
            <v>11</v>
          </cell>
        </row>
      </sheetData>
      <sheetData sheetId="11">
        <row r="3">
          <cell r="AB3">
            <v>85</v>
          </cell>
        </row>
        <row r="4">
          <cell r="AB4">
            <v>3</v>
          </cell>
        </row>
        <row r="5">
          <cell r="AB5">
            <v>0</v>
          </cell>
        </row>
      </sheetData>
      <sheetData sheetId="12">
        <row r="3">
          <cell r="AB3">
            <v>155</v>
          </cell>
        </row>
        <row r="4">
          <cell r="AB4">
            <v>8</v>
          </cell>
        </row>
        <row r="5">
          <cell r="AB5">
            <v>6</v>
          </cell>
        </row>
      </sheetData>
      <sheetData sheetId="13">
        <row r="3">
          <cell r="AB3">
            <v>21</v>
          </cell>
        </row>
        <row r="4">
          <cell r="AB4">
            <v>1</v>
          </cell>
        </row>
        <row r="5">
          <cell r="AB5">
            <v>2</v>
          </cell>
        </row>
      </sheetData>
      <sheetData sheetId="14">
        <row r="3">
          <cell r="AB3">
            <v>183</v>
          </cell>
        </row>
        <row r="4">
          <cell r="AB4">
            <v>12</v>
          </cell>
        </row>
        <row r="5">
          <cell r="AB5">
            <v>8</v>
          </cell>
        </row>
      </sheetData>
      <sheetData sheetId="22">
        <row r="3">
          <cell r="P3">
            <v>13</v>
          </cell>
        </row>
        <row r="4">
          <cell r="P4">
            <v>8</v>
          </cell>
        </row>
        <row r="5">
          <cell r="P5">
            <v>8</v>
          </cell>
        </row>
      </sheetData>
      <sheetData sheetId="23">
        <row r="3">
          <cell r="P3">
            <v>8</v>
          </cell>
        </row>
        <row r="4">
          <cell r="P4">
            <v>7</v>
          </cell>
        </row>
        <row r="5">
          <cell r="P5">
            <v>8</v>
          </cell>
        </row>
      </sheetData>
      <sheetData sheetId="24">
        <row r="3">
          <cell r="P3">
            <v>15</v>
          </cell>
        </row>
        <row r="4">
          <cell r="P4">
            <v>2</v>
          </cell>
        </row>
        <row r="5">
          <cell r="P5">
            <v>0</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3">
          <cell r="AB3">
            <v>220</v>
          </cell>
        </row>
        <row r="4">
          <cell r="AB4">
            <v>21</v>
          </cell>
        </row>
        <row r="5">
          <cell r="AB5">
            <v>17</v>
          </cell>
        </row>
      </sheetData>
      <sheetData sheetId="5">
        <row r="3">
          <cell r="AB3">
            <v>14</v>
          </cell>
        </row>
        <row r="4">
          <cell r="AB4">
            <v>4</v>
          </cell>
        </row>
        <row r="5">
          <cell r="AB5">
            <v>7</v>
          </cell>
        </row>
      </sheetData>
      <sheetData sheetId="6">
        <row r="3">
          <cell r="AB3">
            <v>14</v>
          </cell>
        </row>
        <row r="4">
          <cell r="AB4">
            <v>6</v>
          </cell>
        </row>
        <row r="5">
          <cell r="AB5">
            <v>3</v>
          </cell>
        </row>
      </sheetData>
      <sheetData sheetId="7">
        <row r="3">
          <cell r="AB3">
            <v>27</v>
          </cell>
        </row>
        <row r="4">
          <cell r="AB4">
            <v>9</v>
          </cell>
        </row>
      </sheetData>
      <sheetData sheetId="11">
        <row r="3">
          <cell r="AB3">
            <v>103</v>
          </cell>
        </row>
        <row r="4">
          <cell r="AB4">
            <v>5</v>
          </cell>
        </row>
        <row r="5">
          <cell r="AB5">
            <v>0</v>
          </cell>
        </row>
      </sheetData>
      <sheetData sheetId="12">
        <row r="3">
          <cell r="AB3">
            <v>162</v>
          </cell>
        </row>
        <row r="4">
          <cell r="AB4">
            <v>6</v>
          </cell>
        </row>
        <row r="5">
          <cell r="AB5">
            <v>6</v>
          </cell>
        </row>
      </sheetData>
      <sheetData sheetId="13">
        <row r="3">
          <cell r="AB3">
            <v>30</v>
          </cell>
        </row>
        <row r="4">
          <cell r="AB4">
            <v>1</v>
          </cell>
        </row>
        <row r="5">
          <cell r="AB5">
            <v>1</v>
          </cell>
        </row>
      </sheetData>
      <sheetData sheetId="14">
        <row r="3">
          <cell r="AB3">
            <v>202</v>
          </cell>
        </row>
        <row r="4">
          <cell r="AB4">
            <v>12</v>
          </cell>
        </row>
        <row r="5">
          <cell r="AB5">
            <v>7</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22">
        <row r="3">
          <cell r="P3">
            <v>10</v>
          </cell>
        </row>
        <row r="4">
          <cell r="P4">
            <v>7</v>
          </cell>
        </row>
        <row r="5">
          <cell r="P5">
            <v>11</v>
          </cell>
        </row>
      </sheetData>
      <sheetData sheetId="23">
        <row r="3">
          <cell r="P3">
            <v>8</v>
          </cell>
        </row>
        <row r="4">
          <cell r="P4">
            <v>6</v>
          </cell>
        </row>
        <row r="5">
          <cell r="P5">
            <v>9</v>
          </cell>
        </row>
      </sheetData>
      <sheetData sheetId="24">
        <row r="3">
          <cell r="P3">
            <v>7</v>
          </cell>
        </row>
        <row r="4">
          <cell r="P4">
            <v>3</v>
          </cell>
        </row>
        <row r="5">
          <cell r="P5">
            <v>4</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3">
          <cell r="AB3">
            <v>184</v>
          </cell>
        </row>
        <row r="4">
          <cell r="AB4">
            <v>17</v>
          </cell>
        </row>
        <row r="5">
          <cell r="AB5">
            <v>15</v>
          </cell>
        </row>
      </sheetData>
      <sheetData sheetId="5">
        <row r="3">
          <cell r="AB3">
            <v>15</v>
          </cell>
        </row>
        <row r="4">
          <cell r="AB4">
            <v>4</v>
          </cell>
        </row>
        <row r="5">
          <cell r="AB5">
            <v>7</v>
          </cell>
        </row>
      </sheetData>
      <sheetData sheetId="6">
        <row r="3">
          <cell r="AB3">
            <v>8</v>
          </cell>
        </row>
        <row r="4">
          <cell r="AB4">
            <v>3</v>
          </cell>
        </row>
        <row r="5">
          <cell r="AB5">
            <v>7</v>
          </cell>
        </row>
      </sheetData>
      <sheetData sheetId="7">
        <row r="3">
          <cell r="AB3">
            <v>22</v>
          </cell>
        </row>
        <row r="4">
          <cell r="AB4">
            <v>7</v>
          </cell>
        </row>
      </sheetData>
      <sheetData sheetId="11">
        <row r="3">
          <cell r="AB3">
            <v>92</v>
          </cell>
        </row>
        <row r="4">
          <cell r="AB4">
            <v>3</v>
          </cell>
        </row>
        <row r="5">
          <cell r="AB5">
            <v>0</v>
          </cell>
        </row>
      </sheetData>
      <sheetData sheetId="12">
        <row r="3">
          <cell r="AB3">
            <v>142</v>
          </cell>
        </row>
        <row r="4">
          <cell r="AB4">
            <v>8</v>
          </cell>
        </row>
        <row r="5">
          <cell r="AB5">
            <v>2</v>
          </cell>
        </row>
      </sheetData>
      <sheetData sheetId="13">
        <row r="3">
          <cell r="AB3">
            <v>16</v>
          </cell>
        </row>
        <row r="4">
          <cell r="AB4">
            <v>1</v>
          </cell>
        </row>
        <row r="5">
          <cell r="AB5">
            <v>0</v>
          </cell>
        </row>
      </sheetData>
      <sheetData sheetId="14">
        <row r="3">
          <cell r="AB3">
            <v>172</v>
          </cell>
        </row>
        <row r="4">
          <cell r="AB4">
            <v>10</v>
          </cell>
        </row>
        <row r="5">
          <cell r="AB5">
            <v>2</v>
          </cell>
        </row>
      </sheetData>
      <sheetData sheetId="22">
        <row r="3">
          <cell r="P3">
            <v>6</v>
          </cell>
        </row>
        <row r="4">
          <cell r="P4">
            <v>6</v>
          </cell>
        </row>
        <row r="5">
          <cell r="P5">
            <v>12</v>
          </cell>
        </row>
      </sheetData>
      <sheetData sheetId="23">
        <row r="3">
          <cell r="P3">
            <v>4</v>
          </cell>
        </row>
        <row r="4">
          <cell r="P4">
            <v>5</v>
          </cell>
        </row>
        <row r="5">
          <cell r="P5">
            <v>12</v>
          </cell>
        </row>
      </sheetData>
      <sheetData sheetId="24">
        <row r="3">
          <cell r="P3">
            <v>6</v>
          </cell>
        </row>
        <row r="4">
          <cell r="P4">
            <v>2</v>
          </cell>
        </row>
        <row r="5">
          <cell r="P5">
            <v>0</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3">
          <cell r="AB3">
            <v>184</v>
          </cell>
        </row>
        <row r="4">
          <cell r="AB4">
            <v>79</v>
          </cell>
        </row>
        <row r="5">
          <cell r="AB5">
            <v>122</v>
          </cell>
        </row>
      </sheetData>
      <sheetData sheetId="5">
        <row r="3">
          <cell r="AB3">
            <v>110</v>
          </cell>
        </row>
        <row r="4">
          <cell r="AB4">
            <v>130</v>
          </cell>
        </row>
        <row r="5">
          <cell r="AB5">
            <v>59</v>
          </cell>
        </row>
      </sheetData>
      <sheetData sheetId="6">
        <row r="3">
          <cell r="AB3">
            <v>217</v>
          </cell>
        </row>
        <row r="4">
          <cell r="AB4">
            <v>168</v>
          </cell>
        </row>
        <row r="5">
          <cell r="AB5">
            <v>155</v>
          </cell>
        </row>
      </sheetData>
      <sheetData sheetId="10">
        <row r="3">
          <cell r="AB3">
            <v>99</v>
          </cell>
        </row>
        <row r="4">
          <cell r="AB4">
            <v>8</v>
          </cell>
        </row>
        <row r="5">
          <cell r="AB5">
            <v>0</v>
          </cell>
        </row>
      </sheetData>
      <sheetData sheetId="11">
        <row r="3">
          <cell r="AB3">
            <v>97</v>
          </cell>
        </row>
        <row r="4">
          <cell r="AB4">
            <v>32</v>
          </cell>
        </row>
        <row r="5">
          <cell r="AB5">
            <v>6</v>
          </cell>
        </row>
      </sheetData>
      <sheetData sheetId="12">
        <row r="3">
          <cell r="AB3">
            <v>55</v>
          </cell>
        </row>
        <row r="4">
          <cell r="AB4">
            <v>16</v>
          </cell>
        </row>
        <row r="5">
          <cell r="AB5">
            <v>3</v>
          </cell>
        </row>
      </sheetData>
      <sheetData sheetId="13">
        <row r="3">
          <cell r="AB3">
            <v>163</v>
          </cell>
        </row>
        <row r="4">
          <cell r="AB4">
            <v>42</v>
          </cell>
        </row>
        <row r="5">
          <cell r="AB5">
            <v>6</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Instructions"/>
      <sheetName val="Tables"/>
      <sheetName val="DMRC 07Oct 08 to present"/>
      <sheetName val="RCDM 07Oct 08 to present"/>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4">
        <row r="3">
          <cell r="AB3">
            <v>289</v>
          </cell>
        </row>
        <row r="4">
          <cell r="AB4">
            <v>69</v>
          </cell>
        </row>
        <row r="5">
          <cell r="AB5">
            <v>49</v>
          </cell>
        </row>
      </sheetData>
      <sheetData sheetId="5">
        <row r="3">
          <cell r="AB3">
            <v>43</v>
          </cell>
        </row>
        <row r="4">
          <cell r="AB4">
            <v>18</v>
          </cell>
        </row>
        <row r="5">
          <cell r="AB5">
            <v>22</v>
          </cell>
        </row>
      </sheetData>
      <sheetData sheetId="6">
        <row r="3">
          <cell r="AB3">
            <v>29</v>
          </cell>
        </row>
        <row r="4">
          <cell r="AB4">
            <v>17</v>
          </cell>
        </row>
        <row r="5">
          <cell r="AB5">
            <v>14</v>
          </cell>
        </row>
      </sheetData>
      <sheetData sheetId="7">
        <row r="3">
          <cell r="AB3">
            <v>62</v>
          </cell>
        </row>
        <row r="4">
          <cell r="AB4">
            <v>34</v>
          </cell>
        </row>
        <row r="5">
          <cell r="AB5">
            <v>32</v>
          </cell>
        </row>
      </sheetData>
      <sheetData sheetId="8">
        <row r="3">
          <cell r="AB3">
            <v>139</v>
          </cell>
        </row>
        <row r="4">
          <cell r="AB4">
            <v>4</v>
          </cell>
        </row>
        <row r="5">
          <cell r="AB5">
            <v>0</v>
          </cell>
        </row>
      </sheetData>
      <sheetData sheetId="9">
        <row r="3">
          <cell r="AB3">
            <v>238</v>
          </cell>
        </row>
        <row r="4">
          <cell r="AB4">
            <v>27</v>
          </cell>
        </row>
        <row r="5">
          <cell r="AB5">
            <v>13</v>
          </cell>
        </row>
      </sheetData>
      <sheetData sheetId="10">
        <row r="3">
          <cell r="AB3">
            <v>30</v>
          </cell>
        </row>
        <row r="4">
          <cell r="AB4">
            <v>14</v>
          </cell>
        </row>
        <row r="5">
          <cell r="AB5">
            <v>6</v>
          </cell>
        </row>
      </sheetData>
      <sheetData sheetId="11">
        <row r="3">
          <cell r="AB3">
            <v>267</v>
          </cell>
        </row>
        <row r="4">
          <cell r="AB4">
            <v>36</v>
          </cell>
        </row>
        <row r="5">
          <cell r="AB5">
            <v>17</v>
          </cell>
        </row>
      </sheetData>
      <sheetData sheetId="12">
        <row r="3">
          <cell r="P3">
            <v>24</v>
          </cell>
        </row>
        <row r="4">
          <cell r="P4">
            <v>34</v>
          </cell>
        </row>
        <row r="5">
          <cell r="P5">
            <v>32</v>
          </cell>
        </row>
      </sheetData>
      <sheetData sheetId="13">
        <row r="3">
          <cell r="P3">
            <v>18</v>
          </cell>
        </row>
        <row r="4">
          <cell r="P4">
            <v>27</v>
          </cell>
        </row>
        <row r="5">
          <cell r="P5">
            <v>29</v>
          </cell>
        </row>
      </sheetData>
      <sheetData sheetId="14">
        <row r="3">
          <cell r="P3">
            <v>20</v>
          </cell>
        </row>
        <row r="4">
          <cell r="P4">
            <v>11</v>
          </cell>
        </row>
        <row r="5">
          <cell r="P5">
            <v>5</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3">
        <row r="3">
          <cell r="AB3">
            <v>200</v>
          </cell>
        </row>
        <row r="4">
          <cell r="AB4">
            <v>27</v>
          </cell>
        </row>
        <row r="5">
          <cell r="AB5">
            <v>19</v>
          </cell>
        </row>
      </sheetData>
      <sheetData sheetId="4">
        <row r="3">
          <cell r="AB3">
            <v>17</v>
          </cell>
        </row>
        <row r="4">
          <cell r="AB4">
            <v>3</v>
          </cell>
        </row>
        <row r="5">
          <cell r="AB5">
            <v>7</v>
          </cell>
        </row>
      </sheetData>
      <sheetData sheetId="5">
        <row r="3">
          <cell r="AB3">
            <v>15</v>
          </cell>
        </row>
        <row r="4">
          <cell r="AB4">
            <v>8</v>
          </cell>
        </row>
        <row r="5">
          <cell r="AB5">
            <v>7</v>
          </cell>
        </row>
      </sheetData>
      <sheetData sheetId="6">
        <row r="3">
          <cell r="AB3">
            <v>29</v>
          </cell>
        </row>
        <row r="4">
          <cell r="AB4">
            <v>10</v>
          </cell>
        </row>
        <row r="5">
          <cell r="AB5">
            <v>12</v>
          </cell>
        </row>
      </sheetData>
      <sheetData sheetId="7">
        <row r="3">
          <cell r="AB3">
            <v>102</v>
          </cell>
        </row>
        <row r="4">
          <cell r="AB4">
            <v>3</v>
          </cell>
        </row>
        <row r="5">
          <cell r="AB5">
            <v>0</v>
          </cell>
        </row>
      </sheetData>
      <sheetData sheetId="8">
        <row r="3">
          <cell r="AB3">
            <v>155</v>
          </cell>
        </row>
        <row r="4">
          <cell r="AB4">
            <v>8</v>
          </cell>
        </row>
        <row r="5">
          <cell r="AB5">
            <v>3</v>
          </cell>
        </row>
      </sheetData>
      <sheetData sheetId="9">
        <row r="3">
          <cell r="AB3">
            <v>8</v>
          </cell>
        </row>
        <row r="4">
          <cell r="AB4">
            <v>8</v>
          </cell>
        </row>
        <row r="5">
          <cell r="AB5">
            <v>4</v>
          </cell>
        </row>
      </sheetData>
      <sheetData sheetId="10">
        <row r="3">
          <cell r="AB3">
            <v>183</v>
          </cell>
        </row>
        <row r="4">
          <cell r="AB4">
            <v>17</v>
          </cell>
        </row>
        <row r="5">
          <cell r="AB5">
            <v>7</v>
          </cell>
        </row>
      </sheetData>
      <sheetData sheetId="11">
        <row r="3">
          <cell r="P3">
            <v>6</v>
          </cell>
        </row>
        <row r="4">
          <cell r="P4">
            <v>7</v>
          </cell>
        </row>
        <row r="5">
          <cell r="P5">
            <v>10</v>
          </cell>
        </row>
      </sheetData>
      <sheetData sheetId="12">
        <row r="3">
          <cell r="P3">
            <v>4</v>
          </cell>
        </row>
        <row r="4">
          <cell r="P4">
            <v>6</v>
          </cell>
        </row>
        <row r="5">
          <cell r="P5">
            <v>10</v>
          </cell>
        </row>
      </sheetData>
      <sheetData sheetId="13">
        <row r="3">
          <cell r="P3">
            <v>7</v>
          </cell>
        </row>
        <row r="4">
          <cell r="P4">
            <v>2</v>
          </cell>
        </row>
        <row r="5">
          <cell r="P5">
            <v>2</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3">
        <row r="3">
          <cell r="AB3">
            <v>206</v>
          </cell>
        </row>
        <row r="4">
          <cell r="AB4">
            <v>33</v>
          </cell>
        </row>
        <row r="5">
          <cell r="AB5">
            <v>14</v>
          </cell>
        </row>
      </sheetData>
      <sheetData sheetId="4">
        <row r="3">
          <cell r="AB3">
            <v>25</v>
          </cell>
        </row>
        <row r="4">
          <cell r="AB4">
            <v>7</v>
          </cell>
        </row>
        <row r="5">
          <cell r="AB5">
            <v>6</v>
          </cell>
        </row>
      </sheetData>
      <sheetData sheetId="5">
        <row r="3">
          <cell r="AB3">
            <v>7</v>
          </cell>
        </row>
        <row r="4">
          <cell r="AB4">
            <v>8</v>
          </cell>
        </row>
        <row r="5">
          <cell r="AB5">
            <v>1</v>
          </cell>
        </row>
      </sheetData>
      <sheetData sheetId="6">
        <row r="3">
          <cell r="AB3">
            <v>30</v>
          </cell>
        </row>
        <row r="4">
          <cell r="AB4">
            <v>15</v>
          </cell>
        </row>
        <row r="5">
          <cell r="AB5">
            <v>7</v>
          </cell>
        </row>
      </sheetData>
      <sheetData sheetId="7">
        <row r="3">
          <cell r="AB3">
            <v>99</v>
          </cell>
        </row>
        <row r="4">
          <cell r="AB4">
            <v>3</v>
          </cell>
        </row>
        <row r="5">
          <cell r="AB5">
            <v>0</v>
          </cell>
        </row>
      </sheetData>
      <sheetData sheetId="8">
        <row r="3">
          <cell r="AB3">
            <v>151</v>
          </cell>
        </row>
        <row r="4">
          <cell r="AB4">
            <v>12</v>
          </cell>
        </row>
        <row r="5">
          <cell r="AB5">
            <v>6</v>
          </cell>
        </row>
      </sheetData>
      <sheetData sheetId="9">
        <row r="3">
          <cell r="AB3">
            <v>17</v>
          </cell>
        </row>
        <row r="4">
          <cell r="AB4">
            <v>7</v>
          </cell>
        </row>
        <row r="5">
          <cell r="AB5">
            <v>1</v>
          </cell>
        </row>
      </sheetData>
      <sheetData sheetId="10">
        <row r="3">
          <cell r="AB3">
            <v>189</v>
          </cell>
        </row>
        <row r="4">
          <cell r="AB4">
            <v>18</v>
          </cell>
        </row>
        <row r="5">
          <cell r="AB5">
            <v>7</v>
          </cell>
        </row>
      </sheetData>
      <sheetData sheetId="11">
        <row r="3">
          <cell r="P3">
            <v>10</v>
          </cell>
        </row>
        <row r="4">
          <cell r="P4">
            <v>13</v>
          </cell>
        </row>
        <row r="5">
          <cell r="P5">
            <v>9</v>
          </cell>
        </row>
      </sheetData>
      <sheetData sheetId="12">
        <row r="3">
          <cell r="P3">
            <v>10</v>
          </cell>
        </row>
        <row r="4">
          <cell r="P4">
            <v>9</v>
          </cell>
        </row>
        <row r="5">
          <cell r="P5">
            <v>7</v>
          </cell>
        </row>
      </sheetData>
      <sheetData sheetId="13">
        <row r="3">
          <cell r="P3">
            <v>5</v>
          </cell>
        </row>
        <row r="4">
          <cell r="P4">
            <v>4</v>
          </cell>
        </row>
        <row r="5">
          <cell r="P5">
            <v>2</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Instructions"/>
      <sheetName val="Checks"/>
      <sheetName val="Table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3">
        <row r="3">
          <cell r="AB3">
            <v>184</v>
          </cell>
        </row>
        <row r="4">
          <cell r="AB4">
            <v>39</v>
          </cell>
        </row>
        <row r="5">
          <cell r="AB5">
            <v>26</v>
          </cell>
        </row>
      </sheetData>
      <sheetData sheetId="4">
        <row r="3">
          <cell r="AB3">
            <v>19</v>
          </cell>
        </row>
        <row r="4">
          <cell r="AB4">
            <v>9</v>
          </cell>
        </row>
        <row r="5">
          <cell r="AB5">
            <v>9</v>
          </cell>
        </row>
      </sheetData>
      <sheetData sheetId="5">
        <row r="3">
          <cell r="AB3">
            <v>12</v>
          </cell>
        </row>
        <row r="4">
          <cell r="AB4">
            <v>9</v>
          </cell>
        </row>
        <row r="5">
          <cell r="AB5">
            <v>6</v>
          </cell>
        </row>
      </sheetData>
      <sheetData sheetId="6">
        <row r="3">
          <cell r="AB3">
            <v>31</v>
          </cell>
        </row>
        <row r="4">
          <cell r="AB4">
            <v>18</v>
          </cell>
        </row>
        <row r="5">
          <cell r="AB5">
            <v>14</v>
          </cell>
        </row>
      </sheetData>
      <sheetData sheetId="7">
        <row r="3">
          <cell r="AB3">
            <v>100</v>
          </cell>
        </row>
        <row r="4">
          <cell r="AB4">
            <v>3</v>
          </cell>
        </row>
        <row r="5">
          <cell r="AB5">
            <v>0</v>
          </cell>
        </row>
      </sheetData>
      <sheetData sheetId="8">
        <row r="3">
          <cell r="AB3">
            <v>136</v>
          </cell>
        </row>
        <row r="4">
          <cell r="AB4">
            <v>17</v>
          </cell>
        </row>
        <row r="5">
          <cell r="AB5">
            <v>10</v>
          </cell>
        </row>
      </sheetData>
      <sheetData sheetId="9">
        <row r="3">
          <cell r="AB3">
            <v>12</v>
          </cell>
        </row>
        <row r="4">
          <cell r="AB4">
            <v>4</v>
          </cell>
        </row>
        <row r="5">
          <cell r="AB5">
            <v>2</v>
          </cell>
        </row>
      </sheetData>
      <sheetData sheetId="10">
        <row r="3">
          <cell r="AB3">
            <v>168</v>
          </cell>
        </row>
        <row r="4">
          <cell r="AB4">
            <v>21</v>
          </cell>
        </row>
        <row r="5">
          <cell r="AB5">
            <v>12</v>
          </cell>
        </row>
      </sheetData>
      <sheetData sheetId="11">
        <row r="3">
          <cell r="P3">
            <v>8</v>
          </cell>
        </row>
        <row r="4">
          <cell r="P4">
            <v>14</v>
          </cell>
        </row>
        <row r="5">
          <cell r="P5">
            <v>13</v>
          </cell>
        </row>
      </sheetData>
      <sheetData sheetId="12">
        <row r="3">
          <cell r="P3">
            <v>4</v>
          </cell>
        </row>
        <row r="4">
          <cell r="P4">
            <v>12</v>
          </cell>
        </row>
        <row r="5">
          <cell r="P5">
            <v>12</v>
          </cell>
        </row>
      </sheetData>
      <sheetData sheetId="13">
        <row r="3">
          <cell r="P3">
            <v>8</v>
          </cell>
        </row>
        <row r="4">
          <cell r="P4">
            <v>5</v>
          </cell>
        </row>
        <row r="5">
          <cell r="P5">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284</v>
          </cell>
        </row>
        <row r="4">
          <cell r="AB4">
            <v>199</v>
          </cell>
        </row>
        <row r="5">
          <cell r="AB5">
            <v>160</v>
          </cell>
        </row>
      </sheetData>
      <sheetData sheetId="4">
        <row r="3">
          <cell r="AB3">
            <v>184</v>
          </cell>
        </row>
        <row r="4">
          <cell r="AB4">
            <v>79</v>
          </cell>
        </row>
        <row r="5">
          <cell r="AB5">
            <v>122</v>
          </cell>
        </row>
      </sheetData>
      <sheetData sheetId="6">
        <row r="3">
          <cell r="AB3">
            <v>217</v>
          </cell>
        </row>
        <row r="4">
          <cell r="AB4">
            <v>168</v>
          </cell>
        </row>
        <row r="5">
          <cell r="AB5">
            <v>155</v>
          </cell>
        </row>
      </sheetData>
      <sheetData sheetId="10">
        <row r="3">
          <cell r="AB3">
            <v>99</v>
          </cell>
        </row>
        <row r="4">
          <cell r="AB4">
            <v>8</v>
          </cell>
        </row>
        <row r="5">
          <cell r="AB5">
            <v>0</v>
          </cell>
        </row>
      </sheetData>
      <sheetData sheetId="11">
        <row r="3">
          <cell r="AB3">
            <v>97</v>
          </cell>
        </row>
        <row r="4">
          <cell r="AB4">
            <v>32</v>
          </cell>
        </row>
        <row r="5">
          <cell r="AB5">
            <v>6</v>
          </cell>
        </row>
      </sheetData>
      <sheetData sheetId="12">
        <row r="3">
          <cell r="AB3">
            <v>55</v>
          </cell>
        </row>
        <row r="4">
          <cell r="AB4">
            <v>16</v>
          </cell>
        </row>
        <row r="5">
          <cell r="AB5">
            <v>3</v>
          </cell>
        </row>
      </sheetData>
      <sheetData sheetId="13">
        <row r="3">
          <cell r="AB3">
            <v>163</v>
          </cell>
        </row>
        <row r="4">
          <cell r="AB4">
            <v>42</v>
          </cell>
        </row>
        <row r="5">
          <cell r="AB5">
            <v>6</v>
          </cell>
        </row>
      </sheetData>
      <sheetData sheetId="21">
        <row r="3">
          <cell r="P3">
            <v>180</v>
          </cell>
        </row>
        <row r="4">
          <cell r="P4">
            <v>159</v>
          </cell>
        </row>
        <row r="5">
          <cell r="P5">
            <v>154</v>
          </cell>
        </row>
      </sheetData>
      <sheetData sheetId="22">
        <row r="3">
          <cell r="P3">
            <v>177</v>
          </cell>
        </row>
        <row r="4">
          <cell r="P4">
            <v>149</v>
          </cell>
        </row>
        <row r="5">
          <cell r="P5">
            <v>151</v>
          </cell>
        </row>
      </sheetData>
      <sheetData sheetId="23">
        <row r="3">
          <cell r="P3">
            <v>91</v>
          </cell>
        </row>
        <row r="4">
          <cell r="P4">
            <v>21</v>
          </cell>
        </row>
        <row r="5">
          <cell r="P5">
            <v>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3">
        <row r="3">
          <cell r="AB3">
            <v>67</v>
          </cell>
        </row>
        <row r="4">
          <cell r="AB4">
            <v>24</v>
          </cell>
        </row>
        <row r="5">
          <cell r="AB5">
            <v>13</v>
          </cell>
        </row>
      </sheetData>
      <sheetData sheetId="4">
        <row r="3">
          <cell r="AB3">
            <v>17</v>
          </cell>
        </row>
        <row r="4">
          <cell r="AB4">
            <v>8</v>
          </cell>
        </row>
        <row r="5">
          <cell r="AB5">
            <v>9</v>
          </cell>
        </row>
      </sheetData>
      <sheetData sheetId="5">
        <row r="3">
          <cell r="AB3">
            <v>11</v>
          </cell>
        </row>
        <row r="4">
          <cell r="AB4">
            <v>12</v>
          </cell>
        </row>
        <row r="5">
          <cell r="AB5">
            <v>4</v>
          </cell>
        </row>
      </sheetData>
      <sheetData sheetId="6">
        <row r="3">
          <cell r="AB3">
            <v>27</v>
          </cell>
        </row>
        <row r="4">
          <cell r="AB4">
            <v>18</v>
          </cell>
        </row>
        <row r="5">
          <cell r="AB5">
            <v>13</v>
          </cell>
        </row>
      </sheetData>
      <sheetData sheetId="10">
        <row r="3">
          <cell r="AB3">
            <v>26</v>
          </cell>
        </row>
        <row r="4">
          <cell r="AB4">
            <v>1</v>
          </cell>
        </row>
        <row r="5">
          <cell r="AB5">
            <v>0</v>
          </cell>
        </row>
      </sheetData>
      <sheetData sheetId="11">
        <row r="3">
          <cell r="AB3">
            <v>11</v>
          </cell>
        </row>
        <row r="4">
          <cell r="AB4">
            <v>4</v>
          </cell>
        </row>
        <row r="5">
          <cell r="AB5">
            <v>0</v>
          </cell>
        </row>
      </sheetData>
      <sheetData sheetId="12">
        <row r="3">
          <cell r="AB3">
            <v>10</v>
          </cell>
        </row>
        <row r="4">
          <cell r="AB4">
            <v>2</v>
          </cell>
        </row>
        <row r="5">
          <cell r="AB5">
            <v>0</v>
          </cell>
        </row>
      </sheetData>
      <sheetData sheetId="13">
        <row r="3">
          <cell r="AB3">
            <v>44</v>
          </cell>
        </row>
        <row r="4">
          <cell r="AB4">
            <v>7</v>
          </cell>
        </row>
        <row r="5">
          <cell r="AB5">
            <v>0</v>
          </cell>
        </row>
      </sheetData>
      <sheetData sheetId="21">
        <row r="3">
          <cell r="P3">
            <v>5</v>
          </cell>
        </row>
        <row r="4">
          <cell r="P4">
            <v>11</v>
          </cell>
        </row>
        <row r="5">
          <cell r="P5">
            <v>11</v>
          </cell>
        </row>
      </sheetData>
      <sheetData sheetId="22">
        <row r="3">
          <cell r="P3">
            <v>5</v>
          </cell>
        </row>
        <row r="4">
          <cell r="P4">
            <v>12</v>
          </cell>
        </row>
        <row r="5">
          <cell r="P5">
            <v>11</v>
          </cell>
        </row>
      </sheetData>
      <sheetData sheetId="23">
        <row r="3">
          <cell r="P3">
            <v>7</v>
          </cell>
        </row>
        <row r="4">
          <cell r="P4">
            <v>0</v>
          </cell>
        </row>
        <row r="5">
          <cell r="P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48"/>
  <sheetViews>
    <sheetView workbookViewId="0" topLeftCell="A19">
      <selection activeCell="F50" sqref="F50"/>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95" t="s">
        <v>20</v>
      </c>
    </row>
    <row r="4" spans="2:29" ht="15.75">
      <c r="B4" s="87"/>
      <c r="C4" s="88"/>
      <c r="D4" s="88"/>
      <c r="E4" s="88"/>
      <c r="F4" s="89"/>
      <c r="G4" s="88"/>
      <c r="H4" s="89"/>
      <c r="I4" s="88"/>
      <c r="J4" s="89"/>
      <c r="K4" s="90"/>
      <c r="L4" s="91"/>
      <c r="M4" s="89"/>
      <c r="N4" s="91"/>
      <c r="O4" s="89"/>
      <c r="P4" s="91"/>
      <c r="Q4" s="89"/>
      <c r="R4" s="91"/>
      <c r="S4" s="89"/>
      <c r="T4" s="92"/>
      <c r="U4" s="92"/>
      <c r="V4" s="89"/>
      <c r="W4" s="92"/>
      <c r="X4" s="92"/>
      <c r="Y4" s="89"/>
      <c r="Z4" s="93"/>
      <c r="AA4" s="89"/>
      <c r="AB4" s="93"/>
      <c r="AC4" s="89"/>
    </row>
    <row r="5" spans="2:29" ht="13.5">
      <c r="B5" s="73" t="s">
        <v>0</v>
      </c>
      <c r="C5" s="75" t="s">
        <v>1</v>
      </c>
      <c r="D5" s="1"/>
      <c r="E5" s="77" t="s">
        <v>2</v>
      </c>
      <c r="F5" s="78"/>
      <c r="G5" s="78"/>
      <c r="H5" s="78"/>
      <c r="I5" s="78"/>
      <c r="J5" s="79"/>
      <c r="K5" s="2"/>
      <c r="L5" s="77" t="s">
        <v>3</v>
      </c>
      <c r="M5" s="78"/>
      <c r="N5" s="78"/>
      <c r="O5" s="78"/>
      <c r="P5" s="78"/>
      <c r="Q5" s="78"/>
      <c r="R5" s="78"/>
      <c r="S5" s="79"/>
      <c r="T5" s="3"/>
      <c r="U5" s="80" t="s">
        <v>4</v>
      </c>
      <c r="V5" s="81"/>
      <c r="W5" s="3"/>
      <c r="X5" s="84" t="s">
        <v>5</v>
      </c>
      <c r="Y5" s="69"/>
      <c r="Z5" s="69"/>
      <c r="AA5" s="69"/>
      <c r="AB5" s="69"/>
      <c r="AC5" s="71"/>
    </row>
    <row r="6" spans="2:29" ht="24.75" customHeight="1">
      <c r="B6" s="74"/>
      <c r="C6" s="76"/>
      <c r="D6" s="1"/>
      <c r="E6" s="85" t="s">
        <v>6</v>
      </c>
      <c r="F6" s="86"/>
      <c r="G6" s="66" t="s">
        <v>7</v>
      </c>
      <c r="H6" s="66"/>
      <c r="I6" s="66" t="s">
        <v>8</v>
      </c>
      <c r="J6" s="67"/>
      <c r="K6" s="2"/>
      <c r="L6" s="72" t="s">
        <v>9</v>
      </c>
      <c r="M6" s="66"/>
      <c r="N6" s="66" t="s">
        <v>7</v>
      </c>
      <c r="O6" s="66"/>
      <c r="P6" s="66" t="s">
        <v>8</v>
      </c>
      <c r="Q6" s="66"/>
      <c r="R6" s="66" t="s">
        <v>10</v>
      </c>
      <c r="S6" s="67"/>
      <c r="T6" s="3"/>
      <c r="U6" s="82"/>
      <c r="V6" s="83"/>
      <c r="W6" s="3"/>
      <c r="X6" s="68" t="s">
        <v>11</v>
      </c>
      <c r="Y6" s="69"/>
      <c r="Z6" s="70" t="s">
        <v>12</v>
      </c>
      <c r="AA6" s="69"/>
      <c r="AB6" s="70" t="s">
        <v>13</v>
      </c>
      <c r="AC6" s="71"/>
    </row>
    <row r="7" spans="2:29" ht="5.25" customHeight="1">
      <c r="B7" s="4"/>
      <c r="C7" s="4"/>
      <c r="D7" s="4"/>
      <c r="E7" s="4"/>
      <c r="F7" s="5"/>
      <c r="G7" s="4"/>
      <c r="H7" s="6"/>
      <c r="I7" s="7"/>
      <c r="J7" s="8"/>
      <c r="K7" s="9"/>
      <c r="L7" s="4"/>
      <c r="M7" s="5"/>
      <c r="N7" s="4"/>
      <c r="O7" s="6"/>
      <c r="P7" s="4"/>
      <c r="Q7" s="6"/>
      <c r="R7" s="7"/>
      <c r="S7" s="8"/>
      <c r="T7" s="4"/>
      <c r="U7" s="7"/>
      <c r="V7" s="8"/>
      <c r="W7" s="4"/>
      <c r="X7" s="7"/>
      <c r="Y7" s="10"/>
      <c r="Z7" s="11"/>
      <c r="AA7" s="8"/>
      <c r="AB7" s="11"/>
      <c r="AC7" s="6"/>
    </row>
    <row r="8" spans="2:29" ht="13.5">
      <c r="B8" s="12" t="s">
        <v>14</v>
      </c>
      <c r="C8" s="13" t="s">
        <v>15</v>
      </c>
      <c r="D8" s="1"/>
      <c r="E8" s="14">
        <f>IF(AND(E9="",E10="",E11=""),"",SUM(E9:E11))</f>
        <v>166</v>
      </c>
      <c r="F8" s="15"/>
      <c r="G8" s="16">
        <f>IF(AND(G9="",G10="",G11=""),"",SUM(G9:G11))</f>
        <v>125</v>
      </c>
      <c r="H8" s="15"/>
      <c r="I8" s="17">
        <f>IF(AND(I9="",I10="",I11=""),"",SUM(I9:I11))</f>
        <v>64</v>
      </c>
      <c r="J8" s="18"/>
      <c r="K8" s="19"/>
      <c r="L8" s="14">
        <f>IF(AND(L9="",L10="",L11=""),"",SUM(L9:L11))</f>
        <v>115</v>
      </c>
      <c r="M8" s="15"/>
      <c r="N8" s="16">
        <f>IF(AND(N9="",N10="",N11=""),"",SUM(N9:N11))</f>
        <v>55</v>
      </c>
      <c r="O8" s="15"/>
      <c r="P8" s="16">
        <f>IF(AND(P9="",P10="",P11=""),"",SUM(P9:P11))</f>
        <v>62</v>
      </c>
      <c r="Q8" s="15"/>
      <c r="R8" s="17">
        <f>IF(AND(R9="",R10="",R11=""),"",SUM(R9:R11))</f>
        <v>45</v>
      </c>
      <c r="S8" s="18"/>
      <c r="T8" s="20"/>
      <c r="U8" s="21">
        <f>IF(AND(U9="",U10="",U11=""),"",SUM(U9:U11))</f>
        <v>256</v>
      </c>
      <c r="V8" s="18"/>
      <c r="W8" s="22"/>
      <c r="X8" s="23">
        <f>SUM(X9:X11)</f>
        <v>149</v>
      </c>
      <c r="Y8" s="15"/>
      <c r="Z8" s="24">
        <f>SUM(Z9:Z11)</f>
        <v>143</v>
      </c>
      <c r="AA8" s="15"/>
      <c r="AB8" s="25">
        <f>SUM(AB9:AB11)</f>
        <v>27</v>
      </c>
      <c r="AC8" s="18"/>
    </row>
    <row r="9" spans="2:29" ht="13.5">
      <c r="B9" s="26"/>
      <c r="C9" s="27" t="s">
        <v>16</v>
      </c>
      <c r="D9" s="28"/>
      <c r="E9" s="29">
        <f>'[4]RCDM Op Herrick combined'!$AB$3</f>
        <v>70</v>
      </c>
      <c r="F9" s="30"/>
      <c r="G9" s="31">
        <f>'[4]RCDM Op Herrick In Patient'!$AB$3</f>
        <v>57</v>
      </c>
      <c r="H9" s="30"/>
      <c r="I9" s="31">
        <f>'[4]RCDM Op Herrick Out Patient'!$AB$3</f>
        <v>25</v>
      </c>
      <c r="J9" s="32"/>
      <c r="K9" s="19"/>
      <c r="L9" s="29">
        <f>'[4]DMRC Op Herrick combined'!$AB$3</f>
        <v>84</v>
      </c>
      <c r="M9" s="30"/>
      <c r="N9" s="31">
        <f>'[4]DMRC Op Herrick In Patient'!$AB$3</f>
        <v>45</v>
      </c>
      <c r="O9" s="30"/>
      <c r="P9" s="31">
        <f>'[4]DMRC Op Herrick Out Patient'!$AB$3</f>
        <v>44</v>
      </c>
      <c r="Q9" s="30"/>
      <c r="R9" s="31">
        <f>'[4]DMRC Op Herrick Residential Pat'!$AB$3</f>
        <v>31</v>
      </c>
      <c r="S9" s="32"/>
      <c r="T9" s="20"/>
      <c r="U9" s="33">
        <f>'[4]RCDM&amp;DMRC Op Herrick'!$AB$3</f>
        <v>132</v>
      </c>
      <c r="V9" s="32"/>
      <c r="W9" s="22"/>
      <c r="X9" s="21">
        <f>'[4]New Patients All Herrick'!$P$3</f>
        <v>58</v>
      </c>
      <c r="Y9" s="30"/>
      <c r="Z9" s="34">
        <f>'[4]New Patients RCDM Herrick'!$P$3</f>
        <v>56</v>
      </c>
      <c r="AA9" s="30"/>
      <c r="AB9" s="34">
        <f>'[4]New Patients DMRC Herrick'!$P$2</f>
        <v>23</v>
      </c>
      <c r="AC9" s="32"/>
    </row>
    <row r="10" spans="2:29" ht="13.5">
      <c r="B10" s="26"/>
      <c r="C10" s="27" t="s">
        <v>17</v>
      </c>
      <c r="D10" s="28"/>
      <c r="E10" s="29">
        <f>'[4]RCDM Op Herrick combined'!$AB$4</f>
        <v>56</v>
      </c>
      <c r="F10" s="30"/>
      <c r="G10" s="31">
        <f>'[4]RCDM Op Herrick In Patient'!$AB$4</f>
        <v>35</v>
      </c>
      <c r="H10" s="30"/>
      <c r="I10" s="31">
        <f>'[4]RCDM Op Herrick Out Patient'!$AB$4</f>
        <v>29</v>
      </c>
      <c r="J10" s="32"/>
      <c r="K10" s="19"/>
      <c r="L10" s="29">
        <f>'[4]DMRC Op Herrick combined'!$AB$4</f>
        <v>30</v>
      </c>
      <c r="M10" s="30"/>
      <c r="N10" s="31">
        <f>'[4]DMRC Op Herrick In Patient'!$AB$4</f>
        <v>10</v>
      </c>
      <c r="O10" s="30"/>
      <c r="P10" s="31">
        <f>'[4]DMRC Op Herrick Out Patient'!$AB$4</f>
        <v>17</v>
      </c>
      <c r="Q10" s="30"/>
      <c r="R10" s="31">
        <f>'[4]DMRC Op Herrick Residential Pat'!$AB$4</f>
        <v>13</v>
      </c>
      <c r="S10" s="32"/>
      <c r="T10" s="20"/>
      <c r="U10" s="33">
        <f>'[4]RCDM&amp;DMRC Op Herrick'!$AB$4</f>
        <v>83</v>
      </c>
      <c r="V10" s="32"/>
      <c r="W10" s="22"/>
      <c r="X10" s="21">
        <f>'[4]New Patients All Herrick'!$P$4</f>
        <v>52</v>
      </c>
      <c r="Y10" s="30"/>
      <c r="Z10" s="34">
        <f>'[4]New Patients RCDM Herrick'!$P$4</f>
        <v>48</v>
      </c>
      <c r="AA10" s="30"/>
      <c r="AB10" s="34">
        <f>'[4]New Patients DMRC Herrick'!$P$3</f>
        <v>4</v>
      </c>
      <c r="AC10" s="32"/>
    </row>
    <row r="11" spans="2:29" ht="13.5">
      <c r="B11" s="35"/>
      <c r="C11" s="36" t="s">
        <v>18</v>
      </c>
      <c r="D11" s="28"/>
      <c r="E11" s="37">
        <f>'[4]RCDM Op Herrick combined'!$AB$5</f>
        <v>40</v>
      </c>
      <c r="F11" s="38"/>
      <c r="G11" s="39">
        <f>'[4]RCDM Op Herrick In Patient'!$AB$5</f>
        <v>33</v>
      </c>
      <c r="H11" s="38"/>
      <c r="I11" s="39">
        <f>'[4]RCDM Op Herrick Out Patient'!$AB$5</f>
        <v>10</v>
      </c>
      <c r="J11" s="40"/>
      <c r="K11" s="19"/>
      <c r="L11" s="37">
        <f>'[4]DMRC Op Herrick combined'!$AB$5</f>
        <v>1</v>
      </c>
      <c r="M11" s="38"/>
      <c r="N11" s="39">
        <f>'[4]DMRC Op Herrick In Patient'!$AB$5</f>
        <v>0</v>
      </c>
      <c r="O11" s="38"/>
      <c r="P11" s="39">
        <f>'[4]DMRC Op Herrick Out Patient'!$AB$5</f>
        <v>1</v>
      </c>
      <c r="Q11" s="38"/>
      <c r="R11" s="39">
        <f>'[4]DMRC Op Herrick Residential Pat'!$AB$5</f>
        <v>1</v>
      </c>
      <c r="S11" s="40"/>
      <c r="T11" s="20"/>
      <c r="U11" s="41">
        <f>'[4]RCDM&amp;DMRC Op Herrick'!$AB$5</f>
        <v>41</v>
      </c>
      <c r="V11" s="40"/>
      <c r="W11" s="22"/>
      <c r="X11" s="42">
        <f>'[4]New Patients All Herrick'!$P$5</f>
        <v>39</v>
      </c>
      <c r="Y11" s="38"/>
      <c r="Z11" s="43">
        <f>'[4]New Patients RCDM Herrick'!$P$5</f>
        <v>39</v>
      </c>
      <c r="AA11" s="38"/>
      <c r="AB11" s="43">
        <f>'[4]New Patients DMRC Herrick'!$P$4</f>
        <v>0</v>
      </c>
      <c r="AC11" s="40"/>
    </row>
    <row r="12" spans="2:29" ht="5.25" customHeight="1">
      <c r="B12" s="44"/>
      <c r="C12" s="45"/>
      <c r="D12" s="46"/>
      <c r="E12" s="47"/>
      <c r="F12" s="48"/>
      <c r="G12" s="47"/>
      <c r="H12" s="48"/>
      <c r="I12" s="47"/>
      <c r="J12" s="48"/>
      <c r="K12" s="49"/>
      <c r="L12" s="47"/>
      <c r="M12" s="48"/>
      <c r="N12" s="47"/>
      <c r="O12" s="48"/>
      <c r="P12" s="47"/>
      <c r="Q12" s="48"/>
      <c r="R12" s="47"/>
      <c r="S12" s="48"/>
      <c r="T12" s="50"/>
      <c r="U12" s="51"/>
      <c r="V12" s="48"/>
      <c r="W12" s="50"/>
      <c r="X12" s="51"/>
      <c r="Y12" s="48"/>
      <c r="Z12" s="51"/>
      <c r="AA12" s="48"/>
      <c r="AB12" s="52"/>
      <c r="AC12" s="53"/>
    </row>
    <row r="13" spans="2:30" ht="5.25" customHeight="1">
      <c r="B13" s="54"/>
      <c r="C13" s="55"/>
      <c r="D13" s="55"/>
      <c r="E13" s="55"/>
      <c r="F13" s="56"/>
      <c r="G13" s="55"/>
      <c r="H13" s="56"/>
      <c r="I13" s="55"/>
      <c r="J13" s="56"/>
      <c r="K13" s="55"/>
      <c r="L13" s="55"/>
      <c r="M13" s="56"/>
      <c r="N13" s="55"/>
      <c r="O13" s="56"/>
      <c r="P13" s="55"/>
      <c r="Q13" s="56"/>
      <c r="R13" s="55"/>
      <c r="S13" s="56"/>
      <c r="T13" s="55"/>
      <c r="U13" s="55"/>
      <c r="V13" s="56"/>
      <c r="W13" s="55"/>
      <c r="X13" s="55"/>
      <c r="Y13" s="56"/>
      <c r="Z13" s="57"/>
      <c r="AA13" s="58"/>
      <c r="AB13" s="59"/>
      <c r="AC13" s="58"/>
      <c r="AD13" s="94"/>
    </row>
    <row r="14" spans="2:29" ht="5.25" customHeight="1">
      <c r="B14" s="4"/>
      <c r="C14" s="4"/>
      <c r="D14" s="4"/>
      <c r="E14" s="4"/>
      <c r="F14" s="5"/>
      <c r="G14" s="4"/>
      <c r="H14" s="6"/>
      <c r="I14" s="7"/>
      <c r="J14" s="8"/>
      <c r="K14" s="9"/>
      <c r="L14" s="4"/>
      <c r="M14" s="5"/>
      <c r="N14" s="4"/>
      <c r="O14" s="6"/>
      <c r="P14" s="4"/>
      <c r="Q14" s="6"/>
      <c r="R14" s="7"/>
      <c r="S14" s="8"/>
      <c r="T14" s="4"/>
      <c r="U14" s="7"/>
      <c r="V14" s="8"/>
      <c r="W14" s="4"/>
      <c r="X14" s="7"/>
      <c r="Y14" s="10"/>
      <c r="Z14" s="11"/>
      <c r="AA14" s="8"/>
      <c r="AB14" s="11"/>
      <c r="AC14" s="8"/>
    </row>
    <row r="15" spans="2:29" ht="13.5">
      <c r="B15" s="12" t="s">
        <v>19</v>
      </c>
      <c r="C15" s="13" t="s">
        <v>15</v>
      </c>
      <c r="D15" s="1"/>
      <c r="E15" s="14">
        <f>SUM(E16:E18)</f>
        <v>20</v>
      </c>
      <c r="F15" s="15"/>
      <c r="G15" s="16">
        <f>SUM(G16:G18)</f>
        <v>12</v>
      </c>
      <c r="H15" s="15"/>
      <c r="I15" s="17">
        <f>SUM(I16:I18)</f>
        <v>10</v>
      </c>
      <c r="J15" s="18"/>
      <c r="K15" s="19"/>
      <c r="L15" s="14">
        <f>SUM(L16:L18)</f>
        <v>39</v>
      </c>
      <c r="M15" s="15"/>
      <c r="N15" s="16">
        <f>SUM(N16:N18)</f>
        <v>12</v>
      </c>
      <c r="O15" s="15"/>
      <c r="P15" s="16">
        <f>SUM(P16:P18)</f>
        <v>12</v>
      </c>
      <c r="Q15" s="15"/>
      <c r="R15" s="17">
        <f>SUM(R16:R18)</f>
        <v>15</v>
      </c>
      <c r="S15" s="18"/>
      <c r="T15" s="20"/>
      <c r="U15" s="21">
        <f>SUM(U16:U18)</f>
        <v>58</v>
      </c>
      <c r="V15" s="18"/>
      <c r="W15" s="22"/>
      <c r="X15" s="23">
        <f>SUM(X16:X18)</f>
        <v>14</v>
      </c>
      <c r="Y15" s="15"/>
      <c r="Z15" s="24">
        <f>SUM(Z16:Z18)</f>
        <v>11</v>
      </c>
      <c r="AA15" s="15"/>
      <c r="AB15" s="25">
        <f>SUM(AB16:AB18)</f>
        <v>5</v>
      </c>
      <c r="AC15" s="18"/>
    </row>
    <row r="16" spans="2:29" ht="13.5">
      <c r="B16" s="26"/>
      <c r="C16" s="27" t="s">
        <v>16</v>
      </c>
      <c r="D16" s="28"/>
      <c r="E16" s="29">
        <f>'[1]Tables'!$D$5</f>
        <v>6</v>
      </c>
      <c r="F16" s="30"/>
      <c r="G16" s="31">
        <f>'[1]Tables'!$F$5</f>
        <v>4</v>
      </c>
      <c r="H16" s="30"/>
      <c r="I16" s="31">
        <f>'[1]Tables'!$H$5</f>
        <v>3</v>
      </c>
      <c r="J16" s="32"/>
      <c r="K16" s="19"/>
      <c r="L16" s="29">
        <f>'[1]Tables'!$K$5</f>
        <v>28</v>
      </c>
      <c r="M16" s="30"/>
      <c r="N16" s="31">
        <f>'[1]Tables'!$M$5</f>
        <v>11</v>
      </c>
      <c r="O16" s="30"/>
      <c r="P16" s="31">
        <f>'[1]Tables'!$O$5</f>
        <v>6</v>
      </c>
      <c r="Q16" s="30"/>
      <c r="R16" s="31">
        <f>'[1]Tables'!$Q$5</f>
        <v>11</v>
      </c>
      <c r="S16" s="32"/>
      <c r="T16" s="20"/>
      <c r="U16" s="33">
        <f>'[1]Tables'!$T$5</f>
        <v>33</v>
      </c>
      <c r="V16" s="32"/>
      <c r="W16" s="22"/>
      <c r="X16" s="21">
        <f>'[1]Tables'!$X$5</f>
        <v>2</v>
      </c>
      <c r="Y16" s="30"/>
      <c r="Z16" s="34">
        <f>'[1]Tables'!$Z$5</f>
        <v>2</v>
      </c>
      <c r="AA16" s="30"/>
      <c r="AB16" s="34">
        <f>'[1]Tables'!$AB$5</f>
        <v>3</v>
      </c>
      <c r="AC16" s="32"/>
    </row>
    <row r="17" spans="2:29" ht="13.5">
      <c r="B17" s="26"/>
      <c r="C17" s="27" t="s">
        <v>17</v>
      </c>
      <c r="D17" s="28"/>
      <c r="E17" s="29">
        <f>'[1]Tables'!$D$6</f>
        <v>10</v>
      </c>
      <c r="F17" s="30"/>
      <c r="G17" s="31">
        <f>'[1]Tables'!$F$6</f>
        <v>5</v>
      </c>
      <c r="H17" s="30"/>
      <c r="I17" s="31">
        <f>'[1]Tables'!$H$6</f>
        <v>6</v>
      </c>
      <c r="J17" s="32"/>
      <c r="K17" s="19"/>
      <c r="L17" s="29">
        <f>'[1]Tables'!$K$6</f>
        <v>11</v>
      </c>
      <c r="M17" s="30"/>
      <c r="N17" s="31">
        <f>'[1]Tables'!$M$6</f>
        <v>1</v>
      </c>
      <c r="O17" s="30"/>
      <c r="P17" s="31">
        <f>'[1]Tables'!$O$6</f>
        <v>6</v>
      </c>
      <c r="Q17" s="30"/>
      <c r="R17" s="31">
        <f>'[1]Tables'!$Q$6</f>
        <v>4</v>
      </c>
      <c r="S17" s="32"/>
      <c r="T17" s="20"/>
      <c r="U17" s="33">
        <f>'[1]Tables'!$T$6</f>
        <v>21</v>
      </c>
      <c r="V17" s="32"/>
      <c r="W17" s="22"/>
      <c r="X17" s="21">
        <f>'[1]Tables'!$X$6</f>
        <v>8</v>
      </c>
      <c r="Y17" s="30"/>
      <c r="Z17" s="34">
        <f>'[1]Tables'!$Z$6</f>
        <v>5</v>
      </c>
      <c r="AA17" s="30"/>
      <c r="AB17" s="34">
        <f>'[1]Tables'!$AB$6</f>
        <v>2</v>
      </c>
      <c r="AC17" s="32"/>
    </row>
    <row r="18" spans="2:29" ht="13.5">
      <c r="B18" s="35"/>
      <c r="C18" s="36" t="s">
        <v>18</v>
      </c>
      <c r="D18" s="28"/>
      <c r="E18" s="37">
        <f>'[1]Tables'!$D$7</f>
        <v>4</v>
      </c>
      <c r="F18" s="38"/>
      <c r="G18" s="39">
        <f>'[1]Tables'!$F$7</f>
        <v>3</v>
      </c>
      <c r="H18" s="38"/>
      <c r="I18" s="39">
        <f>'[1]Tables'!$H$7</f>
        <v>1</v>
      </c>
      <c r="J18" s="40"/>
      <c r="K18" s="19"/>
      <c r="L18" s="37">
        <f>'[1]Tables'!$K$7</f>
        <v>0</v>
      </c>
      <c r="M18" s="38"/>
      <c r="N18" s="39">
        <f>'[1]Tables'!$M$7</f>
        <v>0</v>
      </c>
      <c r="O18" s="38"/>
      <c r="P18" s="39">
        <f>'[1]Tables'!$O$7</f>
        <v>0</v>
      </c>
      <c r="Q18" s="38"/>
      <c r="R18" s="39">
        <f>'[1]Tables'!$Q$7</f>
        <v>0</v>
      </c>
      <c r="S18" s="40"/>
      <c r="T18" s="20"/>
      <c r="U18" s="41">
        <f>'[1]Tables'!$T$7</f>
        <v>4</v>
      </c>
      <c r="V18" s="40"/>
      <c r="W18" s="22"/>
      <c r="X18" s="42">
        <f>'[1]Tables'!$X$7</f>
        <v>4</v>
      </c>
      <c r="Y18" s="38"/>
      <c r="Z18" s="43">
        <f>'[1]Tables'!$Z$7</f>
        <v>4</v>
      </c>
      <c r="AA18" s="38"/>
      <c r="AB18" s="43">
        <f>'[1]Tables'!$AB$7</f>
        <v>0</v>
      </c>
      <c r="AC18" s="40"/>
    </row>
    <row r="19" spans="2:29" ht="5.25" customHeight="1">
      <c r="B19" s="4"/>
      <c r="C19" s="4"/>
      <c r="D19" s="4"/>
      <c r="E19" s="4"/>
      <c r="F19" s="60"/>
      <c r="G19" s="4"/>
      <c r="H19" s="61"/>
      <c r="I19" s="4"/>
      <c r="J19" s="61"/>
      <c r="K19" s="9"/>
      <c r="L19" s="4"/>
      <c r="M19" s="60"/>
      <c r="N19" s="4"/>
      <c r="O19" s="61"/>
      <c r="P19" s="4"/>
      <c r="Q19" s="61"/>
      <c r="R19" s="4"/>
      <c r="S19" s="61"/>
      <c r="T19" s="4"/>
      <c r="U19" s="4"/>
      <c r="V19" s="61"/>
      <c r="W19" s="4"/>
      <c r="X19" s="4"/>
      <c r="Y19" s="60"/>
      <c r="Z19" s="62"/>
      <c r="AA19" s="61"/>
      <c r="AB19" s="62"/>
      <c r="AC19" s="61"/>
    </row>
    <row r="20" spans="2:29" ht="13.5">
      <c r="B20" s="63">
        <v>39387</v>
      </c>
      <c r="C20" s="13" t="s">
        <v>15</v>
      </c>
      <c r="D20" s="1"/>
      <c r="E20" s="14">
        <f>SUM(E21:E23)</f>
        <v>58</v>
      </c>
      <c r="F20" s="15"/>
      <c r="G20" s="16">
        <f>SUM(G21:G23)</f>
        <v>42</v>
      </c>
      <c r="H20" s="15"/>
      <c r="I20" s="16">
        <f>SUM(I21:I23)</f>
        <v>16</v>
      </c>
      <c r="J20" s="18"/>
      <c r="K20" s="19"/>
      <c r="L20" s="14">
        <f>SUM(L21:L23)</f>
        <v>63</v>
      </c>
      <c r="M20" s="15"/>
      <c r="N20" s="16">
        <f>SUM(N21:N23)</f>
        <v>32</v>
      </c>
      <c r="O20" s="15"/>
      <c r="P20" s="16">
        <f>SUM(P21:P23)</f>
        <v>12</v>
      </c>
      <c r="Q20" s="15"/>
      <c r="R20" s="16">
        <f>SUM(R21:R23)</f>
        <v>21</v>
      </c>
      <c r="S20" s="18"/>
      <c r="T20" s="20"/>
      <c r="U20" s="23">
        <f>SUM(U21:U23)</f>
        <v>118</v>
      </c>
      <c r="V20" s="18"/>
      <c r="W20" s="32"/>
      <c r="X20" s="23">
        <f>SUM(X21:X23)</f>
        <v>46</v>
      </c>
      <c r="Y20" s="15"/>
      <c r="Z20" s="24">
        <f>SUM(Z21:Z23)</f>
        <v>44</v>
      </c>
      <c r="AA20" s="15"/>
      <c r="AB20" s="24">
        <f>SUM(AB21:AB23)</f>
        <v>6</v>
      </c>
      <c r="AC20" s="18"/>
    </row>
    <row r="21" spans="2:29" ht="13.5">
      <c r="B21" s="26"/>
      <c r="C21" s="27" t="s">
        <v>16</v>
      </c>
      <c r="D21" s="28"/>
      <c r="E21" s="29">
        <f>'[2]Tables'!$D$5</f>
        <v>28</v>
      </c>
      <c r="F21" s="30"/>
      <c r="G21" s="31">
        <f>'[2]Tables'!$F$5</f>
        <v>21</v>
      </c>
      <c r="H21" s="30"/>
      <c r="I21" s="31">
        <f>'[2]Tables'!$H$5</f>
        <v>7</v>
      </c>
      <c r="J21" s="32"/>
      <c r="K21" s="64"/>
      <c r="L21" s="29">
        <f>'[2]Tables'!$K$5</f>
        <v>44</v>
      </c>
      <c r="M21" s="30"/>
      <c r="N21" s="31">
        <f>'[2]Tables'!$M$5</f>
        <v>27</v>
      </c>
      <c r="O21" s="30"/>
      <c r="P21" s="31">
        <f>'[2]Tables'!$O$5</f>
        <v>6</v>
      </c>
      <c r="Q21" s="30"/>
      <c r="R21" s="31">
        <f>'[2]Tables'!$Q$5</f>
        <v>13</v>
      </c>
      <c r="S21" s="32"/>
      <c r="T21" s="64"/>
      <c r="U21" s="33">
        <f>'[2]Tables'!$T$5</f>
        <v>69</v>
      </c>
      <c r="V21" s="32"/>
      <c r="W21" s="65"/>
      <c r="X21" s="21">
        <f>'[2]Tables'!$X$5</f>
        <v>21</v>
      </c>
      <c r="Y21" s="30"/>
      <c r="Z21" s="34">
        <f>'[2]Tables'!$Z$5</f>
        <v>21</v>
      </c>
      <c r="AA21" s="30"/>
      <c r="AB21" s="34">
        <f>'[2]Tables'!$AB$5</f>
        <v>5</v>
      </c>
      <c r="AC21" s="32"/>
    </row>
    <row r="22" spans="2:29" ht="13.5">
      <c r="B22" s="26"/>
      <c r="C22" s="27" t="s">
        <v>17</v>
      </c>
      <c r="D22" s="28"/>
      <c r="E22" s="29">
        <f>'[2]Tables'!$D$6</f>
        <v>17</v>
      </c>
      <c r="F22" s="30"/>
      <c r="G22" s="31">
        <f>'[2]Tables'!$F$6</f>
        <v>12</v>
      </c>
      <c r="H22" s="30"/>
      <c r="I22" s="31">
        <f>'[2]Tables'!$H$6</f>
        <v>5</v>
      </c>
      <c r="J22" s="32"/>
      <c r="K22" s="64"/>
      <c r="L22" s="29">
        <f>'[2]Tables'!$K$6</f>
        <v>18</v>
      </c>
      <c r="M22" s="30"/>
      <c r="N22" s="31">
        <f>'[2]Tables'!$M$6</f>
        <v>5</v>
      </c>
      <c r="O22" s="30"/>
      <c r="P22" s="31">
        <f>'[2]Tables'!$O$6</f>
        <v>5</v>
      </c>
      <c r="Q22" s="30"/>
      <c r="R22" s="31">
        <f>'[2]Tables'!$Q$6</f>
        <v>8</v>
      </c>
      <c r="S22" s="32"/>
      <c r="T22" s="64"/>
      <c r="U22" s="33">
        <f>'[2]Tables'!$T$6</f>
        <v>35</v>
      </c>
      <c r="V22" s="32"/>
      <c r="W22" s="65"/>
      <c r="X22" s="21">
        <f>'[2]Tables'!$X$6</f>
        <v>14</v>
      </c>
      <c r="Y22" s="30"/>
      <c r="Z22" s="34">
        <f>'[2]Tables'!$Z$6</f>
        <v>12</v>
      </c>
      <c r="AA22" s="30"/>
      <c r="AB22" s="34">
        <f>'[2]Tables'!$AB$6</f>
        <v>1</v>
      </c>
      <c r="AC22" s="32"/>
    </row>
    <row r="23" spans="2:29" ht="13.5">
      <c r="B23" s="35"/>
      <c r="C23" s="36" t="s">
        <v>18</v>
      </c>
      <c r="D23" s="28"/>
      <c r="E23" s="37">
        <f>'[2]Tables'!$D$7</f>
        <v>13</v>
      </c>
      <c r="F23" s="38"/>
      <c r="G23" s="39">
        <f>'[2]Tables'!$F$7</f>
        <v>9</v>
      </c>
      <c r="H23" s="38"/>
      <c r="I23" s="39">
        <f>'[2]Tables'!$H$7</f>
        <v>4</v>
      </c>
      <c r="J23" s="40"/>
      <c r="K23" s="64"/>
      <c r="L23" s="37">
        <f>'[2]Tables'!$K$7</f>
        <v>1</v>
      </c>
      <c r="M23" s="38"/>
      <c r="N23" s="39">
        <f>'[2]Tables'!$M$7</f>
        <v>0</v>
      </c>
      <c r="O23" s="38"/>
      <c r="P23" s="39">
        <f>'[2]Tables'!$O$7</f>
        <v>1</v>
      </c>
      <c r="Q23" s="38"/>
      <c r="R23" s="39">
        <f>'[2]Tables'!$Q$7</f>
        <v>0</v>
      </c>
      <c r="S23" s="40"/>
      <c r="T23" s="64"/>
      <c r="U23" s="41">
        <f>'[2]Tables'!$T$7</f>
        <v>14</v>
      </c>
      <c r="V23" s="40"/>
      <c r="W23" s="65"/>
      <c r="X23" s="42">
        <f>'[2]Tables'!$X$7</f>
        <v>11</v>
      </c>
      <c r="Y23" s="38"/>
      <c r="Z23" s="43">
        <f>'[2]Tables'!$Z$7</f>
        <v>11</v>
      </c>
      <c r="AA23" s="38"/>
      <c r="AB23" s="43">
        <f>'[2]Tables'!$AB$7</f>
        <v>0</v>
      </c>
      <c r="AC23" s="40"/>
    </row>
    <row r="24" spans="2:29" ht="5.25" customHeight="1">
      <c r="B24" s="4"/>
      <c r="C24" s="4"/>
      <c r="D24" s="4"/>
      <c r="E24" s="4"/>
      <c r="F24" s="60"/>
      <c r="G24" s="4"/>
      <c r="H24" s="61"/>
      <c r="I24" s="4"/>
      <c r="J24" s="61"/>
      <c r="K24" s="9"/>
      <c r="L24" s="4"/>
      <c r="M24" s="60"/>
      <c r="N24" s="4"/>
      <c r="O24" s="61"/>
      <c r="P24" s="4"/>
      <c r="Q24" s="61"/>
      <c r="R24" s="4"/>
      <c r="S24" s="61"/>
      <c r="T24" s="4"/>
      <c r="U24" s="4"/>
      <c r="V24" s="61"/>
      <c r="W24" s="4"/>
      <c r="X24" s="4"/>
      <c r="Y24" s="60"/>
      <c r="Z24" s="62"/>
      <c r="AA24" s="61"/>
      <c r="AB24" s="62"/>
      <c r="AC24" s="61"/>
    </row>
    <row r="25" spans="2:29" ht="13.5">
      <c r="B25" s="63">
        <v>39417</v>
      </c>
      <c r="C25" s="13" t="s">
        <v>15</v>
      </c>
      <c r="D25" s="1"/>
      <c r="E25" s="14">
        <v>29</v>
      </c>
      <c r="F25" s="15"/>
      <c r="G25" s="16">
        <v>20</v>
      </c>
      <c r="H25" s="15"/>
      <c r="I25" s="16">
        <v>10</v>
      </c>
      <c r="J25" s="18"/>
      <c r="K25" s="19"/>
      <c r="L25" s="14">
        <v>39</v>
      </c>
      <c r="M25" s="15"/>
      <c r="N25" s="16">
        <v>21</v>
      </c>
      <c r="O25" s="15"/>
      <c r="P25" s="16">
        <v>7</v>
      </c>
      <c r="Q25" s="15"/>
      <c r="R25" s="16">
        <v>11</v>
      </c>
      <c r="S25" s="18"/>
      <c r="T25" s="20"/>
      <c r="U25" s="23">
        <v>67</v>
      </c>
      <c r="V25" s="18"/>
      <c r="W25" s="32"/>
      <c r="X25" s="23">
        <v>15</v>
      </c>
      <c r="Y25" s="15"/>
      <c r="Z25" s="24">
        <v>15</v>
      </c>
      <c r="AA25" s="15"/>
      <c r="AB25" s="24">
        <v>4</v>
      </c>
      <c r="AC25" s="18"/>
    </row>
    <row r="26" spans="2:29" ht="13.5">
      <c r="B26" s="26"/>
      <c r="C26" s="27" t="s">
        <v>16</v>
      </c>
      <c r="D26" s="28"/>
      <c r="E26" s="29">
        <v>16</v>
      </c>
      <c r="F26" s="30"/>
      <c r="G26" s="31">
        <v>13</v>
      </c>
      <c r="H26" s="30"/>
      <c r="I26" s="31">
        <v>4</v>
      </c>
      <c r="J26" s="32"/>
      <c r="K26" s="64"/>
      <c r="L26" s="29">
        <v>26</v>
      </c>
      <c r="M26" s="30"/>
      <c r="N26" s="31">
        <v>16</v>
      </c>
      <c r="O26" s="30"/>
      <c r="P26" s="31">
        <v>5</v>
      </c>
      <c r="Q26" s="30"/>
      <c r="R26" s="31">
        <v>5</v>
      </c>
      <c r="S26" s="32"/>
      <c r="T26" s="64"/>
      <c r="U26" s="33">
        <v>41</v>
      </c>
      <c r="V26" s="32"/>
      <c r="W26" s="65"/>
      <c r="X26" s="21">
        <v>7</v>
      </c>
      <c r="Y26" s="30"/>
      <c r="Z26" s="34">
        <v>7</v>
      </c>
      <c r="AA26" s="30"/>
      <c r="AB26" s="34">
        <v>4</v>
      </c>
      <c r="AC26" s="32"/>
    </row>
    <row r="27" spans="2:29" ht="13.5">
      <c r="B27" s="26"/>
      <c r="C27" s="27" t="s">
        <v>17</v>
      </c>
      <c r="D27" s="28"/>
      <c r="E27" s="29">
        <v>8</v>
      </c>
      <c r="F27" s="30"/>
      <c r="G27" s="31">
        <v>3</v>
      </c>
      <c r="H27" s="30"/>
      <c r="I27" s="31">
        <v>5</v>
      </c>
      <c r="J27" s="32"/>
      <c r="K27" s="64"/>
      <c r="L27" s="29">
        <v>13</v>
      </c>
      <c r="M27" s="30"/>
      <c r="N27" s="31">
        <v>5</v>
      </c>
      <c r="O27" s="30"/>
      <c r="P27" s="31">
        <v>2</v>
      </c>
      <c r="Q27" s="30"/>
      <c r="R27" s="31">
        <v>6</v>
      </c>
      <c r="S27" s="32"/>
      <c r="T27" s="64"/>
      <c r="U27" s="33">
        <v>21</v>
      </c>
      <c r="V27" s="32"/>
      <c r="W27" s="65"/>
      <c r="X27" s="21">
        <v>4</v>
      </c>
      <c r="Y27" s="30"/>
      <c r="Z27" s="34">
        <v>4</v>
      </c>
      <c r="AA27" s="30"/>
      <c r="AB27" s="34">
        <v>0</v>
      </c>
      <c r="AC27" s="32"/>
    </row>
    <row r="28" spans="2:29" ht="13.5">
      <c r="B28" s="35"/>
      <c r="C28" s="36" t="s">
        <v>18</v>
      </c>
      <c r="D28" s="28"/>
      <c r="E28" s="37">
        <v>5</v>
      </c>
      <c r="F28" s="38"/>
      <c r="G28" s="39">
        <v>4</v>
      </c>
      <c r="H28" s="38"/>
      <c r="I28" s="39">
        <v>1</v>
      </c>
      <c r="J28" s="40"/>
      <c r="K28" s="64"/>
      <c r="L28" s="37">
        <v>0</v>
      </c>
      <c r="M28" s="38"/>
      <c r="N28" s="39">
        <v>0</v>
      </c>
      <c r="O28" s="38"/>
      <c r="P28" s="39">
        <v>0</v>
      </c>
      <c r="Q28" s="38"/>
      <c r="R28" s="39">
        <v>0</v>
      </c>
      <c r="S28" s="40"/>
      <c r="T28" s="64"/>
      <c r="U28" s="41">
        <v>5</v>
      </c>
      <c r="V28" s="40"/>
      <c r="W28" s="65"/>
      <c r="X28" s="42">
        <v>4</v>
      </c>
      <c r="Y28" s="38"/>
      <c r="Z28" s="43">
        <v>4</v>
      </c>
      <c r="AA28" s="38"/>
      <c r="AB28" s="43">
        <v>0</v>
      </c>
      <c r="AC28" s="40"/>
    </row>
    <row r="29" spans="2:29" ht="5.25" customHeight="1">
      <c r="B29" s="4"/>
      <c r="C29" s="4"/>
      <c r="D29" s="4"/>
      <c r="E29" s="4"/>
      <c r="F29" s="60"/>
      <c r="G29" s="4"/>
      <c r="H29" s="61"/>
      <c r="I29" s="4"/>
      <c r="J29" s="61"/>
      <c r="K29" s="9"/>
      <c r="L29" s="4"/>
      <c r="M29" s="60"/>
      <c r="N29" s="4"/>
      <c r="O29" s="61"/>
      <c r="P29" s="4"/>
      <c r="Q29" s="61"/>
      <c r="R29" s="4"/>
      <c r="S29" s="61"/>
      <c r="T29" s="4"/>
      <c r="U29" s="4"/>
      <c r="V29" s="61"/>
      <c r="W29" s="4"/>
      <c r="X29" s="4"/>
      <c r="Y29" s="60"/>
      <c r="Z29" s="62"/>
      <c r="AA29" s="61"/>
      <c r="AB29" s="62"/>
      <c r="AC29" s="61"/>
    </row>
    <row r="30" spans="2:29" ht="13.5">
      <c r="B30" s="63">
        <v>39448</v>
      </c>
      <c r="C30" s="13" t="s">
        <v>15</v>
      </c>
      <c r="D30" s="1"/>
      <c r="E30" s="14">
        <f>IF(AND(E31="",E32="",E33=""),"",SUM(E31:E33))</f>
        <v>41</v>
      </c>
      <c r="F30" s="15"/>
      <c r="G30" s="16">
        <f>IF(AND(G31="",G32="",G33=""),"",SUM(G31:G33))</f>
        <v>26</v>
      </c>
      <c r="H30" s="15"/>
      <c r="I30" s="16">
        <f>IF(AND(I31="",I32="",I33=""),"",SUM(I31:I33))</f>
        <v>16</v>
      </c>
      <c r="J30" s="18"/>
      <c r="K30" s="19"/>
      <c r="L30" s="14">
        <f>IF(AND(L31="",L32="",L33=""),"",SUM(L31:L33))</f>
        <v>50</v>
      </c>
      <c r="M30" s="15"/>
      <c r="N30" s="16">
        <f>IF(AND(N31="",N32="",N33=""),"",SUM(N31:N33))</f>
        <v>21</v>
      </c>
      <c r="O30" s="15"/>
      <c r="P30" s="16">
        <f>IF(AND(P31="",P32="",P33=""),"",SUM(P31:P33))</f>
        <v>19</v>
      </c>
      <c r="Q30" s="15"/>
      <c r="R30" s="16">
        <f>IF(AND(R31="",R32="",R33=""),"",SUM(R31:R33))</f>
        <v>10</v>
      </c>
      <c r="S30" s="18"/>
      <c r="T30" s="20"/>
      <c r="U30" s="23">
        <f>IF(AND(U31="",U32="",U33=""),"",SUM(U31:U33))</f>
        <v>90</v>
      </c>
      <c r="V30" s="18"/>
      <c r="W30" s="32"/>
      <c r="X30" s="23">
        <f>SUM(X31:X33)</f>
        <v>24</v>
      </c>
      <c r="Y30" s="15"/>
      <c r="Z30" s="24">
        <f>SUM(Z31:Z33)</f>
        <v>23</v>
      </c>
      <c r="AA30" s="15"/>
      <c r="AB30" s="24">
        <f>SUM(AB31:AB33)</f>
        <v>2</v>
      </c>
      <c r="AC30" s="18"/>
    </row>
    <row r="31" spans="2:29" ht="13.5">
      <c r="B31" s="26"/>
      <c r="C31" s="27" t="s">
        <v>16</v>
      </c>
      <c r="D31" s="28"/>
      <c r="E31" s="29">
        <f>'[5]RCDM Op Herrick combined'!$AB$3</f>
        <v>20</v>
      </c>
      <c r="F31" s="30"/>
      <c r="G31" s="31">
        <f>'[5]RCDM Op Herrick In Patient'!$AB$3</f>
        <v>15</v>
      </c>
      <c r="H31" s="30"/>
      <c r="I31" s="31">
        <f>'[5]RCDM Op Herrick Out Patient'!$AB$3</f>
        <v>5</v>
      </c>
      <c r="J31" s="32"/>
      <c r="K31" s="64"/>
      <c r="L31" s="29">
        <f>'[5]DMRC Op Herrick combined'!$AB$3</f>
        <v>40</v>
      </c>
      <c r="M31" s="30"/>
      <c r="N31" s="31">
        <f>'[5]DMRC Op Herrick In Patient'!$AB$3</f>
        <v>19</v>
      </c>
      <c r="O31" s="30"/>
      <c r="P31" s="31">
        <f>'[5]DMRC Op Herrick Out Patient'!$AB$3</f>
        <v>14</v>
      </c>
      <c r="Q31" s="30"/>
      <c r="R31" s="31">
        <f>'[5]DMRC Op Herrick Residential Pat'!$AB$3</f>
        <v>7</v>
      </c>
      <c r="S31" s="32"/>
      <c r="T31" s="64"/>
      <c r="U31" s="33">
        <f>'[5]RCDM&amp;DMRC Op Herrick'!$AB$3</f>
        <v>59</v>
      </c>
      <c r="V31" s="32"/>
      <c r="W31" s="65"/>
      <c r="X31" s="21">
        <f>'[5]New Patients All Herrick'!$P$3</f>
        <v>10</v>
      </c>
      <c r="Y31" s="30"/>
      <c r="Z31" s="34">
        <f>'[5]New Patients RCDM Herrick'!$P$3</f>
        <v>9</v>
      </c>
      <c r="AA31" s="30"/>
      <c r="AB31" s="34">
        <f>'[5]New Patients DMRC Herrick'!$P$3</f>
        <v>2</v>
      </c>
      <c r="AC31" s="32"/>
    </row>
    <row r="32" spans="2:29" ht="13.5">
      <c r="B32" s="26"/>
      <c r="C32" s="27" t="s">
        <v>17</v>
      </c>
      <c r="D32" s="28"/>
      <c r="E32" s="29">
        <f>'[5]RCDM Op Herrick combined'!$AB$4</f>
        <v>13</v>
      </c>
      <c r="F32" s="30"/>
      <c r="G32" s="31">
        <f>'[5]RCDM Op Herrick In Patient'!$AB$4</f>
        <v>6</v>
      </c>
      <c r="H32" s="30"/>
      <c r="I32" s="31">
        <f>'[5]RCDM Op Herrick Out Patient'!$AB$4</f>
        <v>8</v>
      </c>
      <c r="J32" s="32"/>
      <c r="K32" s="64"/>
      <c r="L32" s="29">
        <f>'[5]DMRC Op Herrick combined'!$AB$4</f>
        <v>9</v>
      </c>
      <c r="M32" s="30"/>
      <c r="N32" s="31">
        <f>'[5]DMRC Op Herrick In Patient'!$AB$4</f>
        <v>2</v>
      </c>
      <c r="O32" s="30"/>
      <c r="P32" s="31">
        <f>'[5]DMRC Op Herrick Out Patient'!$AB$4</f>
        <v>4</v>
      </c>
      <c r="Q32" s="30"/>
      <c r="R32" s="31">
        <f>'[5]DMRC Op Herrick Residential Pat'!$AB$4</f>
        <v>3</v>
      </c>
      <c r="S32" s="32"/>
      <c r="T32" s="64"/>
      <c r="U32" s="33">
        <f>'[5]RCDM&amp;DMRC Op Herrick'!$AB$4</f>
        <v>22</v>
      </c>
      <c r="V32" s="32"/>
      <c r="W32" s="65"/>
      <c r="X32" s="21">
        <f>'[5]New Patients All Herrick'!$P$4</f>
        <v>7</v>
      </c>
      <c r="Y32" s="30"/>
      <c r="Z32" s="34">
        <f>'[5]New Patients RCDM Herrick'!$P$4</f>
        <v>7</v>
      </c>
      <c r="AA32" s="30"/>
      <c r="AB32" s="34">
        <f>'[5]New Patients DMRC Herrick'!$P$4</f>
        <v>0</v>
      </c>
      <c r="AC32" s="32"/>
    </row>
    <row r="33" spans="2:29" ht="13.5">
      <c r="B33" s="35"/>
      <c r="C33" s="36" t="s">
        <v>18</v>
      </c>
      <c r="D33" s="28"/>
      <c r="E33" s="37">
        <f>'[5]RCDM Op Herrick combined'!$AB$5</f>
        <v>8</v>
      </c>
      <c r="F33" s="38"/>
      <c r="G33" s="39">
        <f>'[5]RCDM Op Herrick In Patient'!$AB$5</f>
        <v>5</v>
      </c>
      <c r="H33" s="38"/>
      <c r="I33" s="39">
        <f>'[5]RCDM Op Herrick Out Patient'!$AB$5</f>
        <v>3</v>
      </c>
      <c r="J33" s="40"/>
      <c r="K33" s="64"/>
      <c r="L33" s="37">
        <f>'[5]DMRC Op Herrick combined'!$AB$5</f>
        <v>1</v>
      </c>
      <c r="M33" s="38"/>
      <c r="N33" s="39">
        <f>'[5]DMRC Op Herrick In Patient'!$AB$5</f>
        <v>0</v>
      </c>
      <c r="O33" s="38"/>
      <c r="P33" s="39">
        <f>'[5]DMRC Op Herrick Out Patient'!$AB$5</f>
        <v>1</v>
      </c>
      <c r="Q33" s="38"/>
      <c r="R33" s="39">
        <f>'[5]DMRC Op Herrick Residential Pat'!$AB$5</f>
        <v>0</v>
      </c>
      <c r="S33" s="40"/>
      <c r="T33" s="64"/>
      <c r="U33" s="41">
        <f>'[5]RCDM&amp;DMRC Op Herrick'!$AB$5</f>
        <v>9</v>
      </c>
      <c r="V33" s="40"/>
      <c r="W33" s="65"/>
      <c r="X33" s="42">
        <f>'[5]New Patients All Herrick'!$P$5</f>
        <v>7</v>
      </c>
      <c r="Y33" s="38"/>
      <c r="Z33" s="43">
        <f>'[5]New Patients RCDM Herrick'!$P$5</f>
        <v>7</v>
      </c>
      <c r="AA33" s="38"/>
      <c r="AB33" s="43">
        <f>'[5]New Patients DMRC Herrick'!$P$5</f>
        <v>0</v>
      </c>
      <c r="AC33" s="40"/>
    </row>
    <row r="34" spans="2:29" ht="5.25" customHeight="1">
      <c r="B34" s="4"/>
      <c r="C34" s="4"/>
      <c r="D34" s="4"/>
      <c r="E34" s="4"/>
      <c r="F34" s="60"/>
      <c r="G34" s="4"/>
      <c r="H34" s="61"/>
      <c r="I34" s="4"/>
      <c r="J34" s="61"/>
      <c r="K34" s="9"/>
      <c r="L34" s="4"/>
      <c r="M34" s="60"/>
      <c r="N34" s="4"/>
      <c r="O34" s="61"/>
      <c r="P34" s="4"/>
      <c r="Q34" s="61"/>
      <c r="R34" s="4"/>
      <c r="S34" s="61"/>
      <c r="T34" s="4"/>
      <c r="U34" s="4"/>
      <c r="V34" s="61"/>
      <c r="W34" s="4"/>
      <c r="X34" s="4"/>
      <c r="Y34" s="60"/>
      <c r="Z34" s="62"/>
      <c r="AA34" s="61"/>
      <c r="AB34" s="62"/>
      <c r="AC34" s="61"/>
    </row>
    <row r="35" spans="2:29" ht="13.5">
      <c r="B35" s="63">
        <v>39479</v>
      </c>
      <c r="C35" s="13" t="s">
        <v>15</v>
      </c>
      <c r="D35" s="1"/>
      <c r="E35" s="14">
        <f>IF(AND(E36="",E37="",E38=""),"",SUM(E36:E38))</f>
        <v>40</v>
      </c>
      <c r="F35" s="15"/>
      <c r="G35" s="16">
        <f>IF(AND(G36="",G37="",G38=""),"",SUM(G36:G38))</f>
        <v>27</v>
      </c>
      <c r="H35" s="15"/>
      <c r="I35" s="16">
        <f>IF(AND(I36="",I37="",I38=""),"",SUM(I36:I38))</f>
        <v>16</v>
      </c>
      <c r="J35" s="18"/>
      <c r="K35" s="19"/>
      <c r="L35" s="14">
        <f>IF(AND(L36="",L37="",L38=""),"",SUM(L36:L38))</f>
        <v>51</v>
      </c>
      <c r="M35" s="15"/>
      <c r="N35" s="16">
        <f>IF(AND(N36="",N37="",N38=""),"",SUM(N36:N38))</f>
        <v>22</v>
      </c>
      <c r="O35" s="15"/>
      <c r="P35" s="16">
        <f>IF(AND(P36="",P37="",P38=""),"",SUM(P36:P38))</f>
        <v>16</v>
      </c>
      <c r="Q35" s="15"/>
      <c r="R35" s="16">
        <f>IF(AND(R36="",R37="",R38=""),"",SUM(R36:R38))</f>
        <v>16</v>
      </c>
      <c r="S35" s="18"/>
      <c r="T35" s="20"/>
      <c r="U35" s="23">
        <f>IF(AND(U36="",U37="",U38=""),"",SUM(U36:U38))</f>
        <v>85</v>
      </c>
      <c r="V35" s="18"/>
      <c r="W35" s="32"/>
      <c r="X35" s="23">
        <f>SUM(X36:X38)</f>
        <v>16</v>
      </c>
      <c r="Y35" s="15"/>
      <c r="Z35" s="24">
        <f>SUM(Z36:Z38)</f>
        <v>16</v>
      </c>
      <c r="AA35" s="15"/>
      <c r="AB35" s="24">
        <f>SUM(AB36:AB38)</f>
        <v>6</v>
      </c>
      <c r="AC35" s="18"/>
    </row>
    <row r="36" spans="2:29" ht="13.5">
      <c r="B36" s="26"/>
      <c r="C36" s="27" t="s">
        <v>16</v>
      </c>
      <c r="D36" s="28"/>
      <c r="E36" s="29">
        <f>'[6]RCDM Op Herrick combined'!$AB$3</f>
        <v>23</v>
      </c>
      <c r="F36" s="30"/>
      <c r="G36" s="31">
        <f>'[6]RCDM Op Herrick In Patient'!$AB$3</f>
        <v>16</v>
      </c>
      <c r="H36" s="30"/>
      <c r="I36" s="31">
        <f>'[6]RCDM Op Herrick Out Patient'!$AB$3</f>
        <v>9</v>
      </c>
      <c r="J36" s="32"/>
      <c r="K36" s="64"/>
      <c r="L36" s="29">
        <f>'[6]DMRC Op Herrick combined'!$AB$3</f>
        <v>43</v>
      </c>
      <c r="M36" s="30"/>
      <c r="N36" s="31">
        <f>'[6]DMRC Op Herrick In Patient'!$AB$3</f>
        <v>21</v>
      </c>
      <c r="O36" s="30"/>
      <c r="P36" s="31">
        <f>'[6]DMRC Op Herrick Out Patient'!$AB$3</f>
        <v>12</v>
      </c>
      <c r="Q36" s="30"/>
      <c r="R36" s="31">
        <f>'[6]DMRC Op Herrick Residential Pat'!$AB$3</f>
        <v>13</v>
      </c>
      <c r="S36" s="32"/>
      <c r="T36" s="64"/>
      <c r="U36" s="33">
        <f>'[6]RCDM&amp;DMRC Op Herrick'!$AB$3</f>
        <v>60</v>
      </c>
      <c r="V36" s="32"/>
      <c r="W36" s="65"/>
      <c r="X36" s="21">
        <f>'[6]New Patients All Herrick'!$P$3</f>
        <v>6</v>
      </c>
      <c r="Y36" s="30"/>
      <c r="Z36" s="34">
        <f>'[6]New Patients RCDM Herrick'!$P$3</f>
        <v>6</v>
      </c>
      <c r="AA36" s="30"/>
      <c r="AB36" s="34">
        <f>'[6]New Patients DMRC Herrick'!$P$3</f>
        <v>5</v>
      </c>
      <c r="AC36" s="32"/>
    </row>
    <row r="37" spans="2:29" ht="13.5">
      <c r="B37" s="26"/>
      <c r="C37" s="27" t="s">
        <v>17</v>
      </c>
      <c r="D37" s="28"/>
      <c r="E37" s="29">
        <f>'[6]RCDM Op Herrick combined'!$AB$4</f>
        <v>11</v>
      </c>
      <c r="F37" s="30"/>
      <c r="G37" s="31">
        <f>'[6]RCDM Op Herrick In Patient'!$AB$4</f>
        <v>6</v>
      </c>
      <c r="H37" s="30"/>
      <c r="I37" s="31">
        <f>'[6]RCDM Op Herrick Out Patient'!$AB$4</f>
        <v>6</v>
      </c>
      <c r="J37" s="32"/>
      <c r="K37" s="64"/>
      <c r="L37" s="29">
        <f>'[6]DMRC Op Herrick combined'!$AB$4</f>
        <v>7</v>
      </c>
      <c r="M37" s="30"/>
      <c r="N37" s="31">
        <f>'[6]DMRC Op Herrick In Patient'!$AB$4</f>
        <v>1</v>
      </c>
      <c r="O37" s="30"/>
      <c r="P37" s="31">
        <f>'[6]DMRC Op Herrick Out Patient'!$AB$4</f>
        <v>4</v>
      </c>
      <c r="Q37" s="30"/>
      <c r="R37" s="31">
        <f>'[6]DMRC Op Herrick Residential Pat'!$AB$4</f>
        <v>2</v>
      </c>
      <c r="S37" s="32"/>
      <c r="T37" s="64"/>
      <c r="U37" s="33">
        <f>'[6]RCDM&amp;DMRC Op Herrick'!$AB$4</f>
        <v>18</v>
      </c>
      <c r="V37" s="32"/>
      <c r="W37" s="65"/>
      <c r="X37" s="21">
        <f>'[6]New Patients All Herrick'!$P$4</f>
        <v>7</v>
      </c>
      <c r="Y37" s="30"/>
      <c r="Z37" s="34">
        <f>'[6]New Patients RCDM Herrick'!$P$4</f>
        <v>7</v>
      </c>
      <c r="AA37" s="30"/>
      <c r="AB37" s="34">
        <f>'[6]New Patients DMRC Herrick'!$P$4</f>
        <v>1</v>
      </c>
      <c r="AC37" s="32"/>
    </row>
    <row r="38" spans="2:29" ht="13.5">
      <c r="B38" s="35"/>
      <c r="C38" s="36" t="s">
        <v>18</v>
      </c>
      <c r="D38" s="28"/>
      <c r="E38" s="37">
        <f>'[6]RCDM Op Herrick combined'!$AB$5</f>
        <v>6</v>
      </c>
      <c r="F38" s="38"/>
      <c r="G38" s="39">
        <f>'[6]RCDM Op Herrick In Patient'!$AB$5</f>
        <v>5</v>
      </c>
      <c r="H38" s="38"/>
      <c r="I38" s="39">
        <f>'[6]RCDM Op Herrick Out Patient'!$AB$5</f>
        <v>1</v>
      </c>
      <c r="J38" s="40"/>
      <c r="K38" s="64"/>
      <c r="L38" s="37">
        <f>'[6]DMRC Op Herrick combined'!$AB$5</f>
        <v>1</v>
      </c>
      <c r="M38" s="38"/>
      <c r="N38" s="39">
        <f>'[6]DMRC Op Herrick In Patient'!$AB$5</f>
        <v>0</v>
      </c>
      <c r="O38" s="38"/>
      <c r="P38" s="39">
        <f>'[6]DMRC Op Herrick Out Patient'!$AB$5</f>
        <v>0</v>
      </c>
      <c r="Q38" s="38"/>
      <c r="R38" s="39">
        <f>'[6]DMRC Op Herrick Residential Pat'!$AB$5</f>
        <v>1</v>
      </c>
      <c r="S38" s="40"/>
      <c r="T38" s="64"/>
      <c r="U38" s="41">
        <f>'[6]RCDM&amp;DMRC Op Herrick'!$AB$5</f>
        <v>7</v>
      </c>
      <c r="V38" s="40"/>
      <c r="W38" s="65"/>
      <c r="X38" s="42">
        <f>'[6]New Patients All Herrick'!$P$5</f>
        <v>3</v>
      </c>
      <c r="Y38" s="38"/>
      <c r="Z38" s="43">
        <f>'[6]New Patients RCDM Herrick'!$P$5</f>
        <v>3</v>
      </c>
      <c r="AA38" s="38"/>
      <c r="AB38" s="43">
        <f>'[6]New Patients DMRC Herrick'!$P$5</f>
        <v>0</v>
      </c>
      <c r="AC38" s="40"/>
    </row>
    <row r="39" spans="2:29" ht="5.25" customHeight="1">
      <c r="B39" s="4"/>
      <c r="C39" s="4"/>
      <c r="D39" s="4"/>
      <c r="E39" s="4"/>
      <c r="F39" s="60"/>
      <c r="G39" s="4"/>
      <c r="H39" s="61"/>
      <c r="I39" s="4"/>
      <c r="J39" s="61"/>
      <c r="K39" s="9"/>
      <c r="L39" s="4"/>
      <c r="M39" s="60"/>
      <c r="N39" s="4"/>
      <c r="O39" s="61"/>
      <c r="P39" s="4"/>
      <c r="Q39" s="61"/>
      <c r="R39" s="4"/>
      <c r="S39" s="61"/>
      <c r="T39" s="4"/>
      <c r="U39" s="4"/>
      <c r="V39" s="61"/>
      <c r="W39" s="4"/>
      <c r="X39" s="4"/>
      <c r="Y39" s="60"/>
      <c r="Z39" s="62"/>
      <c r="AA39" s="61"/>
      <c r="AB39" s="62"/>
      <c r="AC39" s="61"/>
    </row>
    <row r="40" spans="2:29" ht="13.5">
      <c r="B40" s="63">
        <v>39508</v>
      </c>
      <c r="C40" s="13" t="s">
        <v>15</v>
      </c>
      <c r="D40" s="1"/>
      <c r="E40" s="14">
        <f>IF(AND(E41="",E42="",E43=""),"",SUM(E41:E43))</f>
        <v>53</v>
      </c>
      <c r="F40" s="15"/>
      <c r="G40" s="16">
        <f>IF(AND(G41="",G42="",G43=""),"",SUM(G41:G43))</f>
        <v>37</v>
      </c>
      <c r="H40" s="15"/>
      <c r="I40" s="16">
        <f>IF(AND(I41="",I42="",I43=""),"",SUM(I41:I43))</f>
        <v>18</v>
      </c>
      <c r="J40" s="18"/>
      <c r="K40" s="19"/>
      <c r="L40" s="14">
        <f>IF(AND(L41="",L42="",L43=""),"",SUM(L41:L43))</f>
        <v>52</v>
      </c>
      <c r="M40" s="15"/>
      <c r="N40" s="16">
        <f>IF(AND(N41="",N42="",N43=""),"",SUM(N41:N43))</f>
        <v>18</v>
      </c>
      <c r="O40" s="15"/>
      <c r="P40" s="16">
        <f>IF(AND(P41="",P42="",P43=""),"",SUM(P41:P43))</f>
        <v>20</v>
      </c>
      <c r="Q40" s="15"/>
      <c r="R40" s="16">
        <f>IF(AND(R41="",R42="",R43=""),"",SUM(R41:R43))</f>
        <v>15</v>
      </c>
      <c r="S40" s="18"/>
      <c r="T40" s="20"/>
      <c r="U40" s="23">
        <f>IF(AND(U41="",U42="",U43=""),"",SUM(U41:U43))</f>
        <v>103</v>
      </c>
      <c r="V40" s="18"/>
      <c r="W40" s="32"/>
      <c r="X40" s="23">
        <f>SUM(X41:X43)</f>
        <v>34</v>
      </c>
      <c r="Y40" s="15"/>
      <c r="Z40" s="24">
        <f>SUM(Z41:Z43)</f>
        <v>34</v>
      </c>
      <c r="AA40" s="15"/>
      <c r="AB40" s="24">
        <f>SUM(AB41:AB43)</f>
        <v>4</v>
      </c>
      <c r="AC40" s="18"/>
    </row>
    <row r="41" spans="2:29" ht="13.5">
      <c r="B41" s="26"/>
      <c r="C41" s="27" t="s">
        <v>16</v>
      </c>
      <c r="D41" s="28"/>
      <c r="E41" s="29">
        <f>'[7]RCDM Op Herrick combined'!$AB$3</f>
        <v>24</v>
      </c>
      <c r="F41" s="30"/>
      <c r="G41" s="31">
        <f>'[7]RCDM Op Herrick In Patient'!$AB$3</f>
        <v>19</v>
      </c>
      <c r="H41" s="30"/>
      <c r="I41" s="31">
        <f>'[7]RCDM Op Herrick Out Patient'!$AB$3</f>
        <v>7</v>
      </c>
      <c r="J41" s="32"/>
      <c r="K41" s="64"/>
      <c r="L41" s="29">
        <f>'[7]DMRC Op Herrick combined'!$AB$3</f>
        <v>45</v>
      </c>
      <c r="M41" s="30"/>
      <c r="N41" s="31">
        <f>'[7]DMRC Op Herrick In Patient'!$AB$3</f>
        <v>18</v>
      </c>
      <c r="O41" s="30"/>
      <c r="P41" s="31">
        <f>'[7]DMRC Op Herrick Out Patient'!$AB$3</f>
        <v>17</v>
      </c>
      <c r="Q41" s="30"/>
      <c r="R41" s="31">
        <f>'[7]DMRC Op Herrick Residential Pat'!$AB$3</f>
        <v>11</v>
      </c>
      <c r="S41" s="32"/>
      <c r="T41" s="64"/>
      <c r="U41" s="33">
        <f>'[7]RCDM&amp;DMRC Op Herrick'!$AB$3</f>
        <v>67</v>
      </c>
      <c r="V41" s="32"/>
      <c r="W41" s="65"/>
      <c r="X41" s="21">
        <f>'[7]New Patients All Herrick'!$P$3</f>
        <v>12</v>
      </c>
      <c r="Y41" s="30"/>
      <c r="Z41" s="34">
        <f>'[7]New Patients RCDM Herrick'!$P$3</f>
        <v>11</v>
      </c>
      <c r="AA41" s="30"/>
      <c r="AB41" s="34">
        <f>'[7]New Patients DMRC Herrick'!$P$3</f>
        <v>4</v>
      </c>
      <c r="AC41" s="32"/>
    </row>
    <row r="42" spans="2:29" ht="13.5">
      <c r="B42" s="26"/>
      <c r="C42" s="27" t="s">
        <v>17</v>
      </c>
      <c r="D42" s="28"/>
      <c r="E42" s="29">
        <f>'[7]RCDM Op Herrick combined'!$AB$4</f>
        <v>17</v>
      </c>
      <c r="F42" s="30"/>
      <c r="G42" s="31">
        <f>'[7]RCDM Op Herrick In Patient'!$AB$4</f>
        <v>8</v>
      </c>
      <c r="H42" s="30"/>
      <c r="I42" s="31">
        <f>'[7]RCDM Op Herrick Out Patient'!$AB$4</f>
        <v>9</v>
      </c>
      <c r="J42" s="32"/>
      <c r="K42" s="64"/>
      <c r="L42" s="29">
        <f>'[7]DMRC Op Herrick combined'!$AB$4</f>
        <v>7</v>
      </c>
      <c r="M42" s="30"/>
      <c r="N42" s="31">
        <f>'[7]DMRC Op Herrick In Patient'!$AB$4</f>
        <v>0</v>
      </c>
      <c r="O42" s="30"/>
      <c r="P42" s="31">
        <f>'[7]DMRC Op Herrick Out Patient'!$AB$4</f>
        <v>3</v>
      </c>
      <c r="Q42" s="30"/>
      <c r="R42" s="31">
        <f>'[7]DMRC Op Herrick Residential Pat'!$AB$4</f>
        <v>4</v>
      </c>
      <c r="S42" s="32"/>
      <c r="T42" s="64"/>
      <c r="U42" s="33">
        <f>'[7]RCDM&amp;DMRC Op Herrick'!$AB$4</f>
        <v>24</v>
      </c>
      <c r="V42" s="32"/>
      <c r="W42" s="65"/>
      <c r="X42" s="21">
        <f>'[7]New Patients All Herrick'!$P$4</f>
        <v>12</v>
      </c>
      <c r="Y42" s="30"/>
      <c r="Z42" s="34">
        <f>'[7]New Patients RCDM Herrick'!$P$4</f>
        <v>13</v>
      </c>
      <c r="AA42" s="30"/>
      <c r="AB42" s="34">
        <f>'[7]New Patients DMRC Herrick'!$P$4</f>
        <v>0</v>
      </c>
      <c r="AC42" s="32"/>
    </row>
    <row r="43" spans="2:29" ht="13.5">
      <c r="B43" s="35"/>
      <c r="C43" s="36" t="s">
        <v>18</v>
      </c>
      <c r="D43" s="28"/>
      <c r="E43" s="37">
        <f>'[7]RCDM Op Herrick combined'!$AB$5</f>
        <v>12</v>
      </c>
      <c r="F43" s="38"/>
      <c r="G43" s="39">
        <f>'[7]RCDM Op Herrick In Patient'!$AB$5</f>
        <v>10</v>
      </c>
      <c r="H43" s="38"/>
      <c r="I43" s="39">
        <f>'[7]RCDM Op Herrick Out Patient'!$AB$5</f>
        <v>2</v>
      </c>
      <c r="J43" s="40"/>
      <c r="K43" s="64"/>
      <c r="L43" s="37">
        <f>'[7]DMRC Op Herrick combined'!$AB$5</f>
        <v>0</v>
      </c>
      <c r="M43" s="38"/>
      <c r="N43" s="39">
        <f>'[7]DMRC Op Herrick In Patient'!$AB$5</f>
        <v>0</v>
      </c>
      <c r="O43" s="38"/>
      <c r="P43" s="39">
        <f>'[7]DMRC Op Herrick Out Patient'!$AB$5</f>
        <v>0</v>
      </c>
      <c r="Q43" s="38"/>
      <c r="R43" s="39">
        <f>'[7]DMRC Op Herrick Residential Pat'!$AB$5</f>
        <v>0</v>
      </c>
      <c r="S43" s="40"/>
      <c r="T43" s="64"/>
      <c r="U43" s="41">
        <f>'[7]RCDM&amp;DMRC Op Herrick'!$AB$5</f>
        <v>12</v>
      </c>
      <c r="V43" s="40"/>
      <c r="W43" s="65"/>
      <c r="X43" s="42">
        <f>'[7]New Patients All Herrick'!$P$5</f>
        <v>10</v>
      </c>
      <c r="Y43" s="38"/>
      <c r="Z43" s="43">
        <f>'[7]New Patients RCDM Herrick'!$P$5</f>
        <v>10</v>
      </c>
      <c r="AA43" s="38"/>
      <c r="AB43" s="43">
        <f>'[7]New Patients DMRC Herrick'!$P$5</f>
        <v>0</v>
      </c>
      <c r="AC43" s="40"/>
    </row>
    <row r="44" ht="12.75">
      <c r="B44" s="96" t="s">
        <v>21</v>
      </c>
    </row>
    <row r="45" spans="2:7" ht="12.75" customHeight="1">
      <c r="B45" s="97" t="s">
        <v>22</v>
      </c>
      <c r="C45" s="97"/>
      <c r="D45" s="97"/>
      <c r="E45" s="97"/>
      <c r="F45" s="97"/>
      <c r="G45" s="97"/>
    </row>
    <row r="46" spans="2:7" ht="12.75" customHeight="1">
      <c r="B46" s="97" t="s">
        <v>23</v>
      </c>
      <c r="C46" s="97"/>
      <c r="D46" s="97"/>
      <c r="E46" s="97"/>
      <c r="F46" s="97"/>
      <c r="G46" s="97"/>
    </row>
    <row r="47" spans="2:5" ht="12.75" customHeight="1">
      <c r="B47" s="97" t="s">
        <v>24</v>
      </c>
      <c r="C47" s="97"/>
      <c r="D47" s="97"/>
      <c r="E47" s="97"/>
    </row>
    <row r="48" spans="2:5" ht="12.75" customHeight="1">
      <c r="B48" s="97" t="s">
        <v>25</v>
      </c>
      <c r="C48" s="97"/>
      <c r="D48" s="97"/>
      <c r="E48" s="97"/>
    </row>
  </sheetData>
  <mergeCells count="16">
    <mergeCell ref="Z6:AA6"/>
    <mergeCell ref="AB6:AC6"/>
    <mergeCell ref="U5:V6"/>
    <mergeCell ref="X5:AC5"/>
    <mergeCell ref="E6:F6"/>
    <mergeCell ref="G6:H6"/>
    <mergeCell ref="I6:J6"/>
    <mergeCell ref="L6:M6"/>
    <mergeCell ref="N6:O6"/>
    <mergeCell ref="P6:Q6"/>
    <mergeCell ref="R6:S6"/>
    <mergeCell ref="X6:Y6"/>
    <mergeCell ref="B5:B6"/>
    <mergeCell ref="C5:C6"/>
    <mergeCell ref="E5:J5"/>
    <mergeCell ref="L5:S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C76"/>
  <sheetViews>
    <sheetView workbookViewId="0" topLeftCell="A52">
      <selection activeCell="B72" sqref="B72:B76"/>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2" ht="14.25">
      <c r="B2" s="95" t="s">
        <v>26</v>
      </c>
    </row>
    <row r="3" spans="2:29" ht="13.5">
      <c r="B3" s="73" t="s">
        <v>0</v>
      </c>
      <c r="C3" s="75" t="s">
        <v>1</v>
      </c>
      <c r="D3" s="1"/>
      <c r="E3" s="77" t="s">
        <v>2</v>
      </c>
      <c r="F3" s="78"/>
      <c r="G3" s="78"/>
      <c r="H3" s="78"/>
      <c r="I3" s="78"/>
      <c r="J3" s="79"/>
      <c r="K3" s="2"/>
      <c r="L3" s="77" t="s">
        <v>3</v>
      </c>
      <c r="M3" s="78"/>
      <c r="N3" s="78"/>
      <c r="O3" s="78"/>
      <c r="P3" s="78"/>
      <c r="Q3" s="78"/>
      <c r="R3" s="78"/>
      <c r="S3" s="79"/>
      <c r="T3" s="3"/>
      <c r="U3" s="80" t="s">
        <v>4</v>
      </c>
      <c r="V3" s="81"/>
      <c r="W3" s="3"/>
      <c r="X3" s="84" t="s">
        <v>5</v>
      </c>
      <c r="Y3" s="69"/>
      <c r="Z3" s="69"/>
      <c r="AA3" s="69"/>
      <c r="AB3" s="69"/>
      <c r="AC3" s="71"/>
    </row>
    <row r="4" spans="2:29" ht="24.75" customHeight="1">
      <c r="B4" s="74"/>
      <c r="C4" s="76"/>
      <c r="D4" s="1"/>
      <c r="E4" s="85" t="s">
        <v>6</v>
      </c>
      <c r="F4" s="86"/>
      <c r="G4" s="66" t="s">
        <v>7</v>
      </c>
      <c r="H4" s="66"/>
      <c r="I4" s="66" t="s">
        <v>8</v>
      </c>
      <c r="J4" s="67"/>
      <c r="K4" s="2"/>
      <c r="L4" s="72" t="s">
        <v>9</v>
      </c>
      <c r="M4" s="66"/>
      <c r="N4" s="66" t="s">
        <v>7</v>
      </c>
      <c r="O4" s="66"/>
      <c r="P4" s="66" t="s">
        <v>8</v>
      </c>
      <c r="Q4" s="66"/>
      <c r="R4" s="66" t="s">
        <v>10</v>
      </c>
      <c r="S4" s="67"/>
      <c r="T4" s="3"/>
      <c r="U4" s="82"/>
      <c r="V4" s="83"/>
      <c r="W4" s="3"/>
      <c r="X4" s="68" t="s">
        <v>11</v>
      </c>
      <c r="Y4" s="69"/>
      <c r="Z4" s="70" t="s">
        <v>12</v>
      </c>
      <c r="AA4" s="69"/>
      <c r="AB4" s="70" t="s">
        <v>13</v>
      </c>
      <c r="AC4" s="71"/>
    </row>
    <row r="5" spans="2:29" ht="5.25" customHeight="1">
      <c r="B5" s="4"/>
      <c r="C5" s="4"/>
      <c r="D5" s="4"/>
      <c r="E5" s="4"/>
      <c r="F5" s="5"/>
      <c r="G5" s="4"/>
      <c r="H5" s="6"/>
      <c r="I5" s="7"/>
      <c r="J5" s="8"/>
      <c r="K5" s="9"/>
      <c r="L5" s="4"/>
      <c r="M5" s="5"/>
      <c r="N5" s="4"/>
      <c r="O5" s="6"/>
      <c r="P5" s="4"/>
      <c r="Q5" s="6"/>
      <c r="R5" s="7"/>
      <c r="S5" s="8"/>
      <c r="T5" s="4"/>
      <c r="U5" s="7"/>
      <c r="V5" s="8"/>
      <c r="W5" s="4"/>
      <c r="X5" s="7"/>
      <c r="Y5" s="10"/>
      <c r="Z5" s="11"/>
      <c r="AA5" s="8"/>
      <c r="AB5" s="11"/>
      <c r="AC5" s="6"/>
    </row>
    <row r="6" spans="2:29" ht="13.5">
      <c r="B6" s="12" t="s">
        <v>27</v>
      </c>
      <c r="C6" s="13" t="s">
        <v>15</v>
      </c>
      <c r="D6" s="1"/>
      <c r="E6" s="14">
        <f>IF(AND(E7="",E8="",E9=""),"",SUM(E7:E9))</f>
        <v>540</v>
      </c>
      <c r="F6" s="15"/>
      <c r="G6" s="16">
        <f>IF(AND(G7="",G8="",G9=""),"",SUM(G7:G9))</f>
        <v>385</v>
      </c>
      <c r="H6" s="15"/>
      <c r="I6" s="17">
        <f>IF(AND(I7="",I8="",I9=""),"",SUM(I7:I9))</f>
        <v>299</v>
      </c>
      <c r="J6" s="18"/>
      <c r="K6" s="19"/>
      <c r="L6" s="14">
        <f>IF(AND(L7="",L8="",L9=""),"",SUM(L7:L9))</f>
        <v>211</v>
      </c>
      <c r="M6" s="15"/>
      <c r="N6" s="16">
        <f>IF(AND(N7="",N8="",N9=""),"",SUM(N7:N9))</f>
        <v>107</v>
      </c>
      <c r="O6" s="15"/>
      <c r="P6" s="16">
        <f>IF(AND(P7="",P8="",P9=""),"",SUM(P7:P9))</f>
        <v>135</v>
      </c>
      <c r="Q6" s="15"/>
      <c r="R6" s="17">
        <f>IF(AND(R7="",R8="",R9=""),"",SUM(R7:R9))</f>
        <v>74</v>
      </c>
      <c r="S6" s="18"/>
      <c r="T6" s="20"/>
      <c r="U6" s="21">
        <f>IF(AND(U7="",U8="",U9=""),"",SUM(U7:U9))</f>
        <v>643</v>
      </c>
      <c r="V6" s="18"/>
      <c r="W6" s="22"/>
      <c r="X6" s="23">
        <f>SUM(X7:X9)</f>
        <v>493</v>
      </c>
      <c r="Y6" s="15"/>
      <c r="Z6" s="24">
        <f>SUM(Z7:Z9)</f>
        <v>477</v>
      </c>
      <c r="AA6" s="15"/>
      <c r="AB6" s="25">
        <f>SUM(AB7:AB9)</f>
        <v>116</v>
      </c>
      <c r="AC6" s="18"/>
    </row>
    <row r="7" spans="2:29" ht="13.5">
      <c r="B7" s="26"/>
      <c r="C7" s="27" t="s">
        <v>16</v>
      </c>
      <c r="D7" s="28"/>
      <c r="E7" s="29">
        <f>'[8]RCDM Op Herrick combined'!$AB$3</f>
        <v>217</v>
      </c>
      <c r="F7" s="30"/>
      <c r="G7" s="31">
        <f>'[8]RCDM Op Herrick In Patient'!$AB$3</f>
        <v>184</v>
      </c>
      <c r="H7" s="30"/>
      <c r="I7" s="31">
        <v>110</v>
      </c>
      <c r="J7" s="32"/>
      <c r="K7" s="19"/>
      <c r="L7" s="29">
        <f>'[8]DMRC Op Herrick combined'!$AB$3</f>
        <v>163</v>
      </c>
      <c r="M7" s="30"/>
      <c r="N7" s="31">
        <f>'[8]DMRC Op Herrick In Patient'!$AB$3</f>
        <v>99</v>
      </c>
      <c r="O7" s="30"/>
      <c r="P7" s="31">
        <f>'[8]DMRC Op Herrick Out Patient'!$AB$3</f>
        <v>97</v>
      </c>
      <c r="Q7" s="30"/>
      <c r="R7" s="31">
        <f>'[8]DMRC Op Herrick Residential Pat'!$AB$3</f>
        <v>55</v>
      </c>
      <c r="S7" s="32"/>
      <c r="T7" s="20"/>
      <c r="U7" s="33">
        <f>'[8]RCDM&amp;DMRC Op Herrick'!$AB$3</f>
        <v>284</v>
      </c>
      <c r="V7" s="32"/>
      <c r="W7" s="22"/>
      <c r="X7" s="21">
        <f>'[8]New Patients All Herrick'!$P$3</f>
        <v>180</v>
      </c>
      <c r="Y7" s="30"/>
      <c r="Z7" s="34">
        <f>'[8]New Patients RCDM Herrick'!$P$3</f>
        <v>177</v>
      </c>
      <c r="AA7" s="30"/>
      <c r="AB7" s="34">
        <f>'[8]New Patients DMRC Herrick'!$P$3</f>
        <v>91</v>
      </c>
      <c r="AC7" s="32"/>
    </row>
    <row r="8" spans="2:29" ht="13.5">
      <c r="B8" s="26"/>
      <c r="C8" s="27" t="s">
        <v>17</v>
      </c>
      <c r="D8" s="28"/>
      <c r="E8" s="29">
        <f>'[8]RCDM Op Herrick combined'!$AB$4</f>
        <v>168</v>
      </c>
      <c r="F8" s="30"/>
      <c r="G8" s="31">
        <f>'[8]RCDM Op Herrick In Patient'!$AB$4</f>
        <v>79</v>
      </c>
      <c r="H8" s="30"/>
      <c r="I8" s="31">
        <v>130</v>
      </c>
      <c r="J8" s="32"/>
      <c r="K8" s="19"/>
      <c r="L8" s="29">
        <f>'[8]DMRC Op Herrick combined'!$AB$4</f>
        <v>42</v>
      </c>
      <c r="M8" s="30"/>
      <c r="N8" s="31">
        <f>'[8]DMRC Op Herrick In Patient'!$AB$4</f>
        <v>8</v>
      </c>
      <c r="O8" s="30"/>
      <c r="P8" s="31">
        <f>'[8]DMRC Op Herrick Out Patient'!$AB$4</f>
        <v>32</v>
      </c>
      <c r="Q8" s="30"/>
      <c r="R8" s="31">
        <f>'[8]DMRC Op Herrick Residential Pat'!$AB$4</f>
        <v>16</v>
      </c>
      <c r="S8" s="32"/>
      <c r="T8" s="20"/>
      <c r="U8" s="33">
        <f>'[8]RCDM&amp;DMRC Op Herrick'!$AB$4</f>
        <v>199</v>
      </c>
      <c r="V8" s="32"/>
      <c r="W8" s="22"/>
      <c r="X8" s="21">
        <f>'[8]New Patients All Herrick'!$P$4</f>
        <v>159</v>
      </c>
      <c r="Y8" s="30"/>
      <c r="Z8" s="34">
        <f>'[8]New Patients RCDM Herrick'!$P$4</f>
        <v>149</v>
      </c>
      <c r="AA8" s="30"/>
      <c r="AB8" s="34">
        <f>'[8]New Patients DMRC Herrick'!$P$4</f>
        <v>21</v>
      </c>
      <c r="AC8" s="32"/>
    </row>
    <row r="9" spans="2:29" ht="13.5">
      <c r="B9" s="35"/>
      <c r="C9" s="36" t="s">
        <v>18</v>
      </c>
      <c r="D9" s="28"/>
      <c r="E9" s="37">
        <f>'[8]RCDM Op Herrick combined'!$AB$5</f>
        <v>155</v>
      </c>
      <c r="F9" s="38"/>
      <c r="G9" s="39">
        <f>'[8]RCDM Op Herrick In Patient'!$AB$5</f>
        <v>122</v>
      </c>
      <c r="H9" s="38"/>
      <c r="I9" s="39">
        <v>59</v>
      </c>
      <c r="J9" s="40"/>
      <c r="K9" s="19"/>
      <c r="L9" s="37">
        <f>'[8]DMRC Op Herrick combined'!$AB$5</f>
        <v>6</v>
      </c>
      <c r="M9" s="38"/>
      <c r="N9" s="39">
        <f>'[8]DMRC Op Herrick In Patient'!$AB$5</f>
        <v>0</v>
      </c>
      <c r="O9" s="38"/>
      <c r="P9" s="39">
        <f>'[8]DMRC Op Herrick Out Patient'!$AB$5</f>
        <v>6</v>
      </c>
      <c r="Q9" s="38"/>
      <c r="R9" s="39">
        <f>'[8]DMRC Op Herrick Residential Pat'!$AB$5</f>
        <v>3</v>
      </c>
      <c r="S9" s="40"/>
      <c r="T9" s="20"/>
      <c r="U9" s="41">
        <f>'[8]RCDM&amp;DMRC Op Herrick'!$AB$5</f>
        <v>160</v>
      </c>
      <c r="V9" s="40"/>
      <c r="W9" s="22"/>
      <c r="X9" s="42">
        <f>'[8]New Patients All Herrick'!$P$5</f>
        <v>154</v>
      </c>
      <c r="Y9" s="38"/>
      <c r="Z9" s="43">
        <f>'[8]New Patients RCDM Herrick'!$P$5</f>
        <v>151</v>
      </c>
      <c r="AA9" s="38"/>
      <c r="AB9" s="43">
        <f>'[8]New Patients DMRC Herrick'!$P$5</f>
        <v>4</v>
      </c>
      <c r="AC9" s="40"/>
    </row>
    <row r="10" spans="2:29" ht="5.25" customHeight="1">
      <c r="B10" s="44"/>
      <c r="C10" s="45"/>
      <c r="D10" s="46"/>
      <c r="E10" s="47"/>
      <c r="F10" s="48"/>
      <c r="G10" s="47"/>
      <c r="H10" s="48"/>
      <c r="I10" s="47"/>
      <c r="J10" s="48"/>
      <c r="K10" s="49"/>
      <c r="L10" s="47"/>
      <c r="M10" s="48"/>
      <c r="N10" s="47"/>
      <c r="O10" s="48"/>
      <c r="P10" s="47"/>
      <c r="Q10" s="48"/>
      <c r="R10" s="47"/>
      <c r="S10" s="48"/>
      <c r="T10" s="50"/>
      <c r="U10" s="51"/>
      <c r="V10" s="48"/>
      <c r="W10" s="50"/>
      <c r="X10" s="51"/>
      <c r="Y10" s="48"/>
      <c r="Z10" s="51"/>
      <c r="AA10" s="48"/>
      <c r="AB10" s="52"/>
      <c r="AC10" s="98"/>
    </row>
    <row r="11" spans="2:29" ht="5.25" customHeight="1">
      <c r="B11" s="54"/>
      <c r="C11" s="55"/>
      <c r="D11" s="55"/>
      <c r="E11" s="55"/>
      <c r="F11" s="56"/>
      <c r="G11" s="55"/>
      <c r="H11" s="56"/>
      <c r="I11" s="55"/>
      <c r="J11" s="56"/>
      <c r="K11" s="55"/>
      <c r="L11" s="55"/>
      <c r="M11" s="56"/>
      <c r="N11" s="55"/>
      <c r="O11" s="56"/>
      <c r="P11" s="55"/>
      <c r="Q11" s="56"/>
      <c r="R11" s="55"/>
      <c r="S11" s="56"/>
      <c r="T11" s="55"/>
      <c r="U11" s="55"/>
      <c r="V11" s="56"/>
      <c r="W11" s="55"/>
      <c r="X11" s="55"/>
      <c r="Y11" s="56"/>
      <c r="Z11" s="99"/>
      <c r="AA11" s="56"/>
      <c r="AB11" s="99"/>
      <c r="AC11" s="100"/>
    </row>
    <row r="12" spans="2:29" ht="5.25" customHeight="1">
      <c r="B12" s="4"/>
      <c r="C12" s="4"/>
      <c r="D12" s="4"/>
      <c r="E12" s="4"/>
      <c r="F12" s="60"/>
      <c r="G12" s="4"/>
      <c r="H12" s="61"/>
      <c r="I12" s="4"/>
      <c r="J12" s="61"/>
      <c r="K12" s="9"/>
      <c r="L12" s="4"/>
      <c r="M12" s="60"/>
      <c r="N12" s="4"/>
      <c r="O12" s="61"/>
      <c r="P12" s="4"/>
      <c r="Q12" s="61"/>
      <c r="R12" s="4"/>
      <c r="S12" s="61"/>
      <c r="T12" s="4"/>
      <c r="U12" s="4"/>
      <c r="V12" s="61"/>
      <c r="W12" s="4"/>
      <c r="X12" s="4"/>
      <c r="Y12" s="60"/>
      <c r="Z12" s="62"/>
      <c r="AA12" s="61"/>
      <c r="AB12" s="62"/>
      <c r="AC12" s="61"/>
    </row>
    <row r="13" spans="2:29" ht="13.5">
      <c r="B13" s="63">
        <v>39539</v>
      </c>
      <c r="C13" s="13" t="s">
        <v>15</v>
      </c>
      <c r="D13" s="1"/>
      <c r="E13" s="14">
        <f>IF(AND(E14="",E15="",E16=""),"",SUM(E14:E16))</f>
        <v>58</v>
      </c>
      <c r="F13" s="15"/>
      <c r="G13" s="16">
        <f>IF(AND(G14="",G15="",G16=""),"",SUM(G14:G16))</f>
        <v>34</v>
      </c>
      <c r="H13" s="15"/>
      <c r="I13" s="16">
        <f>IF(AND(I14="",I15="",I16=""),"",SUM(I14:I16))</f>
        <v>27</v>
      </c>
      <c r="J13" s="18"/>
      <c r="K13" s="19"/>
      <c r="L13" s="14">
        <f>IF(AND(L14="",L15="",L16=""),"",SUM(L14:L16))</f>
        <v>51</v>
      </c>
      <c r="M13" s="15"/>
      <c r="N13" s="16">
        <f>IF(AND(N14="",N15="",N16=""),"",SUM(N14:N16))</f>
        <v>27</v>
      </c>
      <c r="O13" s="15"/>
      <c r="P13" s="16">
        <f>IF(AND(P14="",P15="",P16=""),"",SUM(P14:P16))</f>
        <v>15</v>
      </c>
      <c r="Q13" s="15"/>
      <c r="R13" s="16">
        <f>IF(AND(R14="",R15="",R16=""),"",SUM(R14:R16))</f>
        <v>12</v>
      </c>
      <c r="S13" s="18"/>
      <c r="T13" s="20"/>
      <c r="U13" s="23">
        <f>IF(AND(U14="",U15="",U16=""),"",SUM(U14:U16))</f>
        <v>104</v>
      </c>
      <c r="V13" s="18"/>
      <c r="W13" s="32"/>
      <c r="X13" s="23">
        <f>SUM(X14:X16)</f>
        <v>27</v>
      </c>
      <c r="Y13" s="15"/>
      <c r="Z13" s="24">
        <f>SUM(Z14:Z16)</f>
        <v>28</v>
      </c>
      <c r="AA13" s="15"/>
      <c r="AB13" s="24">
        <f>SUM(AB14:AB16)</f>
        <v>7</v>
      </c>
      <c r="AC13" s="18"/>
    </row>
    <row r="14" spans="2:29" ht="13.5">
      <c r="B14" s="26"/>
      <c r="C14" s="27" t="s">
        <v>16</v>
      </c>
      <c r="D14" s="28"/>
      <c r="E14" s="29">
        <f>'[9]RCDM Op Herrick combined'!$AB$3</f>
        <v>27</v>
      </c>
      <c r="F14" s="30"/>
      <c r="G14" s="31">
        <f>'[9]RCDM Op Herrick In Patient'!$AB$3</f>
        <v>17</v>
      </c>
      <c r="H14" s="30"/>
      <c r="I14" s="31">
        <f>'[9]RCDM Op Herrick Out Patient'!$AB$3</f>
        <v>11</v>
      </c>
      <c r="J14" s="32"/>
      <c r="K14" s="64"/>
      <c r="L14" s="29">
        <f>'[9]DMRC Op Herrick combined'!$AB$3</f>
        <v>44</v>
      </c>
      <c r="M14" s="30"/>
      <c r="N14" s="31">
        <f>'[9]DMRC Op Herrick In Patient'!$AB$3</f>
        <v>26</v>
      </c>
      <c r="O14" s="30"/>
      <c r="P14" s="31">
        <f>'[9]DMRC Op Herrick Out Patient'!$AB$3</f>
        <v>11</v>
      </c>
      <c r="Q14" s="30"/>
      <c r="R14" s="31">
        <f>'[9]DMRC Op Herrick Residential Pat'!$AB$3</f>
        <v>10</v>
      </c>
      <c r="S14" s="32"/>
      <c r="T14" s="64"/>
      <c r="U14" s="33">
        <f>'[9]RCDM&amp;DMRC Op Herrick'!$AB$3</f>
        <v>67</v>
      </c>
      <c r="V14" s="32"/>
      <c r="W14" s="65"/>
      <c r="X14" s="21">
        <f>'[9]New Patients All Herrick'!$P$3</f>
        <v>5</v>
      </c>
      <c r="Y14" s="30"/>
      <c r="Z14" s="34">
        <f>'[9]New Patients RCDM Herrick'!$P$3</f>
        <v>5</v>
      </c>
      <c r="AA14" s="30"/>
      <c r="AB14" s="34">
        <f>'[9]New Patients DMRC Herrick'!$P$3</f>
        <v>7</v>
      </c>
      <c r="AC14" s="32"/>
    </row>
    <row r="15" spans="2:29" ht="13.5">
      <c r="B15" s="26"/>
      <c r="C15" s="27" t="s">
        <v>17</v>
      </c>
      <c r="D15" s="28"/>
      <c r="E15" s="29">
        <f>'[9]RCDM Op Herrick combined'!$AB$4</f>
        <v>18</v>
      </c>
      <c r="F15" s="30"/>
      <c r="G15" s="31">
        <f>'[9]RCDM Op Herrick In Patient'!$AB$4</f>
        <v>8</v>
      </c>
      <c r="H15" s="30"/>
      <c r="I15" s="31">
        <f>'[9]RCDM Op Herrick Out Patient'!$AB$4</f>
        <v>12</v>
      </c>
      <c r="J15" s="32"/>
      <c r="K15" s="64"/>
      <c r="L15" s="29">
        <f>'[9]DMRC Op Herrick combined'!$AB$4</f>
        <v>7</v>
      </c>
      <c r="M15" s="30"/>
      <c r="N15" s="31">
        <f>'[9]DMRC Op Herrick In Patient'!$AB$4</f>
        <v>1</v>
      </c>
      <c r="O15" s="30"/>
      <c r="P15" s="31">
        <f>'[9]DMRC Op Herrick Out Patient'!$AB$4</f>
        <v>4</v>
      </c>
      <c r="Q15" s="30"/>
      <c r="R15" s="31">
        <f>'[9]DMRC Op Herrick Residential Pat'!$AB$4</f>
        <v>2</v>
      </c>
      <c r="S15" s="32"/>
      <c r="T15" s="64"/>
      <c r="U15" s="33">
        <f>'[9]RCDM&amp;DMRC Op Herrick'!$AB$4</f>
        <v>24</v>
      </c>
      <c r="V15" s="32"/>
      <c r="W15" s="65"/>
      <c r="X15" s="21">
        <f>'[9]New Patients All Herrick'!$P$4</f>
        <v>11</v>
      </c>
      <c r="Y15" s="30"/>
      <c r="Z15" s="34">
        <f>'[9]New Patients RCDM Herrick'!$P$4</f>
        <v>12</v>
      </c>
      <c r="AA15" s="30"/>
      <c r="AB15" s="34">
        <f>'[9]New Patients DMRC Herrick'!$P$4</f>
        <v>0</v>
      </c>
      <c r="AC15" s="32"/>
    </row>
    <row r="16" spans="2:29" ht="13.5">
      <c r="B16" s="35"/>
      <c r="C16" s="36" t="s">
        <v>18</v>
      </c>
      <c r="D16" s="28"/>
      <c r="E16" s="37">
        <f>'[9]RCDM Op Herrick combined'!$AB$5</f>
        <v>13</v>
      </c>
      <c r="F16" s="38"/>
      <c r="G16" s="39">
        <f>'[9]RCDM Op Herrick In Patient'!$AB$5</f>
        <v>9</v>
      </c>
      <c r="H16" s="38"/>
      <c r="I16" s="39">
        <f>'[9]RCDM Op Herrick Out Patient'!$AB$5</f>
        <v>4</v>
      </c>
      <c r="J16" s="40"/>
      <c r="K16" s="64"/>
      <c r="L16" s="37">
        <f>'[9]DMRC Op Herrick combined'!$AB$5</f>
        <v>0</v>
      </c>
      <c r="M16" s="38"/>
      <c r="N16" s="39">
        <f>'[9]DMRC Op Herrick In Patient'!$AB$5</f>
        <v>0</v>
      </c>
      <c r="O16" s="38"/>
      <c r="P16" s="39">
        <f>'[9]DMRC Op Herrick Out Patient'!$AB$5</f>
        <v>0</v>
      </c>
      <c r="Q16" s="38"/>
      <c r="R16" s="39">
        <f>'[9]DMRC Op Herrick Residential Pat'!$AB$5</f>
        <v>0</v>
      </c>
      <c r="S16" s="40"/>
      <c r="T16" s="64"/>
      <c r="U16" s="41">
        <f>'[9]RCDM&amp;DMRC Op Herrick'!$AB$5</f>
        <v>13</v>
      </c>
      <c r="V16" s="40"/>
      <c r="W16" s="65"/>
      <c r="X16" s="42">
        <f>'[9]New Patients All Herrick'!$P$5</f>
        <v>11</v>
      </c>
      <c r="Y16" s="38"/>
      <c r="Z16" s="43">
        <f>'[9]New Patients RCDM Herrick'!$P$5</f>
        <v>11</v>
      </c>
      <c r="AA16" s="38"/>
      <c r="AB16" s="43">
        <f>'[9]New Patients DMRC Herrick'!$P$5</f>
        <v>0</v>
      </c>
      <c r="AC16" s="40"/>
    </row>
    <row r="17" spans="2:29" ht="5.25" customHeight="1">
      <c r="B17" s="4"/>
      <c r="C17" s="4"/>
      <c r="D17" s="4"/>
      <c r="E17" s="4"/>
      <c r="F17" s="60"/>
      <c r="G17" s="4"/>
      <c r="H17" s="61"/>
      <c r="I17" s="4"/>
      <c r="J17" s="61"/>
      <c r="K17" s="9"/>
      <c r="L17" s="4"/>
      <c r="M17" s="60"/>
      <c r="N17" s="4"/>
      <c r="O17" s="61"/>
      <c r="P17" s="4"/>
      <c r="Q17" s="61"/>
      <c r="R17" s="4"/>
      <c r="S17" s="61"/>
      <c r="T17" s="4"/>
      <c r="U17" s="4"/>
      <c r="V17" s="61"/>
      <c r="W17" s="4"/>
      <c r="X17" s="4"/>
      <c r="Y17" s="60"/>
      <c r="Z17" s="62"/>
      <c r="AA17" s="61"/>
      <c r="AB17" s="62"/>
      <c r="AC17" s="61"/>
    </row>
    <row r="18" spans="2:29" ht="13.5">
      <c r="B18" s="63">
        <v>39569</v>
      </c>
      <c r="C18" s="13" t="s">
        <v>15</v>
      </c>
      <c r="D18" s="1"/>
      <c r="E18" s="14">
        <f>IF(AND(E19="",E20="",E21=""),"",SUM(E19:E21))</f>
        <v>68</v>
      </c>
      <c r="F18" s="15"/>
      <c r="G18" s="16">
        <f>IF(AND(G19="",G20="",G21=""),"",SUM(G19:G21))</f>
        <v>33</v>
      </c>
      <c r="H18" s="15"/>
      <c r="I18" s="16">
        <f>IF(AND(I19="",I20="",I21=""),"",SUM(I19:I21))</f>
        <v>38</v>
      </c>
      <c r="J18" s="18"/>
      <c r="K18" s="19"/>
      <c r="L18" s="14">
        <f>IF(AND(L19="",L20="",L21=""),"",SUM(L19:L21))</f>
        <v>46</v>
      </c>
      <c r="M18" s="15"/>
      <c r="N18" s="16">
        <f>IF(AND(N19="",N20="",N21=""),"",SUM(N19:N21))</f>
        <v>23</v>
      </c>
      <c r="O18" s="15"/>
      <c r="P18" s="16">
        <f>IF(AND(P19="",P20="",P21=""),"",SUM(P19:P21))</f>
        <v>13</v>
      </c>
      <c r="Q18" s="15"/>
      <c r="R18" s="16">
        <f>IF(AND(R19="",R20="",R21=""),"",SUM(R19:R21))</f>
        <v>10</v>
      </c>
      <c r="S18" s="18"/>
      <c r="T18" s="20"/>
      <c r="U18" s="23">
        <f>IF(AND(U19="",U20="",U21=""),"",SUM(U19:U21))</f>
        <v>107</v>
      </c>
      <c r="V18" s="18"/>
      <c r="W18" s="32"/>
      <c r="X18" s="23">
        <f>SUM(X19:X21)</f>
        <v>31</v>
      </c>
      <c r="Y18" s="15"/>
      <c r="Z18" s="24">
        <f>SUM(Z19:Z21)</f>
        <v>32</v>
      </c>
      <c r="AA18" s="15"/>
      <c r="AB18" s="24">
        <f>SUM(AB19:AB21)</f>
        <v>6</v>
      </c>
      <c r="AC18" s="18"/>
    </row>
    <row r="19" spans="2:29" ht="13.5">
      <c r="B19" s="26"/>
      <c r="C19" s="27" t="s">
        <v>16</v>
      </c>
      <c r="D19" s="28"/>
      <c r="E19" s="29">
        <f>'[10]RCDM Op Herrick combined'!$AB$3</f>
        <v>26</v>
      </c>
      <c r="F19" s="30"/>
      <c r="G19" s="31">
        <f>'[10]RCDM Op Herrick In Patient'!$AB$3</f>
        <v>15</v>
      </c>
      <c r="H19" s="30"/>
      <c r="I19" s="31">
        <f>'[10]RCDM Op Herrick Out Patient'!$AB$3</f>
        <v>13</v>
      </c>
      <c r="J19" s="32"/>
      <c r="K19" s="64"/>
      <c r="L19" s="29">
        <f>'[10]DMRC Op Herrick combined'!$AB$3</f>
        <v>38</v>
      </c>
      <c r="M19" s="30"/>
      <c r="N19" s="31">
        <f>'[10]DMRC Op Herrick In Patient'!$AB$3</f>
        <v>22</v>
      </c>
      <c r="O19" s="30"/>
      <c r="P19" s="31">
        <f>'[10]DMRC Op Herrick Out Patient'!$AB$3</f>
        <v>9</v>
      </c>
      <c r="Q19" s="30"/>
      <c r="R19" s="31">
        <f>'[10]DMRC Op Herrick Residential Pat'!$AB$3</f>
        <v>7</v>
      </c>
      <c r="S19" s="32"/>
      <c r="T19" s="64"/>
      <c r="U19" s="33">
        <f>'[10]RCDM&amp;DMRC Op Herrick'!$AB$3</f>
        <v>59</v>
      </c>
      <c r="V19" s="32"/>
      <c r="W19" s="65"/>
      <c r="X19" s="21">
        <f>'[10]New Patients All Herrick'!$P$3</f>
        <v>8</v>
      </c>
      <c r="Y19" s="30"/>
      <c r="Z19" s="34">
        <f>'[10]New Patients RCDM Herrick'!$P$3</f>
        <v>9</v>
      </c>
      <c r="AA19" s="30"/>
      <c r="AB19" s="34">
        <f>'[10]New Patients DMRC Herrick'!$P$3</f>
        <v>4</v>
      </c>
      <c r="AC19" s="32"/>
    </row>
    <row r="20" spans="2:29" ht="13.5">
      <c r="B20" s="26"/>
      <c r="C20" s="27" t="s">
        <v>17</v>
      </c>
      <c r="D20" s="28"/>
      <c r="E20" s="29">
        <f>'[10]RCDM Op Herrick combined'!$AB$4</f>
        <v>29</v>
      </c>
      <c r="F20" s="30"/>
      <c r="G20" s="31">
        <f>'[10]RCDM Op Herrick In Patient'!$AB$4</f>
        <v>11</v>
      </c>
      <c r="H20" s="30"/>
      <c r="I20" s="31">
        <f>'[10]RCDM Op Herrick Out Patient'!$AB$4</f>
        <v>18</v>
      </c>
      <c r="J20" s="32"/>
      <c r="K20" s="64"/>
      <c r="L20" s="29">
        <f>'[10]DMRC Op Herrick combined'!$AB$4</f>
        <v>7</v>
      </c>
      <c r="M20" s="30"/>
      <c r="N20" s="31">
        <f>'[10]DMRC Op Herrick In Patient'!$AB$4</f>
        <v>1</v>
      </c>
      <c r="O20" s="30"/>
      <c r="P20" s="31">
        <f>'[10]DMRC Op Herrick Out Patient'!$AB$4</f>
        <v>3</v>
      </c>
      <c r="Q20" s="30"/>
      <c r="R20" s="31">
        <f>'[10]DMRC Op Herrick Residential Pat'!$AB$4</f>
        <v>3</v>
      </c>
      <c r="S20" s="32"/>
      <c r="T20" s="64"/>
      <c r="U20" s="33">
        <f>'[10]RCDM&amp;DMRC Op Herrick'!$AB$4</f>
        <v>34</v>
      </c>
      <c r="V20" s="32"/>
      <c r="W20" s="65"/>
      <c r="X20" s="21">
        <f>'[10]New Patients All Herrick'!$P$4</f>
        <v>14</v>
      </c>
      <c r="Y20" s="30"/>
      <c r="Z20" s="34">
        <f>'[10]New Patients RCDM Herrick'!$P$4</f>
        <v>14</v>
      </c>
      <c r="AA20" s="30"/>
      <c r="AB20" s="34">
        <f>'[10]New Patients DMRC Herrick'!$P$4</f>
        <v>2</v>
      </c>
      <c r="AC20" s="32"/>
    </row>
    <row r="21" spans="2:29" ht="13.5">
      <c r="B21" s="35"/>
      <c r="C21" s="36" t="s">
        <v>18</v>
      </c>
      <c r="D21" s="28"/>
      <c r="E21" s="37">
        <f>'[10]RCDM Op Herrick combined'!$AB$5</f>
        <v>13</v>
      </c>
      <c r="F21" s="38"/>
      <c r="G21" s="39">
        <f>'[10]RCDM Op Herrick In Patient'!$AB$5</f>
        <v>7</v>
      </c>
      <c r="H21" s="38"/>
      <c r="I21" s="39">
        <f>'[10]RCDM Op Herrick Out Patient'!$AB$5</f>
        <v>7</v>
      </c>
      <c r="J21" s="40"/>
      <c r="K21" s="64"/>
      <c r="L21" s="37">
        <f>'[10]DMRC Op Herrick combined'!$AB$5</f>
        <v>1</v>
      </c>
      <c r="M21" s="38"/>
      <c r="N21" s="39">
        <f>'[10]DMRC Op Herrick In Patient'!$AB$5</f>
        <v>0</v>
      </c>
      <c r="O21" s="38"/>
      <c r="P21" s="39">
        <f>'[10]DMRC Op Herrick Out Patient'!$AB$5</f>
        <v>1</v>
      </c>
      <c r="Q21" s="38"/>
      <c r="R21" s="39">
        <f>'[10]DMRC Op Herrick Residential Pat'!$AB$5</f>
        <v>0</v>
      </c>
      <c r="S21" s="40"/>
      <c r="T21" s="64"/>
      <c r="U21" s="41">
        <f>'[10]RCDM&amp;DMRC Op Herrick'!$AB$5</f>
        <v>14</v>
      </c>
      <c r="V21" s="40"/>
      <c r="W21" s="65"/>
      <c r="X21" s="42">
        <f>'[10]New Patients All Herrick'!$P$5</f>
        <v>9</v>
      </c>
      <c r="Y21" s="38"/>
      <c r="Z21" s="43">
        <f>'[10]New Patients RCDM Herrick'!$P$5</f>
        <v>9</v>
      </c>
      <c r="AA21" s="38"/>
      <c r="AB21" s="43">
        <f>'[10]New Patients DMRC Herrick'!$P$5</f>
        <v>0</v>
      </c>
      <c r="AC21" s="40"/>
    </row>
    <row r="22" spans="2:29" ht="5.25" customHeight="1">
      <c r="B22" s="4"/>
      <c r="C22" s="4"/>
      <c r="D22" s="4"/>
      <c r="E22" s="4"/>
      <c r="F22" s="60"/>
      <c r="G22" s="4"/>
      <c r="H22" s="61"/>
      <c r="I22" s="4"/>
      <c r="J22" s="61"/>
      <c r="K22" s="9"/>
      <c r="L22" s="4"/>
      <c r="M22" s="60"/>
      <c r="N22" s="4"/>
      <c r="O22" s="61"/>
      <c r="P22" s="4"/>
      <c r="Q22" s="61"/>
      <c r="R22" s="4"/>
      <c r="S22" s="61"/>
      <c r="T22" s="4"/>
      <c r="U22" s="4"/>
      <c r="V22" s="61"/>
      <c r="W22" s="4"/>
      <c r="X22" s="4"/>
      <c r="Y22" s="60"/>
      <c r="Z22" s="62"/>
      <c r="AA22" s="61"/>
      <c r="AB22" s="62"/>
      <c r="AC22" s="61"/>
    </row>
    <row r="23" spans="2:29" ht="13.5">
      <c r="B23" s="63">
        <v>39600</v>
      </c>
      <c r="C23" s="13" t="s">
        <v>15</v>
      </c>
      <c r="D23" s="1"/>
      <c r="E23" s="14">
        <f>IF(AND(E24="",E25="",E26=""),"",SUM(E24:E26))</f>
        <v>74</v>
      </c>
      <c r="F23" s="15"/>
      <c r="G23" s="16">
        <f>IF(AND(G24="",G25="",G26=""),"",SUM(G24:G26))</f>
        <v>38</v>
      </c>
      <c r="H23" s="15"/>
      <c r="I23" s="16">
        <f>IF(AND(I24="",I25="",I26=""),"",SUM(I24:I26))</f>
        <v>39</v>
      </c>
      <c r="J23" s="18"/>
      <c r="K23" s="19"/>
      <c r="L23" s="14">
        <f>IF(AND(L24="",L25="",L26=""),"",SUM(L24:L26))</f>
        <v>48</v>
      </c>
      <c r="M23" s="15"/>
      <c r="N23" s="16">
        <f>IF(AND(N24="",N25="",N26=""),"",SUM(N24:N26))</f>
        <v>20</v>
      </c>
      <c r="O23" s="15"/>
      <c r="P23" s="16">
        <f>IF(AND(P24="",P25="",P26=""),"",SUM(P24:P26))</f>
        <v>11</v>
      </c>
      <c r="Q23" s="15"/>
      <c r="R23" s="16">
        <f>IF(AND(R24="",R25="",R26=""),"",SUM(R24:R26))</f>
        <v>17</v>
      </c>
      <c r="S23" s="18"/>
      <c r="T23" s="20"/>
      <c r="U23" s="23">
        <f>IF(AND(U24="",U25="",U26=""),"",SUM(U24:U26))</f>
        <v>119</v>
      </c>
      <c r="V23" s="18"/>
      <c r="W23" s="32"/>
      <c r="X23" s="23">
        <f>SUM(X24:X26)</f>
        <v>46</v>
      </c>
      <c r="Y23" s="15"/>
      <c r="Z23" s="24">
        <f>SUM(Z24:Z26)</f>
        <v>45</v>
      </c>
      <c r="AA23" s="15"/>
      <c r="AB23" s="24">
        <f>SUM(AB24:AB26)</f>
        <v>4</v>
      </c>
      <c r="AC23" s="18"/>
    </row>
    <row r="24" spans="2:29" ht="13.5">
      <c r="B24" s="26"/>
      <c r="C24" s="27" t="s">
        <v>16</v>
      </c>
      <c r="D24" s="28"/>
      <c r="E24" s="29">
        <f>'[11]RCDM Op Herrick combined'!$AB$3</f>
        <v>25</v>
      </c>
      <c r="F24" s="30"/>
      <c r="G24" s="31">
        <f>'[11]RCDM Op Herrick In Patient'!$AB$3</f>
        <v>12</v>
      </c>
      <c r="H24" s="30"/>
      <c r="I24" s="31">
        <f>'[11]RCDM Op Herrick Out Patient'!$AB$3</f>
        <v>14</v>
      </c>
      <c r="J24" s="32"/>
      <c r="K24" s="64"/>
      <c r="L24" s="29">
        <f>'[11]DMRC Op Herrick combined'!$AB$3</f>
        <v>40</v>
      </c>
      <c r="M24" s="30"/>
      <c r="N24" s="31">
        <f>'[11]DMRC Op Herrick In Patient'!$AB$3</f>
        <v>18</v>
      </c>
      <c r="O24" s="30"/>
      <c r="P24" s="31">
        <f>'[11]DMRC Op Herrick Out Patient'!$AB$3</f>
        <v>9</v>
      </c>
      <c r="Q24" s="30"/>
      <c r="R24" s="31">
        <f>'[11]DMRC Op Herrick Residential Pat'!$AB$3</f>
        <v>13</v>
      </c>
      <c r="S24" s="32"/>
      <c r="T24" s="64"/>
      <c r="U24" s="33">
        <f>'[11]RCDM&amp;DMRC Op Herrick'!$AB$3</f>
        <v>62</v>
      </c>
      <c r="V24" s="32"/>
      <c r="W24" s="65"/>
      <c r="X24" s="21">
        <f>'[11]New Patients All Herrick'!$P$3</f>
        <v>7</v>
      </c>
      <c r="Y24" s="30"/>
      <c r="Z24" s="34">
        <f>'[11]New Patients RCDM Herrick'!$P$3</f>
        <v>7</v>
      </c>
      <c r="AA24" s="30"/>
      <c r="AB24" s="34">
        <f>'[11]New Patients DMRC Herrick'!$P$3</f>
        <v>3</v>
      </c>
      <c r="AC24" s="32"/>
    </row>
    <row r="25" spans="2:29" ht="13.5">
      <c r="B25" s="26"/>
      <c r="C25" s="27" t="s">
        <v>17</v>
      </c>
      <c r="D25" s="28"/>
      <c r="E25" s="29">
        <f>'[11]RCDM Op Herrick combined'!$AB$4</f>
        <v>26</v>
      </c>
      <c r="F25" s="30"/>
      <c r="G25" s="31">
        <f>'[11]RCDM Op Herrick In Patient'!$AB$4</f>
        <v>12</v>
      </c>
      <c r="H25" s="30"/>
      <c r="I25" s="31">
        <f>'[11]RCDM Op Herrick Out Patient'!$AB$4</f>
        <v>16</v>
      </c>
      <c r="J25" s="32"/>
      <c r="K25" s="64"/>
      <c r="L25" s="29">
        <f>'[11]DMRC Op Herrick combined'!$AB$4</f>
        <v>8</v>
      </c>
      <c r="M25" s="30"/>
      <c r="N25" s="31">
        <f>'[11]DMRC Op Herrick In Patient'!$AB$4</f>
        <v>2</v>
      </c>
      <c r="O25" s="30"/>
      <c r="P25" s="31">
        <f>'[11]DMRC Op Herrick Out Patient'!$AB$4</f>
        <v>2</v>
      </c>
      <c r="Q25" s="30"/>
      <c r="R25" s="31">
        <f>'[11]DMRC Op Herrick Residential Pat'!$AB$4</f>
        <v>4</v>
      </c>
      <c r="S25" s="32"/>
      <c r="T25" s="64"/>
      <c r="U25" s="33">
        <f>'[11]RCDM&amp;DMRC Op Herrick'!$AB$4</f>
        <v>34</v>
      </c>
      <c r="V25" s="32"/>
      <c r="W25" s="65"/>
      <c r="X25" s="21">
        <f>'[11]New Patients All Herrick'!$P$4</f>
        <v>18</v>
      </c>
      <c r="Y25" s="30"/>
      <c r="Z25" s="34">
        <f>'[11]New Patients RCDM Herrick'!$P$4</f>
        <v>17</v>
      </c>
      <c r="AA25" s="30"/>
      <c r="AB25" s="34">
        <f>'[11]New Patients DMRC Herrick'!$P$4</f>
        <v>1</v>
      </c>
      <c r="AC25" s="32"/>
    </row>
    <row r="26" spans="2:29" ht="13.5">
      <c r="B26" s="35"/>
      <c r="C26" s="36" t="s">
        <v>18</v>
      </c>
      <c r="D26" s="28"/>
      <c r="E26" s="37">
        <f>'[11]RCDM Op Herrick combined'!$AB$5</f>
        <v>23</v>
      </c>
      <c r="F26" s="38"/>
      <c r="G26" s="39">
        <f>'[11]RCDM Op Herrick In Patient'!$AB$5</f>
        <v>14</v>
      </c>
      <c r="H26" s="38"/>
      <c r="I26" s="39">
        <f>'[11]RCDM Op Herrick Out Patient'!$AB$5</f>
        <v>9</v>
      </c>
      <c r="J26" s="40"/>
      <c r="K26" s="64"/>
      <c r="L26" s="37">
        <f>'[11]DMRC Op Herrick combined'!$AB$5</f>
        <v>0</v>
      </c>
      <c r="M26" s="38"/>
      <c r="N26" s="39">
        <f>'[11]DMRC Op Herrick In Patient'!$AB$5</f>
        <v>0</v>
      </c>
      <c r="O26" s="38"/>
      <c r="P26" s="39">
        <f>'[11]DMRC Op Herrick Out Patient'!$AB$5</f>
        <v>0</v>
      </c>
      <c r="Q26" s="38"/>
      <c r="R26" s="39">
        <f>'[11]DMRC Op Herrick Residential Pat'!$AB$5</f>
        <v>0</v>
      </c>
      <c r="S26" s="40"/>
      <c r="T26" s="64"/>
      <c r="U26" s="41">
        <f>'[11]RCDM&amp;DMRC Op Herrick'!$AB$5</f>
        <v>23</v>
      </c>
      <c r="V26" s="40"/>
      <c r="W26" s="65"/>
      <c r="X26" s="42">
        <f>'[11]New Patients All Herrick'!$P$5</f>
        <v>21</v>
      </c>
      <c r="Y26" s="38"/>
      <c r="Z26" s="43">
        <f>'[11]New Patients RCDM Herrick'!$P$5</f>
        <v>21</v>
      </c>
      <c r="AA26" s="38"/>
      <c r="AB26" s="43">
        <f>'[11]New Patients DMRC Herrick'!$P$5</f>
        <v>0</v>
      </c>
      <c r="AC26" s="40"/>
    </row>
    <row r="27" spans="2:29" ht="5.25" customHeight="1">
      <c r="B27" s="4"/>
      <c r="C27" s="4"/>
      <c r="D27" s="4"/>
      <c r="E27" s="4"/>
      <c r="F27" s="60"/>
      <c r="G27" s="4"/>
      <c r="H27" s="61"/>
      <c r="I27" s="4"/>
      <c r="J27" s="61"/>
      <c r="K27" s="9"/>
      <c r="L27" s="4"/>
      <c r="M27" s="60"/>
      <c r="N27" s="4"/>
      <c r="O27" s="61"/>
      <c r="P27" s="4"/>
      <c r="Q27" s="61"/>
      <c r="R27" s="4"/>
      <c r="S27" s="61"/>
      <c r="T27" s="4"/>
      <c r="U27" s="4"/>
      <c r="V27" s="61"/>
      <c r="W27" s="4"/>
      <c r="X27" s="4"/>
      <c r="Y27" s="60"/>
      <c r="Z27" s="62"/>
      <c r="AA27" s="61"/>
      <c r="AB27" s="62"/>
      <c r="AC27" s="61"/>
    </row>
    <row r="28" spans="2:29" ht="13.5">
      <c r="B28" s="63">
        <v>39630</v>
      </c>
      <c r="C28" s="13" t="s">
        <v>15</v>
      </c>
      <c r="D28" s="1"/>
      <c r="E28" s="14">
        <f>IF(AND(E29="",E30="",E31=""),"",SUM(E29:E31))</f>
        <v>107</v>
      </c>
      <c r="F28" s="15"/>
      <c r="G28" s="16">
        <f>IF(AND(G29="",G30="",G31=""),"",SUM(G29:G31))</f>
        <v>57</v>
      </c>
      <c r="H28" s="15"/>
      <c r="I28" s="16">
        <f>IF(AND(I29="",I30="",I31=""),"",SUM(I29:I31))</f>
        <v>58</v>
      </c>
      <c r="J28" s="18"/>
      <c r="K28" s="19"/>
      <c r="L28" s="14">
        <f>IF(AND(L29="",L30="",L31=""),"",SUM(L29:L31))</f>
        <v>53</v>
      </c>
      <c r="M28" s="15"/>
      <c r="N28" s="16">
        <f>IF(AND(N29="",N30="",N31=""),"",SUM(N29:N31))</f>
        <v>23</v>
      </c>
      <c r="O28" s="15"/>
      <c r="P28" s="16">
        <f>IF(AND(P29="",P30="",P31=""),"",SUM(P29:P31))</f>
        <v>17</v>
      </c>
      <c r="Q28" s="15"/>
      <c r="R28" s="16">
        <f>IF(AND(R29="",R30="",R31=""),"",SUM(R29:R31))</f>
        <v>18</v>
      </c>
      <c r="S28" s="18"/>
      <c r="T28" s="20"/>
      <c r="U28" s="23">
        <f>IF(AND(U29="",U30="",U31=""),"",SUM(U29:U31))</f>
        <v>154</v>
      </c>
      <c r="V28" s="18"/>
      <c r="W28" s="32"/>
      <c r="X28" s="23">
        <f>SUM(X29:X31)</f>
        <v>63</v>
      </c>
      <c r="Y28" s="15"/>
      <c r="Z28" s="24">
        <f>SUM(Z29:Z31)</f>
        <v>62</v>
      </c>
      <c r="AA28" s="15"/>
      <c r="AB28" s="24">
        <f>SUM(AB29:AB31)</f>
        <v>4</v>
      </c>
      <c r="AC28" s="18"/>
    </row>
    <row r="29" spans="2:29" ht="13.5">
      <c r="B29" s="26"/>
      <c r="C29" s="27" t="s">
        <v>16</v>
      </c>
      <c r="D29" s="28"/>
      <c r="E29" s="29">
        <f>'[12]RCDM Op Herrick combined'!$AB$3</f>
        <v>49</v>
      </c>
      <c r="F29" s="30"/>
      <c r="G29" s="31">
        <f>'[12]RCDM Op Herrick In Patient'!$AB$3</f>
        <v>32</v>
      </c>
      <c r="H29" s="30"/>
      <c r="I29" s="31">
        <f>'[12]RCDM Op Herrick Out Patient'!$AB$3</f>
        <v>22</v>
      </c>
      <c r="J29" s="32"/>
      <c r="K29" s="64"/>
      <c r="L29" s="29">
        <f>'[12]DMRC Op Herrick combined'!$AB$3</f>
        <v>46</v>
      </c>
      <c r="M29" s="30"/>
      <c r="N29" s="31">
        <f>'[12]DMRC Op Herrick In Patient'!$AB$3</f>
        <v>22</v>
      </c>
      <c r="O29" s="30"/>
      <c r="P29" s="31">
        <f>'[12]DMRC Op Herrick Out Patient'!$AB$3</f>
        <v>13</v>
      </c>
      <c r="Q29" s="30"/>
      <c r="R29" s="31">
        <f>'[12]DMRC Op Herrick Residential Pat'!$AB$3</f>
        <v>15</v>
      </c>
      <c r="S29" s="32"/>
      <c r="T29" s="64"/>
      <c r="U29" s="33">
        <f>'[12]RCDM&amp;DMRC Op Herrick'!$AB$3</f>
        <v>89</v>
      </c>
      <c r="V29" s="32"/>
      <c r="W29" s="65"/>
      <c r="X29" s="21">
        <f>'[12]New Patients All Herrick'!$P$3</f>
        <v>28</v>
      </c>
      <c r="Y29" s="30"/>
      <c r="Z29" s="34">
        <f>'[12]New Patients RCDM Herrick'!$P$3</f>
        <v>27</v>
      </c>
      <c r="AA29" s="30"/>
      <c r="AB29" s="34">
        <f>'[12]New Patients DMRC Herrick'!$P$3</f>
        <v>4</v>
      </c>
      <c r="AC29" s="32"/>
    </row>
    <row r="30" spans="2:29" ht="13.5">
      <c r="B30" s="26"/>
      <c r="C30" s="27" t="s">
        <v>17</v>
      </c>
      <c r="D30" s="28"/>
      <c r="E30" s="29">
        <f>'[12]RCDM Op Herrick combined'!$AB$4</f>
        <v>33</v>
      </c>
      <c r="F30" s="30"/>
      <c r="G30" s="31">
        <f>'[12]RCDM Op Herrick In Patient'!$AB$4</f>
        <v>9</v>
      </c>
      <c r="H30" s="30"/>
      <c r="I30" s="31">
        <f>'[12]RCDM Op Herrick Out Patient'!$AB$4</f>
        <v>26</v>
      </c>
      <c r="J30" s="32"/>
      <c r="K30" s="64"/>
      <c r="L30" s="29">
        <f>'[12]DMRC Op Herrick combined'!$AB$4</f>
        <v>7</v>
      </c>
      <c r="M30" s="30"/>
      <c r="N30" s="31">
        <f>'[12]DMRC Op Herrick In Patient'!$AB$4</f>
        <v>1</v>
      </c>
      <c r="O30" s="30"/>
      <c r="P30" s="31">
        <f>'[12]DMRC Op Herrick Out Patient'!$AB$4</f>
        <v>4</v>
      </c>
      <c r="Q30" s="30"/>
      <c r="R30" s="31">
        <f>'[12]DMRC Op Herrick Residential Pat'!$AB$4</f>
        <v>3</v>
      </c>
      <c r="S30" s="32"/>
      <c r="T30" s="64"/>
      <c r="U30" s="33">
        <f>'[12]RCDM&amp;DMRC Op Herrick'!$AB$4</f>
        <v>40</v>
      </c>
      <c r="V30" s="32"/>
      <c r="W30" s="65"/>
      <c r="X30" s="21">
        <f>'[12]New Patients All Herrick'!$P$4</f>
        <v>15</v>
      </c>
      <c r="Y30" s="30"/>
      <c r="Z30" s="34">
        <f>'[12]New Patients RCDM Herrick'!$P$4</f>
        <v>15</v>
      </c>
      <c r="AA30" s="30"/>
      <c r="AB30" s="34">
        <f>'[12]New Patients DMRC Herrick'!$P$4</f>
        <v>0</v>
      </c>
      <c r="AC30" s="32"/>
    </row>
    <row r="31" spans="2:29" ht="13.5">
      <c r="B31" s="35"/>
      <c r="C31" s="36" t="s">
        <v>18</v>
      </c>
      <c r="D31" s="28"/>
      <c r="E31" s="37">
        <f>'[12]RCDM Op Herrick combined'!$AB$5</f>
        <v>25</v>
      </c>
      <c r="F31" s="38"/>
      <c r="G31" s="39">
        <f>'[12]RCDM Op Herrick In Patient'!$AB$5</f>
        <v>16</v>
      </c>
      <c r="H31" s="38"/>
      <c r="I31" s="39">
        <f>'[12]RCDM Op Herrick Out Patient'!$AB$5</f>
        <v>10</v>
      </c>
      <c r="J31" s="40"/>
      <c r="K31" s="64"/>
      <c r="L31" s="37">
        <f>'[12]DMRC Op Herrick combined'!$AB$5</f>
        <v>0</v>
      </c>
      <c r="M31" s="38"/>
      <c r="N31" s="39">
        <f>'[12]DMRC Op Herrick In Patient'!$AB$5</f>
        <v>0</v>
      </c>
      <c r="O31" s="38"/>
      <c r="P31" s="39">
        <f>'[12]DMRC Op Herrick Out Patient'!$AB$5</f>
        <v>0</v>
      </c>
      <c r="Q31" s="38"/>
      <c r="R31" s="39">
        <f>'[12]DMRC Op Herrick Residential Pat'!$AB$5</f>
        <v>0</v>
      </c>
      <c r="S31" s="40"/>
      <c r="T31" s="64"/>
      <c r="U31" s="41">
        <f>'[12]RCDM&amp;DMRC Op Herrick'!$AB$5</f>
        <v>25</v>
      </c>
      <c r="V31" s="40"/>
      <c r="W31" s="65"/>
      <c r="X31" s="42">
        <f>'[12]New Patients All Herrick'!$P$5</f>
        <v>20</v>
      </c>
      <c r="Y31" s="38"/>
      <c r="Z31" s="43">
        <f>'[12]New Patients RCDM Herrick'!$P$5</f>
        <v>20</v>
      </c>
      <c r="AA31" s="38"/>
      <c r="AB31" s="43">
        <f>'[12]New Patients DMRC Herrick'!$P$5</f>
        <v>0</v>
      </c>
      <c r="AC31" s="40"/>
    </row>
    <row r="32" spans="2:29" ht="5.25" customHeight="1">
      <c r="B32" s="4"/>
      <c r="C32" s="4"/>
      <c r="D32" s="4"/>
      <c r="E32" s="4"/>
      <c r="F32" s="60"/>
      <c r="G32" s="4"/>
      <c r="H32" s="61"/>
      <c r="I32" s="4"/>
      <c r="J32" s="61"/>
      <c r="K32" s="9"/>
      <c r="L32" s="4"/>
      <c r="M32" s="60"/>
      <c r="N32" s="4"/>
      <c r="O32" s="61"/>
      <c r="P32" s="4"/>
      <c r="Q32" s="61"/>
      <c r="R32" s="4"/>
      <c r="S32" s="61"/>
      <c r="T32" s="4"/>
      <c r="U32" s="4"/>
      <c r="V32" s="61"/>
      <c r="W32" s="4"/>
      <c r="X32" s="4"/>
      <c r="Y32" s="60"/>
      <c r="Z32" s="62"/>
      <c r="AA32" s="61"/>
      <c r="AB32" s="62"/>
      <c r="AC32" s="61"/>
    </row>
    <row r="33" spans="2:29" ht="13.5">
      <c r="B33" s="63">
        <v>39661</v>
      </c>
      <c r="C33" s="13" t="s">
        <v>15</v>
      </c>
      <c r="D33" s="1"/>
      <c r="E33" s="14">
        <f>IF(AND(E34="",E35="",E36=""),"",SUM(E34:E36))</f>
        <v>108</v>
      </c>
      <c r="F33" s="15"/>
      <c r="G33" s="16">
        <f>IF(AND(G34="",G35="",G36=""),"",SUM(G34:G36))</f>
        <v>50</v>
      </c>
      <c r="H33" s="15"/>
      <c r="I33" s="16">
        <f>IF(AND(I34="",I35="",I36=""),"",SUM(I34:I36))</f>
        <v>65</v>
      </c>
      <c r="J33" s="18"/>
      <c r="K33" s="19"/>
      <c r="L33" s="14">
        <f>IF(AND(L34="",L35="",L36=""),"",SUM(L34:L36))</f>
        <v>47</v>
      </c>
      <c r="M33" s="15"/>
      <c r="N33" s="16">
        <f>IF(AND(N34="",N35="",N36=""),"",SUM(N34:N36))</f>
        <v>24</v>
      </c>
      <c r="O33" s="15"/>
      <c r="P33" s="16">
        <f>IF(AND(P34="",P35="",P36=""),"",SUM(P34:P36))</f>
        <v>10</v>
      </c>
      <c r="Q33" s="15"/>
      <c r="R33" s="16">
        <f>IF(AND(R34="",R35="",R36=""),"",SUM(R34:R36))</f>
        <v>13</v>
      </c>
      <c r="S33" s="18"/>
      <c r="T33" s="20"/>
      <c r="U33" s="23">
        <f>IF(AND(U34="",U35="",U36=""),"",SUM(U34:U36))</f>
        <v>152</v>
      </c>
      <c r="V33" s="18"/>
      <c r="W33" s="32"/>
      <c r="X33" s="23">
        <f>SUM(X34:X36)</f>
        <v>46</v>
      </c>
      <c r="Y33" s="15"/>
      <c r="Z33" s="24">
        <f>SUM(Z34:Z36)</f>
        <v>43</v>
      </c>
      <c r="AA33" s="15"/>
      <c r="AB33" s="24">
        <f>SUM(AB34:AB36)</f>
        <v>7</v>
      </c>
      <c r="AC33" s="18"/>
    </row>
    <row r="34" spans="2:29" ht="13.5">
      <c r="B34" s="26"/>
      <c r="C34" s="27" t="s">
        <v>16</v>
      </c>
      <c r="D34" s="28"/>
      <c r="E34" s="29">
        <f>'[13]RCDM Op Herrick combined'!$AB$3</f>
        <v>49</v>
      </c>
      <c r="F34" s="30"/>
      <c r="G34" s="31">
        <f>'[13]RCDM Op Herrick In Patient'!$AB$3</f>
        <v>28</v>
      </c>
      <c r="H34" s="30"/>
      <c r="I34" s="31">
        <f>'[13]RCDM Op Herrick Out Patient'!$AB$3</f>
        <v>27</v>
      </c>
      <c r="J34" s="32"/>
      <c r="K34" s="64"/>
      <c r="L34" s="29">
        <f>'[13]DMRC Op Herrick combined'!$AB$3</f>
        <v>41</v>
      </c>
      <c r="M34" s="30"/>
      <c r="N34" s="31">
        <f>'[13]DMRC Op Herrick In Patient'!$AB$3</f>
        <v>22</v>
      </c>
      <c r="O34" s="30"/>
      <c r="P34" s="31">
        <f>'[13]DMRC Op Herrick Out Patient'!$AB$3</f>
        <v>7</v>
      </c>
      <c r="Q34" s="30"/>
      <c r="R34" s="31">
        <f>'[13]DMRC Op Herrick Residential Pat'!$AB$3</f>
        <v>12</v>
      </c>
      <c r="S34" s="32"/>
      <c r="T34" s="64"/>
      <c r="U34" s="33">
        <f>'[13]RCDM&amp;DMRC Op Herrick'!$AB$3</f>
        <v>87</v>
      </c>
      <c r="V34" s="32"/>
      <c r="W34" s="65"/>
      <c r="X34" s="21">
        <f>'[13]New Patients All Herrick'!$P$3</f>
        <v>17</v>
      </c>
      <c r="Y34" s="30"/>
      <c r="Z34" s="34">
        <f>'[13]New Patients RCDM Herrick'!$P$3</f>
        <v>16</v>
      </c>
      <c r="AA34" s="30"/>
      <c r="AB34" s="34">
        <f>'[13]New Patients DMRC Herrick'!$P$3</f>
        <v>5</v>
      </c>
      <c r="AC34" s="32"/>
    </row>
    <row r="35" spans="2:29" ht="13.5">
      <c r="B35" s="26"/>
      <c r="C35" s="27" t="s">
        <v>17</v>
      </c>
      <c r="D35" s="28"/>
      <c r="E35" s="29">
        <f>'[13]RCDM Op Herrick combined'!$AB$4</f>
        <v>36</v>
      </c>
      <c r="F35" s="30"/>
      <c r="G35" s="31">
        <f>'[13]RCDM Op Herrick In Patient'!$AB$4</f>
        <v>9</v>
      </c>
      <c r="H35" s="30"/>
      <c r="I35" s="31">
        <f>'[13]RCDM Op Herrick Out Patient'!$AB$4</f>
        <v>28</v>
      </c>
      <c r="J35" s="32"/>
      <c r="K35" s="64"/>
      <c r="L35" s="29">
        <f>'[13]DMRC Op Herrick combined'!$AB$4</f>
        <v>5</v>
      </c>
      <c r="M35" s="30"/>
      <c r="N35" s="31">
        <f>'[13]DMRC Op Herrick In Patient'!$AB$4</f>
        <v>2</v>
      </c>
      <c r="O35" s="30"/>
      <c r="P35" s="31">
        <f>'[13]DMRC Op Herrick Out Patient'!$AB$4</f>
        <v>2</v>
      </c>
      <c r="Q35" s="30"/>
      <c r="R35" s="31">
        <f>'[13]DMRC Op Herrick Residential Pat'!$AB$4</f>
        <v>1</v>
      </c>
      <c r="S35" s="32"/>
      <c r="T35" s="64"/>
      <c r="U35" s="33">
        <f>'[13]RCDM&amp;DMRC Op Herrick'!$AB$4</f>
        <v>41</v>
      </c>
      <c r="V35" s="32"/>
      <c r="W35" s="65"/>
      <c r="X35" s="21">
        <f>'[13]New Patients All Herrick'!$P$4</f>
        <v>14</v>
      </c>
      <c r="Y35" s="30"/>
      <c r="Z35" s="34">
        <f>'[13]New Patients RCDM Herrick'!$P$4</f>
        <v>13</v>
      </c>
      <c r="AA35" s="30"/>
      <c r="AB35" s="34">
        <f>'[13]New Patients DMRC Herrick'!$P$4</f>
        <v>1</v>
      </c>
      <c r="AC35" s="32"/>
    </row>
    <row r="36" spans="2:29" ht="13.5">
      <c r="B36" s="35"/>
      <c r="C36" s="36" t="s">
        <v>18</v>
      </c>
      <c r="D36" s="28"/>
      <c r="E36" s="37">
        <f>'[13]RCDM Op Herrick combined'!$AB$5</f>
        <v>23</v>
      </c>
      <c r="F36" s="38"/>
      <c r="G36" s="39">
        <f>'[13]RCDM Op Herrick In Patient'!$AB$5</f>
        <v>13</v>
      </c>
      <c r="H36" s="38"/>
      <c r="I36" s="39">
        <f>'[13]RCDM Op Herrick Out Patient'!$AB$5</f>
        <v>10</v>
      </c>
      <c r="J36" s="40"/>
      <c r="K36" s="64"/>
      <c r="L36" s="37">
        <f>'[13]DMRC Op Herrick combined'!$AB$5</f>
        <v>1</v>
      </c>
      <c r="M36" s="38"/>
      <c r="N36" s="39">
        <f>'[13]DMRC Op Herrick In Patient'!$AB$5</f>
        <v>0</v>
      </c>
      <c r="O36" s="38"/>
      <c r="P36" s="39">
        <f>'[13]DMRC Op Herrick Out Patient'!$AB$5</f>
        <v>1</v>
      </c>
      <c r="Q36" s="38"/>
      <c r="R36" s="39">
        <f>'[13]DMRC Op Herrick Residential Pat'!$AB$5</f>
        <v>0</v>
      </c>
      <c r="S36" s="40"/>
      <c r="T36" s="64"/>
      <c r="U36" s="41">
        <f>'[13]RCDM&amp;DMRC Op Herrick'!$AB$5</f>
        <v>24</v>
      </c>
      <c r="V36" s="40"/>
      <c r="W36" s="65"/>
      <c r="X36" s="42">
        <f>'[13]New Patients All Herrick'!$P$5</f>
        <v>15</v>
      </c>
      <c r="Y36" s="38"/>
      <c r="Z36" s="43">
        <f>'[13]New Patients RCDM Herrick'!$P$5</f>
        <v>14</v>
      </c>
      <c r="AA36" s="38"/>
      <c r="AB36" s="43">
        <f>'[13]New Patients DMRC Herrick'!$P$5</f>
        <v>1</v>
      </c>
      <c r="AC36" s="40"/>
    </row>
    <row r="37" spans="2:29" ht="5.25" customHeight="1">
      <c r="B37" s="4"/>
      <c r="C37" s="4"/>
      <c r="D37" s="4"/>
      <c r="E37" s="4"/>
      <c r="F37" s="60"/>
      <c r="G37" s="4"/>
      <c r="H37" s="61"/>
      <c r="I37" s="4"/>
      <c r="J37" s="61"/>
      <c r="K37" s="9"/>
      <c r="L37" s="4"/>
      <c r="M37" s="60"/>
      <c r="N37" s="4"/>
      <c r="O37" s="61"/>
      <c r="P37" s="4"/>
      <c r="Q37" s="61"/>
      <c r="R37" s="4"/>
      <c r="S37" s="61"/>
      <c r="T37" s="4"/>
      <c r="U37" s="4"/>
      <c r="V37" s="61"/>
      <c r="W37" s="4"/>
      <c r="X37" s="4"/>
      <c r="Y37" s="60"/>
      <c r="Z37" s="62"/>
      <c r="AA37" s="61"/>
      <c r="AB37" s="62"/>
      <c r="AC37" s="61"/>
    </row>
    <row r="38" spans="2:29" ht="13.5">
      <c r="B38" s="63">
        <v>39692</v>
      </c>
      <c r="C38" s="13" t="s">
        <v>15</v>
      </c>
      <c r="D38" s="1"/>
      <c r="E38" s="14">
        <f>IF(AND(E39="",E40="",E41=""),"",SUM(E39:E41))</f>
        <v>92</v>
      </c>
      <c r="F38" s="15"/>
      <c r="G38" s="16">
        <f>IF(AND(G39="",G40="",G41=""),"",SUM(G39:G41))</f>
        <v>51</v>
      </c>
      <c r="H38" s="15"/>
      <c r="I38" s="16">
        <f>IF(AND(I39="",I40="",I41=""),"",SUM(I39:I41))</f>
        <v>45</v>
      </c>
      <c r="J38" s="18"/>
      <c r="K38" s="19"/>
      <c r="L38" s="14">
        <f>IF(AND(L39="",L40="",L41=""),"",SUM(L39:L41))</f>
        <v>47</v>
      </c>
      <c r="M38" s="15"/>
      <c r="N38" s="16">
        <f>IF(AND(N39="",N40="",N41=""),"",SUM(N39:N41))</f>
        <v>23</v>
      </c>
      <c r="O38" s="15"/>
      <c r="P38" s="16">
        <f>IF(AND(P39="",P40="",P41=""),"",SUM(P39:P41))</f>
        <v>17</v>
      </c>
      <c r="Q38" s="15"/>
      <c r="R38" s="16">
        <f>IF(AND(R39="",R40="",R41=""),"",SUM(R39:R41))</f>
        <v>7</v>
      </c>
      <c r="S38" s="18"/>
      <c r="T38" s="20"/>
      <c r="U38" s="23">
        <f>IF(AND(U39="",U40="",U41=""),"",SUM(U39:U41))</f>
        <v>136</v>
      </c>
      <c r="V38" s="18"/>
      <c r="W38" s="32"/>
      <c r="X38" s="23">
        <f>SUM(X39:X41)</f>
        <v>43</v>
      </c>
      <c r="Y38" s="15"/>
      <c r="Z38" s="24">
        <f>SUM(Z39:Z41)</f>
        <v>42</v>
      </c>
      <c r="AA38" s="15"/>
      <c r="AB38" s="24">
        <f>SUM(AB39:AB41)</f>
        <v>7</v>
      </c>
      <c r="AC38" s="18"/>
    </row>
    <row r="39" spans="2:29" ht="13.5">
      <c r="B39" s="26"/>
      <c r="C39" s="27" t="s">
        <v>16</v>
      </c>
      <c r="D39" s="28"/>
      <c r="E39" s="29">
        <f>'[14]RCDM Op Herrick combined'!$AB$3</f>
        <v>50</v>
      </c>
      <c r="F39" s="30"/>
      <c r="G39" s="31">
        <f>'[14]RCDM Op Herrick In Patient'!$AB$3</f>
        <v>34</v>
      </c>
      <c r="H39" s="30"/>
      <c r="I39" s="31">
        <f>'[14]RCDM Op Herrick Out Patient'!$AB$3</f>
        <v>19</v>
      </c>
      <c r="J39" s="32"/>
      <c r="K39" s="64"/>
      <c r="L39" s="29">
        <f>'[14]DMRC Op Herrick combined'!$AB$3</f>
        <v>42</v>
      </c>
      <c r="M39" s="30"/>
      <c r="N39" s="31">
        <f>'[14]DMRC Op Herrick In Patient'!$AB$3</f>
        <v>23</v>
      </c>
      <c r="O39" s="30"/>
      <c r="P39" s="31">
        <f>'[14]DMRC Op Herrick Out Patient'!$AB$3</f>
        <v>14</v>
      </c>
      <c r="Q39" s="30"/>
      <c r="R39" s="31">
        <f>'[14]DMRC Op Herrick Residential Pat'!$AB$3</f>
        <v>5</v>
      </c>
      <c r="S39" s="32"/>
      <c r="T39" s="64"/>
      <c r="U39" s="33">
        <f>'[14]RCDM&amp;DMRC Op Herrick'!$AB$3</f>
        <v>89</v>
      </c>
      <c r="V39" s="32"/>
      <c r="W39" s="65"/>
      <c r="X39" s="21">
        <f>'[14]New Patients All Herrick'!$P$3</f>
        <v>23</v>
      </c>
      <c r="Y39" s="30"/>
      <c r="Z39" s="34">
        <f>'[14]New Patients RCDM Herrick'!$P$3</f>
        <v>23</v>
      </c>
      <c r="AA39" s="30"/>
      <c r="AB39" s="34">
        <f>'[14]New Patients DMRC Herrick'!$P$3</f>
        <v>6</v>
      </c>
      <c r="AC39" s="32"/>
    </row>
    <row r="40" spans="2:29" ht="13.5">
      <c r="B40" s="26"/>
      <c r="C40" s="27" t="s">
        <v>17</v>
      </c>
      <c r="D40" s="28"/>
      <c r="E40" s="29">
        <f>'[14]RCDM Op Herrick combined'!$AB$4</f>
        <v>26</v>
      </c>
      <c r="F40" s="30"/>
      <c r="G40" s="31">
        <f>'[14]RCDM Op Herrick In Patient'!$AB$4</f>
        <v>7</v>
      </c>
      <c r="H40" s="30"/>
      <c r="I40" s="31">
        <f>'[14]RCDM Op Herrick Out Patient'!$AB$4</f>
        <v>19</v>
      </c>
      <c r="J40" s="32"/>
      <c r="K40" s="64"/>
      <c r="L40" s="29">
        <f>'[14]DMRC Op Herrick combined'!$AB$4</f>
        <v>4</v>
      </c>
      <c r="M40" s="30"/>
      <c r="N40" s="31">
        <f>'[14]DMRC Op Herrick In Patient'!$AB$4</f>
        <v>0</v>
      </c>
      <c r="O40" s="30"/>
      <c r="P40" s="31">
        <f>'[14]DMRC Op Herrick Out Patient'!$AB$4</f>
        <v>2</v>
      </c>
      <c r="Q40" s="30"/>
      <c r="R40" s="31">
        <f>'[14]DMRC Op Herrick Residential Pat'!$AB$4</f>
        <v>2</v>
      </c>
      <c r="S40" s="32"/>
      <c r="T40" s="64"/>
      <c r="U40" s="33">
        <f>'[14]RCDM&amp;DMRC Op Herrick'!$AB$4</f>
        <v>30</v>
      </c>
      <c r="V40" s="32"/>
      <c r="W40" s="65"/>
      <c r="X40" s="21">
        <f>'[14]New Patients All Herrick'!$P$4</f>
        <v>11</v>
      </c>
      <c r="Y40" s="30"/>
      <c r="Z40" s="34">
        <f>'[14]New Patients RCDM Herrick'!$P$4</f>
        <v>10</v>
      </c>
      <c r="AA40" s="30"/>
      <c r="AB40" s="34">
        <f>'[14]New Patients DMRC Herrick'!$P$4</f>
        <v>1</v>
      </c>
      <c r="AC40" s="32"/>
    </row>
    <row r="41" spans="2:29" ht="13.5">
      <c r="B41" s="35"/>
      <c r="C41" s="36" t="s">
        <v>18</v>
      </c>
      <c r="D41" s="28"/>
      <c r="E41" s="37">
        <f>'[14]RCDM Op Herrick combined'!$AB$5</f>
        <v>16</v>
      </c>
      <c r="F41" s="38"/>
      <c r="G41" s="39">
        <f>'[14]RCDM Op Herrick In Patient'!$AB$5</f>
        <v>10</v>
      </c>
      <c r="H41" s="38"/>
      <c r="I41" s="39">
        <f>'[14]RCDM Op Herrick Out Patient'!$AB$5</f>
        <v>7</v>
      </c>
      <c r="J41" s="40"/>
      <c r="K41" s="64"/>
      <c r="L41" s="37">
        <f>'[14]DMRC Op Herrick combined'!$AB$5</f>
        <v>1</v>
      </c>
      <c r="M41" s="38"/>
      <c r="N41" s="39">
        <f>'[14]DMRC Op Herrick In Patient'!$AB$5</f>
        <v>0</v>
      </c>
      <c r="O41" s="38"/>
      <c r="P41" s="39">
        <f>'[14]DMRC Op Herrick Out Patient'!$AB$5</f>
        <v>1</v>
      </c>
      <c r="Q41" s="38"/>
      <c r="R41" s="39">
        <f>'[14]DMRC Op Herrick Residential Pat'!$AB$5</f>
        <v>0</v>
      </c>
      <c r="S41" s="40"/>
      <c r="T41" s="64"/>
      <c r="U41" s="41">
        <f>'[14]RCDM&amp;DMRC Op Herrick'!$AB$5</f>
        <v>17</v>
      </c>
      <c r="V41" s="40"/>
      <c r="W41" s="65"/>
      <c r="X41" s="42">
        <f>'[14]New Patients All Herrick'!$P$5</f>
        <v>9</v>
      </c>
      <c r="Y41" s="38"/>
      <c r="Z41" s="43">
        <f>'[14]New Patients RCDM Herrick'!$P$5</f>
        <v>9</v>
      </c>
      <c r="AA41" s="38"/>
      <c r="AB41" s="43">
        <f>'[14]New Patients DMRC Herrick'!$P$5</f>
        <v>0</v>
      </c>
      <c r="AC41" s="40"/>
    </row>
    <row r="42" spans="2:29" ht="5.25" customHeight="1">
      <c r="B42" s="4"/>
      <c r="C42" s="4"/>
      <c r="D42" s="4"/>
      <c r="E42" s="4"/>
      <c r="F42" s="60"/>
      <c r="G42" s="4"/>
      <c r="H42" s="61"/>
      <c r="I42" s="4"/>
      <c r="J42" s="61"/>
      <c r="K42" s="9"/>
      <c r="L42" s="4"/>
      <c r="M42" s="60"/>
      <c r="N42" s="4"/>
      <c r="O42" s="61"/>
      <c r="P42" s="4"/>
      <c r="Q42" s="61"/>
      <c r="R42" s="4"/>
      <c r="S42" s="61"/>
      <c r="T42" s="4"/>
      <c r="U42" s="4"/>
      <c r="V42" s="61"/>
      <c r="W42" s="4"/>
      <c r="X42" s="4"/>
      <c r="Y42" s="60"/>
      <c r="Z42" s="62"/>
      <c r="AA42" s="61"/>
      <c r="AB42" s="62"/>
      <c r="AC42" s="61"/>
    </row>
    <row r="43" spans="2:29" ht="13.5">
      <c r="B43" s="63">
        <v>39722</v>
      </c>
      <c r="C43" s="13" t="s">
        <v>15</v>
      </c>
      <c r="D43" s="1"/>
      <c r="E43" s="14">
        <f>IF(AND(E44="",E45="",E46=""),"",SUM(E44:E46))</f>
        <v>100</v>
      </c>
      <c r="F43" s="15"/>
      <c r="G43" s="16">
        <f>IF(AND(G44="",G45="",G46=""),"",SUM(G44:G46))</f>
        <v>45</v>
      </c>
      <c r="H43" s="15"/>
      <c r="I43" s="16">
        <f>IF(AND(I44="",I45="",I46=""),"",SUM(I44:I46))</f>
        <v>57</v>
      </c>
      <c r="J43" s="18"/>
      <c r="K43" s="19"/>
      <c r="L43" s="14">
        <f>IF(AND(L44="",L45="",L46=""),"",SUM(L44:L46))</f>
        <v>57</v>
      </c>
      <c r="M43" s="15"/>
      <c r="N43" s="16">
        <f>IF(AND(N44="",N45="",N46=""),"",SUM(N44:N46))</f>
        <v>31</v>
      </c>
      <c r="O43" s="15"/>
      <c r="P43" s="16">
        <f>IF(AND(P44="",P45="",P46=""),"",SUM(P44:P46))</f>
        <v>15</v>
      </c>
      <c r="Q43" s="15"/>
      <c r="R43" s="16">
        <f>IF(AND(R44="",R45="",R46=""),"",SUM(R44:R46))</f>
        <v>13</v>
      </c>
      <c r="S43" s="18"/>
      <c r="T43" s="20"/>
      <c r="U43" s="23">
        <f>IF(AND(U44="",U45="",U46=""),"",SUM(U44:U46))</f>
        <v>150</v>
      </c>
      <c r="V43" s="18"/>
      <c r="W43" s="32"/>
      <c r="X43" s="23">
        <f>SUM(X44:X46)</f>
        <v>44</v>
      </c>
      <c r="Y43" s="15"/>
      <c r="Z43" s="24">
        <f>SUM(Z44:Z46)</f>
        <v>43</v>
      </c>
      <c r="AA43" s="15"/>
      <c r="AB43" s="24">
        <f>SUM(AB44:AB46)</f>
        <v>11</v>
      </c>
      <c r="AC43" s="18"/>
    </row>
    <row r="44" spans="2:29" ht="13.5">
      <c r="B44" s="26"/>
      <c r="C44" s="27" t="s">
        <v>16</v>
      </c>
      <c r="D44" s="28"/>
      <c r="E44" s="29">
        <f>'[15]RCDM Op Herrick combined'!$AB$3</f>
        <v>51</v>
      </c>
      <c r="F44" s="30"/>
      <c r="G44" s="31">
        <f>'[15]RCDM Op Herrick In Patient'!$AB$3</f>
        <v>27</v>
      </c>
      <c r="H44" s="30"/>
      <c r="I44" s="31">
        <f>'[15]RCDM Op Herrick Out Patient'!$AB$3</f>
        <v>25</v>
      </c>
      <c r="J44" s="32"/>
      <c r="K44" s="64"/>
      <c r="L44" s="29">
        <f>'[15]DMRC Op Herrick combined'!$AB$3</f>
        <v>49</v>
      </c>
      <c r="M44" s="30"/>
      <c r="N44" s="31">
        <f>'[15]DMRC Op Herrick In Patient'!$AB$3</f>
        <v>29</v>
      </c>
      <c r="O44" s="30"/>
      <c r="P44" s="31">
        <f>'[15]DMRC Op Herrick Out Patient'!$AB$3</f>
        <v>11</v>
      </c>
      <c r="Q44" s="30"/>
      <c r="R44" s="31">
        <f>'[15]DMRC Op Herrick Residential Pat'!$AB$3</f>
        <v>11</v>
      </c>
      <c r="S44" s="32"/>
      <c r="T44" s="64"/>
      <c r="U44" s="33">
        <f>'[15]RCDM&amp;DMRC Op Herrick'!$AB$3</f>
        <v>94</v>
      </c>
      <c r="V44" s="32"/>
      <c r="W44" s="65"/>
      <c r="X44" s="21">
        <f>'[15]New Patients All Herrick'!$P$3</f>
        <v>16</v>
      </c>
      <c r="Y44" s="30"/>
      <c r="Z44" s="34">
        <f>'[15]New Patients RCDM Herrick'!$P$3</f>
        <v>16</v>
      </c>
      <c r="AA44" s="30"/>
      <c r="AB44" s="34">
        <f>'[15]New Patients DMRC Herrick'!$P$3</f>
        <v>8</v>
      </c>
      <c r="AC44" s="32"/>
    </row>
    <row r="45" spans="2:29" ht="13.5">
      <c r="B45" s="26"/>
      <c r="C45" s="27" t="s">
        <v>17</v>
      </c>
      <c r="D45" s="28"/>
      <c r="E45" s="29">
        <f>'[15]RCDM Op Herrick combined'!$AB$4</f>
        <v>30</v>
      </c>
      <c r="F45" s="30"/>
      <c r="G45" s="31">
        <f>'[15]RCDM Op Herrick In Patient'!$AB$4</f>
        <v>6</v>
      </c>
      <c r="H45" s="30"/>
      <c r="I45" s="31">
        <f>'[15]RCDM Op Herrick Out Patient'!$AB$4</f>
        <v>25</v>
      </c>
      <c r="J45" s="32"/>
      <c r="K45" s="64"/>
      <c r="L45" s="29">
        <f>'[15]DMRC Op Herrick combined'!$AB$4</f>
        <v>8</v>
      </c>
      <c r="M45" s="30"/>
      <c r="N45" s="31">
        <f>'[15]DMRC Op Herrick In Patient'!$AB$4</f>
        <v>2</v>
      </c>
      <c r="O45" s="30"/>
      <c r="P45" s="31">
        <f>'[15]DMRC Op Herrick Out Patient'!$AB$4</f>
        <v>4</v>
      </c>
      <c r="Q45" s="30"/>
      <c r="R45" s="31">
        <f>'[15]DMRC Op Herrick Residential Pat'!$AB$4</f>
        <v>2</v>
      </c>
      <c r="S45" s="32"/>
      <c r="T45" s="64"/>
      <c r="U45" s="33">
        <f>'[15]RCDM&amp;DMRC Op Herrick'!$AB$4</f>
        <v>37</v>
      </c>
      <c r="V45" s="32"/>
      <c r="W45" s="65"/>
      <c r="X45" s="21">
        <f>'[15]New Patients All Herrick'!$P$4</f>
        <v>16</v>
      </c>
      <c r="Y45" s="30"/>
      <c r="Z45" s="34">
        <f>'[15]New Patients RCDM Herrick'!$P$4</f>
        <v>15</v>
      </c>
      <c r="AA45" s="30"/>
      <c r="AB45" s="34">
        <f>'[15]New Patients DMRC Herrick'!$P$4</f>
        <v>3</v>
      </c>
      <c r="AC45" s="32"/>
    </row>
    <row r="46" spans="2:29" ht="13.5">
      <c r="B46" s="35"/>
      <c r="C46" s="36" t="s">
        <v>18</v>
      </c>
      <c r="D46" s="28"/>
      <c r="E46" s="37">
        <f>'[15]RCDM Op Herrick combined'!$AB$5</f>
        <v>19</v>
      </c>
      <c r="F46" s="38"/>
      <c r="G46" s="39">
        <f>'[15]RCDM Op Herrick In Patient'!$AB$5</f>
        <v>12</v>
      </c>
      <c r="H46" s="38"/>
      <c r="I46" s="39">
        <f>'[15]RCDM Op Herrick Out Patient'!$AB$5</f>
        <v>7</v>
      </c>
      <c r="J46" s="40"/>
      <c r="K46" s="64"/>
      <c r="L46" s="37">
        <f>'[15]DMRC Op Herrick combined'!$AB$5</f>
        <v>0</v>
      </c>
      <c r="M46" s="38"/>
      <c r="N46" s="39">
        <f>'[15]DMRC Op Herrick In Patient'!$AB$5</f>
        <v>0</v>
      </c>
      <c r="O46" s="38"/>
      <c r="P46" s="39">
        <f>'[15]DMRC Op Herrick Out Patient'!$AB$5</f>
        <v>0</v>
      </c>
      <c r="Q46" s="38"/>
      <c r="R46" s="39">
        <f>'[15]DMRC Op Herrick Residential Pat'!$AB$5</f>
        <v>0</v>
      </c>
      <c r="S46" s="40"/>
      <c r="T46" s="64"/>
      <c r="U46" s="41">
        <f>'[15]RCDM&amp;DMRC Op Herrick'!$AB$5</f>
        <v>19</v>
      </c>
      <c r="V46" s="40"/>
      <c r="W46" s="65"/>
      <c r="X46" s="42">
        <f>'[15]New Patients All Herrick'!$P$5</f>
        <v>12</v>
      </c>
      <c r="Y46" s="38"/>
      <c r="Z46" s="43">
        <f>'[15]New Patients RCDM Herrick'!$P$5</f>
        <v>12</v>
      </c>
      <c r="AA46" s="38"/>
      <c r="AB46" s="43">
        <f>'[15]New Patients DMRC Herrick'!$P$5</f>
        <v>0</v>
      </c>
      <c r="AC46" s="40"/>
    </row>
    <row r="47" spans="2:29" ht="5.25" customHeight="1">
      <c r="B47" s="4"/>
      <c r="C47" s="4"/>
      <c r="D47" s="4"/>
      <c r="E47" s="4"/>
      <c r="F47" s="60"/>
      <c r="G47" s="4"/>
      <c r="H47" s="61"/>
      <c r="I47" s="4"/>
      <c r="J47" s="61"/>
      <c r="K47" s="9"/>
      <c r="L47" s="4"/>
      <c r="M47" s="60"/>
      <c r="N47" s="4"/>
      <c r="O47" s="61"/>
      <c r="P47" s="4"/>
      <c r="Q47" s="61"/>
      <c r="R47" s="4"/>
      <c r="S47" s="61"/>
      <c r="T47" s="4"/>
      <c r="U47" s="4"/>
      <c r="V47" s="61"/>
      <c r="W47" s="4"/>
      <c r="X47" s="4"/>
      <c r="Y47" s="60"/>
      <c r="Z47" s="62"/>
      <c r="AA47" s="61"/>
      <c r="AB47" s="62"/>
      <c r="AC47" s="61"/>
    </row>
    <row r="48" spans="2:29" ht="13.5">
      <c r="B48" s="63">
        <v>39753</v>
      </c>
      <c r="C48" s="13" t="s">
        <v>15</v>
      </c>
      <c r="D48" s="1"/>
      <c r="E48" s="14">
        <f>IF(AND(E49="",E50="",E51=""),"",SUM(E49:E51))</f>
        <v>83</v>
      </c>
      <c r="F48" s="15"/>
      <c r="G48" s="16">
        <f>IF(AND(G49="",G50="",G51=""),"",SUM(G49:G51))</f>
        <v>53</v>
      </c>
      <c r="H48" s="15"/>
      <c r="I48" s="16">
        <f>IF(AND(I49="",I50="",I51=""),"",SUM(I49:I51))</f>
        <v>35</v>
      </c>
      <c r="J48" s="18"/>
      <c r="K48" s="19"/>
      <c r="L48" s="14">
        <f>IF(AND(L49="",L50="",L51=""),"",SUM(L49:L51))</f>
        <v>62</v>
      </c>
      <c r="M48" s="15"/>
      <c r="N48" s="16">
        <f>IF(AND(N49="",N50="",N51=""),"",SUM(N49:N51))</f>
        <v>32</v>
      </c>
      <c r="O48" s="15"/>
      <c r="P48" s="16">
        <f>IF(AND(P49="",P50="",P51=""),"",SUM(P49:P51))</f>
        <v>20</v>
      </c>
      <c r="Q48" s="15"/>
      <c r="R48" s="16">
        <f>IF(AND(R49="",R50="",R51=""),"",SUM(R49:R51))</f>
        <v>17</v>
      </c>
      <c r="S48" s="18"/>
      <c r="T48" s="20"/>
      <c r="U48" s="23">
        <f>IF(AND(U49="",U50="",U51=""),"",SUM(U49:U51))</f>
        <v>140</v>
      </c>
      <c r="V48" s="18"/>
      <c r="W48" s="32"/>
      <c r="X48" s="23">
        <f>SUM(X49:X51)</f>
        <v>32</v>
      </c>
      <c r="Y48" s="15"/>
      <c r="Z48" s="24">
        <f>SUM(Z49:Z51)</f>
        <v>30</v>
      </c>
      <c r="AA48" s="15"/>
      <c r="AB48" s="24">
        <f>SUM(AB49:AB51)</f>
        <v>5</v>
      </c>
      <c r="AC48" s="18"/>
    </row>
    <row r="49" spans="2:29" ht="13.5">
      <c r="B49" s="26"/>
      <c r="C49" s="27" t="s">
        <v>16</v>
      </c>
      <c r="D49" s="28"/>
      <c r="E49" s="29">
        <f>'[16]RCDM Op Herrick combined'!$AB$3</f>
        <v>47</v>
      </c>
      <c r="F49" s="30"/>
      <c r="G49" s="31">
        <f>'[16]RCDM Op Herrick In Patient'!$AB$3</f>
        <v>33</v>
      </c>
      <c r="H49" s="30"/>
      <c r="I49" s="31">
        <f>'[16]RCDM Op Herrick Out Patient'!$AB$3</f>
        <v>18</v>
      </c>
      <c r="J49" s="32"/>
      <c r="K49" s="64"/>
      <c r="L49" s="29">
        <f>'[16]DMRC Op Herrick combined'!$AB$3</f>
        <v>52</v>
      </c>
      <c r="M49" s="30"/>
      <c r="N49" s="31">
        <f>'[16]DMRC Op Herrick In Patient'!$AB$3</f>
        <v>28</v>
      </c>
      <c r="O49" s="30"/>
      <c r="P49" s="31">
        <f>'[16]DMRC Op Herrick Out Patient'!$AB$3</f>
        <v>19</v>
      </c>
      <c r="Q49" s="30"/>
      <c r="R49" s="31">
        <f>'[16]DMRC Op Herrick Residential Pat'!$AB$3</f>
        <v>11</v>
      </c>
      <c r="S49" s="32"/>
      <c r="T49" s="64"/>
      <c r="U49" s="33">
        <f>'[16]RCDM&amp;DMRC Op Herrick'!$AB$3</f>
        <v>95</v>
      </c>
      <c r="V49" s="32"/>
      <c r="W49" s="65"/>
      <c r="X49" s="21">
        <f>'[16]New Patients All Herrick'!$P$3</f>
        <v>14</v>
      </c>
      <c r="Y49" s="30"/>
      <c r="Z49" s="34">
        <f>'[16]New Patients RCDM Herrick'!$P$3</f>
        <v>14</v>
      </c>
      <c r="AA49" s="30"/>
      <c r="AB49" s="34">
        <f>'[16]New Patients DMRC Herrick'!$P$3</f>
        <v>1</v>
      </c>
      <c r="AC49" s="32"/>
    </row>
    <row r="50" spans="2:29" ht="13.5">
      <c r="B50" s="26"/>
      <c r="C50" s="27" t="s">
        <v>17</v>
      </c>
      <c r="D50" s="28"/>
      <c r="E50" s="29">
        <f>'[16]RCDM Op Herrick combined'!$AB$4</f>
        <v>22</v>
      </c>
      <c r="F50" s="30"/>
      <c r="G50" s="31">
        <f>'[16]RCDM Op Herrick In Patient'!$AB$4</f>
        <v>8</v>
      </c>
      <c r="H50" s="30"/>
      <c r="I50" s="31">
        <f>'[16]RCDM Op Herrick Out Patient'!$AB$4</f>
        <v>14</v>
      </c>
      <c r="J50" s="32"/>
      <c r="K50" s="64"/>
      <c r="L50" s="29">
        <f>'[16]DMRC Op Herrick combined'!$AB$4</f>
        <v>10</v>
      </c>
      <c r="M50" s="30"/>
      <c r="N50" s="31">
        <f>'[16]DMRC Op Herrick In Patient'!$AB$4</f>
        <v>4</v>
      </c>
      <c r="O50" s="30"/>
      <c r="P50" s="31">
        <f>'[16]DMRC Op Herrick Out Patient'!$AB$4</f>
        <v>1</v>
      </c>
      <c r="Q50" s="30"/>
      <c r="R50" s="31">
        <f>'[16]DMRC Op Herrick Residential Pat'!$AB$4</f>
        <v>6</v>
      </c>
      <c r="S50" s="32"/>
      <c r="T50" s="64"/>
      <c r="U50" s="33">
        <f>'[16]RCDM&amp;DMRC Op Herrick'!$AB$4</f>
        <v>31</v>
      </c>
      <c r="V50" s="32"/>
      <c r="W50" s="65"/>
      <c r="X50" s="21">
        <f>'[16]New Patients All Herrick'!$P$4</f>
        <v>9</v>
      </c>
      <c r="Y50" s="30"/>
      <c r="Z50" s="34">
        <f>'[16]New Patients RCDM Herrick'!$P$4</f>
        <v>7</v>
      </c>
      <c r="AA50" s="30"/>
      <c r="AB50" s="34">
        <f>'[16]New Patients DMRC Herrick'!$P$4</f>
        <v>4</v>
      </c>
      <c r="AC50" s="32"/>
    </row>
    <row r="51" spans="2:29" ht="13.5">
      <c r="B51" s="35"/>
      <c r="C51" s="36" t="s">
        <v>18</v>
      </c>
      <c r="D51" s="28"/>
      <c r="E51" s="37">
        <f>'[16]RCDM Op Herrick combined'!$AB$5</f>
        <v>14</v>
      </c>
      <c r="F51" s="38"/>
      <c r="G51" s="39">
        <f>'[16]RCDM Op Herrick In Patient'!$AB$5</f>
        <v>12</v>
      </c>
      <c r="H51" s="38"/>
      <c r="I51" s="39">
        <f>'[16]RCDM Op Herrick Out Patient'!$AB$5</f>
        <v>3</v>
      </c>
      <c r="J51" s="40"/>
      <c r="K51" s="64"/>
      <c r="L51" s="37">
        <f>'[16]DMRC Op Herrick combined'!$AB$5</f>
        <v>0</v>
      </c>
      <c r="M51" s="38"/>
      <c r="N51" s="39">
        <f>'[16]DMRC Op Herrick In Patient'!$AB$5</f>
        <v>0</v>
      </c>
      <c r="O51" s="38"/>
      <c r="P51" s="39">
        <f>'[16]DMRC Op Herrick Out Patient'!$AB$5</f>
        <v>0</v>
      </c>
      <c r="Q51" s="38"/>
      <c r="R51" s="39">
        <f>'[16]DMRC Op Herrick Residential Pat'!$AB$5</f>
        <v>0</v>
      </c>
      <c r="S51" s="40"/>
      <c r="T51" s="64"/>
      <c r="U51" s="41">
        <f>'[16]RCDM&amp;DMRC Op Herrick'!$AB$5</f>
        <v>14</v>
      </c>
      <c r="V51" s="40"/>
      <c r="W51" s="65"/>
      <c r="X51" s="42">
        <f>'[16]New Patients All Herrick'!$P$5</f>
        <v>9</v>
      </c>
      <c r="Y51" s="38"/>
      <c r="Z51" s="43">
        <f>'[16]New Patients RCDM Herrick'!$P$5</f>
        <v>9</v>
      </c>
      <c r="AA51" s="38"/>
      <c r="AB51" s="43">
        <f>'[16]New Patients DMRC Herrick'!$P$5</f>
        <v>0</v>
      </c>
      <c r="AC51" s="40"/>
    </row>
    <row r="52" spans="2:29" ht="5.25" customHeight="1">
      <c r="B52" s="4"/>
      <c r="C52" s="4"/>
      <c r="D52" s="4"/>
      <c r="E52" s="4"/>
      <c r="F52" s="60"/>
      <c r="G52" s="4"/>
      <c r="H52" s="61"/>
      <c r="I52" s="4"/>
      <c r="J52" s="61"/>
      <c r="K52" s="9"/>
      <c r="L52" s="4"/>
      <c r="M52" s="60"/>
      <c r="N52" s="4"/>
      <c r="O52" s="61"/>
      <c r="P52" s="4"/>
      <c r="Q52" s="61"/>
      <c r="R52" s="4"/>
      <c r="S52" s="61"/>
      <c r="T52" s="4"/>
      <c r="U52" s="4"/>
      <c r="V52" s="61"/>
      <c r="W52" s="4"/>
      <c r="X52" s="4"/>
      <c r="Y52" s="60"/>
      <c r="Z52" s="62"/>
      <c r="AA52" s="61"/>
      <c r="AB52" s="62"/>
      <c r="AC52" s="61"/>
    </row>
    <row r="53" spans="2:29" ht="13.5">
      <c r="B53" s="63">
        <v>39783</v>
      </c>
      <c r="C53" s="13" t="s">
        <v>15</v>
      </c>
      <c r="D53" s="1"/>
      <c r="E53" s="14">
        <f>IF(AND(E54="",E55="",E56=""),"",SUM(E54:E56))</f>
        <v>100</v>
      </c>
      <c r="F53" s="15"/>
      <c r="G53" s="16">
        <f>IF(AND(G54="",G55="",G56=""),"",SUM(G54:G56))</f>
        <v>53</v>
      </c>
      <c r="H53" s="15"/>
      <c r="I53" s="16">
        <f>IF(AND(I54="",I55="",I56=""),"",SUM(I54:I56))</f>
        <v>52</v>
      </c>
      <c r="J53" s="18"/>
      <c r="K53" s="19"/>
      <c r="L53" s="14">
        <f>IF(AND(L54="",L55="",L56=""),"",SUM(L54:L56))</f>
        <v>60</v>
      </c>
      <c r="M53" s="15"/>
      <c r="N53" s="16">
        <f>IF(AND(N54="",N55="",N56=""),"",SUM(N54:N56))</f>
        <v>36</v>
      </c>
      <c r="O53" s="15"/>
      <c r="P53" s="16">
        <f>IF(AND(P54="",P55="",P56=""),"",SUM(P54:P56))</f>
        <v>17</v>
      </c>
      <c r="Q53" s="15"/>
      <c r="R53" s="16">
        <f>IF(AND(R54="",R55="",R56=""),"",SUM(R54:R56))</f>
        <v>7</v>
      </c>
      <c r="S53" s="18"/>
      <c r="T53" s="20"/>
      <c r="U53" s="23">
        <f>IF(AND(U54="",U55="",U56=""),"",SUM(U54:U56))</f>
        <v>151</v>
      </c>
      <c r="V53" s="18"/>
      <c r="W53" s="32"/>
      <c r="X53" s="23">
        <f>SUM(X54:X56)</f>
        <v>42</v>
      </c>
      <c r="Y53" s="15"/>
      <c r="Z53" s="24">
        <f>SUM(Z54:Z56)</f>
        <v>42</v>
      </c>
      <c r="AA53" s="15"/>
      <c r="AB53" s="24">
        <f>SUM(AB54:AB56)</f>
        <v>15</v>
      </c>
      <c r="AC53" s="18"/>
    </row>
    <row r="54" spans="2:29" ht="13.5">
      <c r="B54" s="26"/>
      <c r="C54" s="27" t="s">
        <v>16</v>
      </c>
      <c r="D54" s="28"/>
      <c r="E54" s="29">
        <f>'[17]RCDM Op Herrick combined'!$AB$3</f>
        <v>54</v>
      </c>
      <c r="F54" s="30"/>
      <c r="G54" s="31">
        <f>'[17]RCDM Op Herrick In Patient'!$AB$3</f>
        <v>38</v>
      </c>
      <c r="H54" s="30"/>
      <c r="I54" s="31">
        <f>'[17]RCDM Op Herrick Out Patient'!$AB$3</f>
        <v>19</v>
      </c>
      <c r="J54" s="32"/>
      <c r="K54" s="64"/>
      <c r="L54" s="29">
        <f>'[17]DMRC Op Herrick combined'!$AB$3</f>
        <v>52</v>
      </c>
      <c r="M54" s="30"/>
      <c r="N54" s="31">
        <f>'[17]DMRC Op Herrick In Patient'!$AB$3</f>
        <v>33</v>
      </c>
      <c r="O54" s="30"/>
      <c r="P54" s="31">
        <f>'[17]DMRC Op Herrick Out Patient'!$AB$3</f>
        <v>16</v>
      </c>
      <c r="Q54" s="30"/>
      <c r="R54" s="31">
        <f>'[17]DMRC Op Herrick Residential Pat'!$AB$3</f>
        <v>3</v>
      </c>
      <c r="S54" s="32"/>
      <c r="T54" s="64"/>
      <c r="U54" s="33">
        <f>'[17]RCDM&amp;DMRC Op Herrick'!$AB$3</f>
        <v>97</v>
      </c>
      <c r="V54" s="32"/>
      <c r="W54" s="65"/>
      <c r="X54" s="21">
        <f>'[17]New Patients All Herrick'!$P$3</f>
        <v>18</v>
      </c>
      <c r="Y54" s="30"/>
      <c r="Z54" s="34">
        <f>'[17]New Patients RCDM Herrick'!$P$3</f>
        <v>18</v>
      </c>
      <c r="AA54" s="30"/>
      <c r="AB54" s="34">
        <f>'[17]New Patients DMRC Herrick'!$P$3</f>
        <v>14</v>
      </c>
      <c r="AC54" s="32"/>
    </row>
    <row r="55" spans="2:29" ht="13.5">
      <c r="B55" s="26"/>
      <c r="C55" s="27" t="s">
        <v>17</v>
      </c>
      <c r="D55" s="28"/>
      <c r="E55" s="29">
        <f>'[17]RCDM Op Herrick combined'!$AB$4</f>
        <v>26</v>
      </c>
      <c r="F55" s="30"/>
      <c r="G55" s="31">
        <f>'[17]RCDM Op Herrick In Patient'!$AB$4</f>
        <v>5</v>
      </c>
      <c r="H55" s="30"/>
      <c r="I55" s="31">
        <f>'[17]RCDM Op Herrick Out Patient'!$AB$4</f>
        <v>21</v>
      </c>
      <c r="J55" s="32"/>
      <c r="K55" s="64"/>
      <c r="L55" s="29">
        <f>'[17]DMRC Op Herrick combined'!$AB$4</f>
        <v>8</v>
      </c>
      <c r="M55" s="30"/>
      <c r="N55" s="31">
        <f>'[17]DMRC Op Herrick In Patient'!$AB$4</f>
        <v>3</v>
      </c>
      <c r="O55" s="30"/>
      <c r="P55" s="31">
        <f>'[17]DMRC Op Herrick Out Patient'!$AB$4</f>
        <v>1</v>
      </c>
      <c r="Q55" s="30"/>
      <c r="R55" s="31">
        <f>'[17]DMRC Op Herrick Residential Pat'!$AB$4</f>
        <v>4</v>
      </c>
      <c r="S55" s="32"/>
      <c r="T55" s="64"/>
      <c r="U55" s="33">
        <f>'[17]RCDM&amp;DMRC Op Herrick'!$AB$4</f>
        <v>34</v>
      </c>
      <c r="V55" s="32"/>
      <c r="W55" s="65"/>
      <c r="X55" s="21">
        <f>'[17]New Patients All Herrick'!$P$4</f>
        <v>12</v>
      </c>
      <c r="Y55" s="30"/>
      <c r="Z55" s="34">
        <f>'[17]New Patients RCDM Herrick'!$P$4</f>
        <v>12</v>
      </c>
      <c r="AA55" s="30"/>
      <c r="AB55" s="34">
        <f>'[17]New Patients DMRC Herrick'!$P$4</f>
        <v>1</v>
      </c>
      <c r="AC55" s="32"/>
    </row>
    <row r="56" spans="2:29" ht="13.5">
      <c r="B56" s="35"/>
      <c r="C56" s="36" t="s">
        <v>18</v>
      </c>
      <c r="D56" s="28"/>
      <c r="E56" s="37">
        <f>'[17]RCDM Op Herrick combined'!$AB$5</f>
        <v>20</v>
      </c>
      <c r="F56" s="38"/>
      <c r="G56" s="39">
        <f>'[17]RCDM Op Herrick In Patient'!$AB$5</f>
        <v>10</v>
      </c>
      <c r="H56" s="38"/>
      <c r="I56" s="39">
        <f>'[17]RCDM Op Herrick Out Patient'!$AB$5</f>
        <v>12</v>
      </c>
      <c r="J56" s="40"/>
      <c r="K56" s="64"/>
      <c r="L56" s="37">
        <f>'[17]DMRC Op Herrick combined'!$AB$5</f>
        <v>0</v>
      </c>
      <c r="M56" s="38"/>
      <c r="N56" s="39">
        <f>'[17]DMRC Op Herrick In Patient'!$AB$5</f>
        <v>0</v>
      </c>
      <c r="O56" s="38"/>
      <c r="P56" s="39">
        <f>'[17]DMRC Op Herrick Out Patient'!$AB$5</f>
        <v>0</v>
      </c>
      <c r="Q56" s="38"/>
      <c r="R56" s="39">
        <f>'[17]DMRC Op Herrick Residential Pat'!$AB$5</f>
        <v>0</v>
      </c>
      <c r="S56" s="40"/>
      <c r="T56" s="64"/>
      <c r="U56" s="41">
        <f>'[17]RCDM&amp;DMRC Op Herrick'!$AB$5</f>
        <v>20</v>
      </c>
      <c r="V56" s="40"/>
      <c r="W56" s="65"/>
      <c r="X56" s="42">
        <f>'[17]New Patients All Herrick'!$P$5</f>
        <v>12</v>
      </c>
      <c r="Y56" s="38"/>
      <c r="Z56" s="43">
        <f>'[17]New Patients RCDM Herrick'!$P$5</f>
        <v>12</v>
      </c>
      <c r="AA56" s="38"/>
      <c r="AB56" s="43">
        <f>'[17]New Patients DMRC Herrick'!$P$5</f>
        <v>0</v>
      </c>
      <c r="AC56" s="40"/>
    </row>
    <row r="57" spans="2:29" ht="5.25" customHeight="1">
      <c r="B57" s="4"/>
      <c r="C57" s="4"/>
      <c r="D57" s="4"/>
      <c r="E57" s="4"/>
      <c r="F57" s="60"/>
      <c r="G57" s="4"/>
      <c r="H57" s="61"/>
      <c r="I57" s="4"/>
      <c r="J57" s="61"/>
      <c r="K57" s="9"/>
      <c r="L57" s="4"/>
      <c r="M57" s="60"/>
      <c r="N57" s="4"/>
      <c r="O57" s="61"/>
      <c r="P57" s="4"/>
      <c r="Q57" s="61"/>
      <c r="R57" s="4"/>
      <c r="S57" s="61"/>
      <c r="T57" s="4"/>
      <c r="U57" s="4"/>
      <c r="V57" s="61"/>
      <c r="W57" s="4"/>
      <c r="X57" s="4"/>
      <c r="Y57" s="60"/>
      <c r="Z57" s="62"/>
      <c r="AA57" s="61"/>
      <c r="AB57" s="62"/>
      <c r="AC57" s="61"/>
    </row>
    <row r="58" spans="2:29" ht="13.5">
      <c r="B58" s="63">
        <v>39814</v>
      </c>
      <c r="C58" s="13" t="s">
        <v>15</v>
      </c>
      <c r="D58" s="1"/>
      <c r="E58" s="14">
        <f>IF(AND(E59="",E60="",E61=""),"",SUM(E59:E61))</f>
        <v>94</v>
      </c>
      <c r="F58" s="15"/>
      <c r="G58" s="16">
        <f>IF(AND(G59="",G60="",G61=""),"",SUM(G59:G61))</f>
        <v>52</v>
      </c>
      <c r="H58" s="15"/>
      <c r="I58" s="16">
        <f>IF(AND(I59="",I60="",I61=""),"",SUM(I59:I61))</f>
        <v>47</v>
      </c>
      <c r="J58" s="18"/>
      <c r="K58" s="19"/>
      <c r="L58" s="14">
        <f>IF(AND(L59="",L60="",L61=""),"",SUM(L59:L61))</f>
        <v>71</v>
      </c>
      <c r="M58" s="15"/>
      <c r="N58" s="16">
        <f>IF(AND(N59="",N60="",N61=""),"",SUM(N59:N61))</f>
        <v>32</v>
      </c>
      <c r="O58" s="15"/>
      <c r="P58" s="16">
        <f>IF(AND(P59="",P60="",P61=""),"",SUM(P59:P61))</f>
        <v>27</v>
      </c>
      <c r="Q58" s="15"/>
      <c r="R58" s="16">
        <f>IF(AND(R59="",R60="",R61=""),"",SUM(R59:R61))</f>
        <v>12</v>
      </c>
      <c r="S58" s="18"/>
      <c r="T58" s="20"/>
      <c r="U58" s="23">
        <f>IF(AND(U59="",U60="",U61=""),"",SUM(U59:U61))</f>
        <v>158</v>
      </c>
      <c r="V58" s="18"/>
      <c r="W58" s="32"/>
      <c r="X58" s="23">
        <f>SUM(X59:X61)</f>
        <v>48</v>
      </c>
      <c r="Y58" s="15"/>
      <c r="Z58" s="24">
        <f>SUM(Z59:Z61)</f>
        <v>45</v>
      </c>
      <c r="AA58" s="15"/>
      <c r="AB58" s="24">
        <f>SUM(AB59:AB61)</f>
        <v>17</v>
      </c>
      <c r="AC58" s="18"/>
    </row>
    <row r="59" spans="2:29" ht="13.5">
      <c r="B59" s="26"/>
      <c r="C59" s="27" t="s">
        <v>16</v>
      </c>
      <c r="D59" s="28"/>
      <c r="E59" s="29">
        <f>'[18]RCDM Op Herrick combined'!$AB$3</f>
        <v>42</v>
      </c>
      <c r="F59" s="30"/>
      <c r="G59" s="31">
        <f>'[18]RCDM Op Herrick In Patient'!$AB$3</f>
        <v>29</v>
      </c>
      <c r="H59" s="30"/>
      <c r="I59" s="31">
        <f>'[18]RCDM Op Herrick Out Patient'!$AB$3</f>
        <v>14</v>
      </c>
      <c r="J59" s="32"/>
      <c r="K59" s="64"/>
      <c r="L59" s="29">
        <f>'[18]DMRC Op Herrick combined'!$AB$3</f>
        <v>61</v>
      </c>
      <c r="M59" s="30"/>
      <c r="N59" s="31">
        <f>'[18]DMRC Op Herrick In Patient'!$AB$3</f>
        <v>30</v>
      </c>
      <c r="O59" s="30"/>
      <c r="P59" s="31">
        <f>'[18]DMRC Op Herrick Out Patient'!$AB$3</f>
        <v>20</v>
      </c>
      <c r="Q59" s="30"/>
      <c r="R59" s="31">
        <f>'[18]DMRC Op Herrick Residential Pat'!$AB$3</f>
        <v>11</v>
      </c>
      <c r="S59" s="32"/>
      <c r="T59" s="64"/>
      <c r="U59" s="33">
        <f>'[18]RCDM&amp;DMRC Op Herrick'!$AB$3</f>
        <v>96</v>
      </c>
      <c r="V59" s="32"/>
      <c r="W59" s="65"/>
      <c r="X59" s="21">
        <f>'[18]New Patients All Herrick'!$P$3</f>
        <v>16</v>
      </c>
      <c r="Y59" s="30"/>
      <c r="Z59" s="34">
        <f>'[18]New Patients RCDM Herrick'!$P$3</f>
        <v>16</v>
      </c>
      <c r="AA59" s="30"/>
      <c r="AB59" s="34">
        <f>'[18]New Patients DMRC Herrick'!$P$3</f>
        <v>13</v>
      </c>
      <c r="AC59" s="32"/>
    </row>
    <row r="60" spans="2:29" ht="13.5">
      <c r="B60" s="26"/>
      <c r="C60" s="27" t="s">
        <v>17</v>
      </c>
      <c r="D60" s="28"/>
      <c r="E60" s="29">
        <f>'[18]RCDM Op Herrick combined'!$AB$4</f>
        <v>33</v>
      </c>
      <c r="F60" s="30"/>
      <c r="G60" s="31">
        <f>'[18]RCDM Op Herrick In Patient'!$AB$4</f>
        <v>9</v>
      </c>
      <c r="H60" s="30"/>
      <c r="I60" s="31">
        <f>'[18]RCDM Op Herrick Out Patient'!$AB$4</f>
        <v>26</v>
      </c>
      <c r="J60" s="32"/>
      <c r="K60" s="64"/>
      <c r="L60" s="29">
        <f>'[18]DMRC Op Herrick combined'!$AB$4</f>
        <v>8</v>
      </c>
      <c r="M60" s="30"/>
      <c r="N60" s="31">
        <f>'[18]DMRC Op Herrick In Patient'!$AB$4</f>
        <v>2</v>
      </c>
      <c r="O60" s="30"/>
      <c r="P60" s="31">
        <f>'[18]DMRC Op Herrick Out Patient'!$AB$4</f>
        <v>5</v>
      </c>
      <c r="Q60" s="30"/>
      <c r="R60" s="31">
        <f>'[18]DMRC Op Herrick Residential Pat'!$AB$4</f>
        <v>1</v>
      </c>
      <c r="S60" s="32"/>
      <c r="T60" s="64"/>
      <c r="U60" s="33">
        <f>'[18]RCDM&amp;DMRC Op Herrick'!$AB$4</f>
        <v>41</v>
      </c>
      <c r="V60" s="32"/>
      <c r="W60" s="65"/>
      <c r="X60" s="21">
        <f>'[18]New Patients All Herrick'!$P$4</f>
        <v>16</v>
      </c>
      <c r="Y60" s="30"/>
      <c r="Z60" s="34">
        <f>'[18]New Patients RCDM Herrick'!$P$4</f>
        <v>14</v>
      </c>
      <c r="AA60" s="30"/>
      <c r="AB60" s="34">
        <f>'[18]New Patients DMRC Herrick'!$P$4</f>
        <v>3</v>
      </c>
      <c r="AC60" s="32"/>
    </row>
    <row r="61" spans="2:29" ht="13.5">
      <c r="B61" s="35"/>
      <c r="C61" s="36" t="s">
        <v>18</v>
      </c>
      <c r="D61" s="28"/>
      <c r="E61" s="37">
        <f>'[18]RCDM Op Herrick combined'!$AB$5</f>
        <v>19</v>
      </c>
      <c r="F61" s="38"/>
      <c r="G61" s="39">
        <f>'[18]RCDM Op Herrick In Patient'!$AB$5</f>
        <v>14</v>
      </c>
      <c r="H61" s="38"/>
      <c r="I61" s="39">
        <f>'[18]RCDM Op Herrick Out Patient'!$AB$5</f>
        <v>7</v>
      </c>
      <c r="J61" s="40"/>
      <c r="K61" s="64"/>
      <c r="L61" s="37">
        <f>'[18]DMRC Op Herrick combined'!$AB$5</f>
        <v>2</v>
      </c>
      <c r="M61" s="38"/>
      <c r="N61" s="39">
        <f>'[18]DMRC Op Herrick In Patient'!$AB$5</f>
        <v>0</v>
      </c>
      <c r="O61" s="38"/>
      <c r="P61" s="39">
        <f>'[18]DMRC Op Herrick Out Patient'!$AB$5</f>
        <v>2</v>
      </c>
      <c r="Q61" s="38"/>
      <c r="R61" s="39">
        <f>'[18]DMRC Op Herrick Residential Pat'!$AB$5</f>
        <v>0</v>
      </c>
      <c r="S61" s="40"/>
      <c r="T61" s="64"/>
      <c r="U61" s="41">
        <f>'[18]RCDM&amp;DMRC Op Herrick'!$AB$5</f>
        <v>21</v>
      </c>
      <c r="V61" s="40"/>
      <c r="W61" s="65"/>
      <c r="X61" s="42">
        <f>'[18]New Patients All Herrick'!$P$5</f>
        <v>16</v>
      </c>
      <c r="Y61" s="38"/>
      <c r="Z61" s="43">
        <f>'[18]New Patients RCDM Herrick'!$P$5</f>
        <v>15</v>
      </c>
      <c r="AA61" s="38"/>
      <c r="AB61" s="43">
        <f>'[18]New Patients DMRC Herrick'!$P$5</f>
        <v>1</v>
      </c>
      <c r="AC61" s="40"/>
    </row>
    <row r="62" spans="2:29" ht="5.25" customHeight="1">
      <c r="B62" s="4"/>
      <c r="C62" s="4"/>
      <c r="D62" s="4"/>
      <c r="E62" s="4"/>
      <c r="F62" s="60"/>
      <c r="G62" s="4"/>
      <c r="H62" s="61"/>
      <c r="I62" s="4"/>
      <c r="J62" s="61"/>
      <c r="K62" s="9"/>
      <c r="L62" s="4"/>
      <c r="M62" s="60"/>
      <c r="N62" s="4"/>
      <c r="O62" s="61"/>
      <c r="P62" s="4"/>
      <c r="Q62" s="61"/>
      <c r="R62" s="4"/>
      <c r="S62" s="61"/>
      <c r="T62" s="4"/>
      <c r="U62" s="4"/>
      <c r="V62" s="61"/>
      <c r="W62" s="4"/>
      <c r="X62" s="4"/>
      <c r="Y62" s="60"/>
      <c r="Z62" s="62"/>
      <c r="AA62" s="61"/>
      <c r="AB62" s="62"/>
      <c r="AC62" s="61"/>
    </row>
    <row r="63" spans="2:29" ht="13.5">
      <c r="B63" s="63">
        <v>39845</v>
      </c>
      <c r="C63" s="13" t="s">
        <v>15</v>
      </c>
      <c r="D63" s="1"/>
      <c r="E63" s="14">
        <f>IF(AND(E64="",E65="",E66=""),"",SUM(E64:E66))</f>
        <v>81</v>
      </c>
      <c r="F63" s="15"/>
      <c r="G63" s="16">
        <f>IF(AND(G64="",G65="",G66=""),"",SUM(G64:G66))</f>
        <v>46</v>
      </c>
      <c r="H63" s="15"/>
      <c r="I63" s="16">
        <f>IF(AND(I64="",I65="",I66=""),"",SUM(I64:I66))</f>
        <v>38</v>
      </c>
      <c r="J63" s="18"/>
      <c r="K63" s="19"/>
      <c r="L63" s="14">
        <f>IF(AND(L64="",L65="",L66=""),"",SUM(L64:L66))</f>
        <v>79</v>
      </c>
      <c r="M63" s="15"/>
      <c r="N63" s="16">
        <f>IF(AND(N64="",N65="",N66=""),"",SUM(N64:N66))</f>
        <v>34</v>
      </c>
      <c r="O63" s="15"/>
      <c r="P63" s="16">
        <f>IF(AND(P64="",P65="",P66=""),"",SUM(P64:P66))</f>
        <v>34</v>
      </c>
      <c r="Q63" s="15"/>
      <c r="R63" s="16">
        <f>IF(AND(R64="",R65="",R66=""),"",SUM(R64:R66))</f>
        <v>14</v>
      </c>
      <c r="S63" s="18"/>
      <c r="T63" s="20"/>
      <c r="U63" s="23">
        <f>IF(AND(U64="",U65="",U66=""),"",SUM(U64:U66))</f>
        <v>158</v>
      </c>
      <c r="V63" s="18"/>
      <c r="W63" s="32"/>
      <c r="X63" s="23">
        <f>SUM(X64:X66)</f>
        <v>40</v>
      </c>
      <c r="Y63" s="15"/>
      <c r="Z63" s="24">
        <f>SUM(Z64:Z66)</f>
        <v>37</v>
      </c>
      <c r="AA63" s="15"/>
      <c r="AB63" s="24">
        <f>SUM(AB64:AB66)</f>
        <v>16</v>
      </c>
      <c r="AC63" s="18"/>
    </row>
    <row r="64" spans="2:29" ht="13.5">
      <c r="B64" s="26"/>
      <c r="C64" s="27" t="s">
        <v>16</v>
      </c>
      <c r="D64" s="28"/>
      <c r="E64" s="29">
        <f>'[19]RCDM Op Herrick combined'!$AB$3</f>
        <v>40</v>
      </c>
      <c r="F64" s="30"/>
      <c r="G64" s="31">
        <f>'[19]RCDM Op Herrick In Patient'!$AB$3</f>
        <v>30</v>
      </c>
      <c r="H64" s="30"/>
      <c r="I64" s="31">
        <f>'[19]RCDM Op Herrick Out Patient'!$AB$3</f>
        <v>11</v>
      </c>
      <c r="J64" s="32"/>
      <c r="K64" s="64"/>
      <c r="L64" s="29">
        <f>'[19]DMRC Op Herrick combined'!$AB$3</f>
        <v>65</v>
      </c>
      <c r="M64" s="30"/>
      <c r="N64" s="31">
        <f>'[19]DMRC Op Herrick In Patient'!$AB$3</f>
        <v>33</v>
      </c>
      <c r="O64" s="30"/>
      <c r="P64" s="31">
        <f>'[19]DMRC Op Herrick Out Patient'!$AB$3</f>
        <v>26</v>
      </c>
      <c r="Q64" s="30"/>
      <c r="R64" s="31">
        <f>'[19]DMRC Op Herrick Residential Pat'!$AB$3</f>
        <v>8</v>
      </c>
      <c r="S64" s="32"/>
      <c r="T64" s="64"/>
      <c r="U64" s="33">
        <f>'[19]RCDM&amp;DMRC Op Herrick'!$AB$3</f>
        <v>103</v>
      </c>
      <c r="V64" s="32"/>
      <c r="W64" s="65"/>
      <c r="X64" s="21">
        <f>'[19]New Patients All Herrick'!$P$3</f>
        <v>19</v>
      </c>
      <c r="Y64" s="30"/>
      <c r="Z64" s="34">
        <f>'[19]New Patients RCDM Herrick'!$P$3</f>
        <v>18</v>
      </c>
      <c r="AA64" s="30"/>
      <c r="AB64" s="34">
        <f>'[19]New Patients DMRC Herrick'!$P$3</f>
        <v>12</v>
      </c>
      <c r="AC64" s="32"/>
    </row>
    <row r="65" spans="2:29" ht="13.5">
      <c r="B65" s="26"/>
      <c r="C65" s="27" t="s">
        <v>17</v>
      </c>
      <c r="D65" s="28"/>
      <c r="E65" s="29">
        <f>'[19]RCDM Op Herrick combined'!$AB$4</f>
        <v>24</v>
      </c>
      <c r="F65" s="30"/>
      <c r="G65" s="31">
        <f>'[19]RCDM Op Herrick In Patient'!$AB$4</f>
        <v>6</v>
      </c>
      <c r="H65" s="30"/>
      <c r="I65" s="31">
        <f>'[19]RCDM Op Herrick Out Patient'!$AB$4</f>
        <v>20</v>
      </c>
      <c r="J65" s="32"/>
      <c r="K65" s="64"/>
      <c r="L65" s="29">
        <f>'[19]DMRC Op Herrick combined'!$AB$4</f>
        <v>11</v>
      </c>
      <c r="M65" s="30"/>
      <c r="N65" s="31">
        <f>'[19]DMRC Op Herrick In Patient'!$AB$4</f>
        <v>1</v>
      </c>
      <c r="O65" s="30"/>
      <c r="P65" s="31">
        <f>'[19]DMRC Op Herrick Out Patient'!$AB$4</f>
        <v>5</v>
      </c>
      <c r="Q65" s="30"/>
      <c r="R65" s="31">
        <f>'[19]DMRC Op Herrick Residential Pat'!$AB$4</f>
        <v>5</v>
      </c>
      <c r="S65" s="32"/>
      <c r="T65" s="64"/>
      <c r="U65" s="33">
        <f>'[19]RCDM&amp;DMRC Op Herrick'!$AB$4</f>
        <v>35</v>
      </c>
      <c r="V65" s="32"/>
      <c r="W65" s="65"/>
      <c r="X65" s="21">
        <f>'[19]New Patients All Herrick'!$P$4</f>
        <v>12</v>
      </c>
      <c r="Y65" s="30"/>
      <c r="Z65" s="34">
        <f>'[19]New Patients RCDM Herrick'!$P$4</f>
        <v>11</v>
      </c>
      <c r="AA65" s="30"/>
      <c r="AB65" s="34">
        <f>'[19]New Patients DMRC Herrick'!$P$4</f>
        <v>2</v>
      </c>
      <c r="AC65" s="32"/>
    </row>
    <row r="66" spans="2:29" ht="13.5">
      <c r="B66" s="35"/>
      <c r="C66" s="36" t="s">
        <v>18</v>
      </c>
      <c r="D66" s="28"/>
      <c r="E66" s="37">
        <f>'[19]RCDM Op Herrick combined'!$AB$5</f>
        <v>17</v>
      </c>
      <c r="F66" s="38"/>
      <c r="G66" s="39">
        <f>'[19]RCDM Op Herrick In Patient'!$AB$5</f>
        <v>10</v>
      </c>
      <c r="H66" s="38"/>
      <c r="I66" s="39">
        <f>'[19]RCDM Op Herrick Out Patient'!$AB$5</f>
        <v>7</v>
      </c>
      <c r="J66" s="40"/>
      <c r="K66" s="64"/>
      <c r="L66" s="37">
        <f>'[19]DMRC Op Herrick combined'!$AB$5</f>
        <v>3</v>
      </c>
      <c r="M66" s="38"/>
      <c r="N66" s="39">
        <f>'[19]DMRC Op Herrick In Patient'!$AB$5</f>
        <v>0</v>
      </c>
      <c r="O66" s="38"/>
      <c r="P66" s="39">
        <f>'[19]DMRC Op Herrick Out Patient'!$AB$5</f>
        <v>3</v>
      </c>
      <c r="Q66" s="38"/>
      <c r="R66" s="39">
        <f>'[19]DMRC Op Herrick Residential Pat'!$AB$5</f>
        <v>1</v>
      </c>
      <c r="S66" s="40"/>
      <c r="T66" s="64"/>
      <c r="U66" s="41">
        <f>'[19]RCDM&amp;DMRC Op Herrick'!$AB$5</f>
        <v>20</v>
      </c>
      <c r="V66" s="40"/>
      <c r="W66" s="65"/>
      <c r="X66" s="42">
        <f>'[19]New Patients All Herrick'!$P$5</f>
        <v>9</v>
      </c>
      <c r="Y66" s="38"/>
      <c r="Z66" s="43">
        <f>'[19]New Patients RCDM Herrick'!$P$5</f>
        <v>8</v>
      </c>
      <c r="AA66" s="38"/>
      <c r="AB66" s="43">
        <f>'[19]New Patients DMRC Herrick'!$P$5</f>
        <v>2</v>
      </c>
      <c r="AC66" s="40"/>
    </row>
    <row r="67" spans="2:29" ht="5.25" customHeight="1">
      <c r="B67" s="4"/>
      <c r="C67" s="4"/>
      <c r="D67" s="4"/>
      <c r="E67" s="4"/>
      <c r="F67" s="60"/>
      <c r="G67" s="4"/>
      <c r="H67" s="61"/>
      <c r="I67" s="4"/>
      <c r="J67" s="61"/>
      <c r="K67" s="9"/>
      <c r="L67" s="4"/>
      <c r="M67" s="60"/>
      <c r="N67" s="4"/>
      <c r="O67" s="61"/>
      <c r="P67" s="4"/>
      <c r="Q67" s="61"/>
      <c r="R67" s="4"/>
      <c r="S67" s="61"/>
      <c r="T67" s="4"/>
      <c r="U67" s="4"/>
      <c r="V67" s="61"/>
      <c r="W67" s="4"/>
      <c r="X67" s="4"/>
      <c r="Y67" s="60"/>
      <c r="Z67" s="62"/>
      <c r="AA67" s="61"/>
      <c r="AB67" s="62"/>
      <c r="AC67" s="61"/>
    </row>
    <row r="68" spans="2:29" ht="13.5">
      <c r="B68" s="63">
        <v>39873</v>
      </c>
      <c r="C68" s="13" t="s">
        <v>15</v>
      </c>
      <c r="D68" s="1"/>
      <c r="E68" s="14">
        <f>IF(AND(E69="",E70="",E71=""),"",SUM(E69:E71))</f>
        <v>102</v>
      </c>
      <c r="F68" s="15"/>
      <c r="G68" s="16">
        <f>IF(AND(G69="",G70="",G71=""),"",SUM(G69:G71))</f>
        <v>51</v>
      </c>
      <c r="H68" s="15"/>
      <c r="I68" s="16">
        <f>IF(AND(I69="",I70="",I71=""),"",SUM(I69:I71))</f>
        <v>56</v>
      </c>
      <c r="J68" s="18"/>
      <c r="K68" s="19"/>
      <c r="L68" s="14">
        <f>IF(AND(L69="",L70="",L71=""),"",SUM(L69:L71))</f>
        <v>94</v>
      </c>
      <c r="M68" s="15"/>
      <c r="N68" s="16">
        <f>IF(AND(N69="",N70="",N71=""),"",SUM(N69:N71))</f>
        <v>51</v>
      </c>
      <c r="O68" s="15"/>
      <c r="P68" s="16">
        <f>IF(AND(P69="",P70="",P71=""),"",SUM(P69:P71))</f>
        <v>42</v>
      </c>
      <c r="Q68" s="15"/>
      <c r="R68" s="16">
        <f>IF(AND(R69="",R70="",R71=""),"",SUM(R69:R71))</f>
        <v>11</v>
      </c>
      <c r="S68" s="18"/>
      <c r="T68" s="20"/>
      <c r="U68" s="23">
        <f>IF(AND(U69="",U70="",U71=""),"",SUM(U69:U71))</f>
        <v>182</v>
      </c>
      <c r="V68" s="18"/>
      <c r="W68" s="32"/>
      <c r="X68" s="23">
        <f>SUM(X69:X71)</f>
        <v>31</v>
      </c>
      <c r="Y68" s="15"/>
      <c r="Z68" s="24">
        <f>SUM(Z69:Z71)</f>
        <v>28</v>
      </c>
      <c r="AA68" s="15"/>
      <c r="AB68" s="24">
        <f>SUM(AB69:AB71)</f>
        <v>17</v>
      </c>
      <c r="AC68" s="18"/>
    </row>
    <row r="69" spans="2:29" ht="13.5">
      <c r="B69" s="26"/>
      <c r="C69" s="27" t="s">
        <v>16</v>
      </c>
      <c r="D69" s="28"/>
      <c r="E69" s="29">
        <f>'[20]RCDM Op Herrick combined'!$AB$3</f>
        <v>50</v>
      </c>
      <c r="F69" s="30"/>
      <c r="G69" s="31">
        <f>'[20]RCDM Op Herrick In Patient'!$AB$3</f>
        <v>32</v>
      </c>
      <c r="H69" s="30"/>
      <c r="I69" s="31">
        <f>'[20]RCDM Op Herrick Out Patient'!$AB$3</f>
        <v>21</v>
      </c>
      <c r="J69" s="32"/>
      <c r="K69" s="64"/>
      <c r="L69" s="29">
        <f>'[20]DMRC Op Herrick combined'!$AB$3</f>
        <v>81</v>
      </c>
      <c r="M69" s="30"/>
      <c r="N69" s="31">
        <f>'[20]DMRC Op Herrick In Patient'!$AB$3</f>
        <v>50</v>
      </c>
      <c r="O69" s="30"/>
      <c r="P69" s="31">
        <f>'[20]DMRC Op Herrick Out Patient'!$AB$3</f>
        <v>32</v>
      </c>
      <c r="Q69" s="30"/>
      <c r="R69" s="31">
        <f>'[20]DMRC Op Herrick Residential Pat'!$AB$3</f>
        <v>7</v>
      </c>
      <c r="S69" s="32"/>
      <c r="T69" s="64"/>
      <c r="U69" s="33">
        <f>'[20]RCDM&amp;DMRC Op Herrick'!$AB$3</f>
        <v>118</v>
      </c>
      <c r="V69" s="32"/>
      <c r="W69" s="65"/>
      <c r="X69" s="21">
        <f>'[20]New Patients All Herrick'!$P$3</f>
        <v>9</v>
      </c>
      <c r="Y69" s="30"/>
      <c r="Z69" s="34">
        <f>'[20]New Patients RCDM Herrick'!$P$3</f>
        <v>8</v>
      </c>
      <c r="AA69" s="30"/>
      <c r="AB69" s="34">
        <f>'[20]New Patients DMRC Herrick'!$P$3</f>
        <v>14</v>
      </c>
      <c r="AC69" s="32"/>
    </row>
    <row r="70" spans="2:29" ht="13.5">
      <c r="B70" s="26"/>
      <c r="C70" s="27" t="s">
        <v>17</v>
      </c>
      <c r="D70" s="28"/>
      <c r="E70" s="29">
        <f>'[20]RCDM Op Herrick combined'!$AB$4</f>
        <v>33</v>
      </c>
      <c r="F70" s="30"/>
      <c r="G70" s="31">
        <f>'[20]RCDM Op Herrick In Patient'!$AB$4</f>
        <v>9</v>
      </c>
      <c r="H70" s="30"/>
      <c r="I70" s="31">
        <f>'[20]RCDM Op Herrick Out Patient'!$AB$4</f>
        <v>26</v>
      </c>
      <c r="J70" s="32"/>
      <c r="K70" s="64"/>
      <c r="L70" s="29">
        <f>'[20]DMRC Op Herrick combined'!$AB$4</f>
        <v>10</v>
      </c>
      <c r="M70" s="30"/>
      <c r="N70" s="31">
        <f>'[20]DMRC Op Herrick In Patient'!$AB$4</f>
        <v>1</v>
      </c>
      <c r="O70" s="30"/>
      <c r="P70" s="31">
        <f>'[20]DMRC Op Herrick Out Patient'!$AB$4</f>
        <v>8</v>
      </c>
      <c r="Q70" s="30"/>
      <c r="R70" s="31">
        <f>'[20]DMRC Op Herrick Residential Pat'!$AB$4</f>
        <v>1</v>
      </c>
      <c r="S70" s="32"/>
      <c r="T70" s="64"/>
      <c r="U70" s="33">
        <f>'[20]RCDM&amp;DMRC Op Herrick'!$AB$4</f>
        <v>42</v>
      </c>
      <c r="V70" s="32"/>
      <c r="W70" s="65"/>
      <c r="X70" s="21">
        <f>'[20]New Patients All Herrick'!$P$4</f>
        <v>11</v>
      </c>
      <c r="Y70" s="30"/>
      <c r="Z70" s="34">
        <f>'[20]New Patients RCDM Herrick'!$P$4</f>
        <v>9</v>
      </c>
      <c r="AA70" s="30"/>
      <c r="AB70" s="34">
        <f>'[20]New Patients DMRC Herrick'!$P$4</f>
        <v>3</v>
      </c>
      <c r="AC70" s="32"/>
    </row>
    <row r="71" spans="2:29" ht="13.5">
      <c r="B71" s="35"/>
      <c r="C71" s="36" t="s">
        <v>28</v>
      </c>
      <c r="D71" s="28"/>
      <c r="E71" s="37">
        <f>'[20]RCDM Op Herrick combined'!$AB$5</f>
        <v>19</v>
      </c>
      <c r="F71" s="38"/>
      <c r="G71" s="39">
        <f>'[20]RCDM Op Herrick In Patient'!$AB$5</f>
        <v>10</v>
      </c>
      <c r="H71" s="38"/>
      <c r="I71" s="39">
        <f>'[20]RCDM Op Herrick Out Patient'!$AB$5</f>
        <v>9</v>
      </c>
      <c r="J71" s="40"/>
      <c r="K71" s="64"/>
      <c r="L71" s="37">
        <f>'[20]DMRC Op Herrick combined'!$AB$5</f>
        <v>3</v>
      </c>
      <c r="M71" s="38"/>
      <c r="N71" s="39">
        <f>'[20]DMRC Op Herrick In Patient'!$AB$5</f>
        <v>0</v>
      </c>
      <c r="O71" s="38"/>
      <c r="P71" s="39">
        <f>'[20]DMRC Op Herrick Out Patient'!$AB$5</f>
        <v>2</v>
      </c>
      <c r="Q71" s="38"/>
      <c r="R71" s="39">
        <f>'[20]DMRC Op Herrick Residential Pat'!$AB$5</f>
        <v>3</v>
      </c>
      <c r="S71" s="40"/>
      <c r="T71" s="64"/>
      <c r="U71" s="41">
        <f>'[20]RCDM&amp;DMRC Op Herrick'!$AB$5</f>
        <v>22</v>
      </c>
      <c r="V71" s="40"/>
      <c r="W71" s="65"/>
      <c r="X71" s="42">
        <f>'[20]New Patients All Herrick'!$P$5</f>
        <v>11</v>
      </c>
      <c r="Y71" s="38"/>
      <c r="Z71" s="43">
        <f>'[20]New Patients RCDM Herrick'!$P$5</f>
        <v>11</v>
      </c>
      <c r="AA71" s="38"/>
      <c r="AB71" s="43">
        <f>'[20]New Patients DMRC Herrick'!$P$5</f>
        <v>0</v>
      </c>
      <c r="AC71" s="40"/>
    </row>
    <row r="72" ht="12.75">
      <c r="B72" s="96" t="s">
        <v>21</v>
      </c>
    </row>
    <row r="73" spans="2:3" ht="12.75">
      <c r="B73" s="97" t="s">
        <v>22</v>
      </c>
      <c r="C73" s="97"/>
    </row>
    <row r="74" spans="2:3" ht="12.75">
      <c r="B74" s="97" t="s">
        <v>23</v>
      </c>
      <c r="C74" s="97"/>
    </row>
    <row r="75" spans="2:3" ht="12.75">
      <c r="B75" s="97" t="s">
        <v>24</v>
      </c>
      <c r="C75" s="97"/>
    </row>
    <row r="76" spans="2:3" ht="12.75">
      <c r="B76" s="97" t="s">
        <v>25</v>
      </c>
      <c r="C76" s="97"/>
    </row>
  </sheetData>
  <mergeCells count="16">
    <mergeCell ref="Z4:AA4"/>
    <mergeCell ref="AB4:AC4"/>
    <mergeCell ref="U3:V4"/>
    <mergeCell ref="X3:AC3"/>
    <mergeCell ref="E4:F4"/>
    <mergeCell ref="G4:H4"/>
    <mergeCell ref="I4:J4"/>
    <mergeCell ref="L4:M4"/>
    <mergeCell ref="N4:O4"/>
    <mergeCell ref="P4:Q4"/>
    <mergeCell ref="R4:S4"/>
    <mergeCell ref="X4:Y4"/>
    <mergeCell ref="B3:B4"/>
    <mergeCell ref="C3:C4"/>
    <mergeCell ref="E3:J3"/>
    <mergeCell ref="L3:S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AC77"/>
  <sheetViews>
    <sheetView workbookViewId="0" topLeftCell="A55">
      <selection activeCell="B73" sqref="B73:B77"/>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95" t="s">
        <v>30</v>
      </c>
    </row>
    <row r="4" spans="2:29" ht="13.5">
      <c r="B4" s="73" t="s">
        <v>0</v>
      </c>
      <c r="C4" s="75" t="s">
        <v>1</v>
      </c>
      <c r="D4" s="1"/>
      <c r="E4" s="77" t="s">
        <v>2</v>
      </c>
      <c r="F4" s="78"/>
      <c r="G4" s="78"/>
      <c r="H4" s="78"/>
      <c r="I4" s="78"/>
      <c r="J4" s="79"/>
      <c r="K4" s="2"/>
      <c r="L4" s="77" t="s">
        <v>3</v>
      </c>
      <c r="M4" s="78"/>
      <c r="N4" s="78"/>
      <c r="O4" s="78"/>
      <c r="P4" s="78"/>
      <c r="Q4" s="78"/>
      <c r="R4" s="78"/>
      <c r="S4" s="79"/>
      <c r="T4" s="3"/>
      <c r="U4" s="80" t="s">
        <v>4</v>
      </c>
      <c r="V4" s="81"/>
      <c r="W4" s="3"/>
      <c r="X4" s="84" t="s">
        <v>5</v>
      </c>
      <c r="Y4" s="69"/>
      <c r="Z4" s="69"/>
      <c r="AA4" s="69"/>
      <c r="AB4" s="69"/>
      <c r="AC4" s="71"/>
    </row>
    <row r="5" spans="2:29" ht="24.75" customHeight="1">
      <c r="B5" s="74"/>
      <c r="C5" s="76"/>
      <c r="D5" s="1"/>
      <c r="E5" s="85" t="s">
        <v>6</v>
      </c>
      <c r="F5" s="86"/>
      <c r="G5" s="66" t="s">
        <v>7</v>
      </c>
      <c r="H5" s="66"/>
      <c r="I5" s="66" t="s">
        <v>8</v>
      </c>
      <c r="J5" s="67"/>
      <c r="K5" s="2"/>
      <c r="L5" s="72" t="s">
        <v>9</v>
      </c>
      <c r="M5" s="66"/>
      <c r="N5" s="66" t="s">
        <v>7</v>
      </c>
      <c r="O5" s="66"/>
      <c r="P5" s="66" t="s">
        <v>8</v>
      </c>
      <c r="Q5" s="66"/>
      <c r="R5" s="66" t="s">
        <v>10</v>
      </c>
      <c r="S5" s="67"/>
      <c r="T5" s="3"/>
      <c r="U5" s="82"/>
      <c r="V5" s="83"/>
      <c r="W5" s="3"/>
      <c r="X5" s="68" t="s">
        <v>11</v>
      </c>
      <c r="Y5" s="69"/>
      <c r="Z5" s="70" t="s">
        <v>12</v>
      </c>
      <c r="AA5" s="69"/>
      <c r="AB5" s="70" t="s">
        <v>13</v>
      </c>
      <c r="AC5" s="7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29</v>
      </c>
      <c r="C7" s="13" t="s">
        <v>15</v>
      </c>
      <c r="D7" s="1"/>
      <c r="E7" s="14">
        <f>IF(AND(E8="",E9="",E10=""),"",SUM(E8:E10))</f>
        <v>866</v>
      </c>
      <c r="F7" s="15"/>
      <c r="G7" s="16">
        <f>IF(AND(G8="",G9="",G10=""),"",SUM(G8:G10))</f>
        <v>644</v>
      </c>
      <c r="H7" s="15"/>
      <c r="I7" s="17">
        <f>IF(AND(I8="",I9="",I10=""),"",SUM(I8:I10))</f>
        <v>411</v>
      </c>
      <c r="J7" s="18"/>
      <c r="K7" s="19"/>
      <c r="L7" s="14">
        <f>IF(AND(L8="",L9="",L10=""),"",SUM(L8:L10))</f>
        <v>438</v>
      </c>
      <c r="M7" s="15"/>
      <c r="N7" s="16">
        <f>IF(AND(N8="",N9="",N10=""),"",SUM(N8:N10))</f>
        <v>207</v>
      </c>
      <c r="O7" s="15"/>
      <c r="P7" s="16">
        <f>IF(AND(P8="",P9="",P10=""),"",SUM(P8:P10))</f>
        <v>396</v>
      </c>
      <c r="Q7" s="15"/>
      <c r="R7" s="17">
        <f>IF(AND(R8="",R9="",R10=""),"",SUM(R8:R10))</f>
        <v>118</v>
      </c>
      <c r="S7" s="18"/>
      <c r="T7" s="20"/>
      <c r="U7" s="101">
        <f>IF(AND(U8="",U9="",U10=""),"",SUM(U8:U10))</f>
        <v>1023</v>
      </c>
      <c r="V7" s="18"/>
      <c r="W7" s="22"/>
      <c r="X7" s="23">
        <f>SUM(X8:X10)</f>
        <v>773</v>
      </c>
      <c r="Y7" s="15"/>
      <c r="Z7" s="24">
        <f>SUM(Z8:Z10)</f>
        <v>751</v>
      </c>
      <c r="AA7" s="15"/>
      <c r="AB7" s="25">
        <f>SUM(AB8:AB10)</f>
        <v>295</v>
      </c>
      <c r="AC7" s="18"/>
    </row>
    <row r="8" spans="2:29" ht="13.5">
      <c r="B8" s="26"/>
      <c r="C8" s="27" t="s">
        <v>16</v>
      </c>
      <c r="D8" s="28"/>
      <c r="E8" s="29">
        <f>'[21]RCDM Op Herrick combined'!$AB$3</f>
        <v>453</v>
      </c>
      <c r="F8" s="30"/>
      <c r="G8" s="31">
        <f>'[21]RCDM Op Herrick In Patient'!$AB$3</f>
        <v>389</v>
      </c>
      <c r="H8" s="30"/>
      <c r="I8" s="31">
        <f>'[21]RCDM Op Herrick Out Patient'!$AB$3</f>
        <v>157</v>
      </c>
      <c r="J8" s="32"/>
      <c r="K8" s="19"/>
      <c r="L8" s="29">
        <f>'[21]DMRC Op Herrick combined'!$AB$3</f>
        <v>368</v>
      </c>
      <c r="M8" s="30"/>
      <c r="N8" s="31">
        <f>'[21]DMRC Op Herrick In Patient'!$AB$3</f>
        <v>197</v>
      </c>
      <c r="O8" s="30"/>
      <c r="P8" s="31">
        <f>'[21]DMRC Op Herrick Out Patient'!$AB$3</f>
        <v>331</v>
      </c>
      <c r="Q8" s="30"/>
      <c r="R8" s="31">
        <f>'[21]DMRC Op Herrick Residential Pat'!$AB$3</f>
        <v>93</v>
      </c>
      <c r="S8" s="32"/>
      <c r="T8" s="20"/>
      <c r="U8" s="33">
        <f>'[21]RCDM&amp;DMRC Op Herrick'!$AB$3</f>
        <v>564</v>
      </c>
      <c r="V8" s="32"/>
      <c r="W8" s="22"/>
      <c r="X8" s="21">
        <f>'[21]New Patients All Herrick'!$P$3</f>
        <v>394</v>
      </c>
      <c r="Y8" s="30"/>
      <c r="Z8" s="34">
        <f>'[21]New Patients RCDM Herrick'!$P$3</f>
        <v>391</v>
      </c>
      <c r="AA8" s="30"/>
      <c r="AB8" s="34">
        <f>'[21]New Patients DMRC Herrick'!$P$3</f>
        <v>249</v>
      </c>
      <c r="AC8" s="32"/>
    </row>
    <row r="9" spans="2:29" ht="13.5">
      <c r="B9" s="26"/>
      <c r="C9" s="27" t="s">
        <v>17</v>
      </c>
      <c r="D9" s="28"/>
      <c r="E9" s="29">
        <f>'[21]RCDM Op Herrick combined'!$AB$4</f>
        <v>234</v>
      </c>
      <c r="F9" s="30"/>
      <c r="G9" s="31">
        <f>'[21]RCDM Op Herrick In Patient'!$AB$4</f>
        <v>121</v>
      </c>
      <c r="H9" s="30"/>
      <c r="I9" s="31">
        <f>'[21]RCDM Op Herrick Out Patient'!$AB$4</f>
        <v>166</v>
      </c>
      <c r="J9" s="32"/>
      <c r="K9" s="19"/>
      <c r="L9" s="29">
        <f>'[21]DMRC Op Herrick combined'!$AB$4</f>
        <v>58</v>
      </c>
      <c r="M9" s="30"/>
      <c r="N9" s="31">
        <f>'[21]DMRC Op Herrick In Patient'!$AB$4</f>
        <v>9</v>
      </c>
      <c r="O9" s="30"/>
      <c r="P9" s="31">
        <f>'[21]DMRC Op Herrick Out Patient'!$AB$4</f>
        <v>54</v>
      </c>
      <c r="Q9" s="30"/>
      <c r="R9" s="31">
        <f>'[21]DMRC Op Herrick Residential Pat'!$AB$4</f>
        <v>21</v>
      </c>
      <c r="S9" s="32"/>
      <c r="T9" s="20"/>
      <c r="U9" s="33">
        <f>'[21]RCDM&amp;DMRC Op Herrick'!$AB$4</f>
        <v>268</v>
      </c>
      <c r="V9" s="32"/>
      <c r="W9" s="22"/>
      <c r="X9" s="21">
        <f>'[21]New Patients All Herrick'!$P$4</f>
        <v>210</v>
      </c>
      <c r="Y9" s="30"/>
      <c r="Z9" s="34">
        <f>'[21]New Patients RCDM Herrick'!$P$4</f>
        <v>195</v>
      </c>
      <c r="AA9" s="30"/>
      <c r="AB9" s="34">
        <f>'[21]New Patients DMRC Herrick'!$P$4</f>
        <v>40</v>
      </c>
      <c r="AC9" s="32"/>
    </row>
    <row r="10" spans="2:29" ht="13.5">
      <c r="B10" s="35"/>
      <c r="C10" s="36" t="s">
        <v>28</v>
      </c>
      <c r="D10" s="28"/>
      <c r="E10" s="37">
        <f>'[21]RCDM Op Herrick combined'!$AB$5</f>
        <v>179</v>
      </c>
      <c r="F10" s="38"/>
      <c r="G10" s="39">
        <f>'[21]RCDM Op Herrick In Patient'!$AB$5</f>
        <v>134</v>
      </c>
      <c r="H10" s="38"/>
      <c r="I10" s="39">
        <f>'[21]RCDM Op Herrick Out Patient'!$AB$5</f>
        <v>88</v>
      </c>
      <c r="J10" s="40"/>
      <c r="K10" s="19"/>
      <c r="L10" s="37">
        <f>'[21]DMRC Op Herrick combined'!$AB$5</f>
        <v>12</v>
      </c>
      <c r="M10" s="38"/>
      <c r="N10" s="39">
        <f>'[21]DMRC Op Herrick In Patient'!$AB$5</f>
        <v>1</v>
      </c>
      <c r="O10" s="38"/>
      <c r="P10" s="39">
        <f>'[21]DMRC Op Herrick Out Patient'!$AB$5</f>
        <v>11</v>
      </c>
      <c r="Q10" s="38"/>
      <c r="R10" s="39">
        <f>'[21]DMRC Op Herrick Residential Pat'!$AB$5</f>
        <v>4</v>
      </c>
      <c r="S10" s="40"/>
      <c r="T10" s="20"/>
      <c r="U10" s="41">
        <f>'[21]RCDM&amp;DMRC Op Herrick'!$AB$5</f>
        <v>191</v>
      </c>
      <c r="V10" s="40"/>
      <c r="W10" s="22"/>
      <c r="X10" s="42">
        <f>'[21]New Patients All Herrick'!$P$5</f>
        <v>169</v>
      </c>
      <c r="Y10" s="38"/>
      <c r="Z10" s="43">
        <f>'[21]New Patients RCDM Herrick'!$P$5</f>
        <v>165</v>
      </c>
      <c r="AA10" s="38"/>
      <c r="AB10" s="43">
        <f>'[21]New Patients DMRC Herrick'!$P$5</f>
        <v>6</v>
      </c>
      <c r="AC10" s="40"/>
    </row>
    <row r="11" spans="2:29" ht="5.25" customHeight="1">
      <c r="B11" s="102"/>
      <c r="C11" s="102"/>
      <c r="D11" s="102"/>
      <c r="E11" s="103"/>
      <c r="F11" s="104"/>
      <c r="G11" s="103"/>
      <c r="H11" s="104"/>
      <c r="I11" s="103"/>
      <c r="J11" s="104"/>
      <c r="K11" s="103"/>
      <c r="L11" s="103"/>
      <c r="M11" s="104"/>
      <c r="N11" s="103"/>
      <c r="O11" s="104"/>
      <c r="P11" s="103"/>
      <c r="Q11" s="104"/>
      <c r="R11" s="103"/>
      <c r="S11" s="104"/>
      <c r="T11" s="103"/>
      <c r="U11" s="103"/>
      <c r="V11" s="104"/>
      <c r="W11" s="103"/>
      <c r="X11" s="105"/>
      <c r="Y11" s="104"/>
      <c r="Z11" s="106"/>
      <c r="AA11" s="104"/>
      <c r="AB11" s="107"/>
      <c r="AC11" s="104"/>
    </row>
    <row r="12" spans="2:29" ht="5.25" customHeight="1">
      <c r="B12" s="54"/>
      <c r="C12" s="55"/>
      <c r="D12" s="55"/>
      <c r="E12" s="55"/>
      <c r="F12" s="56"/>
      <c r="G12" s="55"/>
      <c r="H12" s="56"/>
      <c r="I12" s="55"/>
      <c r="J12" s="56"/>
      <c r="K12" s="55"/>
      <c r="L12" s="55"/>
      <c r="M12" s="56"/>
      <c r="N12" s="55"/>
      <c r="O12" s="56"/>
      <c r="P12" s="55"/>
      <c r="Q12" s="56"/>
      <c r="R12" s="55"/>
      <c r="S12" s="56"/>
      <c r="T12" s="55"/>
      <c r="U12" s="55"/>
      <c r="V12" s="56"/>
      <c r="W12" s="55"/>
      <c r="X12" s="99"/>
      <c r="Y12" s="56"/>
      <c r="Z12" s="99"/>
      <c r="AA12" s="56"/>
      <c r="AB12" s="99"/>
      <c r="AC12" s="100"/>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39904</v>
      </c>
      <c r="C14" s="13" t="s">
        <v>15</v>
      </c>
      <c r="D14" s="1"/>
      <c r="E14" s="14">
        <f>IF(AND(E15="",E16="",E17=""),"",SUM(E15:E17))</f>
        <v>78</v>
      </c>
      <c r="F14" s="15"/>
      <c r="G14" s="16">
        <f>IF(AND(G15="",G16="",G17=""),"",SUM(G15:G17))</f>
        <v>40</v>
      </c>
      <c r="H14" s="15"/>
      <c r="I14" s="16">
        <f>IF(AND(I15="",I16="",I17=""),"",SUM(I15:I17))</f>
        <v>43</v>
      </c>
      <c r="J14" s="18"/>
      <c r="K14" s="19"/>
      <c r="L14" s="14">
        <f>IF(AND(L15="",L16="",L17=""),"",SUM(L15:L17))</f>
        <v>100</v>
      </c>
      <c r="M14" s="15"/>
      <c r="N14" s="16">
        <f>IF(AND(N15="",N16="",N17=""),"",SUM(N15:N17))</f>
        <v>50</v>
      </c>
      <c r="O14" s="15"/>
      <c r="P14" s="16">
        <f>IF(AND(P15="",P16="",P17=""),"",SUM(P15:P17))</f>
        <v>49</v>
      </c>
      <c r="Q14" s="15"/>
      <c r="R14" s="16">
        <f>IF(AND(R15="",R16="",R17=""),"",SUM(R15:R17))</f>
        <v>18</v>
      </c>
      <c r="S14" s="18"/>
      <c r="T14" s="20"/>
      <c r="U14" s="23">
        <f>IF(AND(U15="",U16="",U17=""),"",SUM(U15:U17))</f>
        <v>165</v>
      </c>
      <c r="V14" s="18"/>
      <c r="W14" s="32"/>
      <c r="X14" s="23">
        <f>SUM(X15:X17)</f>
        <v>30</v>
      </c>
      <c r="Y14" s="15"/>
      <c r="Z14" s="24">
        <f>SUM(Z15:Z17)</f>
        <v>29</v>
      </c>
      <c r="AA14" s="15"/>
      <c r="AB14" s="24">
        <f>SUM(AB15:AB17)</f>
        <v>22</v>
      </c>
      <c r="AC14" s="18"/>
    </row>
    <row r="15" spans="2:29" ht="13.5">
      <c r="B15" s="26"/>
      <c r="C15" s="27" t="s">
        <v>16</v>
      </c>
      <c r="D15" s="28"/>
      <c r="E15" s="29">
        <f>'[22]RCDM Op Herrick combined'!$AB$3</f>
        <v>38</v>
      </c>
      <c r="F15" s="30"/>
      <c r="G15" s="31">
        <f>'[22]RCDM Op Herrick In Patient'!$AB$3</f>
        <v>21</v>
      </c>
      <c r="H15" s="30"/>
      <c r="I15" s="31">
        <f>'[22]RCDM Op Herrick Out Patient'!$AB$3</f>
        <v>18</v>
      </c>
      <c r="J15" s="32"/>
      <c r="K15" s="64"/>
      <c r="L15" s="29">
        <f>'[22]DMRC Op Herrick combined'!$AB$3</f>
        <v>84</v>
      </c>
      <c r="M15" s="30"/>
      <c r="N15" s="31">
        <f>'[22]DMRC Op Herrick In Patient'!$AB$3</f>
        <v>49</v>
      </c>
      <c r="O15" s="30"/>
      <c r="P15" s="31">
        <f>'[22]DMRC Op Herrick Out Patient'!$AB$3</f>
        <v>38</v>
      </c>
      <c r="Q15" s="30"/>
      <c r="R15" s="31">
        <f>'[22]DMRC Op Herrick Residential Pat'!$AB$3</f>
        <v>13</v>
      </c>
      <c r="S15" s="32"/>
      <c r="T15" s="64"/>
      <c r="U15" s="33">
        <f>'[22]RCDM&amp;DMRC Op Herrick'!$AB$3</f>
        <v>109</v>
      </c>
      <c r="V15" s="32"/>
      <c r="W15" s="65"/>
      <c r="X15" s="21">
        <f>'[22]New Patients All Herrick'!$P$3</f>
        <v>7</v>
      </c>
      <c r="Y15" s="30"/>
      <c r="Z15" s="34">
        <f>'[22]New Patients RCDM Herrick'!$P$3</f>
        <v>7</v>
      </c>
      <c r="AA15" s="30"/>
      <c r="AB15" s="34">
        <f>'[22]New Patients DMRC Herrick'!$P$3</f>
        <v>19</v>
      </c>
      <c r="AC15" s="32"/>
    </row>
    <row r="16" spans="2:29" ht="13.5">
      <c r="B16" s="26"/>
      <c r="C16" s="27" t="s">
        <v>17</v>
      </c>
      <c r="D16" s="28"/>
      <c r="E16" s="29">
        <f>'[22]RCDM Op Herrick combined'!$AB$4</f>
        <v>28</v>
      </c>
      <c r="F16" s="30"/>
      <c r="G16" s="31">
        <f>'[22]RCDM Op Herrick In Patient'!$AB$4</f>
        <v>12</v>
      </c>
      <c r="H16" s="30"/>
      <c r="I16" s="31">
        <f>'[22]RCDM Op Herrick Out Patient'!$AB$4</f>
        <v>20</v>
      </c>
      <c r="J16" s="32"/>
      <c r="K16" s="64"/>
      <c r="L16" s="29">
        <f>'[22]DMRC Op Herrick combined'!$AB$4</f>
        <v>13</v>
      </c>
      <c r="M16" s="30"/>
      <c r="N16" s="31">
        <f>'[22]DMRC Op Herrick In Patient'!$AB$4</f>
        <v>1</v>
      </c>
      <c r="O16" s="30"/>
      <c r="P16" s="31">
        <f>'[22]DMRC Op Herrick Out Patient'!$AB$4</f>
        <v>9</v>
      </c>
      <c r="Q16" s="30"/>
      <c r="R16" s="31">
        <f>'[22]DMRC Op Herrick Residential Pat'!$AB$4</f>
        <v>4</v>
      </c>
      <c r="S16" s="32"/>
      <c r="T16" s="64"/>
      <c r="U16" s="33">
        <f>'[22]RCDM&amp;DMRC Op Herrick'!$AB$4</f>
        <v>41</v>
      </c>
      <c r="V16" s="32"/>
      <c r="W16" s="65"/>
      <c r="X16" s="21">
        <f>'[22]New Patients All Herrick'!$P$4</f>
        <v>17</v>
      </c>
      <c r="Y16" s="30"/>
      <c r="Z16" s="34">
        <f>'[22]New Patients RCDM Herrick'!$P$4</f>
        <v>16</v>
      </c>
      <c r="AA16" s="30"/>
      <c r="AB16" s="34">
        <f>'[22]New Patients DMRC Herrick'!$P$4</f>
        <v>2</v>
      </c>
      <c r="AC16" s="32"/>
    </row>
    <row r="17" spans="2:29" ht="13.5">
      <c r="B17" s="35"/>
      <c r="C17" s="36" t="s">
        <v>28</v>
      </c>
      <c r="D17" s="28"/>
      <c r="E17" s="37">
        <f>'[22]RCDM Op Herrick combined'!$AB$5</f>
        <v>12</v>
      </c>
      <c r="F17" s="38"/>
      <c r="G17" s="39">
        <f>'[22]RCDM Op Herrick In Patient'!$AB$5</f>
        <v>7</v>
      </c>
      <c r="H17" s="38"/>
      <c r="I17" s="39">
        <f>'[22]RCDM Op Herrick Out Patient'!$AB$5</f>
        <v>5</v>
      </c>
      <c r="J17" s="40"/>
      <c r="K17" s="64"/>
      <c r="L17" s="37">
        <f>'[22]DMRC Op Herrick combined'!$AB$5</f>
        <v>3</v>
      </c>
      <c r="M17" s="38"/>
      <c r="N17" s="39">
        <f>'[22]DMRC Op Herrick In Patient'!$AB$5</f>
        <v>0</v>
      </c>
      <c r="O17" s="38"/>
      <c r="P17" s="39">
        <f>'[22]DMRC Op Herrick Out Patient'!$AB$5</f>
        <v>2</v>
      </c>
      <c r="Q17" s="38"/>
      <c r="R17" s="39">
        <f>'[22]DMRC Op Herrick Residential Pat'!$AB$5</f>
        <v>1</v>
      </c>
      <c r="S17" s="40"/>
      <c r="T17" s="64"/>
      <c r="U17" s="41">
        <f>'[22]RCDM&amp;DMRC Op Herrick'!$AB$5</f>
        <v>15</v>
      </c>
      <c r="V17" s="40"/>
      <c r="W17" s="65"/>
      <c r="X17" s="42">
        <f>'[22]New Patients All Herrick'!$P$5</f>
        <v>6</v>
      </c>
      <c r="Y17" s="38"/>
      <c r="Z17" s="43">
        <f>'[22]New Patients RCDM Herrick'!$P$5</f>
        <v>6</v>
      </c>
      <c r="AA17" s="38"/>
      <c r="AB17" s="43">
        <f>'[22]New Patients DMRC Herrick'!$P$5</f>
        <v>1</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39934</v>
      </c>
      <c r="C19" s="13" t="s">
        <v>15</v>
      </c>
      <c r="D19" s="1"/>
      <c r="E19" s="14">
        <f>IF(AND(E20="",E21="",E22=""),"",SUM(E20:E22))</f>
        <v>108</v>
      </c>
      <c r="F19" s="15"/>
      <c r="G19" s="16">
        <f>IF(AND(G20="",G21="",G22=""),"",SUM(G20:G22))</f>
        <v>66</v>
      </c>
      <c r="H19" s="15"/>
      <c r="I19" s="16">
        <f>IF(AND(I20="",I21="",I22=""),"",SUM(I20:I22))</f>
        <v>48</v>
      </c>
      <c r="J19" s="18"/>
      <c r="K19" s="19"/>
      <c r="L19" s="14">
        <f>IF(AND(L20="",L21="",L22=""),"",SUM(L20:L22))</f>
        <v>89</v>
      </c>
      <c r="M19" s="15"/>
      <c r="N19" s="16">
        <f>IF(AND(N20="",N21="",N22=""),"",SUM(N20:N22))</f>
        <v>49</v>
      </c>
      <c r="O19" s="15"/>
      <c r="P19" s="16">
        <f>IF(AND(P20="",P21="",P22=""),"",SUM(P20:P22))</f>
        <v>51</v>
      </c>
      <c r="Q19" s="15"/>
      <c r="R19" s="16">
        <f>IF(AND(R20="",R21="",R22=""),"",SUM(R20:R22))</f>
        <v>14</v>
      </c>
      <c r="S19" s="18"/>
      <c r="T19" s="20"/>
      <c r="U19" s="23">
        <f>IF(AND(U20="",U21="",U22=""),"",SUM(U20:U22))</f>
        <v>188</v>
      </c>
      <c r="V19" s="18"/>
      <c r="W19" s="32"/>
      <c r="X19" s="23">
        <f>SUM(X20:X22)</f>
        <v>57</v>
      </c>
      <c r="Y19" s="15"/>
      <c r="Z19" s="24">
        <f>SUM(Z20:Z22)</f>
        <v>57</v>
      </c>
      <c r="AA19" s="15"/>
      <c r="AB19" s="24">
        <f>SUM(AB20:AB22)</f>
        <v>5</v>
      </c>
      <c r="AC19" s="18"/>
    </row>
    <row r="20" spans="2:29" ht="13.5">
      <c r="B20" s="26"/>
      <c r="C20" s="27" t="s">
        <v>16</v>
      </c>
      <c r="D20" s="28"/>
      <c r="E20" s="29">
        <f>'[23]RCDM Op Herrick combined'!$AB$3</f>
        <v>40</v>
      </c>
      <c r="F20" s="30"/>
      <c r="G20" s="31">
        <f>'[23]RCDM Op Herrick In Patient'!$AB$3</f>
        <v>34</v>
      </c>
      <c r="H20" s="30"/>
      <c r="I20" s="31">
        <f>'[23]RCDM Op Herrick Out Patient'!$AB$3</f>
        <v>6</v>
      </c>
      <c r="J20" s="32"/>
      <c r="K20" s="64"/>
      <c r="L20" s="29">
        <f>'[23]DMRC Op Herrick combined'!$AB$3</f>
        <v>80</v>
      </c>
      <c r="M20" s="30"/>
      <c r="N20" s="31">
        <f>'[23]DMRC Op Herrick In Patient'!$AB$3</f>
        <v>49</v>
      </c>
      <c r="O20" s="30"/>
      <c r="P20" s="31">
        <f>'[23]DMRC Op Herrick Out Patient'!$AB$3</f>
        <v>44</v>
      </c>
      <c r="Q20" s="30"/>
      <c r="R20" s="31">
        <f>'[23]DMRC Op Herrick Residential Pat'!$AB$3</f>
        <v>11</v>
      </c>
      <c r="S20" s="32"/>
      <c r="T20" s="64"/>
      <c r="U20" s="33">
        <f>'[23]RCDM&amp;DMRC Op Herrick'!$AB$3</f>
        <v>112</v>
      </c>
      <c r="V20" s="32"/>
      <c r="W20" s="65"/>
      <c r="X20" s="21">
        <f>'[23]New Patients All Herrick'!$P$3</f>
        <v>16</v>
      </c>
      <c r="Y20" s="30"/>
      <c r="Z20" s="34">
        <f>'[23]New Patients RCDM Herrick'!$P$3</f>
        <v>16</v>
      </c>
      <c r="AA20" s="30"/>
      <c r="AB20" s="34">
        <f>'[23]New Patients DMRC Herrick'!$P$3</f>
        <v>4</v>
      </c>
      <c r="AC20" s="32"/>
    </row>
    <row r="21" spans="2:29" ht="13.5">
      <c r="B21" s="26"/>
      <c r="C21" s="27" t="s">
        <v>17</v>
      </c>
      <c r="D21" s="28"/>
      <c r="E21" s="29">
        <f>'[23]RCDM Op Herrick combined'!$AB$4</f>
        <v>44</v>
      </c>
      <c r="F21" s="30"/>
      <c r="G21" s="31">
        <f>'[23]RCDM Op Herrick In Patient'!$AB$4</f>
        <v>15</v>
      </c>
      <c r="H21" s="30"/>
      <c r="I21" s="31">
        <f>'[23]RCDM Op Herrick Out Patient'!$AB$4</f>
        <v>31</v>
      </c>
      <c r="J21" s="32"/>
      <c r="K21" s="64"/>
      <c r="L21" s="29">
        <f>'[23]DMRC Op Herrick combined'!$AB$4</f>
        <v>8</v>
      </c>
      <c r="M21" s="30"/>
      <c r="N21" s="31">
        <f>'[23]DMRC Op Herrick In Patient'!$AB$4</f>
        <v>0</v>
      </c>
      <c r="O21" s="30"/>
      <c r="P21" s="31">
        <f>'[23]DMRC Op Herrick Out Patient'!$AB$4</f>
        <v>7</v>
      </c>
      <c r="Q21" s="30"/>
      <c r="R21" s="31">
        <f>'[23]DMRC Op Herrick Residential Pat'!$AB$4</f>
        <v>2</v>
      </c>
      <c r="S21" s="32"/>
      <c r="T21" s="64"/>
      <c r="U21" s="33">
        <f>'[23]RCDM&amp;DMRC Op Herrick'!$AB$4</f>
        <v>51</v>
      </c>
      <c r="V21" s="32"/>
      <c r="W21" s="65"/>
      <c r="X21" s="21">
        <f>'[23]New Patients All Herrick'!$P$4</f>
        <v>23</v>
      </c>
      <c r="Y21" s="30"/>
      <c r="Z21" s="34">
        <f>'[23]New Patients RCDM Herrick'!$P$4</f>
        <v>23</v>
      </c>
      <c r="AA21" s="30"/>
      <c r="AB21" s="34">
        <f>'[23]New Patients DMRC Herrick'!$P$4</f>
        <v>1</v>
      </c>
      <c r="AC21" s="32"/>
    </row>
    <row r="22" spans="2:29" ht="13.5">
      <c r="B22" s="35"/>
      <c r="C22" s="36" t="s">
        <v>28</v>
      </c>
      <c r="D22" s="28"/>
      <c r="E22" s="37">
        <f>'[23]RCDM Op Herrick combined'!$AB$5</f>
        <v>24</v>
      </c>
      <c r="F22" s="38"/>
      <c r="G22" s="39">
        <f>'[23]RCDM Op Herrick In Patient'!$AB$5</f>
        <v>17</v>
      </c>
      <c r="H22" s="38"/>
      <c r="I22" s="39">
        <f>'[23]RCDM Op Herrick Out Patient'!$AB$5</f>
        <v>11</v>
      </c>
      <c r="J22" s="40"/>
      <c r="K22" s="64"/>
      <c r="L22" s="37">
        <f>'[23]DMRC Op Herrick combined'!$AB$5</f>
        <v>1</v>
      </c>
      <c r="M22" s="38"/>
      <c r="N22" s="39">
        <f>'[23]DMRC Op Herrick In Patient'!$AB$5</f>
        <v>0</v>
      </c>
      <c r="O22" s="38"/>
      <c r="P22" s="39">
        <f>'[23]DMRC Op Herrick Out Patient'!$AB$5</f>
        <v>0</v>
      </c>
      <c r="Q22" s="38"/>
      <c r="R22" s="39">
        <f>'[23]DMRC Op Herrick Residential Pat'!$AB$5</f>
        <v>1</v>
      </c>
      <c r="S22" s="40"/>
      <c r="T22" s="64"/>
      <c r="U22" s="41">
        <f>'[23]RCDM&amp;DMRC Op Herrick'!$AB$5</f>
        <v>25</v>
      </c>
      <c r="V22" s="40"/>
      <c r="W22" s="65"/>
      <c r="X22" s="42">
        <f>'[23]New Patients All Herrick'!$P$5</f>
        <v>18</v>
      </c>
      <c r="Y22" s="38"/>
      <c r="Z22" s="43">
        <f>'[23]New Patients RCDM Herrick'!$P$5</f>
        <v>18</v>
      </c>
      <c r="AA22" s="38"/>
      <c r="AB22" s="43">
        <f>'[23]New Patients DMRC Herrick'!$P$5</f>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39965</v>
      </c>
      <c r="C24" s="13" t="s">
        <v>15</v>
      </c>
      <c r="D24" s="1"/>
      <c r="E24" s="14">
        <f>IF(AND(E25="",E26="",E27=""),"",SUM(E25:E27))</f>
        <v>132</v>
      </c>
      <c r="F24" s="15"/>
      <c r="G24" s="16">
        <f>IF(AND(G25="",G26="",G27=""),"",SUM(G25:G27))</f>
        <v>73</v>
      </c>
      <c r="H24" s="15"/>
      <c r="I24" s="16">
        <f>IF(AND(I25="",I26="",I27=""),"",SUM(I25:I27))</f>
        <v>68</v>
      </c>
      <c r="J24" s="18"/>
      <c r="K24" s="19"/>
      <c r="L24" s="14">
        <f>IF(AND(L25="",L26="",L27=""),"",SUM(L25:L27))</f>
        <v>114</v>
      </c>
      <c r="M24" s="15"/>
      <c r="N24" s="16">
        <f>IF(AND(N25="",N26="",N27=""),"",SUM(N25:N27))</f>
        <v>55</v>
      </c>
      <c r="O24" s="15"/>
      <c r="P24" s="16">
        <f>IF(AND(P25="",P26="",P27=""),"",SUM(P25:P27))</f>
        <v>79</v>
      </c>
      <c r="Q24" s="15"/>
      <c r="R24" s="16">
        <f>IF(AND(R25="",R26="",R27=""),"",SUM(R25:R27))</f>
        <v>18</v>
      </c>
      <c r="S24" s="18"/>
      <c r="T24" s="20"/>
      <c r="U24" s="23">
        <f>IF(AND(U25="",U26="",U27=""),"",SUM(U25:U27))</f>
        <v>236</v>
      </c>
      <c r="V24" s="18"/>
      <c r="W24" s="32"/>
      <c r="X24" s="23">
        <f>SUM(X25:X27)</f>
        <v>73</v>
      </c>
      <c r="Y24" s="15"/>
      <c r="Z24" s="24">
        <f>SUM(Z25:Z27)</f>
        <v>70</v>
      </c>
      <c r="AA24" s="15"/>
      <c r="AB24" s="24">
        <f>SUM(AB25:AB27)</f>
        <v>16</v>
      </c>
      <c r="AC24" s="18"/>
    </row>
    <row r="25" spans="2:29" ht="13.5">
      <c r="B25" s="26"/>
      <c r="C25" s="27" t="s">
        <v>16</v>
      </c>
      <c r="D25" s="28"/>
      <c r="E25" s="29">
        <f>'[24]RCDM Op Herrick combined'!$AB$3</f>
        <v>58</v>
      </c>
      <c r="F25" s="30"/>
      <c r="G25" s="31">
        <f>'[24]RCDM Op Herrick In Patient'!$AB$3</f>
        <v>43</v>
      </c>
      <c r="H25" s="30"/>
      <c r="I25" s="31">
        <f>'[24]RCDM Op Herrick Out Patient'!$AB$3</f>
        <v>18</v>
      </c>
      <c r="J25" s="32"/>
      <c r="K25" s="64"/>
      <c r="L25" s="29">
        <f>'[24]DMRC Op Herrick combined'!$AB$3</f>
        <v>92</v>
      </c>
      <c r="M25" s="30"/>
      <c r="N25" s="31">
        <f>'[24]DMRC Op Herrick In Patient'!$AB$3</f>
        <v>52</v>
      </c>
      <c r="O25" s="30"/>
      <c r="P25" s="31">
        <f>'[24]DMRC Op Herrick Out Patient'!$AB$3</f>
        <v>64</v>
      </c>
      <c r="Q25" s="30"/>
      <c r="R25" s="31">
        <f>'[24]DMRC Op Herrick Residential Pat'!$AB$3</f>
        <v>12</v>
      </c>
      <c r="S25" s="32"/>
      <c r="T25" s="64"/>
      <c r="U25" s="33">
        <f>'[24]RCDM&amp;DMRC Op Herrick'!$AB$3</f>
        <v>142</v>
      </c>
      <c r="V25" s="32"/>
      <c r="W25" s="65"/>
      <c r="X25" s="21">
        <f>'[24]New Patients All Herrick'!$P$3</f>
        <v>30</v>
      </c>
      <c r="Y25" s="30"/>
      <c r="Z25" s="34">
        <f>'[24]New Patients RCDM Herrick'!$P$3</f>
        <v>30</v>
      </c>
      <c r="AA25" s="30"/>
      <c r="AB25" s="34">
        <f>'[24]New Patients DMRC Herrick'!$P$3</f>
        <v>9</v>
      </c>
      <c r="AC25" s="32"/>
    </row>
    <row r="26" spans="2:29" ht="13.5">
      <c r="B26" s="26"/>
      <c r="C26" s="27" t="s">
        <v>17</v>
      </c>
      <c r="D26" s="28"/>
      <c r="E26" s="29">
        <f>'[24]RCDM Op Herrick combined'!$AB$4</f>
        <v>46</v>
      </c>
      <c r="F26" s="30"/>
      <c r="G26" s="31">
        <f>'[24]RCDM Op Herrick In Patient'!$AB$4</f>
        <v>15</v>
      </c>
      <c r="H26" s="30"/>
      <c r="I26" s="31">
        <f>'[24]RCDM Op Herrick Out Patient'!$AB$4</f>
        <v>33</v>
      </c>
      <c r="J26" s="32"/>
      <c r="K26" s="64"/>
      <c r="L26" s="29">
        <f>'[24]DMRC Op Herrick combined'!$AB$4</f>
        <v>17</v>
      </c>
      <c r="M26" s="30"/>
      <c r="N26" s="31">
        <f>'[24]DMRC Op Herrick In Patient'!$AB$4</f>
        <v>3</v>
      </c>
      <c r="O26" s="30"/>
      <c r="P26" s="31">
        <f>'[24]DMRC Op Herrick Out Patient'!$AB$4</f>
        <v>11</v>
      </c>
      <c r="Q26" s="30"/>
      <c r="R26" s="31">
        <f>'[24]DMRC Op Herrick Residential Pat'!$AB$4</f>
        <v>4</v>
      </c>
      <c r="S26" s="32"/>
      <c r="T26" s="64"/>
      <c r="U26" s="33">
        <f>'[24]RCDM&amp;DMRC Op Herrick'!$AB$4</f>
        <v>61</v>
      </c>
      <c r="V26" s="32"/>
      <c r="W26" s="65"/>
      <c r="X26" s="21">
        <f>'[24]New Patients All Herrick'!$P$4</f>
        <v>24</v>
      </c>
      <c r="Y26" s="30"/>
      <c r="Z26" s="34">
        <f>'[24]New Patients RCDM Herrick'!$P$4</f>
        <v>21</v>
      </c>
      <c r="AA26" s="30"/>
      <c r="AB26" s="34">
        <f>'[24]New Patients DMRC Herrick'!$P$4</f>
        <v>7</v>
      </c>
      <c r="AC26" s="32"/>
    </row>
    <row r="27" spans="2:29" ht="13.5">
      <c r="B27" s="35"/>
      <c r="C27" s="36" t="s">
        <v>28</v>
      </c>
      <c r="D27" s="28"/>
      <c r="E27" s="37">
        <f>'[24]RCDM Op Herrick combined'!$AB$5</f>
        <v>28</v>
      </c>
      <c r="F27" s="38"/>
      <c r="G27" s="39">
        <f>'[24]RCDM Op Herrick In Patient'!$AB$5</f>
        <v>15</v>
      </c>
      <c r="H27" s="38"/>
      <c r="I27" s="39">
        <f>'[24]RCDM Op Herrick Out Patient'!$AB$5</f>
        <v>17</v>
      </c>
      <c r="J27" s="40"/>
      <c r="K27" s="64"/>
      <c r="L27" s="37">
        <f>'[24]DMRC Op Herrick combined'!$AB$5</f>
        <v>5</v>
      </c>
      <c r="M27" s="38"/>
      <c r="N27" s="39">
        <f>'[24]DMRC Op Herrick In Patient'!$AB$5</f>
        <v>0</v>
      </c>
      <c r="O27" s="38"/>
      <c r="P27" s="39">
        <f>'[24]DMRC Op Herrick Out Patient'!$AB$5</f>
        <v>4</v>
      </c>
      <c r="Q27" s="38"/>
      <c r="R27" s="39">
        <f>'[24]DMRC Op Herrick Residential Pat'!$AB$5</f>
        <v>2</v>
      </c>
      <c r="S27" s="40"/>
      <c r="T27" s="64"/>
      <c r="U27" s="41">
        <f>'[24]RCDM&amp;DMRC Op Herrick'!$AB$5</f>
        <v>33</v>
      </c>
      <c r="V27" s="40"/>
      <c r="W27" s="65"/>
      <c r="X27" s="42">
        <f>'[24]New Patients All Herrick'!$P$5</f>
        <v>19</v>
      </c>
      <c r="Y27" s="38"/>
      <c r="Z27" s="43">
        <f>'[24]New Patients RCDM Herrick'!$P$5</f>
        <v>19</v>
      </c>
      <c r="AA27" s="38"/>
      <c r="AB27" s="43">
        <f>'[24]New Patients DMRC Herrick'!$P$5</f>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39995</v>
      </c>
      <c r="C29" s="13" t="s">
        <v>15</v>
      </c>
      <c r="D29" s="1"/>
      <c r="E29" s="14">
        <f>IF(AND(E30="",E31="",E32=""),"",SUM(E30:E32))</f>
        <v>164</v>
      </c>
      <c r="F29" s="15"/>
      <c r="G29" s="16">
        <f>IF(AND(G30="",G31="",G32=""),"",SUM(G30:G32))</f>
        <v>113</v>
      </c>
      <c r="H29" s="15"/>
      <c r="I29" s="16">
        <f>IF(AND(I30="",I31="",I32=""),"",SUM(I30:I32))</f>
        <v>65</v>
      </c>
      <c r="J29" s="18"/>
      <c r="K29" s="19"/>
      <c r="L29" s="14">
        <f>IF(AND(L30="",L31="",L32=""),"",SUM(L30:L32))</f>
        <v>119</v>
      </c>
      <c r="M29" s="15"/>
      <c r="N29" s="16">
        <f>IF(AND(N30="",N31="",N32=""),"",SUM(N30:N32))</f>
        <v>52</v>
      </c>
      <c r="O29" s="15"/>
      <c r="P29" s="16">
        <f>IF(AND(P30="",P31="",P32=""),"",SUM(P30:P32))</f>
        <v>78</v>
      </c>
      <c r="Q29" s="15"/>
      <c r="R29" s="16">
        <f>IF(AND(R30="",R31="",R32=""),"",SUM(R30:R32))</f>
        <v>16</v>
      </c>
      <c r="S29" s="18"/>
      <c r="T29" s="20"/>
      <c r="U29" s="23">
        <f>IF(AND(U30="",U31="",U32=""),"",SUM(U30:U32))</f>
        <v>268</v>
      </c>
      <c r="V29" s="18"/>
      <c r="W29" s="32"/>
      <c r="X29" s="23">
        <f>SUM(X30:X32)</f>
        <v>105</v>
      </c>
      <c r="Y29" s="15"/>
      <c r="Z29" s="24">
        <f>SUM(Z30:Z32)</f>
        <v>103</v>
      </c>
      <c r="AA29" s="15"/>
      <c r="AB29" s="24">
        <f>SUM(AB30:AB32)</f>
        <v>21</v>
      </c>
      <c r="AC29" s="18"/>
    </row>
    <row r="30" spans="2:29" ht="13.5">
      <c r="B30" s="26"/>
      <c r="C30" s="27" t="s">
        <v>16</v>
      </c>
      <c r="D30" s="28"/>
      <c r="E30" s="29">
        <f>'[25]RCDM Op Herrick combined'!$AB$3</f>
        <v>88</v>
      </c>
      <c r="F30" s="30"/>
      <c r="G30" s="31">
        <f>'[25]RCDM Op Herrick In Patient'!$AB$3</f>
        <v>74</v>
      </c>
      <c r="H30" s="30"/>
      <c r="I30" s="31">
        <f>'[25]RCDM Op Herrick Out Patient'!$AB$3</f>
        <v>21</v>
      </c>
      <c r="J30" s="32"/>
      <c r="K30" s="64"/>
      <c r="L30" s="29">
        <f>'[25]DMRC Op Herrick combined'!$AB$3</f>
        <v>103</v>
      </c>
      <c r="M30" s="30"/>
      <c r="N30" s="31">
        <f>'[25]DMRC Op Herrick In Patient'!$AB$3</f>
        <v>50</v>
      </c>
      <c r="O30" s="30"/>
      <c r="P30" s="31">
        <f>'[25]DMRC Op Herrick Out Patient'!$AB$3</f>
        <v>69</v>
      </c>
      <c r="Q30" s="30"/>
      <c r="R30" s="31">
        <f>'[25]DMRC Op Herrick Residential Pat'!$AB$3</f>
        <v>10</v>
      </c>
      <c r="S30" s="32"/>
      <c r="T30" s="64"/>
      <c r="U30" s="33">
        <f>'[25]RCDM&amp;DMRC Op Herrick'!$AB$3</f>
        <v>179</v>
      </c>
      <c r="V30" s="32"/>
      <c r="W30" s="65"/>
      <c r="X30" s="21">
        <f>'[25]New Patients All Herrick'!$P$3</f>
        <v>61</v>
      </c>
      <c r="Y30" s="30"/>
      <c r="Z30" s="34">
        <f>'[25]New Patients RCDM Herrick'!$P$3</f>
        <v>61</v>
      </c>
      <c r="AA30" s="30"/>
      <c r="AB30" s="34">
        <f>'[25]New Patients DMRC Herrick'!$P$3</f>
        <v>17</v>
      </c>
      <c r="AC30" s="32"/>
    </row>
    <row r="31" spans="2:29" ht="13.5">
      <c r="B31" s="26"/>
      <c r="C31" s="27" t="s">
        <v>17</v>
      </c>
      <c r="D31" s="28"/>
      <c r="E31" s="29">
        <f>'[25]RCDM Op Herrick combined'!$AB$4</f>
        <v>44</v>
      </c>
      <c r="F31" s="30"/>
      <c r="G31" s="31">
        <f>'[25]RCDM Op Herrick In Patient'!$AB$4</f>
        <v>20</v>
      </c>
      <c r="H31" s="30"/>
      <c r="I31" s="31">
        <f>'[25]RCDM Op Herrick Out Patient'!$AB$4</f>
        <v>28</v>
      </c>
      <c r="J31" s="32"/>
      <c r="K31" s="64"/>
      <c r="L31" s="29">
        <f>'[25]DMRC Op Herrick combined'!$AB$4</f>
        <v>14</v>
      </c>
      <c r="M31" s="30"/>
      <c r="N31" s="31">
        <f>'[25]DMRC Op Herrick In Patient'!$AB$4</f>
        <v>2</v>
      </c>
      <c r="O31" s="30"/>
      <c r="P31" s="31">
        <f>'[25]DMRC Op Herrick Out Patient'!$AB$4</f>
        <v>7</v>
      </c>
      <c r="Q31" s="30"/>
      <c r="R31" s="31">
        <f>'[25]DMRC Op Herrick Residential Pat'!$AB$4</f>
        <v>6</v>
      </c>
      <c r="S31" s="32"/>
      <c r="T31" s="64"/>
      <c r="U31" s="33">
        <f>'[25]RCDM&amp;DMRC Op Herrick'!$AB$4</f>
        <v>55</v>
      </c>
      <c r="V31" s="32"/>
      <c r="W31" s="65"/>
      <c r="X31" s="21">
        <f>'[25]New Patients All Herrick'!$P$4</f>
        <v>21</v>
      </c>
      <c r="Y31" s="30"/>
      <c r="Z31" s="34">
        <f>'[25]New Patients RCDM Herrick'!$P$4</f>
        <v>19</v>
      </c>
      <c r="AA31" s="30"/>
      <c r="AB31" s="34">
        <f>'[25]New Patients DMRC Herrick'!$P$4</f>
        <v>4</v>
      </c>
      <c r="AC31" s="32"/>
    </row>
    <row r="32" spans="2:29" ht="13.5">
      <c r="B32" s="35"/>
      <c r="C32" s="36" t="s">
        <v>28</v>
      </c>
      <c r="D32" s="28"/>
      <c r="E32" s="37">
        <f>'[25]RCDM Op Herrick combined'!$AB$5</f>
        <v>32</v>
      </c>
      <c r="F32" s="38"/>
      <c r="G32" s="39">
        <f>'[25]RCDM Op Herrick In Patient'!$AB$5</f>
        <v>19</v>
      </c>
      <c r="H32" s="38"/>
      <c r="I32" s="39">
        <f>'[25]RCDM Op Herrick Out Patient'!$AB$5</f>
        <v>16</v>
      </c>
      <c r="J32" s="40"/>
      <c r="K32" s="64"/>
      <c r="L32" s="37">
        <f>'[25]DMRC Op Herrick combined'!$AB$5</f>
        <v>2</v>
      </c>
      <c r="M32" s="38"/>
      <c r="N32" s="39">
        <f>'[25]DMRC Op Herrick In Patient'!$AB$5</f>
        <v>0</v>
      </c>
      <c r="O32" s="38"/>
      <c r="P32" s="39">
        <f>'[25]DMRC Op Herrick Out Patient'!$AB$5</f>
        <v>2</v>
      </c>
      <c r="Q32" s="38"/>
      <c r="R32" s="39">
        <f>'[25]DMRC Op Herrick Residential Pat'!$AB$5</f>
        <v>0</v>
      </c>
      <c r="S32" s="40"/>
      <c r="T32" s="64"/>
      <c r="U32" s="41">
        <f>'[25]RCDM&amp;DMRC Op Herrick'!$AB$5</f>
        <v>34</v>
      </c>
      <c r="V32" s="40"/>
      <c r="W32" s="65"/>
      <c r="X32" s="42">
        <f>'[25]New Patients All Herrick'!$P$5</f>
        <v>23</v>
      </c>
      <c r="Y32" s="38"/>
      <c r="Z32" s="43">
        <f>'[25]New Patients RCDM Herrick'!$P$5</f>
        <v>23</v>
      </c>
      <c r="AA32" s="38"/>
      <c r="AB32" s="43">
        <f>'[25]New Patients DMRC Herrick'!$P$5</f>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40026</v>
      </c>
      <c r="C34" s="13" t="s">
        <v>15</v>
      </c>
      <c r="D34" s="1"/>
      <c r="E34" s="14">
        <f>IF(AND(E35="",E36="",E37=""),"",SUM(E35:E37))</f>
        <v>148</v>
      </c>
      <c r="F34" s="15"/>
      <c r="G34" s="16">
        <f>IF(AND(G35="",G36="",G37=""),"",SUM(G35:G37))</f>
        <v>100</v>
      </c>
      <c r="H34" s="15"/>
      <c r="I34" s="16">
        <f>IF(AND(I35="",I36="",I37=""),"",SUM(I35:I37))</f>
        <v>51</v>
      </c>
      <c r="J34" s="18"/>
      <c r="K34" s="19"/>
      <c r="L34" s="14">
        <f>IF(AND(L35="",L36="",L37=""),"",SUM(L35:L37))</f>
        <v>106</v>
      </c>
      <c r="M34" s="15"/>
      <c r="N34" s="16">
        <f>IF(AND(N35="",N36="",N37=""),"",SUM(N35:N37))</f>
        <v>49</v>
      </c>
      <c r="O34" s="15"/>
      <c r="P34" s="16">
        <f>IF(AND(P35="",P36="",P37=""),"",SUM(P35:P37))</f>
        <v>62</v>
      </c>
      <c r="Q34" s="15"/>
      <c r="R34" s="16">
        <f>IF(AND(R35="",R36="",R37=""),"",SUM(R35:R37))</f>
        <v>18</v>
      </c>
      <c r="S34" s="18"/>
      <c r="T34" s="20"/>
      <c r="U34" s="23">
        <f>IF(AND(U35="",U36="",U37=""),"",SUM(U35:U37))</f>
        <v>245</v>
      </c>
      <c r="V34" s="18"/>
      <c r="W34" s="32"/>
      <c r="X34" s="23">
        <f>SUM(X35:X37)</f>
        <v>77</v>
      </c>
      <c r="Y34" s="15"/>
      <c r="Z34" s="24">
        <f>SUM(Z35:Z37)</f>
        <v>76</v>
      </c>
      <c r="AA34" s="15"/>
      <c r="AB34" s="24">
        <f>SUM(AB35:AB37)</f>
        <v>30</v>
      </c>
      <c r="AC34" s="18"/>
    </row>
    <row r="35" spans="2:29" ht="13.5">
      <c r="B35" s="26"/>
      <c r="C35" s="27" t="s">
        <v>16</v>
      </c>
      <c r="D35" s="28"/>
      <c r="E35" s="29">
        <f>'[26]RCDM Op Herrick combined'!$AB$3</f>
        <v>86</v>
      </c>
      <c r="F35" s="30"/>
      <c r="G35" s="31">
        <f>'[26]RCDM Op Herrick In Patient'!$AB$3</f>
        <v>70</v>
      </c>
      <c r="H35" s="30"/>
      <c r="I35" s="31">
        <f>'[26]RCDM Op Herrick Out Patient'!$AB$3</f>
        <v>18</v>
      </c>
      <c r="J35" s="32"/>
      <c r="K35" s="64"/>
      <c r="L35" s="29">
        <f>'[26]DMRC Op Herrick combined'!$AB$3</f>
        <v>94</v>
      </c>
      <c r="M35" s="30"/>
      <c r="N35" s="31">
        <f>'[26]DMRC Op Herrick In Patient'!$AB$3</f>
        <v>48</v>
      </c>
      <c r="O35" s="30"/>
      <c r="P35" s="31">
        <f>'[26]DMRC Op Herrick Out Patient'!$AB$3</f>
        <v>58</v>
      </c>
      <c r="Q35" s="30"/>
      <c r="R35" s="31">
        <f>'[26]DMRC Op Herrick Residential Pat'!$AB$3</f>
        <v>11</v>
      </c>
      <c r="S35" s="32"/>
      <c r="T35" s="64"/>
      <c r="U35" s="33">
        <f>'[26]RCDM&amp;DMRC Op Herrick'!$AB$3</f>
        <v>171</v>
      </c>
      <c r="V35" s="32"/>
      <c r="W35" s="65"/>
      <c r="X35" s="21">
        <f>'[26]New Patients All Herrick'!$P$3</f>
        <v>41</v>
      </c>
      <c r="Y35" s="30"/>
      <c r="Z35" s="34">
        <f>'[26]New Patients RCDM Herrick'!$P$3</f>
        <v>41</v>
      </c>
      <c r="AA35" s="30"/>
      <c r="AB35" s="34">
        <f>'[26]New Patients DMRC Herrick'!$P$3</f>
        <v>29</v>
      </c>
      <c r="AC35" s="32"/>
    </row>
    <row r="36" spans="2:29" ht="13.5">
      <c r="B36" s="26"/>
      <c r="C36" s="27" t="s">
        <v>17</v>
      </c>
      <c r="D36" s="28"/>
      <c r="E36" s="29">
        <f>'[26]RCDM Op Herrick combined'!$AB$4</f>
        <v>37</v>
      </c>
      <c r="F36" s="30"/>
      <c r="G36" s="31">
        <f>'[26]RCDM Op Herrick In Patient'!$AB$4</f>
        <v>18</v>
      </c>
      <c r="H36" s="30"/>
      <c r="I36" s="31">
        <f>'[26]RCDM Op Herrick Out Patient'!$AB$4</f>
        <v>20</v>
      </c>
      <c r="J36" s="32"/>
      <c r="K36" s="64"/>
      <c r="L36" s="29">
        <f>'[26]DMRC Op Herrick combined'!$AB$4</f>
        <v>11</v>
      </c>
      <c r="M36" s="30"/>
      <c r="N36" s="31">
        <f>'[26]DMRC Op Herrick In Patient'!$AB$4</f>
        <v>1</v>
      </c>
      <c r="O36" s="30"/>
      <c r="P36" s="31">
        <f>'[26]DMRC Op Herrick Out Patient'!$AB$4</f>
        <v>4</v>
      </c>
      <c r="Q36" s="30"/>
      <c r="R36" s="31">
        <f>'[26]DMRC Op Herrick Residential Pat'!$AB$4</f>
        <v>6</v>
      </c>
      <c r="S36" s="32"/>
      <c r="T36" s="64"/>
      <c r="U36" s="33">
        <f>'[26]RCDM&amp;DMRC Op Herrick'!$AB$4</f>
        <v>48</v>
      </c>
      <c r="V36" s="32"/>
      <c r="W36" s="65"/>
      <c r="X36" s="21">
        <f>'[26]New Patients All Herrick'!$P$4</f>
        <v>22</v>
      </c>
      <c r="Y36" s="30"/>
      <c r="Z36" s="34">
        <f>'[26]New Patients RCDM Herrick'!$P$4</f>
        <v>21</v>
      </c>
      <c r="AA36" s="30"/>
      <c r="AB36" s="34">
        <f>'[26]New Patients DMRC Herrick'!$P$4</f>
        <v>1</v>
      </c>
      <c r="AC36" s="32"/>
    </row>
    <row r="37" spans="2:29" ht="13.5">
      <c r="B37" s="35"/>
      <c r="C37" s="36" t="s">
        <v>28</v>
      </c>
      <c r="D37" s="28"/>
      <c r="E37" s="37">
        <f>'[26]RCDM Op Herrick combined'!$AB$5</f>
        <v>25</v>
      </c>
      <c r="F37" s="38"/>
      <c r="G37" s="39">
        <f>'[26]RCDM Op Herrick In Patient'!$AB$5</f>
        <v>12</v>
      </c>
      <c r="H37" s="38"/>
      <c r="I37" s="39">
        <f>'[26]RCDM Op Herrick Out Patient'!$AB$5</f>
        <v>13</v>
      </c>
      <c r="J37" s="40"/>
      <c r="K37" s="64"/>
      <c r="L37" s="37">
        <f>'[26]DMRC Op Herrick combined'!$AB$5</f>
        <v>1</v>
      </c>
      <c r="M37" s="38"/>
      <c r="N37" s="39">
        <f>'[26]DMRC Op Herrick In Patient'!$AB$5</f>
        <v>0</v>
      </c>
      <c r="O37" s="38"/>
      <c r="P37" s="39">
        <f>'[26]DMRC Op Herrick Out Patient'!$AB$5</f>
        <v>0</v>
      </c>
      <c r="Q37" s="38"/>
      <c r="R37" s="39">
        <f>'[26]DMRC Op Herrick Residential Pat'!$AB$5</f>
        <v>1</v>
      </c>
      <c r="S37" s="40"/>
      <c r="T37" s="64"/>
      <c r="U37" s="41">
        <f>'[26]RCDM&amp;DMRC Op Herrick'!$AB$5</f>
        <v>26</v>
      </c>
      <c r="V37" s="40"/>
      <c r="W37" s="65"/>
      <c r="X37" s="42">
        <f>'[26]New Patients All Herrick'!$P$5</f>
        <v>14</v>
      </c>
      <c r="Y37" s="38"/>
      <c r="Z37" s="43">
        <f>'[26]New Patients RCDM Herrick'!$P$5</f>
        <v>14</v>
      </c>
      <c r="AA37" s="38"/>
      <c r="AB37" s="43">
        <f>'[26]New Patients DMRC Herrick'!$P$5</f>
        <v>0</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40057</v>
      </c>
      <c r="C39" s="13" t="s">
        <v>15</v>
      </c>
      <c r="D39" s="1"/>
      <c r="E39" s="14">
        <f>IF(AND(E40="",E41="",E42=""),"",SUM(E40:E42))</f>
        <v>143</v>
      </c>
      <c r="F39" s="15"/>
      <c r="G39" s="16">
        <f>IF(AND(G40="",G41="",G42=""),"",SUM(G40:G42))</f>
        <v>90</v>
      </c>
      <c r="H39" s="15"/>
      <c r="I39" s="16">
        <f>IF(AND(I40="",I41="",I42=""),"",SUM(I40:I42))</f>
        <v>61</v>
      </c>
      <c r="J39" s="18"/>
      <c r="K39" s="19"/>
      <c r="L39" s="14">
        <f>IF(AND(L40="",L41="",L42=""),"",SUM(L40:L42))</f>
        <v>151</v>
      </c>
      <c r="M39" s="15"/>
      <c r="N39" s="16">
        <f>IF(AND(N40="",N41="",N42=""),"",SUM(N40:N42))</f>
        <v>64</v>
      </c>
      <c r="O39" s="15"/>
      <c r="P39" s="16">
        <f>IF(AND(P40="",P41="",P42=""),"",SUM(P40:P42))</f>
        <v>97</v>
      </c>
      <c r="Q39" s="15"/>
      <c r="R39" s="16">
        <f>IF(AND(R40="",R41="",R42=""),"",SUM(R40:R42))</f>
        <v>27</v>
      </c>
      <c r="S39" s="18"/>
      <c r="T39" s="20"/>
      <c r="U39" s="23">
        <f>IF(AND(U40="",U41="",U42=""),"",SUM(U40:U42))</f>
        <v>275</v>
      </c>
      <c r="V39" s="18"/>
      <c r="W39" s="32"/>
      <c r="X39" s="23">
        <f>SUM(X40:X42)</f>
        <v>63</v>
      </c>
      <c r="Y39" s="15"/>
      <c r="Z39" s="24">
        <f>SUM(Z40:Z42)</f>
        <v>60</v>
      </c>
      <c r="AA39" s="15"/>
      <c r="AB39" s="24">
        <f>SUM(AB40:AB42)</f>
        <v>35</v>
      </c>
      <c r="AC39" s="18"/>
    </row>
    <row r="40" spans="2:29" ht="13.5">
      <c r="B40" s="26"/>
      <c r="C40" s="27" t="s">
        <v>16</v>
      </c>
      <c r="D40" s="28"/>
      <c r="E40" s="29">
        <f>'[27]RCDM Op Herrick combined'!$AB$3</f>
        <v>85</v>
      </c>
      <c r="F40" s="30"/>
      <c r="G40" s="31">
        <f>'[27]RCDM Op Herrick In Patient'!$AB$3</f>
        <v>67</v>
      </c>
      <c r="H40" s="30"/>
      <c r="I40" s="31">
        <f>'[27]RCDM Op Herrick Out Patient'!$AB$3</f>
        <v>23</v>
      </c>
      <c r="J40" s="32"/>
      <c r="K40" s="64"/>
      <c r="L40" s="29">
        <f>'[27]DMRC Op Herrick combined'!$AB$3</f>
        <v>127</v>
      </c>
      <c r="M40" s="30"/>
      <c r="N40" s="31">
        <f>'[27]DMRC Op Herrick In Patient'!$AB$3</f>
        <v>63</v>
      </c>
      <c r="O40" s="30"/>
      <c r="P40" s="31">
        <f>'[27]DMRC Op Herrick Out Patient'!$AB$3</f>
        <v>80</v>
      </c>
      <c r="Q40" s="30"/>
      <c r="R40" s="31">
        <f>'[27]DMRC Op Herrick Residential Pat'!$AB$3</f>
        <v>20</v>
      </c>
      <c r="S40" s="32"/>
      <c r="T40" s="64"/>
      <c r="U40" s="33">
        <f>'[27]RCDM&amp;DMRC Op Herrick'!$AB$3</f>
        <v>194</v>
      </c>
      <c r="V40" s="32"/>
      <c r="W40" s="65"/>
      <c r="X40" s="21">
        <f>'[27]New Patients All Herrick'!$P$3</f>
        <v>36</v>
      </c>
      <c r="Y40" s="30"/>
      <c r="Z40" s="34">
        <f>'[27]New Patients RCDM Herrick'!$P$3</f>
        <v>36</v>
      </c>
      <c r="AA40" s="30"/>
      <c r="AB40" s="34">
        <f>'[27]New Patients DMRC Herrick'!$P$3</f>
        <v>30</v>
      </c>
      <c r="AC40" s="32"/>
    </row>
    <row r="41" spans="2:29" ht="13.5">
      <c r="B41" s="26"/>
      <c r="C41" s="27" t="s">
        <v>17</v>
      </c>
      <c r="D41" s="28"/>
      <c r="E41" s="29">
        <f>'[27]RCDM Op Herrick combined'!$AB$4</f>
        <v>35</v>
      </c>
      <c r="F41" s="30"/>
      <c r="G41" s="31">
        <f>'[27]RCDM Op Herrick In Patient'!$AB$4</f>
        <v>13</v>
      </c>
      <c r="H41" s="30"/>
      <c r="I41" s="31">
        <f>'[27]RCDM Op Herrick Out Patient'!$AB$4</f>
        <v>24</v>
      </c>
      <c r="J41" s="32"/>
      <c r="K41" s="64"/>
      <c r="L41" s="29">
        <f>'[27]DMRC Op Herrick combined'!$AB$4</f>
        <v>20</v>
      </c>
      <c r="M41" s="30"/>
      <c r="N41" s="31">
        <f>'[27]DMRC Op Herrick In Patient'!$AB$4</f>
        <v>1</v>
      </c>
      <c r="O41" s="30"/>
      <c r="P41" s="31">
        <f>'[27]DMRC Op Herrick Out Patient'!$AB$4</f>
        <v>14</v>
      </c>
      <c r="Q41" s="30"/>
      <c r="R41" s="31">
        <f>'[27]DMRC Op Herrick Residential Pat'!$AB$4</f>
        <v>6</v>
      </c>
      <c r="S41" s="32"/>
      <c r="T41" s="64"/>
      <c r="U41" s="33">
        <f>'[27]RCDM&amp;DMRC Op Herrick'!$AB$4</f>
        <v>54</v>
      </c>
      <c r="V41" s="32"/>
      <c r="W41" s="65"/>
      <c r="X41" s="21">
        <f>'[27]New Patients All Herrick'!$P$4</f>
        <v>16</v>
      </c>
      <c r="Y41" s="30"/>
      <c r="Z41" s="34">
        <f>'[27]New Patients RCDM Herrick'!$P$4</f>
        <v>13</v>
      </c>
      <c r="AA41" s="30"/>
      <c r="AB41" s="34">
        <f>'[27]New Patients DMRC Herrick'!$P$4</f>
        <v>5</v>
      </c>
      <c r="AC41" s="32"/>
    </row>
    <row r="42" spans="2:29" ht="13.5">
      <c r="B42" s="35"/>
      <c r="C42" s="36" t="s">
        <v>28</v>
      </c>
      <c r="D42" s="28"/>
      <c r="E42" s="37">
        <f>'[27]RCDM Op Herrick combined'!$AB$5</f>
        <v>23</v>
      </c>
      <c r="F42" s="38"/>
      <c r="G42" s="39">
        <f>'[27]RCDM Op Herrick In Patient'!$AB$5</f>
        <v>10</v>
      </c>
      <c r="H42" s="38"/>
      <c r="I42" s="39">
        <f>'[27]RCDM Op Herrick Out Patient'!$AB$5</f>
        <v>14</v>
      </c>
      <c r="J42" s="40"/>
      <c r="K42" s="64"/>
      <c r="L42" s="37">
        <f>'[27]DMRC Op Herrick combined'!$AB$5</f>
        <v>4</v>
      </c>
      <c r="M42" s="38"/>
      <c r="N42" s="39">
        <f>'[27]DMRC Op Herrick In Patient'!$AB$5</f>
        <v>0</v>
      </c>
      <c r="O42" s="38"/>
      <c r="P42" s="39">
        <f>'[27]DMRC Op Herrick Out Patient'!$AB$5</f>
        <v>3</v>
      </c>
      <c r="Q42" s="38"/>
      <c r="R42" s="39">
        <f>'[27]DMRC Op Herrick Residential Pat'!$AB$5</f>
        <v>1</v>
      </c>
      <c r="S42" s="40"/>
      <c r="T42" s="64"/>
      <c r="U42" s="41">
        <f>'[27]RCDM&amp;DMRC Op Herrick'!$AB$5</f>
        <v>27</v>
      </c>
      <c r="V42" s="40"/>
      <c r="W42" s="65"/>
      <c r="X42" s="42">
        <f>'[27]New Patients All Herrick'!$P$5</f>
        <v>11</v>
      </c>
      <c r="Y42" s="38"/>
      <c r="Z42" s="43">
        <f>'[27]New Patients RCDM Herrick'!$P$5</f>
        <v>11</v>
      </c>
      <c r="AA42" s="38"/>
      <c r="AB42" s="43">
        <f>'[27]New Patients DMRC Herrick'!$P$5</f>
        <v>0</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40087</v>
      </c>
      <c r="C44" s="13" t="s">
        <v>15</v>
      </c>
      <c r="D44" s="1"/>
      <c r="E44" s="14">
        <f>IF(AND(E45="",E46="",E47=""),"",SUM(E45:E47))</f>
        <v>123</v>
      </c>
      <c r="F44" s="15"/>
      <c r="G44" s="16">
        <f>IF(AND(G45="",G46="",G47=""),"",SUM(G45:G47))</f>
        <v>83</v>
      </c>
      <c r="H44" s="15"/>
      <c r="I44" s="16">
        <f>IF(AND(I45="",I46="",I47=""),"",SUM(I45:I47))</f>
        <v>47</v>
      </c>
      <c r="J44" s="18"/>
      <c r="K44" s="19"/>
      <c r="L44" s="14">
        <f>IF(AND(L45="",L46="",L47=""),"",SUM(L45:L47))</f>
        <v>151</v>
      </c>
      <c r="M44" s="15"/>
      <c r="N44" s="16">
        <f>IF(AND(N45="",N46="",N47=""),"",SUM(N45:N47))</f>
        <v>69</v>
      </c>
      <c r="O44" s="15"/>
      <c r="P44" s="16">
        <f>IF(AND(P45="",P46="",P47=""),"",SUM(P45:P47))</f>
        <v>105</v>
      </c>
      <c r="Q44" s="15"/>
      <c r="R44" s="16">
        <f>IF(AND(R45="",R46="",R47=""),"",SUM(R45:R47))</f>
        <v>24</v>
      </c>
      <c r="S44" s="18"/>
      <c r="T44" s="20"/>
      <c r="U44" s="23">
        <f>IF(AND(U45="",U46="",U47=""),"",SUM(U45:U47))</f>
        <v>255</v>
      </c>
      <c r="V44" s="18"/>
      <c r="W44" s="32"/>
      <c r="X44" s="23">
        <f>SUM(X45:X47)</f>
        <v>55</v>
      </c>
      <c r="Y44" s="15"/>
      <c r="Z44" s="24">
        <f>SUM(Z45:Z47)</f>
        <v>53</v>
      </c>
      <c r="AA44" s="15"/>
      <c r="AB44" s="24">
        <f>SUM(AB45:AB47)</f>
        <v>35</v>
      </c>
      <c r="AC44" s="18"/>
    </row>
    <row r="45" spans="2:29" ht="13.5">
      <c r="B45" s="26"/>
      <c r="C45" s="27" t="s">
        <v>16</v>
      </c>
      <c r="D45" s="28"/>
      <c r="E45" s="29">
        <f>'[28]RCDM Op Herrick combined'!$AB$3</f>
        <v>80</v>
      </c>
      <c r="F45" s="30"/>
      <c r="G45" s="31">
        <f>'[28]RCDM Op Herrick In Patient'!$AB$3</f>
        <v>62</v>
      </c>
      <c r="H45" s="30"/>
      <c r="I45" s="31">
        <f>'[28]RCDM Op Herrick Out Patient'!$AB$3</f>
        <v>22</v>
      </c>
      <c r="J45" s="32"/>
      <c r="K45" s="64"/>
      <c r="L45" s="29">
        <f>'[28]DMRC Op Herrick combined'!$AB$3</f>
        <v>135</v>
      </c>
      <c r="M45" s="30"/>
      <c r="N45" s="31">
        <f>'[28]DMRC Op Herrick In Patient'!$AB$3</f>
        <v>66</v>
      </c>
      <c r="O45" s="30"/>
      <c r="P45" s="31">
        <f>'[28]DMRC Op Herrick Out Patient'!$AB$3</f>
        <v>94</v>
      </c>
      <c r="Q45" s="30"/>
      <c r="R45" s="31">
        <f>'[28]DMRC Op Herrick Residential Pat'!$AB$3</f>
        <v>20</v>
      </c>
      <c r="S45" s="32"/>
      <c r="T45" s="64"/>
      <c r="U45" s="33">
        <f>'[28]RCDM&amp;DMRC Op Herrick'!$AB$3</f>
        <v>197</v>
      </c>
      <c r="V45" s="32"/>
      <c r="W45" s="65"/>
      <c r="X45" s="21">
        <f>'[28]New Patients All Herrick'!$P$3</f>
        <v>32</v>
      </c>
      <c r="Y45" s="30"/>
      <c r="Z45" s="34">
        <f>'[28]New Patients RCDM Herrick'!$P$3</f>
        <v>31</v>
      </c>
      <c r="AA45" s="30"/>
      <c r="AB45" s="34">
        <f>'[28]New Patients DMRC Herrick'!$P$3</f>
        <v>30</v>
      </c>
      <c r="AC45" s="32"/>
    </row>
    <row r="46" spans="2:29" ht="13.5">
      <c r="B46" s="26"/>
      <c r="C46" s="27" t="s">
        <v>17</v>
      </c>
      <c r="D46" s="28"/>
      <c r="E46" s="29">
        <f>'[28]RCDM Op Herrick combined'!$AB$4</f>
        <v>20</v>
      </c>
      <c r="F46" s="30"/>
      <c r="G46" s="31">
        <f>'[28]RCDM Op Herrick In Patient'!$AB$4</f>
        <v>5</v>
      </c>
      <c r="H46" s="30"/>
      <c r="I46" s="31">
        <f>'[28]RCDM Op Herrick Out Patient'!$AB$4</f>
        <v>16</v>
      </c>
      <c r="J46" s="32"/>
      <c r="K46" s="64"/>
      <c r="L46" s="29">
        <f>'[28]DMRC Op Herrick combined'!$AB$4</f>
        <v>15</v>
      </c>
      <c r="M46" s="30"/>
      <c r="N46" s="31">
        <f>'[28]DMRC Op Herrick In Patient'!$AB$4</f>
        <v>3</v>
      </c>
      <c r="O46" s="30"/>
      <c r="P46" s="31">
        <f>'[28]DMRC Op Herrick Out Patient'!$AB$4</f>
        <v>10</v>
      </c>
      <c r="Q46" s="30"/>
      <c r="R46" s="31">
        <f>'[28]DMRC Op Herrick Residential Pat'!$AB$4</f>
        <v>4</v>
      </c>
      <c r="S46" s="32"/>
      <c r="T46" s="64"/>
      <c r="U46" s="33">
        <f>'[28]RCDM&amp;DMRC Op Herrick'!$AB$4</f>
        <v>34</v>
      </c>
      <c r="V46" s="32"/>
      <c r="W46" s="65"/>
      <c r="X46" s="21">
        <f>'[28]New Patients All Herrick'!$P$4</f>
        <v>8</v>
      </c>
      <c r="Y46" s="30"/>
      <c r="Z46" s="34">
        <f>'[28]New Patients RCDM Herrick'!$P$4</f>
        <v>7</v>
      </c>
      <c r="AA46" s="30"/>
      <c r="AB46" s="34">
        <f>'[28]New Patients DMRC Herrick'!$P$4</f>
        <v>5</v>
      </c>
      <c r="AC46" s="32"/>
    </row>
    <row r="47" spans="2:29" ht="13.5">
      <c r="B47" s="35"/>
      <c r="C47" s="36" t="s">
        <v>18</v>
      </c>
      <c r="D47" s="28"/>
      <c r="E47" s="37">
        <f>'[28]RCDM Op Herrick combined'!$AB$5</f>
        <v>23</v>
      </c>
      <c r="F47" s="38"/>
      <c r="G47" s="39">
        <f>'[28]RCDM Op Herrick In Patient'!$AB$5</f>
        <v>16</v>
      </c>
      <c r="H47" s="38"/>
      <c r="I47" s="39">
        <f>'[28]RCDM Op Herrick Out Patient'!$AB$5</f>
        <v>9</v>
      </c>
      <c r="J47" s="40"/>
      <c r="K47" s="64"/>
      <c r="L47" s="37">
        <f>'[28]DMRC Op Herrick combined'!$AB$5</f>
        <v>1</v>
      </c>
      <c r="M47" s="38"/>
      <c r="N47" s="39">
        <f>'[28]DMRC Op Herrick In Patient'!$AB$5</f>
        <v>0</v>
      </c>
      <c r="O47" s="38"/>
      <c r="P47" s="39">
        <f>'[28]DMRC Op Herrick Out Patient'!$AB$5</f>
        <v>1</v>
      </c>
      <c r="Q47" s="38"/>
      <c r="R47" s="39">
        <f>'[28]DMRC Op Herrick Residential Pat'!$AB$5</f>
        <v>0</v>
      </c>
      <c r="S47" s="40"/>
      <c r="T47" s="64"/>
      <c r="U47" s="41">
        <f>'[28]RCDM&amp;DMRC Op Herrick'!$AB$5</f>
        <v>24</v>
      </c>
      <c r="V47" s="40"/>
      <c r="W47" s="65"/>
      <c r="X47" s="42">
        <f>'[28]New Patients All Herrick'!$P$5</f>
        <v>15</v>
      </c>
      <c r="Y47" s="38"/>
      <c r="Z47" s="43">
        <f>'[28]New Patients RCDM Herrick'!$P$5</f>
        <v>15</v>
      </c>
      <c r="AA47" s="38"/>
      <c r="AB47" s="43">
        <f>'[28]New Patients DMRC Herrick'!$P$5</f>
        <v>0</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40118</v>
      </c>
      <c r="C49" s="13" t="s">
        <v>15</v>
      </c>
      <c r="D49" s="1"/>
      <c r="E49" s="14">
        <f>IF(AND(E50="",E51="",E52=""),"",SUM(E50:E52))</f>
        <v>126</v>
      </c>
      <c r="F49" s="15"/>
      <c r="G49" s="16">
        <f>IF(AND(G50="",G51="",G52=""),"",SUM(G50:G52))</f>
        <v>86</v>
      </c>
      <c r="H49" s="15"/>
      <c r="I49" s="16">
        <f>IF(AND(I50="",I51="",I52=""),"",SUM(I50:I52))</f>
        <v>44</v>
      </c>
      <c r="J49" s="18"/>
      <c r="K49" s="19"/>
      <c r="L49" s="14">
        <f>IF(AND(L50="",L51="",L52=""),"",SUM(L50:L52))</f>
        <v>146</v>
      </c>
      <c r="M49" s="15"/>
      <c r="N49" s="16">
        <f>IF(AND(N50="",N51="",N52=""),"",SUM(N50:N52))</f>
        <v>73</v>
      </c>
      <c r="O49" s="15"/>
      <c r="P49" s="16">
        <f>IF(AND(P50="",P51="",P52=""),"",SUM(P50:P52))</f>
        <v>88</v>
      </c>
      <c r="Q49" s="15"/>
      <c r="R49" s="16">
        <f>IF(AND(R50="",R51="",R52=""),"",SUM(R50:R52))</f>
        <v>31</v>
      </c>
      <c r="S49" s="18"/>
      <c r="T49" s="20"/>
      <c r="U49" s="23">
        <f>IF(AND(U50="",U51="",U52=""),"",SUM(U50:U52))</f>
        <v>257</v>
      </c>
      <c r="V49" s="18"/>
      <c r="W49" s="32"/>
      <c r="X49" s="23">
        <f>SUM(X50:X52)</f>
        <v>60</v>
      </c>
      <c r="Y49" s="15"/>
      <c r="Z49" s="24">
        <f>SUM(Z50:Z52)</f>
        <v>60</v>
      </c>
      <c r="AA49" s="15"/>
      <c r="AB49" s="24">
        <f>SUM(AB50:AB52)</f>
        <v>18</v>
      </c>
      <c r="AC49" s="18"/>
    </row>
    <row r="50" spans="2:29" ht="13.5">
      <c r="B50" s="26"/>
      <c r="C50" s="27" t="s">
        <v>16</v>
      </c>
      <c r="D50" s="28"/>
      <c r="E50" s="29">
        <f>'[29]RCDM Op Herrick combined'!$AB$3</f>
        <v>82</v>
      </c>
      <c r="F50" s="30"/>
      <c r="G50" s="31">
        <f>'[29]RCDM Op Herrick In Patient'!$AB$3</f>
        <v>66</v>
      </c>
      <c r="H50" s="30"/>
      <c r="I50" s="31">
        <f>'[29]RCDM Op Herrick Out Patient'!$AB$3</f>
        <v>19</v>
      </c>
      <c r="J50" s="32"/>
      <c r="K50" s="64"/>
      <c r="L50" s="29">
        <f>'[29]DMRC Op Herrick combined'!$AB$3</f>
        <v>132</v>
      </c>
      <c r="M50" s="30"/>
      <c r="N50" s="31">
        <f>'[29]DMRC Op Herrick In Patient'!$AB$3</f>
        <v>71</v>
      </c>
      <c r="O50" s="30"/>
      <c r="P50" s="31">
        <f>'[29]DMRC Op Herrick Out Patient'!$AB$3</f>
        <v>81</v>
      </c>
      <c r="Q50" s="30"/>
      <c r="R50" s="31">
        <f>'[29]DMRC Op Herrick Residential Pat'!$AB$3</f>
        <v>24</v>
      </c>
      <c r="S50" s="32"/>
      <c r="T50" s="64"/>
      <c r="U50" s="33">
        <f>'[29]RCDM&amp;DMRC Op Herrick'!$AB$3</f>
        <v>199</v>
      </c>
      <c r="V50" s="32"/>
      <c r="W50" s="65"/>
      <c r="X50" s="21">
        <f>'[29]New Patients All Herrick'!$P$3</f>
        <v>38</v>
      </c>
      <c r="Y50" s="30"/>
      <c r="Z50" s="34">
        <f>'[29]New Patients RCDM Herrick'!$P$3</f>
        <v>38</v>
      </c>
      <c r="AA50" s="30"/>
      <c r="AB50" s="34">
        <f>'[29]New Patients DMRC Herrick'!$P$3</f>
        <v>17</v>
      </c>
      <c r="AC50" s="32"/>
    </row>
    <row r="51" spans="2:29" ht="13.5">
      <c r="B51" s="26"/>
      <c r="C51" s="27" t="s">
        <v>17</v>
      </c>
      <c r="D51" s="28"/>
      <c r="E51" s="29">
        <f>'[29]RCDM Op Herrick combined'!$AB$4</f>
        <v>23</v>
      </c>
      <c r="F51" s="30"/>
      <c r="G51" s="31">
        <f>'[29]RCDM Op Herrick In Patient'!$AB$4</f>
        <v>10</v>
      </c>
      <c r="H51" s="30"/>
      <c r="I51" s="31">
        <f>'[29]RCDM Op Herrick Out Patient'!$AB$4</f>
        <v>13</v>
      </c>
      <c r="J51" s="32"/>
      <c r="K51" s="64"/>
      <c r="L51" s="29">
        <f>'[29]DMRC Op Herrick combined'!$AB$4</f>
        <v>12</v>
      </c>
      <c r="M51" s="30"/>
      <c r="N51" s="31">
        <f>'[29]DMRC Op Herrick In Patient'!$AB$4</f>
        <v>2</v>
      </c>
      <c r="O51" s="30"/>
      <c r="P51" s="31">
        <f>'[29]DMRC Op Herrick Out Patient'!$AB$4</f>
        <v>5</v>
      </c>
      <c r="Q51" s="30"/>
      <c r="R51" s="31">
        <f>'[29]DMRC Op Herrick Residential Pat'!$AB$4</f>
        <v>7</v>
      </c>
      <c r="S51" s="32"/>
      <c r="T51" s="64"/>
      <c r="U51" s="33">
        <f>'[29]RCDM&amp;DMRC Op Herrick'!$AB$4</f>
        <v>35</v>
      </c>
      <c r="V51" s="32"/>
      <c r="W51" s="65"/>
      <c r="X51" s="21">
        <f>'[29]New Patients All Herrick'!$P$4</f>
        <v>9</v>
      </c>
      <c r="Y51" s="30"/>
      <c r="Z51" s="34">
        <f>'[29]New Patients RCDM Herrick'!$P$4</f>
        <v>9</v>
      </c>
      <c r="AA51" s="30"/>
      <c r="AB51" s="34">
        <f>'[29]New Patients DMRC Herrick'!$P$4</f>
        <v>0</v>
      </c>
      <c r="AC51" s="32"/>
    </row>
    <row r="52" spans="2:29" ht="13.5">
      <c r="B52" s="35"/>
      <c r="C52" s="36" t="s">
        <v>18</v>
      </c>
      <c r="D52" s="28"/>
      <c r="E52" s="37">
        <f>'[29]RCDM Op Herrick combined'!$AB$5</f>
        <v>21</v>
      </c>
      <c r="F52" s="38"/>
      <c r="G52" s="39">
        <f>'[29]RCDM Op Herrick In Patient'!$AB$5</f>
        <v>10</v>
      </c>
      <c r="H52" s="38"/>
      <c r="I52" s="39">
        <f>'[29]RCDM Op Herrick Out Patient'!$AB$5</f>
        <v>12</v>
      </c>
      <c r="J52" s="40"/>
      <c r="K52" s="64"/>
      <c r="L52" s="37">
        <f>'[29]DMRC Op Herrick combined'!$AB$5</f>
        <v>2</v>
      </c>
      <c r="M52" s="38"/>
      <c r="N52" s="39">
        <f>'[29]DMRC Op Herrick In Patient'!$AB$5</f>
        <v>0</v>
      </c>
      <c r="O52" s="38"/>
      <c r="P52" s="39">
        <f>'[29]DMRC Op Herrick Out Patient'!$AB$5</f>
        <v>2</v>
      </c>
      <c r="Q52" s="38"/>
      <c r="R52" s="39">
        <f>'[29]DMRC Op Herrick Residential Pat'!$AB$5</f>
        <v>0</v>
      </c>
      <c r="S52" s="40"/>
      <c r="T52" s="64"/>
      <c r="U52" s="41">
        <f>'[29]RCDM&amp;DMRC Op Herrick'!$AB$5</f>
        <v>23</v>
      </c>
      <c r="V52" s="40"/>
      <c r="W52" s="65"/>
      <c r="X52" s="42">
        <f>'[29]New Patients All Herrick'!$P$5</f>
        <v>13</v>
      </c>
      <c r="Y52" s="38"/>
      <c r="Z52" s="43">
        <f>'[29]New Patients RCDM Herrick'!$P$5</f>
        <v>13</v>
      </c>
      <c r="AA52" s="38"/>
      <c r="AB52" s="43">
        <f>'[29]New Patients DMRC Herrick'!$P$5</f>
        <v>1</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40148</v>
      </c>
      <c r="C54" s="13" t="s">
        <v>15</v>
      </c>
      <c r="D54" s="1"/>
      <c r="E54" s="14">
        <f>IF(AND(E55="",E56="",E57=""),"",SUM(E55:E57))</f>
        <v>127</v>
      </c>
      <c r="F54" s="15"/>
      <c r="G54" s="16">
        <f>IF(AND(G55="",G56="",G57=""),"",SUM(G55:G57))</f>
        <v>90</v>
      </c>
      <c r="H54" s="15"/>
      <c r="I54" s="16">
        <f>IF(AND(I55="",I56="",I57=""),"",SUM(I55:I57))</f>
        <v>42</v>
      </c>
      <c r="J54" s="18"/>
      <c r="K54" s="19"/>
      <c r="L54" s="14">
        <f>IF(AND(L55="",L56="",L57=""),"",SUM(L55:L57))</f>
        <v>135</v>
      </c>
      <c r="M54" s="15"/>
      <c r="N54" s="16">
        <f>IF(AND(N55="",N56="",N57=""),"",SUM(N55:N57))</f>
        <v>59</v>
      </c>
      <c r="O54" s="15"/>
      <c r="P54" s="16">
        <f>IF(AND(P55="",P56="",P57=""),"",SUM(P55:P57))</f>
        <v>96</v>
      </c>
      <c r="Q54" s="15"/>
      <c r="R54" s="16">
        <f>IF(AND(R55="",R56="",R57=""),"",SUM(R55:R57))</f>
        <v>17</v>
      </c>
      <c r="S54" s="18"/>
      <c r="T54" s="20"/>
      <c r="U54" s="23">
        <f>IF(AND(U55="",U56="",U57=""),"",SUM(U55:U57))</f>
        <v>253</v>
      </c>
      <c r="V54" s="18"/>
      <c r="W54" s="32"/>
      <c r="X54" s="23">
        <f>SUM(X55:X57)</f>
        <v>62</v>
      </c>
      <c r="Y54" s="15"/>
      <c r="Z54" s="24">
        <f>SUM(Z55:Z57)</f>
        <v>61</v>
      </c>
      <c r="AA54" s="15"/>
      <c r="AB54" s="24">
        <f>SUM(AB55:AB57)</f>
        <v>16</v>
      </c>
      <c r="AC54" s="18"/>
    </row>
    <row r="55" spans="2:29" ht="13.5">
      <c r="B55" s="26"/>
      <c r="C55" s="27" t="s">
        <v>16</v>
      </c>
      <c r="D55" s="28"/>
      <c r="E55" s="29">
        <f>'[30]RCDM Op Herrick combined'!$AB$3</f>
        <v>84</v>
      </c>
      <c r="F55" s="30"/>
      <c r="G55" s="31">
        <f>'[30]RCDM Op Herrick In Patient'!$AB$3</f>
        <v>68</v>
      </c>
      <c r="H55" s="30"/>
      <c r="I55" s="31">
        <f>'[30]RCDM Op Herrick Out Patient'!$AB$3</f>
        <v>20</v>
      </c>
      <c r="J55" s="32"/>
      <c r="K55" s="64"/>
      <c r="L55" s="29">
        <f>'[30]DMRC Op Herrick combined'!$AB$3</f>
        <v>123</v>
      </c>
      <c r="M55" s="30"/>
      <c r="N55" s="31">
        <f>'[30]DMRC Op Herrick In Patient'!$AB$3</f>
        <v>58</v>
      </c>
      <c r="O55" s="30"/>
      <c r="P55" s="31">
        <f>'[30]DMRC Op Herrick Out Patient'!$AB$3</f>
        <v>89</v>
      </c>
      <c r="Q55" s="30"/>
      <c r="R55" s="31">
        <f>'[30]DMRC Op Herrick Residential Pat'!$AB$3</f>
        <v>13</v>
      </c>
      <c r="S55" s="32"/>
      <c r="T55" s="64"/>
      <c r="U55" s="33">
        <f>'[30]RCDM&amp;DMRC Op Herrick'!$AB$3</f>
        <v>198</v>
      </c>
      <c r="V55" s="32"/>
      <c r="W55" s="65"/>
      <c r="X55" s="21">
        <f>'[30]New Patients All Herrick'!$P$3</f>
        <v>40</v>
      </c>
      <c r="Y55" s="30"/>
      <c r="Z55" s="34">
        <f>'[30]New Patients RCDM Herrick'!$P$3</f>
        <v>40</v>
      </c>
      <c r="AA55" s="30"/>
      <c r="AB55" s="34">
        <f>'[30]New Patients DMRC Herrick'!$P$3</f>
        <v>15</v>
      </c>
      <c r="AC55" s="32"/>
    </row>
    <row r="56" spans="2:29" ht="13.5">
      <c r="B56" s="26"/>
      <c r="C56" s="27" t="s">
        <v>17</v>
      </c>
      <c r="D56" s="28"/>
      <c r="E56" s="29">
        <f>'[30]RCDM Op Herrick combined'!$AB$4</f>
        <v>31</v>
      </c>
      <c r="F56" s="30"/>
      <c r="G56" s="31">
        <f>'[30]RCDM Op Herrick In Patient'!$AB$4</f>
        <v>15</v>
      </c>
      <c r="H56" s="30"/>
      <c r="I56" s="31">
        <f>'[30]RCDM Op Herrick Out Patient'!$AB$4</f>
        <v>17</v>
      </c>
      <c r="J56" s="32"/>
      <c r="K56" s="64"/>
      <c r="L56" s="29">
        <f>'[30]DMRC Op Herrick combined'!$AB$4</f>
        <v>9</v>
      </c>
      <c r="M56" s="30"/>
      <c r="N56" s="31">
        <f>'[30]DMRC Op Herrick In Patient'!$AB$4</f>
        <v>1</v>
      </c>
      <c r="O56" s="30"/>
      <c r="P56" s="31">
        <f>'[30]DMRC Op Herrick Out Patient'!$AB$4</f>
        <v>4</v>
      </c>
      <c r="Q56" s="30"/>
      <c r="R56" s="31">
        <f>'[30]DMRC Op Herrick Residential Pat'!$AB$4</f>
        <v>4</v>
      </c>
      <c r="S56" s="32"/>
      <c r="T56" s="64"/>
      <c r="U56" s="33">
        <f>'[30]RCDM&amp;DMRC Op Herrick'!$AB$4</f>
        <v>40</v>
      </c>
      <c r="V56" s="32"/>
      <c r="W56" s="65"/>
      <c r="X56" s="21">
        <f>'[30]New Patients All Herrick'!$P$4</f>
        <v>14</v>
      </c>
      <c r="Y56" s="30"/>
      <c r="Z56" s="34">
        <f>'[30]New Patients RCDM Herrick'!$P$4</f>
        <v>14</v>
      </c>
      <c r="AA56" s="30"/>
      <c r="AB56" s="34">
        <f>'[30]New Patients DMRC Herrick'!$P$4</f>
        <v>0</v>
      </c>
      <c r="AC56" s="32"/>
    </row>
    <row r="57" spans="2:29" ht="13.5">
      <c r="B57" s="35"/>
      <c r="C57" s="36" t="s">
        <v>18</v>
      </c>
      <c r="D57" s="28"/>
      <c r="E57" s="37">
        <f>'[30]RCDM Op Herrick combined'!$AB$5</f>
        <v>12</v>
      </c>
      <c r="F57" s="38"/>
      <c r="G57" s="39">
        <f>'[30]RCDM Op Herrick In Patient'!$AB$5</f>
        <v>7</v>
      </c>
      <c r="H57" s="38"/>
      <c r="I57" s="39">
        <f>'[30]RCDM Op Herrick Out Patient'!$AB$5</f>
        <v>5</v>
      </c>
      <c r="J57" s="40"/>
      <c r="K57" s="64"/>
      <c r="L57" s="37">
        <f>'[30]DMRC Op Herrick combined'!$AB$5</f>
        <v>3</v>
      </c>
      <c r="M57" s="38"/>
      <c r="N57" s="39">
        <f>'[30]DMRC Op Herrick In Patient'!$AB$5</f>
        <v>0</v>
      </c>
      <c r="O57" s="38"/>
      <c r="P57" s="39">
        <f>'[30]DMRC Op Herrick Out Patient'!$AB$5</f>
        <v>3</v>
      </c>
      <c r="Q57" s="38"/>
      <c r="R57" s="39">
        <f>'[30]DMRC Op Herrick Residential Pat'!$AB$5</f>
        <v>0</v>
      </c>
      <c r="S57" s="40"/>
      <c r="T57" s="64"/>
      <c r="U57" s="41">
        <f>'[30]RCDM&amp;DMRC Op Herrick'!$AB$5</f>
        <v>15</v>
      </c>
      <c r="V57" s="40"/>
      <c r="W57" s="65"/>
      <c r="X57" s="42">
        <f>'[30]New Patients All Herrick'!$P$5</f>
        <v>8</v>
      </c>
      <c r="Y57" s="38"/>
      <c r="Z57" s="43">
        <f>'[30]New Patients RCDM Herrick'!$P$5</f>
        <v>7</v>
      </c>
      <c r="AA57" s="38"/>
      <c r="AB57" s="43">
        <f>'[30]New Patients DMRC Herrick'!$P$5</f>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40179</v>
      </c>
      <c r="C59" s="13" t="s">
        <v>15</v>
      </c>
      <c r="D59" s="1"/>
      <c r="E59" s="14">
        <f>IF(AND(E60="",E61="",E62=""),"",SUM(E60:E62))</f>
        <v>131</v>
      </c>
      <c r="F59" s="15"/>
      <c r="G59" s="16">
        <f>IF(AND(G60="",G61="",G62=""),"",SUM(G60:G62))</f>
        <v>82</v>
      </c>
      <c r="H59" s="15"/>
      <c r="I59" s="16">
        <f>IF(AND(I60="",I61="",I62=""),"",SUM(I60:I62))</f>
        <v>52</v>
      </c>
      <c r="J59" s="18"/>
      <c r="K59" s="19"/>
      <c r="L59" s="14">
        <f>IF(AND(L60="",L61="",L62=""),"",SUM(L60:L62))</f>
        <v>150</v>
      </c>
      <c r="M59" s="15"/>
      <c r="N59" s="16">
        <f>IF(AND(N60="",N61="",N62=""),"",SUM(N60:N62))</f>
        <v>66</v>
      </c>
      <c r="O59" s="15"/>
      <c r="P59" s="16">
        <f>IF(AND(P60="",P61="",P62=""),"",SUM(P60:P62))</f>
        <v>115</v>
      </c>
      <c r="Q59" s="15"/>
      <c r="R59" s="16">
        <f>IF(AND(R60="",R61="",R62=""),"",SUM(R60:R62))</f>
        <v>19</v>
      </c>
      <c r="S59" s="18"/>
      <c r="T59" s="20"/>
      <c r="U59" s="23">
        <f>IF(AND(U60="",U61="",U62=""),"",SUM(U60:U62))</f>
        <v>273</v>
      </c>
      <c r="V59" s="18"/>
      <c r="W59" s="32"/>
      <c r="X59" s="23">
        <f>SUM(X60:X62)</f>
        <v>67</v>
      </c>
      <c r="Y59" s="15"/>
      <c r="Z59" s="24">
        <f>SUM(Z60:Z62)</f>
        <v>64</v>
      </c>
      <c r="AA59" s="15"/>
      <c r="AB59" s="24">
        <f>SUM(AB60:AB62)</f>
        <v>30</v>
      </c>
      <c r="AC59" s="18"/>
    </row>
    <row r="60" spans="2:29" ht="13.5">
      <c r="B60" s="26"/>
      <c r="C60" s="27" t="s">
        <v>16</v>
      </c>
      <c r="D60" s="28"/>
      <c r="E60" s="29">
        <f>'[31]RCDM Op Herrick combined'!$AB$3</f>
        <v>77</v>
      </c>
      <c r="F60" s="30"/>
      <c r="G60" s="31">
        <f>'[31]RCDM Op Herrick In Patient'!$AB$3</f>
        <v>57</v>
      </c>
      <c r="H60" s="30"/>
      <c r="I60" s="31">
        <f>'[31]RCDM Op Herrick Out Patient'!$AB$3</f>
        <v>22</v>
      </c>
      <c r="J60" s="32"/>
      <c r="K60" s="64"/>
      <c r="L60" s="29">
        <f>'[31]DMRC Op Herrick combined'!$AB$3</f>
        <v>135</v>
      </c>
      <c r="M60" s="30"/>
      <c r="N60" s="31">
        <f>'[31]DMRC Op Herrick In Patient'!$AB$3</f>
        <v>64</v>
      </c>
      <c r="O60" s="30"/>
      <c r="P60" s="31">
        <f>'[31]DMRC Op Herrick Out Patient'!$AB$3</f>
        <v>101</v>
      </c>
      <c r="Q60" s="30"/>
      <c r="R60" s="31">
        <f>'[31]DMRC Op Herrick Residential Pat'!$AB$3</f>
        <v>18</v>
      </c>
      <c r="S60" s="32"/>
      <c r="T60" s="64"/>
      <c r="U60" s="33">
        <f>'[31]RCDM&amp;DMRC Op Herrick'!$AB$3</f>
        <v>204</v>
      </c>
      <c r="V60" s="32"/>
      <c r="W60" s="65"/>
      <c r="X60" s="21">
        <f>'[31]New Patients All Herrick'!$P$3</f>
        <v>28</v>
      </c>
      <c r="Y60" s="30"/>
      <c r="Z60" s="34">
        <f>'[31]New Patients RCDM Herrick'!$P$3</f>
        <v>28</v>
      </c>
      <c r="AA60" s="30"/>
      <c r="AB60" s="34">
        <f>'[31]New Patients DMRC Herrick'!$P$3</f>
        <v>24</v>
      </c>
      <c r="AC60" s="32"/>
    </row>
    <row r="61" spans="2:29" ht="13.5">
      <c r="B61" s="26"/>
      <c r="C61" s="27" t="s">
        <v>17</v>
      </c>
      <c r="D61" s="28"/>
      <c r="E61" s="29">
        <f>'[31]RCDM Op Herrick combined'!$AB$4</f>
        <v>32</v>
      </c>
      <c r="F61" s="30"/>
      <c r="G61" s="31">
        <f>'[31]RCDM Op Herrick In Patient'!$AB$4</f>
        <v>11</v>
      </c>
      <c r="H61" s="30"/>
      <c r="I61" s="31">
        <f>'[31]RCDM Op Herrick Out Patient'!$AB$4</f>
        <v>22</v>
      </c>
      <c r="J61" s="32"/>
      <c r="K61" s="64"/>
      <c r="L61" s="29">
        <f>'[31]DMRC Op Herrick combined'!$AB$4</f>
        <v>13</v>
      </c>
      <c r="M61" s="30"/>
      <c r="N61" s="31">
        <f>'[31]DMRC Op Herrick In Patient'!$AB$4</f>
        <v>1</v>
      </c>
      <c r="O61" s="30"/>
      <c r="P61" s="31">
        <f>'[31]DMRC Op Herrick Out Patient'!$AB$4</f>
        <v>13</v>
      </c>
      <c r="Q61" s="30"/>
      <c r="R61" s="31">
        <f>'[31]DMRC Op Herrick Residential Pat'!$AB$4</f>
        <v>1</v>
      </c>
      <c r="S61" s="32"/>
      <c r="T61" s="64"/>
      <c r="U61" s="33">
        <f>'[31]RCDM&amp;DMRC Op Herrick'!$AB$4</f>
        <v>45</v>
      </c>
      <c r="V61" s="32"/>
      <c r="W61" s="65"/>
      <c r="X61" s="21">
        <f>'[31]New Patients All Herrick'!$P$4</f>
        <v>22</v>
      </c>
      <c r="Y61" s="30"/>
      <c r="Z61" s="34">
        <f>'[31]New Patients RCDM Herrick'!$P$4</f>
        <v>20</v>
      </c>
      <c r="AA61" s="30"/>
      <c r="AB61" s="34">
        <f>'[31]New Patients DMRC Herrick'!$P$4</f>
        <v>5</v>
      </c>
      <c r="AC61" s="32"/>
    </row>
    <row r="62" spans="2:29" ht="13.5">
      <c r="B62" s="35"/>
      <c r="C62" s="36" t="s">
        <v>18</v>
      </c>
      <c r="D62" s="28"/>
      <c r="E62" s="37">
        <f>'[31]RCDM Op Herrick combined'!$AB$5</f>
        <v>22</v>
      </c>
      <c r="F62" s="38"/>
      <c r="G62" s="39">
        <f>'[31]RCDM Op Herrick In Patient'!$AB$5</f>
        <v>14</v>
      </c>
      <c r="H62" s="38"/>
      <c r="I62" s="39">
        <f>'[31]RCDM Op Herrick Out Patient'!$AB$5</f>
        <v>8</v>
      </c>
      <c r="J62" s="40"/>
      <c r="K62" s="64"/>
      <c r="L62" s="37">
        <f>'[31]DMRC Op Herrick combined'!$AB$5</f>
        <v>2</v>
      </c>
      <c r="M62" s="38"/>
      <c r="N62" s="39">
        <f>'[31]DMRC Op Herrick In Patient'!$AB$5</f>
        <v>1</v>
      </c>
      <c r="O62" s="38"/>
      <c r="P62" s="39">
        <f>'[31]DMRC Op Herrick Out Patient'!$AB$5</f>
        <v>1</v>
      </c>
      <c r="Q62" s="38"/>
      <c r="R62" s="39">
        <f>'[31]DMRC Op Herrick Residential Pat'!$AB$5</f>
        <v>0</v>
      </c>
      <c r="S62" s="40"/>
      <c r="T62" s="64"/>
      <c r="U62" s="41">
        <f>'[31]RCDM&amp;DMRC Op Herrick'!$AB$5</f>
        <v>24</v>
      </c>
      <c r="V62" s="40"/>
      <c r="W62" s="65"/>
      <c r="X62" s="42">
        <f>'[31]New Patients All Herrick'!$P$5</f>
        <v>17</v>
      </c>
      <c r="Y62" s="38"/>
      <c r="Z62" s="43">
        <f>'[31]New Patients RCDM Herrick'!$P$5</f>
        <v>16</v>
      </c>
      <c r="AA62" s="38"/>
      <c r="AB62" s="43">
        <f>'[31]New Patients DMRC Herrick'!$P$5</f>
        <v>1</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40210</v>
      </c>
      <c r="C64" s="13" t="s">
        <v>15</v>
      </c>
      <c r="D64" s="1"/>
      <c r="E64" s="14">
        <f>IF(AND(E65="",E66="",E67=""),"",SUM(E65:E67))</f>
        <v>129</v>
      </c>
      <c r="F64" s="15"/>
      <c r="G64" s="16">
        <f>IF(AND(G65="",G66="",G67=""),"",SUM(G65:G67))</f>
        <v>93</v>
      </c>
      <c r="H64" s="15"/>
      <c r="I64" s="16">
        <f>IF(AND(I65="",I66="",I67=""),"",SUM(I65:I67))</f>
        <v>41</v>
      </c>
      <c r="J64" s="18"/>
      <c r="K64" s="19"/>
      <c r="L64" s="14">
        <f>IF(AND(L65="",L66="",L67=""),"",SUM(L65:L67))</f>
        <v>173</v>
      </c>
      <c r="M64" s="15"/>
      <c r="N64" s="16">
        <f>IF(AND(N65="",N66="",N67=""),"",SUM(N65:N67))</f>
        <v>71</v>
      </c>
      <c r="O64" s="15"/>
      <c r="P64" s="16">
        <f>IF(AND(P65="",P66="",P67=""),"",SUM(P65:P67))</f>
        <v>119</v>
      </c>
      <c r="Q64" s="15"/>
      <c r="R64" s="16">
        <f>IF(AND(R65="",R66="",R67=""),"",SUM(R65:R67))</f>
        <v>34</v>
      </c>
      <c r="S64" s="18"/>
      <c r="T64" s="20"/>
      <c r="U64" s="23">
        <f>IF(AND(U65="",U66="",U67=""),"",SUM(U65:U67))</f>
        <v>288</v>
      </c>
      <c r="V64" s="18"/>
      <c r="W64" s="32"/>
      <c r="X64" s="23">
        <f>SUM(X65:X67)</f>
        <v>69</v>
      </c>
      <c r="Y64" s="15"/>
      <c r="Z64" s="24">
        <f>SUM(Z65:Z67)</f>
        <v>68</v>
      </c>
      <c r="AA64" s="15"/>
      <c r="AB64" s="24">
        <f>SUM(AB65:AB67)</f>
        <v>36</v>
      </c>
      <c r="AC64" s="18"/>
    </row>
    <row r="65" spans="2:29" ht="13.5">
      <c r="B65" s="26"/>
      <c r="C65" s="27" t="s">
        <v>16</v>
      </c>
      <c r="D65" s="28"/>
      <c r="E65" s="29">
        <f>'[32]RCDM Op Herrick combined'!$AB$3</f>
        <v>78</v>
      </c>
      <c r="F65" s="30"/>
      <c r="G65" s="31">
        <f>'[32]RCDM Op Herrick In Patient'!$AB$3</f>
        <v>64</v>
      </c>
      <c r="H65" s="30"/>
      <c r="I65" s="31">
        <f>'[32]RCDM Op Herrick Out Patient'!$AB$3</f>
        <v>16</v>
      </c>
      <c r="J65" s="32"/>
      <c r="K65" s="64"/>
      <c r="L65" s="29">
        <f>'[32]DMRC Op Herrick combined'!$AB$3</f>
        <v>154</v>
      </c>
      <c r="M65" s="30"/>
      <c r="N65" s="31">
        <f>'[32]DMRC Op Herrick In Patient'!$AB$3</f>
        <v>69</v>
      </c>
      <c r="O65" s="30"/>
      <c r="P65" s="31">
        <f>'[32]DMRC Op Herrick Out Patient'!$AB$3</f>
        <v>105</v>
      </c>
      <c r="Q65" s="30"/>
      <c r="R65" s="31">
        <f>'[32]DMRC Op Herrick Residential Pat'!$AB$3</f>
        <v>30</v>
      </c>
      <c r="S65" s="32"/>
      <c r="T65" s="64"/>
      <c r="U65" s="33">
        <f>'[32]RCDM&amp;DMRC Op Herrick'!$AB$3</f>
        <v>219</v>
      </c>
      <c r="V65" s="32"/>
      <c r="W65" s="65"/>
      <c r="X65" s="21">
        <f>'[32]New Patients All Herrick'!$P$3</f>
        <v>35</v>
      </c>
      <c r="Y65" s="30"/>
      <c r="Z65" s="34">
        <f>'[32]New Patients RCDM Herrick'!$P$3</f>
        <v>35</v>
      </c>
      <c r="AA65" s="30"/>
      <c r="AB65" s="34">
        <f>'[32]New Patients DMRC Herrick'!$P$3</f>
        <v>29</v>
      </c>
      <c r="AC65" s="32"/>
    </row>
    <row r="66" spans="2:29" ht="13.5">
      <c r="B66" s="26"/>
      <c r="C66" s="27" t="s">
        <v>17</v>
      </c>
      <c r="D66" s="28"/>
      <c r="E66" s="29">
        <f>'[32]RCDM Op Herrick combined'!$AB$4</f>
        <v>30</v>
      </c>
      <c r="F66" s="30"/>
      <c r="G66" s="31">
        <f>'[32]RCDM Op Herrick In Patient'!$AB$4</f>
        <v>13</v>
      </c>
      <c r="H66" s="30"/>
      <c r="I66" s="31">
        <f>'[32]RCDM Op Herrick Out Patient'!$AB$4</f>
        <v>19</v>
      </c>
      <c r="J66" s="32"/>
      <c r="K66" s="64"/>
      <c r="L66" s="29">
        <f>'[32]DMRC Op Herrick combined'!$AB$4</f>
        <v>16</v>
      </c>
      <c r="M66" s="30"/>
      <c r="N66" s="31">
        <f>'[32]DMRC Op Herrick In Patient'!$AB$4</f>
        <v>1</v>
      </c>
      <c r="O66" s="30"/>
      <c r="P66" s="31">
        <f>'[32]DMRC Op Herrick Out Patient'!$AB$4</f>
        <v>13</v>
      </c>
      <c r="Q66" s="30"/>
      <c r="R66" s="31">
        <f>'[32]DMRC Op Herrick Residential Pat'!$AB$4</f>
        <v>3</v>
      </c>
      <c r="S66" s="32"/>
      <c r="T66" s="64"/>
      <c r="U66" s="33">
        <f>'[32]RCDM&amp;DMRC Op Herrick'!$AB$4</f>
        <v>45</v>
      </c>
      <c r="V66" s="32"/>
      <c r="W66" s="65"/>
      <c r="X66" s="21">
        <f>'[32]New Patients All Herrick'!$P$4</f>
        <v>19</v>
      </c>
      <c r="Y66" s="30"/>
      <c r="Z66" s="34">
        <f>'[32]New Patients RCDM Herrick'!$P$4</f>
        <v>18</v>
      </c>
      <c r="AA66" s="30"/>
      <c r="AB66" s="34">
        <f>'[32]New Patients DMRC Herrick'!$P$4</f>
        <v>7</v>
      </c>
      <c r="AC66" s="32"/>
    </row>
    <row r="67" spans="2:29" ht="13.5">
      <c r="B67" s="35"/>
      <c r="C67" s="36" t="s">
        <v>18</v>
      </c>
      <c r="D67" s="28"/>
      <c r="E67" s="37">
        <f>'[32]RCDM Op Herrick combined'!$AB$5</f>
        <v>21</v>
      </c>
      <c r="F67" s="38"/>
      <c r="G67" s="39">
        <f>'[32]RCDM Op Herrick In Patient'!$AB$5</f>
        <v>16</v>
      </c>
      <c r="H67" s="38"/>
      <c r="I67" s="39">
        <f>'[32]RCDM Op Herrick Out Patient'!$AB$5</f>
        <v>6</v>
      </c>
      <c r="J67" s="40"/>
      <c r="K67" s="64"/>
      <c r="L67" s="37">
        <f>'[32]DMRC Op Herrick combined'!$AB$5</f>
        <v>3</v>
      </c>
      <c r="M67" s="38"/>
      <c r="N67" s="39">
        <f>'[32]DMRC Op Herrick In Patient'!$AB$5</f>
        <v>1</v>
      </c>
      <c r="O67" s="38"/>
      <c r="P67" s="39">
        <f>'[32]DMRC Op Herrick Out Patient'!$AB$5</f>
        <v>1</v>
      </c>
      <c r="Q67" s="38"/>
      <c r="R67" s="39">
        <f>'[32]DMRC Op Herrick Residential Pat'!$AB$5</f>
        <v>1</v>
      </c>
      <c r="S67" s="40"/>
      <c r="T67" s="64"/>
      <c r="U67" s="41">
        <f>'[32]RCDM&amp;DMRC Op Herrick'!$AB$5</f>
        <v>24</v>
      </c>
      <c r="V67" s="40"/>
      <c r="W67" s="65"/>
      <c r="X67" s="42">
        <f>'[32]New Patients All Herrick'!$P$5</f>
        <v>15</v>
      </c>
      <c r="Y67" s="38"/>
      <c r="Z67" s="43">
        <f>'[32]New Patients RCDM Herrick'!$P$5</f>
        <v>15</v>
      </c>
      <c r="AA67" s="38"/>
      <c r="AB67" s="43">
        <f>'[32]New Patients DMRC Herrick'!$P$5</f>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40238</v>
      </c>
      <c r="C69" s="13" t="s">
        <v>15</v>
      </c>
      <c r="D69" s="1"/>
      <c r="E69" s="14">
        <f>IF(AND(E70="",E71="",E72=""),"",SUM(E70:E72))</f>
        <v>123</v>
      </c>
      <c r="F69" s="15"/>
      <c r="G69" s="16">
        <f>IF(AND(G70="",G71="",G72=""),"",SUM(G70:G72))</f>
        <v>70</v>
      </c>
      <c r="H69" s="15"/>
      <c r="I69" s="16">
        <f>IF(AND(I70="",I71="",I72=""),"",SUM(I70:I72))</f>
        <v>59</v>
      </c>
      <c r="J69" s="18"/>
      <c r="K69" s="19"/>
      <c r="L69" s="14">
        <f>IF(AND(L70="",L71="",L72=""),"",SUM(L70:L72))</f>
        <v>205</v>
      </c>
      <c r="M69" s="15"/>
      <c r="N69" s="16">
        <f>IF(AND(N70="",N71="",N72=""),"",SUM(N70:N72))</f>
        <v>89</v>
      </c>
      <c r="O69" s="15"/>
      <c r="P69" s="16">
        <f>IF(AND(P70="",P71="",P72=""),"",SUM(P70:P72))</f>
        <v>153</v>
      </c>
      <c r="Q69" s="15"/>
      <c r="R69" s="16">
        <f>IF(AND(R70="",R71="",R72=""),"",SUM(R70:R72))</f>
        <v>36</v>
      </c>
      <c r="S69" s="18"/>
      <c r="T69" s="20"/>
      <c r="U69" s="23">
        <f>IF(AND(U70="",U71="",U72=""),"",SUM(U70:U72))</f>
        <v>308</v>
      </c>
      <c r="V69" s="18"/>
      <c r="W69" s="32"/>
      <c r="X69" s="23">
        <f>SUM(X70:X72)</f>
        <v>55</v>
      </c>
      <c r="Y69" s="15"/>
      <c r="Z69" s="24">
        <f>SUM(Z70:Z72)</f>
        <v>50</v>
      </c>
      <c r="AA69" s="15"/>
      <c r="AB69" s="24">
        <f>SUM(AB70:AB72)</f>
        <v>31</v>
      </c>
      <c r="AC69" s="18"/>
    </row>
    <row r="70" spans="2:29" ht="13.5">
      <c r="B70" s="26"/>
      <c r="C70" s="27" t="s">
        <v>16</v>
      </c>
      <c r="D70" s="28"/>
      <c r="E70" s="29">
        <f>'[33]RCDM Op Herrick combined'!$AB$3</f>
        <v>81</v>
      </c>
      <c r="F70" s="30"/>
      <c r="G70" s="31">
        <f>'[33]RCDM Op Herrick In Patient'!$AB$3</f>
        <v>55</v>
      </c>
      <c r="H70" s="30"/>
      <c r="I70" s="31">
        <f>'[33]RCDM Op Herrick Out Patient'!$AB$3</f>
        <v>30</v>
      </c>
      <c r="J70" s="32"/>
      <c r="K70" s="64"/>
      <c r="L70" s="29">
        <f>'[33]DMRC Op Herrick combined'!$AB$3</f>
        <v>179</v>
      </c>
      <c r="M70" s="30"/>
      <c r="N70" s="31">
        <f>'[33]DMRC Op Herrick In Patient'!$AB$3</f>
        <v>84</v>
      </c>
      <c r="O70" s="30"/>
      <c r="P70" s="31">
        <f>'[33]DMRC Op Herrick Out Patient'!$AB$3</f>
        <v>137</v>
      </c>
      <c r="Q70" s="30"/>
      <c r="R70" s="31">
        <f>'[33]DMRC Op Herrick Residential Pat'!$AB$3</f>
        <v>30</v>
      </c>
      <c r="S70" s="32"/>
      <c r="T70" s="64"/>
      <c r="U70" s="33">
        <f>'[33]RCDM&amp;DMRC Op Herrick'!$AB$3</f>
        <v>240</v>
      </c>
      <c r="V70" s="32"/>
      <c r="W70" s="65"/>
      <c r="X70" s="21">
        <f>'[33]New Patients All Herrick'!$P$3</f>
        <v>30</v>
      </c>
      <c r="Y70" s="30"/>
      <c r="Z70" s="34">
        <f>'[33]New Patients RCDM Herrick'!$P$3</f>
        <v>28</v>
      </c>
      <c r="AA70" s="30"/>
      <c r="AB70" s="34">
        <f>'[33]New Patients DMRC Herrick'!$P$3</f>
        <v>26</v>
      </c>
      <c r="AC70" s="32"/>
    </row>
    <row r="71" spans="2:29" ht="13.5">
      <c r="B71" s="26"/>
      <c r="C71" s="27" t="s">
        <v>17</v>
      </c>
      <c r="D71" s="28"/>
      <c r="E71" s="29">
        <f>'[33]RCDM Op Herrick combined'!$AB$4</f>
        <v>25</v>
      </c>
      <c r="F71" s="30"/>
      <c r="G71" s="31">
        <f>'[33]RCDM Op Herrick In Patient'!$AB$4</f>
        <v>7</v>
      </c>
      <c r="H71" s="30"/>
      <c r="I71" s="31">
        <f>'[33]RCDM Op Herrick Out Patient'!$AB$4</f>
        <v>19</v>
      </c>
      <c r="J71" s="32"/>
      <c r="K71" s="64"/>
      <c r="L71" s="29">
        <f>'[33]DMRC Op Herrick combined'!$AB$4</f>
        <v>19</v>
      </c>
      <c r="M71" s="30"/>
      <c r="N71" s="31">
        <f>'[33]DMRC Op Herrick In Patient'!$AB$4</f>
        <v>4</v>
      </c>
      <c r="O71" s="30"/>
      <c r="P71" s="31">
        <f>'[33]DMRC Op Herrick Out Patient'!$AB$4</f>
        <v>11</v>
      </c>
      <c r="Q71" s="30"/>
      <c r="R71" s="31">
        <f>'[33]DMRC Op Herrick Residential Pat'!$AB$4</f>
        <v>5</v>
      </c>
      <c r="S71" s="32"/>
      <c r="T71" s="64"/>
      <c r="U71" s="33">
        <f>'[33]RCDM&amp;DMRC Op Herrick'!$AB$4</f>
        <v>44</v>
      </c>
      <c r="V71" s="32"/>
      <c r="W71" s="65"/>
      <c r="X71" s="21">
        <f>'[33]New Patients All Herrick'!$P$4</f>
        <v>15</v>
      </c>
      <c r="Y71" s="30"/>
      <c r="Z71" s="34">
        <f>'[33]New Patients RCDM Herrick'!$P$4</f>
        <v>14</v>
      </c>
      <c r="AA71" s="30"/>
      <c r="AB71" s="34">
        <f>'[33]New Patients DMRC Herrick'!$P$4</f>
        <v>3</v>
      </c>
      <c r="AC71" s="32"/>
    </row>
    <row r="72" spans="2:29" ht="13.5">
      <c r="B72" s="35"/>
      <c r="C72" s="36" t="s">
        <v>18</v>
      </c>
      <c r="D72" s="28"/>
      <c r="E72" s="37">
        <f>'[33]RCDM Op Herrick combined'!$AB$5</f>
        <v>17</v>
      </c>
      <c r="F72" s="38"/>
      <c r="G72" s="39">
        <f>'[33]RCDM Op Herrick In Patient'!$AB$5</f>
        <v>8</v>
      </c>
      <c r="H72" s="38"/>
      <c r="I72" s="39">
        <f>'[33]RCDM Op Herrick Out Patient'!$AB$5</f>
        <v>10</v>
      </c>
      <c r="J72" s="40"/>
      <c r="K72" s="64"/>
      <c r="L72" s="37">
        <f>'[33]DMRC Op Herrick combined'!$AB$5</f>
        <v>7</v>
      </c>
      <c r="M72" s="38"/>
      <c r="N72" s="39">
        <f>'[33]DMRC Op Herrick In Patient'!$AB$5</f>
        <v>1</v>
      </c>
      <c r="O72" s="38"/>
      <c r="P72" s="39">
        <f>'[33]DMRC Op Herrick Out Patient'!$AB$5</f>
        <v>5</v>
      </c>
      <c r="Q72" s="38"/>
      <c r="R72" s="39">
        <f>'[33]DMRC Op Herrick Residential Pat'!$AB$5</f>
        <v>1</v>
      </c>
      <c r="S72" s="40"/>
      <c r="T72" s="64"/>
      <c r="U72" s="41">
        <f>'[33]RCDM&amp;DMRC Op Herrick'!$AB$5</f>
        <v>24</v>
      </c>
      <c r="V72" s="40"/>
      <c r="W72" s="65"/>
      <c r="X72" s="42">
        <f>'[33]New Patients All Herrick'!$P$5</f>
        <v>10</v>
      </c>
      <c r="Y72" s="38"/>
      <c r="Z72" s="43">
        <f>'[33]New Patients RCDM Herrick'!$P$5</f>
        <v>8</v>
      </c>
      <c r="AA72" s="38"/>
      <c r="AB72" s="43">
        <f>'[33]New Patients DMRC Herrick'!$P$5</f>
        <v>2</v>
      </c>
      <c r="AC72" s="40"/>
    </row>
    <row r="73" ht="12.75">
      <c r="B73" s="96" t="s">
        <v>21</v>
      </c>
    </row>
    <row r="74" ht="12.75">
      <c r="B74" s="97" t="s">
        <v>22</v>
      </c>
    </row>
    <row r="75" ht="12.75">
      <c r="B75" s="97" t="s">
        <v>23</v>
      </c>
    </row>
    <row r="76" ht="12.75">
      <c r="B76" s="97" t="s">
        <v>24</v>
      </c>
    </row>
    <row r="77" ht="12.75">
      <c r="B77" s="97" t="s">
        <v>25</v>
      </c>
    </row>
  </sheetData>
  <mergeCells count="16">
    <mergeCell ref="Z5:AA5"/>
    <mergeCell ref="AB5:AC5"/>
    <mergeCell ref="U4:V5"/>
    <mergeCell ref="X4:AC4"/>
    <mergeCell ref="E5:F5"/>
    <mergeCell ref="G5:H5"/>
    <mergeCell ref="I5:J5"/>
    <mergeCell ref="L5:M5"/>
    <mergeCell ref="N5:O5"/>
    <mergeCell ref="P5:Q5"/>
    <mergeCell ref="R5:S5"/>
    <mergeCell ref="X5:Y5"/>
    <mergeCell ref="B4:B5"/>
    <mergeCell ref="C4:C5"/>
    <mergeCell ref="E4:J4"/>
    <mergeCell ref="L4:S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AC77"/>
  <sheetViews>
    <sheetView workbookViewId="0" topLeftCell="A52">
      <selection activeCell="B73" sqref="B73:B77"/>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95" t="s">
        <v>31</v>
      </c>
    </row>
    <row r="4" spans="2:29" ht="13.5">
      <c r="B4" s="73" t="s">
        <v>0</v>
      </c>
      <c r="C4" s="75" t="s">
        <v>1</v>
      </c>
      <c r="D4" s="1"/>
      <c r="E4" s="77" t="s">
        <v>2</v>
      </c>
      <c r="F4" s="78"/>
      <c r="G4" s="78"/>
      <c r="H4" s="78"/>
      <c r="I4" s="78"/>
      <c r="J4" s="79"/>
      <c r="K4" s="2"/>
      <c r="L4" s="77" t="s">
        <v>3</v>
      </c>
      <c r="M4" s="78"/>
      <c r="N4" s="78"/>
      <c r="O4" s="78"/>
      <c r="P4" s="78"/>
      <c r="Q4" s="78"/>
      <c r="R4" s="78"/>
      <c r="S4" s="79"/>
      <c r="T4" s="3"/>
      <c r="U4" s="80" t="s">
        <v>4</v>
      </c>
      <c r="V4" s="81"/>
      <c r="W4" s="3"/>
      <c r="X4" s="84" t="s">
        <v>5</v>
      </c>
      <c r="Y4" s="69"/>
      <c r="Z4" s="69"/>
      <c r="AA4" s="69"/>
      <c r="AB4" s="69"/>
      <c r="AC4" s="71"/>
    </row>
    <row r="5" spans="2:29" ht="24.75" customHeight="1">
      <c r="B5" s="74"/>
      <c r="C5" s="76"/>
      <c r="D5" s="1"/>
      <c r="E5" s="85" t="s">
        <v>6</v>
      </c>
      <c r="F5" s="86"/>
      <c r="G5" s="66" t="s">
        <v>7</v>
      </c>
      <c r="H5" s="66"/>
      <c r="I5" s="66" t="s">
        <v>8</v>
      </c>
      <c r="J5" s="67"/>
      <c r="K5" s="2"/>
      <c r="L5" s="72" t="s">
        <v>9</v>
      </c>
      <c r="M5" s="66"/>
      <c r="N5" s="66" t="s">
        <v>7</v>
      </c>
      <c r="O5" s="66"/>
      <c r="P5" s="66" t="s">
        <v>8</v>
      </c>
      <c r="Q5" s="66"/>
      <c r="R5" s="66" t="s">
        <v>10</v>
      </c>
      <c r="S5" s="67"/>
      <c r="T5" s="3"/>
      <c r="U5" s="82"/>
      <c r="V5" s="83"/>
      <c r="W5" s="3"/>
      <c r="X5" s="68" t="s">
        <v>11</v>
      </c>
      <c r="Y5" s="69"/>
      <c r="Z5" s="70" t="s">
        <v>12</v>
      </c>
      <c r="AA5" s="69"/>
      <c r="AB5" s="70" t="s">
        <v>13</v>
      </c>
      <c r="AC5" s="71"/>
    </row>
    <row r="6" spans="2:29" ht="13.5">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32</v>
      </c>
      <c r="C7" s="13" t="s">
        <v>15</v>
      </c>
      <c r="D7" s="1"/>
      <c r="E7" s="14">
        <f>IF(AND(E8="",E9="",E10=""),"",SUM(E8:E10))</f>
        <v>834</v>
      </c>
      <c r="F7" s="15"/>
      <c r="G7" s="16">
        <f>IF(AND(G8="",G9="",G10=""),"",SUM(G8:G10))</f>
        <v>608</v>
      </c>
      <c r="H7" s="15"/>
      <c r="I7" s="17">
        <f>IF(AND(I8="",I9="",I10=""),"",SUM(I8:I10))</f>
        <v>400</v>
      </c>
      <c r="J7" s="18"/>
      <c r="K7" s="19"/>
      <c r="L7" s="14">
        <f>IF(AND(L8="",L9="",L10=""),"",SUM(L8:L10))</f>
        <v>655</v>
      </c>
      <c r="M7" s="15"/>
      <c r="N7" s="16">
        <f>IF(AND(N8="",N9="",N10=""),"",SUM(N8:N10))</f>
        <v>262</v>
      </c>
      <c r="O7" s="15"/>
      <c r="P7" s="16">
        <f>IF(AND(P8="",P9="",P10=""),"",SUM(P8:P10))</f>
        <v>613</v>
      </c>
      <c r="Q7" s="15"/>
      <c r="R7" s="17">
        <f>IF(AND(R8="",R9="",R10=""),"",SUM(R8:R10))</f>
        <v>170</v>
      </c>
      <c r="S7" s="18"/>
      <c r="T7" s="20"/>
      <c r="U7" s="101">
        <f>IF(AND(U8="",U9="",U10=""),"",SUM(U8:U10))</f>
        <v>1146</v>
      </c>
      <c r="V7" s="18"/>
      <c r="W7" s="22"/>
      <c r="X7" s="23">
        <f>SUM(X8:X10)</f>
        <v>721</v>
      </c>
      <c r="Y7" s="15"/>
      <c r="Z7" s="24">
        <f>SUM(Z8:Z10)</f>
        <v>675</v>
      </c>
      <c r="AA7" s="15"/>
      <c r="AB7" s="25">
        <f>SUM(AB8:AB10)</f>
        <v>363</v>
      </c>
      <c r="AC7" s="18"/>
    </row>
    <row r="8" spans="2:29" ht="13.5">
      <c r="B8" s="26"/>
      <c r="C8" s="27" t="s">
        <v>16</v>
      </c>
      <c r="D8" s="28"/>
      <c r="E8" s="29">
        <f>'[34]RCDM Op Herrick combined'!$AB$3</f>
        <v>466</v>
      </c>
      <c r="F8" s="30"/>
      <c r="G8" s="31">
        <f>'[34]RCDM Op Herrick In Patient'!$AB$3</f>
        <v>391</v>
      </c>
      <c r="H8" s="30"/>
      <c r="I8" s="31">
        <f>'[34]RCDM Op Herrick Out Patient'!$AB$3</f>
        <v>198</v>
      </c>
      <c r="J8" s="32"/>
      <c r="K8" s="19"/>
      <c r="L8" s="29">
        <f>'[34]DMRC Op Herrick combined'!$AB$3</f>
        <v>551</v>
      </c>
      <c r="M8" s="30"/>
      <c r="N8" s="31">
        <f>'[34]DMRC Op Herrick In Patient'!$AB$3</f>
        <v>253</v>
      </c>
      <c r="O8" s="30"/>
      <c r="P8" s="31">
        <f>'[34]DMRC Op Herrick Out Patient'!$AB$3</f>
        <v>513</v>
      </c>
      <c r="Q8" s="30"/>
      <c r="R8" s="31">
        <f>'[34]DMRC Op Herrick Residential Pat'!$AB$3</f>
        <v>140</v>
      </c>
      <c r="S8" s="32"/>
      <c r="T8" s="20"/>
      <c r="U8" s="33">
        <f>'[34]RCDM&amp;DMRC Op Herrick'!$AB$3</f>
        <v>700</v>
      </c>
      <c r="V8" s="32"/>
      <c r="W8" s="22"/>
      <c r="X8" s="21">
        <f>'[34]New Patients All Herrick'!$P$3</f>
        <v>361</v>
      </c>
      <c r="Y8" s="30"/>
      <c r="Z8" s="34">
        <f>'[34]New Patients RCDM Herrick'!$P$3</f>
        <v>341</v>
      </c>
      <c r="AA8" s="30"/>
      <c r="AB8" s="34">
        <f>'[34]New Patients DMRC Herrick'!$P$3</f>
        <v>307</v>
      </c>
      <c r="AC8" s="32"/>
    </row>
    <row r="9" spans="2:29" ht="13.5">
      <c r="B9" s="26"/>
      <c r="C9" s="27" t="s">
        <v>17</v>
      </c>
      <c r="D9" s="28"/>
      <c r="E9" s="29">
        <f>'[34]RCDM Op Herrick combined'!$AB$4</f>
        <v>193</v>
      </c>
      <c r="F9" s="30"/>
      <c r="G9" s="31">
        <f>'[34]RCDM Op Herrick In Patient'!$AB$4</f>
        <v>94</v>
      </c>
      <c r="H9" s="30"/>
      <c r="I9" s="31">
        <f>'[34]RCDM Op Herrick Out Patient'!$AB$4</f>
        <v>124</v>
      </c>
      <c r="J9" s="32"/>
      <c r="K9" s="19"/>
      <c r="L9" s="29">
        <f>'[34]DMRC Op Herrick combined'!$AB$4</f>
        <v>82</v>
      </c>
      <c r="M9" s="30"/>
      <c r="N9" s="31">
        <f>'[34]DMRC Op Herrick In Patient'!$AB$4</f>
        <v>6</v>
      </c>
      <c r="O9" s="30"/>
      <c r="P9" s="31">
        <f>'[34]DMRC Op Herrick Out Patient'!$AB$4</f>
        <v>78</v>
      </c>
      <c r="Q9" s="30"/>
      <c r="R9" s="31">
        <f>'[34]DMRC Op Herrick Residential Pat'!$AB$4</f>
        <v>26</v>
      </c>
      <c r="S9" s="32"/>
      <c r="T9" s="20"/>
      <c r="U9" s="33">
        <f>'[34]RCDM&amp;DMRC Op Herrick'!$AB$4</f>
        <v>256</v>
      </c>
      <c r="V9" s="32"/>
      <c r="W9" s="22"/>
      <c r="X9" s="21">
        <f>'[34]New Patients All Herrick'!$P$4</f>
        <v>190</v>
      </c>
      <c r="Y9" s="30"/>
      <c r="Z9" s="34">
        <f>'[34]New Patients RCDM Herrick'!$P$4</f>
        <v>169</v>
      </c>
      <c r="AA9" s="30"/>
      <c r="AB9" s="34">
        <f>'[34]New Patients DMRC Herrick'!$P$4</f>
        <v>44</v>
      </c>
      <c r="AC9" s="32"/>
    </row>
    <row r="10" spans="2:29" ht="13.5">
      <c r="B10" s="35"/>
      <c r="C10" s="36" t="s">
        <v>28</v>
      </c>
      <c r="D10" s="28"/>
      <c r="E10" s="37">
        <f>'[34]RCDM Op Herrick combined'!$AB$5</f>
        <v>175</v>
      </c>
      <c r="F10" s="38"/>
      <c r="G10" s="39">
        <f>'[34]RCDM Op Herrick In Patient'!$AB$5</f>
        <v>123</v>
      </c>
      <c r="H10" s="38"/>
      <c r="I10" s="39">
        <f>'[34]RCDM Op Herrick Out Patient'!$AB$5</f>
        <v>78</v>
      </c>
      <c r="J10" s="40"/>
      <c r="K10" s="19"/>
      <c r="L10" s="37">
        <f>'[34]DMRC Op Herrick combined'!$AB$5</f>
        <v>22</v>
      </c>
      <c r="M10" s="38"/>
      <c r="N10" s="39">
        <f>'[34]DMRC Op Herrick In Patient'!$AB$5</f>
        <v>3</v>
      </c>
      <c r="O10" s="38"/>
      <c r="P10" s="39">
        <f>'[34]DMRC Op Herrick Out Patient'!$AB$5</f>
        <v>22</v>
      </c>
      <c r="Q10" s="38"/>
      <c r="R10" s="39">
        <f>'[34]DMRC Op Herrick Residential Pat'!$AB$5</f>
        <v>4</v>
      </c>
      <c r="S10" s="40"/>
      <c r="T10" s="20"/>
      <c r="U10" s="41">
        <f>'[34]RCDM&amp;DMRC Op Herrick'!$AB$5</f>
        <v>190</v>
      </c>
      <c r="V10" s="40"/>
      <c r="W10" s="22"/>
      <c r="X10" s="42">
        <f>'[34]New Patients All Herrick'!$P$5</f>
        <v>170</v>
      </c>
      <c r="Y10" s="38"/>
      <c r="Z10" s="43">
        <f>'[34]New Patients RCDM Herrick'!$P$5</f>
        <v>165</v>
      </c>
      <c r="AA10" s="38"/>
      <c r="AB10" s="43">
        <f>'[34]New Patients DMRC Herrick'!$P$5</f>
        <v>12</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108"/>
    </row>
    <row r="12" spans="2:29" ht="5.25" customHeight="1">
      <c r="B12" s="54"/>
      <c r="C12" s="55"/>
      <c r="D12" s="109"/>
      <c r="E12" s="55"/>
      <c r="F12" s="56"/>
      <c r="G12" s="55"/>
      <c r="H12" s="56"/>
      <c r="I12" s="55"/>
      <c r="J12" s="56"/>
      <c r="K12" s="55"/>
      <c r="L12" s="55"/>
      <c r="M12" s="56"/>
      <c r="N12" s="55"/>
      <c r="O12" s="56"/>
      <c r="P12" s="55"/>
      <c r="Q12" s="56"/>
      <c r="R12" s="55"/>
      <c r="S12" s="56"/>
      <c r="T12" s="55"/>
      <c r="U12" s="55"/>
      <c r="V12" s="56"/>
      <c r="W12" s="55"/>
      <c r="X12" s="99"/>
      <c r="Y12" s="56"/>
      <c r="Z12" s="99"/>
      <c r="AA12" s="56"/>
      <c r="AB12" s="99"/>
      <c r="AC12" s="100"/>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40269</v>
      </c>
      <c r="C14" s="13" t="s">
        <v>15</v>
      </c>
      <c r="D14" s="1"/>
      <c r="E14" s="14">
        <f>IF(AND(E15="",E16="",E17=""),"",SUM(E15:E17))</f>
        <v>108</v>
      </c>
      <c r="F14" s="15"/>
      <c r="G14" s="16">
        <f>IF(AND(G15="",G16="",G17=""),"",SUM(G15:G17))</f>
        <v>69</v>
      </c>
      <c r="H14" s="15"/>
      <c r="I14" s="16">
        <f>IF(AND(I15="",I16="",I17=""),"",SUM(I15:I17))</f>
        <v>50</v>
      </c>
      <c r="J14" s="18"/>
      <c r="K14" s="19"/>
      <c r="L14" s="14">
        <f>IF(AND(L15="",L16="",L17=""),"",SUM(L15:L17))</f>
        <v>181</v>
      </c>
      <c r="M14" s="15"/>
      <c r="N14" s="16">
        <f>IF(AND(N15="",N16="",N17=""),"",SUM(N15:N17))</f>
        <v>92</v>
      </c>
      <c r="O14" s="15"/>
      <c r="P14" s="16">
        <f>IF(AND(P15="",P16="",P17=""),"",SUM(P15:P17))</f>
        <v>130</v>
      </c>
      <c r="Q14" s="15"/>
      <c r="R14" s="16">
        <f>IF(AND(R15="",R16="",R17=""),"",SUM(R15:R17))</f>
        <v>26</v>
      </c>
      <c r="S14" s="18"/>
      <c r="T14" s="20"/>
      <c r="U14" s="23">
        <f>IF(AND(U15="",U16="",U17=""),"",SUM(U15:U17))</f>
        <v>272</v>
      </c>
      <c r="V14" s="18"/>
      <c r="W14" s="32"/>
      <c r="X14" s="23">
        <f>SUM(X15:X17)</f>
        <v>36</v>
      </c>
      <c r="Y14" s="15"/>
      <c r="Z14" s="24">
        <f>SUM(Z15:Z17)</f>
        <v>33</v>
      </c>
      <c r="AA14" s="15"/>
      <c r="AB14" s="24">
        <f>SUM(AB15:AB17)</f>
        <v>20</v>
      </c>
      <c r="AC14" s="18"/>
    </row>
    <row r="15" spans="2:29" ht="13.5">
      <c r="B15" s="26"/>
      <c r="C15" s="27" t="s">
        <v>16</v>
      </c>
      <c r="D15" s="28"/>
      <c r="E15" s="29">
        <f>'[35]RCDM Op Herrick combined'!$AB$3</f>
        <v>71</v>
      </c>
      <c r="F15" s="30"/>
      <c r="G15" s="31">
        <f>'[35]RCDM Op Herrick In Patient'!$AB$3</f>
        <v>53</v>
      </c>
      <c r="H15" s="30"/>
      <c r="I15" s="31">
        <f>'[35]RCDM Op Herrick Out Patient'!$AB$3</f>
        <v>26</v>
      </c>
      <c r="J15" s="32"/>
      <c r="K15" s="64"/>
      <c r="L15" s="29">
        <f>'[35]DMRC Op Herrick combined'!$AB$3</f>
        <v>160</v>
      </c>
      <c r="M15" s="30"/>
      <c r="N15" s="31">
        <f>'[35]DMRC Op Herrick In Patient'!$AB$3</f>
        <v>86</v>
      </c>
      <c r="O15" s="30"/>
      <c r="P15" s="31">
        <f>'[35]DMRC Op Herrick Out Patient'!$AB$3</f>
        <v>117</v>
      </c>
      <c r="Q15" s="30"/>
      <c r="R15" s="31">
        <f>'[35]DMRC Op Herrick Residential Pat'!$AB$3</f>
        <v>20</v>
      </c>
      <c r="S15" s="32"/>
      <c r="T15" s="64"/>
      <c r="U15" s="33">
        <f>'[35]RCDM&amp;DMRC Op Herrick'!$AB$3</f>
        <v>214</v>
      </c>
      <c r="V15" s="32"/>
      <c r="W15" s="65"/>
      <c r="X15" s="21">
        <f>'[35]New Patients All Herrick'!$P$3</f>
        <v>13</v>
      </c>
      <c r="Y15" s="30"/>
      <c r="Z15" s="34">
        <f>'[35]New Patients RCDM Herrick'!$P$3</f>
        <v>12</v>
      </c>
      <c r="AA15" s="30"/>
      <c r="AB15" s="34">
        <f>'[35]New Patients DMRC Herrick'!$P$3</f>
        <v>17</v>
      </c>
      <c r="AC15" s="32"/>
    </row>
    <row r="16" spans="2:29" ht="13.5">
      <c r="B16" s="26"/>
      <c r="C16" s="27" t="s">
        <v>17</v>
      </c>
      <c r="D16" s="28"/>
      <c r="E16" s="29">
        <f>'[35]RCDM Op Herrick combined'!$AB$4</f>
        <v>25</v>
      </c>
      <c r="F16" s="30"/>
      <c r="G16" s="31">
        <f>'[35]RCDM Op Herrick In Patient'!$AB$4</f>
        <v>9</v>
      </c>
      <c r="H16" s="30"/>
      <c r="I16" s="31">
        <f>'[35]RCDM Op Herrick Out Patient'!$AB$4</f>
        <v>19</v>
      </c>
      <c r="J16" s="32"/>
      <c r="K16" s="64"/>
      <c r="L16" s="29">
        <f>'[35]DMRC Op Herrick combined'!$AB$4</f>
        <v>18</v>
      </c>
      <c r="M16" s="30"/>
      <c r="N16" s="31">
        <f>'[35]DMRC Op Herrick In Patient'!$AB$4</f>
        <v>5</v>
      </c>
      <c r="O16" s="30"/>
      <c r="P16" s="31">
        <f>'[35]DMRC Op Herrick Out Patient'!$AB$4</f>
        <v>11</v>
      </c>
      <c r="Q16" s="30"/>
      <c r="R16" s="31">
        <f>'[35]DMRC Op Herrick Residential Pat'!$AB$4</f>
        <v>5</v>
      </c>
      <c r="S16" s="32"/>
      <c r="T16" s="64"/>
      <c r="U16" s="33">
        <f>'[35]RCDM&amp;DMRC Op Herrick'!$AB$4</f>
        <v>43</v>
      </c>
      <c r="V16" s="32"/>
      <c r="W16" s="65"/>
      <c r="X16" s="21">
        <f>'[35]New Patients All Herrick'!$P$4</f>
        <v>13</v>
      </c>
      <c r="Y16" s="30"/>
      <c r="Z16" s="34">
        <f>'[35]New Patients RCDM Herrick'!$P$4</f>
        <v>11</v>
      </c>
      <c r="AA16" s="30"/>
      <c r="AB16" s="34">
        <f>'[35]New Patients DMRC Herrick'!$P$4</f>
        <v>3</v>
      </c>
      <c r="AC16" s="32"/>
    </row>
    <row r="17" spans="2:29" ht="13.5">
      <c r="B17" s="35"/>
      <c r="C17" s="36" t="s">
        <v>18</v>
      </c>
      <c r="D17" s="28"/>
      <c r="E17" s="37">
        <f>'[35]RCDM Op Herrick combined'!$AB$5</f>
        <v>12</v>
      </c>
      <c r="F17" s="38"/>
      <c r="G17" s="39">
        <f>'[35]RCDM Op Herrick In Patient'!$AB$5</f>
        <v>7</v>
      </c>
      <c r="H17" s="38"/>
      <c r="I17" s="39">
        <f>'[35]RCDM Op Herrick Out Patient'!$AB$5</f>
        <v>5</v>
      </c>
      <c r="J17" s="40"/>
      <c r="K17" s="64"/>
      <c r="L17" s="37">
        <f>'[35]DMRC Op Herrick combined'!$AB$5</f>
        <v>3</v>
      </c>
      <c r="M17" s="38"/>
      <c r="N17" s="39">
        <f>'[35]DMRC Op Herrick In Patient'!$AB$5</f>
        <v>1</v>
      </c>
      <c r="O17" s="38"/>
      <c r="P17" s="39">
        <f>'[35]DMRC Op Herrick Out Patient'!$AB$5</f>
        <v>2</v>
      </c>
      <c r="Q17" s="38"/>
      <c r="R17" s="39">
        <f>'[35]DMRC Op Herrick Residential Pat'!$AB$5</f>
        <v>1</v>
      </c>
      <c r="S17" s="40"/>
      <c r="T17" s="64"/>
      <c r="U17" s="41">
        <f>'[35]RCDM&amp;DMRC Op Herrick'!$AB$5</f>
        <v>15</v>
      </c>
      <c r="V17" s="40"/>
      <c r="W17" s="65"/>
      <c r="X17" s="42">
        <f>'[35]New Patients All Herrick'!$P$5</f>
        <v>10</v>
      </c>
      <c r="Y17" s="38"/>
      <c r="Z17" s="43">
        <f>'[35]New Patients RCDM Herrick'!$P$5</f>
        <v>10</v>
      </c>
      <c r="AA17" s="38"/>
      <c r="AB17" s="43">
        <f>'[35]New Patients DMRC Herrick'!$P$5</f>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40299</v>
      </c>
      <c r="C19" s="13" t="s">
        <v>15</v>
      </c>
      <c r="D19" s="1"/>
      <c r="E19" s="14">
        <f>IF(AND(E20="",E21="",E22=""),"",SUM(E20:E22))</f>
        <v>122</v>
      </c>
      <c r="F19" s="15"/>
      <c r="G19" s="16">
        <f>IF(AND(G20="",G21="",G22=""),"",SUM(G20:G22))</f>
        <v>85</v>
      </c>
      <c r="H19" s="15"/>
      <c r="I19" s="16">
        <f>IF(AND(I20="",I21="",I22=""),"",SUM(I20:I22))</f>
        <v>38</v>
      </c>
      <c r="J19" s="18"/>
      <c r="K19" s="19"/>
      <c r="L19" s="14">
        <f>IF(AND(L20="",L21="",L22=""),"",SUM(L20:L22))</f>
        <v>196</v>
      </c>
      <c r="M19" s="15"/>
      <c r="N19" s="16">
        <f>IF(AND(N20="",N21="",N22=""),"",SUM(N20:N22))</f>
        <v>88</v>
      </c>
      <c r="O19" s="15"/>
      <c r="P19" s="16">
        <f>IF(AND(P20="",P21="",P22=""),"",SUM(P20:P22))</f>
        <v>145</v>
      </c>
      <c r="Q19" s="15"/>
      <c r="R19" s="16">
        <f>IF(AND(R20="",R21="",R22=""),"",SUM(R20:R22))</f>
        <v>32</v>
      </c>
      <c r="S19" s="18"/>
      <c r="T19" s="20"/>
      <c r="U19" s="23">
        <f>IF(AND(U20="",U21="",U22=""),"",SUM(U20:U22))</f>
        <v>306</v>
      </c>
      <c r="V19" s="18"/>
      <c r="W19" s="32"/>
      <c r="X19" s="23">
        <f>SUM(X20:X22)</f>
        <v>79</v>
      </c>
      <c r="Y19" s="15"/>
      <c r="Z19" s="24">
        <f>SUM(Z20:Z22)</f>
        <v>78</v>
      </c>
      <c r="AA19" s="15"/>
      <c r="AB19" s="24">
        <f>SUM(AB20:AB22)</f>
        <v>27</v>
      </c>
      <c r="AC19" s="18"/>
    </row>
    <row r="20" spans="2:29" ht="13.5">
      <c r="B20" s="26"/>
      <c r="C20" s="27" t="s">
        <v>16</v>
      </c>
      <c r="D20" s="28"/>
      <c r="E20" s="29">
        <f>'[36]RCDM Op Herrick combined'!$AB$3</f>
        <v>82</v>
      </c>
      <c r="F20" s="30"/>
      <c r="G20" s="31">
        <f>'[36]RCDM Op Herrick In Patient'!$AB$3</f>
        <v>66</v>
      </c>
      <c r="H20" s="30"/>
      <c r="I20" s="31">
        <f>'[36]RCDM Op Herrick Out Patient'!$AB$3</f>
        <v>16</v>
      </c>
      <c r="J20" s="32"/>
      <c r="K20" s="64"/>
      <c r="L20" s="29">
        <f>'[36]DMRC Op Herrick combined'!$AB$3</f>
        <v>176</v>
      </c>
      <c r="M20" s="30"/>
      <c r="N20" s="31">
        <f>'[36]DMRC Op Herrick In Patient'!$AB$3</f>
        <v>84</v>
      </c>
      <c r="O20" s="30"/>
      <c r="P20" s="31">
        <f>'[36]DMRC Op Herrick Out Patient'!$AB$3</f>
        <v>131</v>
      </c>
      <c r="Q20" s="30"/>
      <c r="R20" s="31">
        <f>'[36]DMRC Op Herrick Residential Pat'!$AB$3</f>
        <v>29</v>
      </c>
      <c r="S20" s="32"/>
      <c r="T20" s="64"/>
      <c r="U20" s="33">
        <f>'[36]RCDM&amp;DMRC Op Herrick'!$AB$3</f>
        <v>246</v>
      </c>
      <c r="V20" s="32"/>
      <c r="W20" s="65"/>
      <c r="X20" s="21">
        <f>'[36]New Patients All Herrick'!$P$3</f>
        <v>52</v>
      </c>
      <c r="Y20" s="30"/>
      <c r="Z20" s="34">
        <f>'[36]New Patients RCDM Herrick'!$P$3</f>
        <v>52</v>
      </c>
      <c r="AA20" s="30"/>
      <c r="AB20" s="34">
        <f>'[36]New Patients DMRC Herrick'!$P$3</f>
        <v>25</v>
      </c>
      <c r="AC20" s="32"/>
    </row>
    <row r="21" spans="2:29" ht="13.5">
      <c r="B21" s="26"/>
      <c r="C21" s="27" t="s">
        <v>17</v>
      </c>
      <c r="D21" s="28"/>
      <c r="E21" s="29">
        <f>'[36]RCDM Op Herrick combined'!$AB$4</f>
        <v>19</v>
      </c>
      <c r="F21" s="30"/>
      <c r="G21" s="31">
        <f>'[36]RCDM Op Herrick In Patient'!$AB$4</f>
        <v>9</v>
      </c>
      <c r="H21" s="30"/>
      <c r="I21" s="31">
        <f>'[36]RCDM Op Herrick Out Patient'!$AB$4</f>
        <v>11</v>
      </c>
      <c r="J21" s="32"/>
      <c r="K21" s="64"/>
      <c r="L21" s="29">
        <f>'[36]DMRC Op Herrick combined'!$AB$4</f>
        <v>15</v>
      </c>
      <c r="M21" s="30"/>
      <c r="N21" s="31">
        <f>'[36]DMRC Op Herrick In Patient'!$AB$4</f>
        <v>4</v>
      </c>
      <c r="O21" s="30"/>
      <c r="P21" s="31">
        <f>'[36]DMRC Op Herrick Out Patient'!$AB$4</f>
        <v>10</v>
      </c>
      <c r="Q21" s="30"/>
      <c r="R21" s="31">
        <f>'[36]DMRC Op Herrick Residential Pat'!$AB$4</f>
        <v>2</v>
      </c>
      <c r="S21" s="32"/>
      <c r="T21" s="64"/>
      <c r="U21" s="33">
        <f>'[36]RCDM&amp;DMRC Op Herrick'!$AB$4</f>
        <v>34</v>
      </c>
      <c r="V21" s="32"/>
      <c r="W21" s="65"/>
      <c r="X21" s="21">
        <f>'[36]New Patients All Herrick'!$P$4</f>
        <v>13</v>
      </c>
      <c r="Y21" s="30"/>
      <c r="Z21" s="34">
        <f>'[36]New Patients RCDM Herrick'!$P$4</f>
        <v>12</v>
      </c>
      <c r="AA21" s="30"/>
      <c r="AB21" s="34">
        <f>'[36]New Patients DMRC Herrick'!$P$4</f>
        <v>2</v>
      </c>
      <c r="AC21" s="32"/>
    </row>
    <row r="22" spans="2:29" ht="13.5">
      <c r="B22" s="35"/>
      <c r="C22" s="36" t="s">
        <v>18</v>
      </c>
      <c r="D22" s="28"/>
      <c r="E22" s="37">
        <f>'[36]RCDM Op Herrick combined'!$AB$5</f>
        <v>21</v>
      </c>
      <c r="F22" s="38"/>
      <c r="G22" s="39">
        <f>'[36]RCDM Op Herrick In Patient'!$AB$5</f>
        <v>10</v>
      </c>
      <c r="H22" s="38"/>
      <c r="I22" s="39">
        <f>'[36]RCDM Op Herrick Out Patient'!$AB$5</f>
        <v>11</v>
      </c>
      <c r="J22" s="40"/>
      <c r="K22" s="64"/>
      <c r="L22" s="37">
        <f>'[36]DMRC Op Herrick combined'!$AB$5</f>
        <v>5</v>
      </c>
      <c r="M22" s="38"/>
      <c r="N22" s="39">
        <f>'[36]DMRC Op Herrick In Patient'!$AB$5</f>
        <v>0</v>
      </c>
      <c r="O22" s="38"/>
      <c r="P22" s="39">
        <f>'[36]DMRC Op Herrick Out Patient'!$AB$5</f>
        <v>4</v>
      </c>
      <c r="Q22" s="38"/>
      <c r="R22" s="39">
        <f>'[36]DMRC Op Herrick Residential Pat'!$AB$5</f>
        <v>1</v>
      </c>
      <c r="S22" s="40"/>
      <c r="T22" s="64"/>
      <c r="U22" s="41">
        <f>'[36]RCDM&amp;DMRC Op Herrick'!$AB$5</f>
        <v>26</v>
      </c>
      <c r="V22" s="40"/>
      <c r="W22" s="65"/>
      <c r="X22" s="42">
        <f>'[36]New Patients All Herrick'!$P$5</f>
        <v>14</v>
      </c>
      <c r="Y22" s="38"/>
      <c r="Z22" s="43">
        <f>'[36]New Patients RCDM Herrick'!$P$5</f>
        <v>14</v>
      </c>
      <c r="AA22" s="38"/>
      <c r="AB22" s="43">
        <f>'[36]New Patients DMRC Herrick'!$P$5</f>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40330</v>
      </c>
      <c r="C24" s="13" t="s">
        <v>15</v>
      </c>
      <c r="D24" s="1"/>
      <c r="E24" s="14">
        <f>IF(AND(E25="",E26="",E27=""),"",SUM(E25:E27))</f>
        <v>143</v>
      </c>
      <c r="F24" s="15"/>
      <c r="G24" s="16">
        <f>IF(AND(G25="",G26="",G27=""),"",SUM(G25:G27))</f>
        <v>94</v>
      </c>
      <c r="H24" s="15"/>
      <c r="I24" s="16">
        <f>IF(AND(I25="",I26="",I27=""),"",SUM(I25:I27))</f>
        <v>56</v>
      </c>
      <c r="J24" s="18"/>
      <c r="K24" s="19"/>
      <c r="L24" s="14">
        <f>IF(AND(L25="",L26="",L27=""),"",SUM(L25:L27))</f>
        <v>226</v>
      </c>
      <c r="M24" s="15"/>
      <c r="N24" s="16">
        <f>IF(AND(N25="",N26="",N27=""),"",SUM(N25:N27))</f>
        <v>95</v>
      </c>
      <c r="O24" s="15"/>
      <c r="P24" s="16">
        <f>IF(AND(P25="",P26="",P27=""),"",SUM(P25:P27))</f>
        <v>167</v>
      </c>
      <c r="Q24" s="15"/>
      <c r="R24" s="16">
        <f>IF(AND(R25="",R26="",R27=""),"",SUM(R25:R27))</f>
        <v>39</v>
      </c>
      <c r="S24" s="18"/>
      <c r="T24" s="20"/>
      <c r="U24" s="23">
        <f>IF(AND(U25="",U26="",U27=""),"",SUM(U25:U27))</f>
        <v>348</v>
      </c>
      <c r="V24" s="18"/>
      <c r="W24" s="32"/>
      <c r="X24" s="23">
        <f>SUM(X25:X27)</f>
        <v>80</v>
      </c>
      <c r="Y24" s="15"/>
      <c r="Z24" s="24">
        <f>SUM(Z25:Z27)</f>
        <v>70</v>
      </c>
      <c r="AA24" s="15"/>
      <c r="AB24" s="24">
        <f>SUM(AB25:AB27)</f>
        <v>35</v>
      </c>
      <c r="AC24" s="18"/>
    </row>
    <row r="25" spans="2:29" ht="13.5">
      <c r="B25" s="26"/>
      <c r="C25" s="27" t="s">
        <v>16</v>
      </c>
      <c r="D25" s="28"/>
      <c r="E25" s="29">
        <f>'[37]RCDM Op Herrick combined'!$AB$3</f>
        <v>98</v>
      </c>
      <c r="F25" s="30"/>
      <c r="G25" s="31">
        <f>'[37]RCDM Op Herrick In Patient'!$AB$3</f>
        <v>76</v>
      </c>
      <c r="H25" s="30"/>
      <c r="I25" s="31">
        <f>'[37]RCDM Op Herrick Out Patient'!$AB$3</f>
        <v>28</v>
      </c>
      <c r="J25" s="32"/>
      <c r="K25" s="64"/>
      <c r="L25" s="29">
        <f>'[37]DMRC Op Herrick combined'!$AB$3</f>
        <v>193</v>
      </c>
      <c r="M25" s="30"/>
      <c r="N25" s="31">
        <f>'[37]DMRC Op Herrick In Patient'!$AB$3</f>
        <v>90</v>
      </c>
      <c r="O25" s="30"/>
      <c r="P25" s="31">
        <f>'[37]DMRC Op Herrick Out Patient'!$AB$3</f>
        <v>144</v>
      </c>
      <c r="Q25" s="30"/>
      <c r="R25" s="31">
        <f>'[37]DMRC Op Herrick Residential Pat'!$AB$3</f>
        <v>31</v>
      </c>
      <c r="S25" s="32"/>
      <c r="T25" s="64"/>
      <c r="U25" s="33">
        <f>'[37]RCDM&amp;DMRC Op Herrick'!$AB$3</f>
        <v>270</v>
      </c>
      <c r="V25" s="32"/>
      <c r="W25" s="65"/>
      <c r="X25" s="21">
        <f>'[37]New Patients All Herrick'!$P$3</f>
        <v>43</v>
      </c>
      <c r="Y25" s="30"/>
      <c r="Z25" s="34">
        <f>'[37]New Patients RCDM Herrick'!$P$3</f>
        <v>40</v>
      </c>
      <c r="AA25" s="30"/>
      <c r="AB25" s="34">
        <f>'[37]New Patients DMRC Herrick'!$P$3</f>
        <v>25</v>
      </c>
      <c r="AC25" s="32"/>
    </row>
    <row r="26" spans="2:29" ht="13.5">
      <c r="B26" s="26"/>
      <c r="C26" s="27" t="s">
        <v>17</v>
      </c>
      <c r="D26" s="28"/>
      <c r="E26" s="29">
        <f>'[37]RCDM Op Herrick combined'!$AB$4</f>
        <v>25</v>
      </c>
      <c r="F26" s="30"/>
      <c r="G26" s="31">
        <f>'[37]RCDM Op Herrick In Patient'!$AB$4</f>
        <v>8</v>
      </c>
      <c r="H26" s="30"/>
      <c r="I26" s="31">
        <f>'[37]RCDM Op Herrick Out Patient'!$AB$4</f>
        <v>18</v>
      </c>
      <c r="J26" s="32"/>
      <c r="K26" s="64"/>
      <c r="L26" s="29">
        <f>'[37]DMRC Op Herrick combined'!$AB$4</f>
        <v>27</v>
      </c>
      <c r="M26" s="30"/>
      <c r="N26" s="31">
        <f>'[37]DMRC Op Herrick In Patient'!$AB$4</f>
        <v>5</v>
      </c>
      <c r="O26" s="30"/>
      <c r="P26" s="31">
        <f>'[37]DMRC Op Herrick Out Patient'!$AB$4</f>
        <v>18</v>
      </c>
      <c r="Q26" s="30"/>
      <c r="R26" s="31">
        <f>'[37]DMRC Op Herrick Residential Pat'!$AB$4</f>
        <v>7</v>
      </c>
      <c r="S26" s="32"/>
      <c r="T26" s="64"/>
      <c r="U26" s="33">
        <f>'[37]RCDM&amp;DMRC Op Herrick'!$AB$4</f>
        <v>52</v>
      </c>
      <c r="V26" s="32"/>
      <c r="W26" s="65"/>
      <c r="X26" s="21">
        <f>'[37]New Patients All Herrick'!$P$4</f>
        <v>21</v>
      </c>
      <c r="Y26" s="30"/>
      <c r="Z26" s="34">
        <f>'[37]New Patients RCDM Herrick'!$P$4</f>
        <v>15</v>
      </c>
      <c r="AA26" s="30"/>
      <c r="AB26" s="34">
        <f>'[37]New Patients DMRC Herrick'!$P$4</f>
        <v>9</v>
      </c>
      <c r="AC26" s="32"/>
    </row>
    <row r="27" spans="2:29" ht="13.5">
      <c r="B27" s="35"/>
      <c r="C27" s="36" t="s">
        <v>18</v>
      </c>
      <c r="D27" s="28"/>
      <c r="E27" s="37">
        <f>'[37]RCDM Op Herrick combined'!$AB$5</f>
        <v>20</v>
      </c>
      <c r="F27" s="38"/>
      <c r="G27" s="39">
        <f>'[37]RCDM Op Herrick In Patient'!$AB$5</f>
        <v>10</v>
      </c>
      <c r="H27" s="38"/>
      <c r="I27" s="39">
        <f>'[37]RCDM Op Herrick Out Patient'!$AB$5</f>
        <v>10</v>
      </c>
      <c r="J27" s="40"/>
      <c r="K27" s="64"/>
      <c r="L27" s="37">
        <f>'[37]DMRC Op Herrick combined'!$AB$5</f>
        <v>6</v>
      </c>
      <c r="M27" s="38"/>
      <c r="N27" s="39">
        <f>'[37]DMRC Op Herrick In Patient'!$AB$5</f>
        <v>0</v>
      </c>
      <c r="O27" s="38"/>
      <c r="P27" s="39">
        <f>'[37]DMRC Op Herrick Out Patient'!$AB$5</f>
        <v>5</v>
      </c>
      <c r="Q27" s="38"/>
      <c r="R27" s="39">
        <f>'[37]DMRC Op Herrick Residential Pat'!$AB$5</f>
        <v>1</v>
      </c>
      <c r="S27" s="40"/>
      <c r="T27" s="64"/>
      <c r="U27" s="41">
        <f>'[37]RCDM&amp;DMRC Op Herrick'!$AB$5</f>
        <v>26</v>
      </c>
      <c r="V27" s="40"/>
      <c r="W27" s="65"/>
      <c r="X27" s="42">
        <f>'[37]New Patients All Herrick'!$P$5</f>
        <v>16</v>
      </c>
      <c r="Y27" s="38"/>
      <c r="Z27" s="43">
        <f>'[37]New Patients RCDM Herrick'!$P$5</f>
        <v>15</v>
      </c>
      <c r="AA27" s="38"/>
      <c r="AB27" s="43">
        <f>'[37]New Patients DMRC Herrick'!$P$5</f>
        <v>1</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40360</v>
      </c>
      <c r="C29" s="13" t="s">
        <v>15</v>
      </c>
      <c r="D29" s="1"/>
      <c r="E29" s="14">
        <f>IF(AND(E30="",E31="",E32=""),"",SUM(E30:E32))</f>
        <v>170</v>
      </c>
      <c r="F29" s="15"/>
      <c r="G29" s="16">
        <f>IF(AND(G30="",G31="",G32=""),"",SUM(G30:G32))</f>
        <v>108</v>
      </c>
      <c r="H29" s="15"/>
      <c r="I29" s="16">
        <f>IF(AND(I30="",I31="",I32=""),"",SUM(I30:I32))</f>
        <v>66</v>
      </c>
      <c r="J29" s="18"/>
      <c r="K29" s="19"/>
      <c r="L29" s="14">
        <f>IF(AND(L30="",L31="",L32=""),"",SUM(L30:L32))</f>
        <v>230</v>
      </c>
      <c r="M29" s="15"/>
      <c r="N29" s="16">
        <f>IF(AND(N30="",N31="",N32=""),"",SUM(N30:N32))</f>
        <v>106</v>
      </c>
      <c r="O29" s="15"/>
      <c r="P29" s="16">
        <f>IF(AND(P30="",P31="",P32=""),"",SUM(P30:P32))</f>
        <v>175</v>
      </c>
      <c r="Q29" s="15"/>
      <c r="R29" s="16">
        <f>IF(AND(R30="",R31="",R32=""),"",SUM(R30:R32))</f>
        <v>40</v>
      </c>
      <c r="S29" s="18"/>
      <c r="T29" s="20"/>
      <c r="U29" s="23">
        <f>IF(AND(U30="",U31="",U32=""),"",SUM(U30:U32))</f>
        <v>373</v>
      </c>
      <c r="V29" s="18"/>
      <c r="W29" s="32"/>
      <c r="X29" s="23">
        <f>SUM(X30:X32)</f>
        <v>103</v>
      </c>
      <c r="Y29" s="15"/>
      <c r="Z29" s="24">
        <f>SUM(Z30:Z32)</f>
        <v>95</v>
      </c>
      <c r="AA29" s="15"/>
      <c r="AB29" s="24">
        <f>SUM(AB30:AB32)</f>
        <v>47</v>
      </c>
      <c r="AC29" s="18"/>
    </row>
    <row r="30" spans="2:29" ht="13.5">
      <c r="B30" s="26"/>
      <c r="C30" s="27" t="s">
        <v>16</v>
      </c>
      <c r="D30" s="28"/>
      <c r="E30" s="29">
        <f>'[38]RCDM Op Herrick combined'!$AB$3</f>
        <v>112</v>
      </c>
      <c r="F30" s="30"/>
      <c r="G30" s="31">
        <f>'[38]RCDM Op Herrick In Patient'!$AB$3</f>
        <v>80</v>
      </c>
      <c r="H30" s="30"/>
      <c r="I30" s="31">
        <f>'[38]RCDM Op Herrick Out Patient'!$AB$3</f>
        <v>35</v>
      </c>
      <c r="J30" s="32"/>
      <c r="K30" s="64"/>
      <c r="L30" s="29">
        <f>'[38]DMRC Op Herrick combined'!$AB$3</f>
        <v>197</v>
      </c>
      <c r="M30" s="30"/>
      <c r="N30" s="31">
        <f>'[38]DMRC Op Herrick In Patient'!$AB$3</f>
        <v>104</v>
      </c>
      <c r="O30" s="30"/>
      <c r="P30" s="31">
        <f>'[38]DMRC Op Herrick Out Patient'!$AB$3</f>
        <v>151</v>
      </c>
      <c r="Q30" s="30"/>
      <c r="R30" s="31">
        <f>'[38]DMRC Op Herrick Residential Pat'!$AB$3</f>
        <v>30</v>
      </c>
      <c r="S30" s="32"/>
      <c r="T30" s="64"/>
      <c r="U30" s="33">
        <f>'[38]RCDM&amp;DMRC Op Herrick'!$AB$3</f>
        <v>282</v>
      </c>
      <c r="V30" s="32"/>
      <c r="W30" s="65"/>
      <c r="X30" s="21">
        <f>'[38]New Patients All Herrick'!$P$3</f>
        <v>55</v>
      </c>
      <c r="Y30" s="30"/>
      <c r="Z30" s="34">
        <f>'[38]New Patients RCDM Herrick'!$P$3</f>
        <v>53</v>
      </c>
      <c r="AA30" s="30"/>
      <c r="AB30" s="34">
        <f>'[38]New Patients DMRC Herrick'!$P$3</f>
        <v>38</v>
      </c>
      <c r="AC30" s="32"/>
    </row>
    <row r="31" spans="2:29" ht="13.5">
      <c r="B31" s="26"/>
      <c r="C31" s="27" t="s">
        <v>17</v>
      </c>
      <c r="D31" s="28"/>
      <c r="E31" s="29">
        <f>'[38]RCDM Op Herrick combined'!$AB$4</f>
        <v>33</v>
      </c>
      <c r="F31" s="30"/>
      <c r="G31" s="31">
        <f>'[38]RCDM Op Herrick In Patient'!$AB$4</f>
        <v>13</v>
      </c>
      <c r="H31" s="30"/>
      <c r="I31" s="31">
        <f>'[38]RCDM Op Herrick Out Patient'!$AB$4</f>
        <v>20</v>
      </c>
      <c r="J31" s="32"/>
      <c r="K31" s="64"/>
      <c r="L31" s="29">
        <f>'[38]DMRC Op Herrick combined'!$AB$4</f>
        <v>27</v>
      </c>
      <c r="M31" s="30"/>
      <c r="N31" s="31">
        <f>'[38]DMRC Op Herrick In Patient'!$AB$4</f>
        <v>2</v>
      </c>
      <c r="O31" s="30"/>
      <c r="P31" s="31">
        <f>'[38]DMRC Op Herrick Out Patient'!$AB$4</f>
        <v>20</v>
      </c>
      <c r="Q31" s="30"/>
      <c r="R31" s="31">
        <f>'[38]DMRC Op Herrick Residential Pat'!$AB$4</f>
        <v>8</v>
      </c>
      <c r="S31" s="32"/>
      <c r="T31" s="64"/>
      <c r="U31" s="33">
        <f>'[38]RCDM&amp;DMRC Op Herrick'!$AB$4</f>
        <v>60</v>
      </c>
      <c r="V31" s="32"/>
      <c r="W31" s="65"/>
      <c r="X31" s="21">
        <f>'[38]New Patients All Herrick'!$P$4</f>
        <v>28</v>
      </c>
      <c r="Y31" s="30"/>
      <c r="Z31" s="34">
        <f>'[38]New Patients RCDM Herrick'!$P$4</f>
        <v>24</v>
      </c>
      <c r="AA31" s="30"/>
      <c r="AB31" s="34">
        <f>'[38]New Patients DMRC Herrick'!$P$4</f>
        <v>6</v>
      </c>
      <c r="AC31" s="32"/>
    </row>
    <row r="32" spans="2:29" ht="13.5">
      <c r="B32" s="35"/>
      <c r="C32" s="36" t="s">
        <v>18</v>
      </c>
      <c r="D32" s="28"/>
      <c r="E32" s="37">
        <f>'[38]RCDM Op Herrick combined'!$AB$5</f>
        <v>25</v>
      </c>
      <c r="F32" s="38"/>
      <c r="G32" s="39">
        <f>'[38]RCDM Op Herrick In Patient'!$AB$5</f>
        <v>15</v>
      </c>
      <c r="H32" s="38"/>
      <c r="I32" s="39">
        <f>'[38]RCDM Op Herrick Out Patient'!$AB$5</f>
        <v>11</v>
      </c>
      <c r="J32" s="40"/>
      <c r="K32" s="64"/>
      <c r="L32" s="37">
        <f>'[38]DMRC Op Herrick combined'!$AB$5</f>
        <v>6</v>
      </c>
      <c r="M32" s="38"/>
      <c r="N32" s="39">
        <f>'[38]DMRC Op Herrick In Patient'!$AB$5</f>
        <v>0</v>
      </c>
      <c r="O32" s="38"/>
      <c r="P32" s="39">
        <f>'[38]DMRC Op Herrick Out Patient'!$AB$5</f>
        <v>4</v>
      </c>
      <c r="Q32" s="38"/>
      <c r="R32" s="39">
        <f>'[38]DMRC Op Herrick Residential Pat'!$AB$5</f>
        <v>2</v>
      </c>
      <c r="S32" s="40"/>
      <c r="T32" s="64"/>
      <c r="U32" s="41">
        <f>'[38]RCDM&amp;DMRC Op Herrick'!$AB$5</f>
        <v>31</v>
      </c>
      <c r="V32" s="40"/>
      <c r="W32" s="65"/>
      <c r="X32" s="42">
        <f>'[38]New Patients All Herrick'!$P$5</f>
        <v>20</v>
      </c>
      <c r="Y32" s="38"/>
      <c r="Z32" s="43">
        <f>'[38]New Patients RCDM Herrick'!$P$5</f>
        <v>18</v>
      </c>
      <c r="AA32" s="38"/>
      <c r="AB32" s="43">
        <f>'[38]New Patients DMRC Herrick'!$P$5</f>
        <v>3</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40391</v>
      </c>
      <c r="C34" s="13" t="s">
        <v>15</v>
      </c>
      <c r="D34" s="1"/>
      <c r="E34" s="14">
        <f>IF(AND(E35="",E36="",E37=""),"",SUM(E35:E37))</f>
        <v>141</v>
      </c>
      <c r="F34" s="15"/>
      <c r="G34" s="16">
        <f>IF(AND(G35="",G36="",G37=""),"",SUM(G35:G37))</f>
        <v>79</v>
      </c>
      <c r="H34" s="15"/>
      <c r="I34" s="16">
        <f>IF(AND(I35="",I36="",I37=""),"",SUM(I35:I37))</f>
        <v>63</v>
      </c>
      <c r="J34" s="18"/>
      <c r="K34" s="19"/>
      <c r="L34" s="14">
        <f>IF(AND(L35="",L36="",L37=""),"",SUM(L35:L37))</f>
        <v>227</v>
      </c>
      <c r="M34" s="15"/>
      <c r="N34" s="16">
        <f>IF(AND(N35="",N36="",N37=""),"",SUM(N35:N37))</f>
        <v>104</v>
      </c>
      <c r="O34" s="15"/>
      <c r="P34" s="16">
        <f>IF(AND(P35="",P36="",P37=""),"",SUM(P35:P37))</f>
        <v>172</v>
      </c>
      <c r="Q34" s="15"/>
      <c r="R34" s="16">
        <f>IF(AND(R35="",R36="",R37=""),"",SUM(R35:R37))</f>
        <v>41</v>
      </c>
      <c r="S34" s="18"/>
      <c r="T34" s="20"/>
      <c r="U34" s="23">
        <f>IF(AND(U35="",U36="",U37=""),"",SUM(U35:U37))</f>
        <v>339</v>
      </c>
      <c r="V34" s="18"/>
      <c r="W34" s="32"/>
      <c r="X34" s="23">
        <f>SUM(X35:X37)</f>
        <v>67</v>
      </c>
      <c r="Y34" s="15"/>
      <c r="Z34" s="24">
        <f>SUM(Z35:Z37)</f>
        <v>64</v>
      </c>
      <c r="AA34" s="15"/>
      <c r="AB34" s="24">
        <f>SUM(AB35:AB37)</f>
        <v>48</v>
      </c>
      <c r="AC34" s="18"/>
    </row>
    <row r="35" spans="2:29" ht="13.5">
      <c r="B35" s="26"/>
      <c r="C35" s="27" t="s">
        <v>16</v>
      </c>
      <c r="D35" s="28"/>
      <c r="E35" s="29">
        <f>'[39]RCDM Op Herrick combined'!$AB$3</f>
        <v>87</v>
      </c>
      <c r="F35" s="30"/>
      <c r="G35" s="31">
        <f>'[39]RCDM Op Herrick In Patient'!$AB$3</f>
        <v>53</v>
      </c>
      <c r="H35" s="30"/>
      <c r="I35" s="31">
        <f>'[39]RCDM Op Herrick Out Patient'!$AB$3</f>
        <v>34</v>
      </c>
      <c r="J35" s="32"/>
      <c r="K35" s="64"/>
      <c r="L35" s="29">
        <f>'[39]DMRC Op Herrick combined'!$AB$3</f>
        <v>205</v>
      </c>
      <c r="M35" s="30"/>
      <c r="N35" s="31">
        <f>'[39]DMRC Op Herrick In Patient'!$AB$3</f>
        <v>102</v>
      </c>
      <c r="O35" s="30"/>
      <c r="P35" s="31">
        <f>'[39]DMRC Op Herrick Out Patient'!$AB$3</f>
        <v>159</v>
      </c>
      <c r="Q35" s="30"/>
      <c r="R35" s="31">
        <f>'[39]DMRC Op Herrick Residential Pat'!$AB$3</f>
        <v>33</v>
      </c>
      <c r="S35" s="32"/>
      <c r="T35" s="64"/>
      <c r="U35" s="33">
        <f>'[39]RCDM&amp;DMRC Op Herrick'!$AB$3</f>
        <v>264</v>
      </c>
      <c r="V35" s="32"/>
      <c r="W35" s="65"/>
      <c r="X35" s="21">
        <f>'[39]New Patients All Herrick'!$P$3</f>
        <v>33</v>
      </c>
      <c r="Y35" s="30"/>
      <c r="Z35" s="34">
        <f>'[39]New Patients RCDM Herrick'!$P$3</f>
        <v>30</v>
      </c>
      <c r="AA35" s="30"/>
      <c r="AB35" s="34">
        <f>'[39]New Patients DMRC Herrick'!$P$3</f>
        <v>45</v>
      </c>
      <c r="AC35" s="32"/>
    </row>
    <row r="36" spans="2:29" ht="13.5">
      <c r="B36" s="26"/>
      <c r="C36" s="27" t="s">
        <v>17</v>
      </c>
      <c r="D36" s="28"/>
      <c r="E36" s="29">
        <f>'[39]RCDM Op Herrick combined'!$AB$4</f>
        <v>29</v>
      </c>
      <c r="F36" s="30"/>
      <c r="G36" s="31">
        <f>'[39]RCDM Op Herrick In Patient'!$AB$4</f>
        <v>11</v>
      </c>
      <c r="H36" s="30"/>
      <c r="I36" s="31">
        <f>'[39]RCDM Op Herrick Out Patient'!$AB$4</f>
        <v>19</v>
      </c>
      <c r="J36" s="32"/>
      <c r="K36" s="64"/>
      <c r="L36" s="29">
        <f>'[39]DMRC Op Herrick combined'!$AB$4</f>
        <v>15</v>
      </c>
      <c r="M36" s="30"/>
      <c r="N36" s="31">
        <f>'[39]DMRC Op Herrick In Patient'!$AB$4</f>
        <v>2</v>
      </c>
      <c r="O36" s="30"/>
      <c r="P36" s="31">
        <f>'[39]DMRC Op Herrick Out Patient'!$AB$4</f>
        <v>8</v>
      </c>
      <c r="Q36" s="30"/>
      <c r="R36" s="31">
        <f>'[39]DMRC Op Herrick Residential Pat'!$AB$4</f>
        <v>6</v>
      </c>
      <c r="S36" s="32"/>
      <c r="T36" s="64"/>
      <c r="U36" s="33">
        <f>'[39]RCDM&amp;DMRC Op Herrick'!$AB$4</f>
        <v>44</v>
      </c>
      <c r="V36" s="32"/>
      <c r="W36" s="65"/>
      <c r="X36" s="21">
        <f>'[39]New Patients All Herrick'!$P$4</f>
        <v>13</v>
      </c>
      <c r="Y36" s="30"/>
      <c r="Z36" s="34">
        <f>'[39]New Patients RCDM Herrick'!$P$4</f>
        <v>13</v>
      </c>
      <c r="AA36" s="30"/>
      <c r="AB36" s="34">
        <f>'[39]New Patients DMRC Herrick'!$P$4</f>
        <v>2</v>
      </c>
      <c r="AC36" s="32"/>
    </row>
    <row r="37" spans="2:29" ht="13.5">
      <c r="B37" s="35"/>
      <c r="C37" s="36" t="s">
        <v>18</v>
      </c>
      <c r="D37" s="28"/>
      <c r="E37" s="37">
        <f>'[39]RCDM Op Herrick combined'!$AB$5</f>
        <v>25</v>
      </c>
      <c r="F37" s="38"/>
      <c r="G37" s="39">
        <f>'[39]RCDM Op Herrick In Patient'!$AB$5</f>
        <v>15</v>
      </c>
      <c r="H37" s="38"/>
      <c r="I37" s="39">
        <f>'[39]RCDM Op Herrick Out Patient'!$AB$5</f>
        <v>10</v>
      </c>
      <c r="J37" s="40"/>
      <c r="K37" s="64"/>
      <c r="L37" s="37">
        <f>'[39]DMRC Op Herrick combined'!$AB$5</f>
        <v>7</v>
      </c>
      <c r="M37" s="38"/>
      <c r="N37" s="39">
        <f>'[39]DMRC Op Herrick In Patient'!$AB$5</f>
        <v>0</v>
      </c>
      <c r="O37" s="38"/>
      <c r="P37" s="39">
        <f>'[39]DMRC Op Herrick Out Patient'!$AB$5</f>
        <v>5</v>
      </c>
      <c r="Q37" s="38"/>
      <c r="R37" s="39">
        <f>'[39]DMRC Op Herrick Residential Pat'!$AB$5</f>
        <v>2</v>
      </c>
      <c r="S37" s="40"/>
      <c r="T37" s="64"/>
      <c r="U37" s="41">
        <f>'[39]RCDM&amp;DMRC Op Herrick'!$AB$5</f>
        <v>31</v>
      </c>
      <c r="V37" s="40"/>
      <c r="W37" s="65"/>
      <c r="X37" s="42">
        <f>'[39]New Patients All Herrick'!$P$5</f>
        <v>21</v>
      </c>
      <c r="Y37" s="38"/>
      <c r="Z37" s="43">
        <f>'[39]New Patients RCDM Herrick'!$P$5</f>
        <v>21</v>
      </c>
      <c r="AA37" s="38"/>
      <c r="AB37" s="43">
        <f>'[39]New Patients DMRC Herrick'!$P$5</f>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40422</v>
      </c>
      <c r="C39" s="13" t="s">
        <v>15</v>
      </c>
      <c r="D39" s="1"/>
      <c r="E39" s="14">
        <f>IF(AND(E40="",E41="",E42=""),"",SUM(E40:E42))</f>
        <v>130</v>
      </c>
      <c r="F39" s="15"/>
      <c r="G39" s="16">
        <f>IF(AND(G40="",G41="",G42=""),"",SUM(G40:G42))</f>
        <v>71</v>
      </c>
      <c r="H39" s="15"/>
      <c r="I39" s="16">
        <f>IF(AND(I40="",I41="",I42=""),"",SUM(I40:I42))</f>
        <v>67</v>
      </c>
      <c r="J39" s="18"/>
      <c r="K39" s="19"/>
      <c r="L39" s="14">
        <f>IF(AND(L40="",L41="",L42=""),"",SUM(L40:L42))</f>
        <v>267</v>
      </c>
      <c r="M39" s="15"/>
      <c r="N39" s="16">
        <f>IF(AND(N40="",N41="",N42=""),"",SUM(N40:N42))</f>
        <v>103</v>
      </c>
      <c r="O39" s="15"/>
      <c r="P39" s="16">
        <f>IF(AND(P40="",P41="",P42=""),"",SUM(P40:P42))</f>
        <v>214</v>
      </c>
      <c r="Q39" s="15"/>
      <c r="R39" s="16">
        <f>IF(AND(R40="",R41="",R42=""),"",SUM(R40:R42))</f>
        <v>50</v>
      </c>
      <c r="S39" s="18"/>
      <c r="T39" s="20"/>
      <c r="U39" s="23">
        <f>IF(AND(U40="",U41="",U42=""),"",SUM(U40:U42))</f>
        <v>375</v>
      </c>
      <c r="V39" s="18"/>
      <c r="W39" s="32"/>
      <c r="X39" s="23">
        <f>SUM(X40:X42)</f>
        <v>58</v>
      </c>
      <c r="Y39" s="15"/>
      <c r="Z39" s="24">
        <f>SUM(Z40:Z42)</f>
        <v>53</v>
      </c>
      <c r="AA39" s="15"/>
      <c r="AB39" s="24">
        <f>SUM(AB40:AB42)</f>
        <v>44</v>
      </c>
      <c r="AC39" s="18"/>
    </row>
    <row r="40" spans="2:29" ht="13.5">
      <c r="B40" s="26"/>
      <c r="C40" s="27" t="s">
        <v>16</v>
      </c>
      <c r="D40" s="28"/>
      <c r="E40" s="29">
        <f>'[40]RCDM Op Herrick combined'!$AB$3</f>
        <v>80</v>
      </c>
      <c r="F40" s="30"/>
      <c r="G40" s="31">
        <f>'[40]RCDM Op Herrick In Patient'!$AB$3</f>
        <v>50</v>
      </c>
      <c r="H40" s="30"/>
      <c r="I40" s="31">
        <f>'[40]RCDM Op Herrick Out Patient'!$AB$3</f>
        <v>37</v>
      </c>
      <c r="J40" s="32"/>
      <c r="K40" s="64"/>
      <c r="L40" s="29">
        <f>'[40]DMRC Op Herrick combined'!$AB$3</f>
        <v>242</v>
      </c>
      <c r="M40" s="30"/>
      <c r="N40" s="31">
        <f>'[40]DMRC Op Herrick In Patient'!$AB$3</f>
        <v>101</v>
      </c>
      <c r="O40" s="30"/>
      <c r="P40" s="31">
        <f>'[40]DMRC Op Herrick Out Patient'!$AB$3</f>
        <v>198</v>
      </c>
      <c r="Q40" s="30"/>
      <c r="R40" s="31">
        <f>'[40]DMRC Op Herrick Residential Pat'!$AB$3</f>
        <v>43</v>
      </c>
      <c r="S40" s="32"/>
      <c r="T40" s="64"/>
      <c r="U40" s="33">
        <f>'[40]RCDM&amp;DMRC Op Herrick'!$AB$3</f>
        <v>300</v>
      </c>
      <c r="V40" s="32"/>
      <c r="W40" s="65"/>
      <c r="X40" s="21">
        <f>'[40]New Patients All Herrick'!$P$3</f>
        <v>29</v>
      </c>
      <c r="Y40" s="30"/>
      <c r="Z40" s="34">
        <f>'[40]New Patients RCDM Herrick'!$P$3</f>
        <v>25</v>
      </c>
      <c r="AA40" s="30"/>
      <c r="AB40" s="34">
        <f>'[40]New Patients DMRC Herrick'!$P$3</f>
        <v>39</v>
      </c>
      <c r="AC40" s="32"/>
    </row>
    <row r="41" spans="2:29" ht="13.5">
      <c r="B41" s="26"/>
      <c r="C41" s="27" t="s">
        <v>17</v>
      </c>
      <c r="D41" s="28"/>
      <c r="E41" s="29">
        <f>'[40]RCDM Op Herrick combined'!$AB$4</f>
        <v>26</v>
      </c>
      <c r="F41" s="30"/>
      <c r="G41" s="31">
        <f>'[40]RCDM Op Herrick In Patient'!$AB$4</f>
        <v>7</v>
      </c>
      <c r="H41" s="30"/>
      <c r="I41" s="31">
        <f>'[40]RCDM Op Herrick Out Patient'!$AB$4</f>
        <v>19</v>
      </c>
      <c r="J41" s="32"/>
      <c r="K41" s="64"/>
      <c r="L41" s="29">
        <f>'[40]DMRC Op Herrick combined'!$AB$4</f>
        <v>20</v>
      </c>
      <c r="M41" s="30"/>
      <c r="N41" s="31">
        <f>'[40]DMRC Op Herrick In Patient'!$AB$4</f>
        <v>2</v>
      </c>
      <c r="O41" s="30"/>
      <c r="P41" s="31">
        <f>'[40]DMRC Op Herrick Out Patient'!$AB$4</f>
        <v>12</v>
      </c>
      <c r="Q41" s="30"/>
      <c r="R41" s="31">
        <f>'[40]DMRC Op Herrick Residential Pat'!$AB$4</f>
        <v>6</v>
      </c>
      <c r="S41" s="32"/>
      <c r="T41" s="64"/>
      <c r="U41" s="33">
        <f>'[40]RCDM&amp;DMRC Op Herrick'!$AB$4</f>
        <v>46</v>
      </c>
      <c r="V41" s="32"/>
      <c r="W41" s="65"/>
      <c r="X41" s="21">
        <f>'[40]New Patients All Herrick'!$P$4</f>
        <v>17</v>
      </c>
      <c r="Y41" s="30"/>
      <c r="Z41" s="34">
        <f>'[40]New Patients RCDM Herrick'!$P$4</f>
        <v>16</v>
      </c>
      <c r="AA41" s="30"/>
      <c r="AB41" s="34">
        <f>'[40]New Patients DMRC Herrick'!$P$4</f>
        <v>3</v>
      </c>
      <c r="AC41" s="32"/>
    </row>
    <row r="42" spans="2:29" ht="13.5">
      <c r="B42" s="35"/>
      <c r="C42" s="36" t="s">
        <v>18</v>
      </c>
      <c r="D42" s="28"/>
      <c r="E42" s="37">
        <f>'[40]RCDM Op Herrick combined'!$AB$5</f>
        <v>24</v>
      </c>
      <c r="F42" s="38"/>
      <c r="G42" s="39">
        <f>'[40]RCDM Op Herrick In Patient'!$AB$5</f>
        <v>14</v>
      </c>
      <c r="H42" s="38"/>
      <c r="I42" s="39">
        <f>'[40]RCDM Op Herrick Out Patient'!$AB$5</f>
        <v>11</v>
      </c>
      <c r="J42" s="40"/>
      <c r="K42" s="64"/>
      <c r="L42" s="37">
        <f>'[40]DMRC Op Herrick combined'!$AB$5</f>
        <v>5</v>
      </c>
      <c r="M42" s="38"/>
      <c r="N42" s="39">
        <f>'[40]DMRC Op Herrick In Patient'!$AB$5</f>
        <v>0</v>
      </c>
      <c r="O42" s="38"/>
      <c r="P42" s="39">
        <f>'[40]DMRC Op Herrick Out Patient'!$AB$5</f>
        <v>4</v>
      </c>
      <c r="Q42" s="38"/>
      <c r="R42" s="39">
        <f>'[40]DMRC Op Herrick Residential Pat'!$AB$5</f>
        <v>1</v>
      </c>
      <c r="S42" s="40"/>
      <c r="T42" s="64"/>
      <c r="U42" s="41">
        <f>'[40]RCDM&amp;DMRC Op Herrick'!$AB$5</f>
        <v>29</v>
      </c>
      <c r="V42" s="40"/>
      <c r="W42" s="65"/>
      <c r="X42" s="42">
        <f>'[40]New Patients All Herrick'!$P$5</f>
        <v>12</v>
      </c>
      <c r="Y42" s="38"/>
      <c r="Z42" s="43">
        <f>'[40]New Patients RCDM Herrick'!$P$5</f>
        <v>12</v>
      </c>
      <c r="AA42" s="38"/>
      <c r="AB42" s="43">
        <f>'[40]New Patients DMRC Herrick'!$P$5</f>
        <v>2</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40452</v>
      </c>
      <c r="C44" s="13" t="s">
        <v>15</v>
      </c>
      <c r="D44" s="1"/>
      <c r="E44" s="14">
        <f>IF(AND(E45="",E46="",E47=""),"",SUM(E45:E47))</f>
        <v>103</v>
      </c>
      <c r="F44" s="15"/>
      <c r="G44" s="16">
        <f>IF(AND(G45="",G46="",G47=""),"",SUM(G45:G47))</f>
        <v>60</v>
      </c>
      <c r="H44" s="15"/>
      <c r="I44" s="16">
        <f>IF(AND(I45="",I46="",I47=""),"",SUM(I45:I47))</f>
        <v>45</v>
      </c>
      <c r="J44" s="18"/>
      <c r="K44" s="19"/>
      <c r="L44" s="14">
        <f>IF(AND(L45="",L46="",L47=""),"",SUM(L45:L47))</f>
        <v>247</v>
      </c>
      <c r="M44" s="15"/>
      <c r="N44" s="16">
        <f>IF(AND(N45="",N46="",N47=""),"",SUM(N45:N47))</f>
        <v>113</v>
      </c>
      <c r="O44" s="15"/>
      <c r="P44" s="16">
        <f>IF(AND(P45="",P46="",P47=""),"",SUM(P45:P47))</f>
        <v>185</v>
      </c>
      <c r="Q44" s="15"/>
      <c r="R44" s="16">
        <f>IF(AND(R45="",R46="",R47=""),"",SUM(R45:R47))</f>
        <v>47</v>
      </c>
      <c r="S44" s="18"/>
      <c r="T44" s="20"/>
      <c r="U44" s="23">
        <f>IF(AND(U45="",U46="",U47=""),"",SUM(U45:U47))</f>
        <v>335</v>
      </c>
      <c r="V44" s="18"/>
      <c r="W44" s="32"/>
      <c r="X44" s="23">
        <f>SUM(X45:X47)</f>
        <v>57</v>
      </c>
      <c r="Y44" s="15"/>
      <c r="Z44" s="24">
        <f>SUM(Z45:Z47)</f>
        <v>50</v>
      </c>
      <c r="AA44" s="15"/>
      <c r="AB44" s="24">
        <f>SUM(AB45:AB47)</f>
        <v>37</v>
      </c>
      <c r="AC44" s="18"/>
    </row>
    <row r="45" spans="2:29" ht="13.5">
      <c r="B45" s="26"/>
      <c r="C45" s="27" t="s">
        <v>16</v>
      </c>
      <c r="D45" s="28"/>
      <c r="E45" s="29">
        <f>'[41]RCDM Op Herrick combined'!$AB$3</f>
        <v>52</v>
      </c>
      <c r="F45" s="30"/>
      <c r="G45" s="31">
        <f>'[41]RCDM Op Herrick In Patient'!$AB$3</f>
        <v>40</v>
      </c>
      <c r="H45" s="30"/>
      <c r="I45" s="31">
        <f>'[41]RCDM Op Herrick Out Patient'!$AB$3</f>
        <v>12</v>
      </c>
      <c r="J45" s="32"/>
      <c r="K45" s="64"/>
      <c r="L45" s="29">
        <f>'[41]DMRC Op Herrick combined'!$AB$3</f>
        <v>222</v>
      </c>
      <c r="M45" s="30"/>
      <c r="N45" s="31">
        <f>'[41]DMRC Op Herrick In Patient'!$AB$3</f>
        <v>111</v>
      </c>
      <c r="O45" s="30"/>
      <c r="P45" s="31">
        <f>'[41]DMRC Op Herrick Out Patient'!$AB$3</f>
        <v>165</v>
      </c>
      <c r="Q45" s="30"/>
      <c r="R45" s="31">
        <f>'[41]DMRC Op Herrick Residential Pat'!$AB$3</f>
        <v>40</v>
      </c>
      <c r="S45" s="32"/>
      <c r="T45" s="64"/>
      <c r="U45" s="33">
        <f>'[41]RCDM&amp;DMRC Op Herrick'!$AB$3</f>
        <v>260</v>
      </c>
      <c r="V45" s="32"/>
      <c r="W45" s="65"/>
      <c r="X45" s="21">
        <f>'[41]New Patients All Herrick'!$P$3</f>
        <v>22</v>
      </c>
      <c r="Y45" s="30"/>
      <c r="Z45" s="34">
        <f>'[41]New Patients RCDM Herrick'!$P$3</f>
        <v>19</v>
      </c>
      <c r="AA45" s="30"/>
      <c r="AB45" s="34">
        <f>'[41]New Patients DMRC Herrick'!$P$3</f>
        <v>30</v>
      </c>
      <c r="AC45" s="32"/>
    </row>
    <row r="46" spans="2:29" ht="13.5">
      <c r="B46" s="26"/>
      <c r="C46" s="27" t="s">
        <v>17</v>
      </c>
      <c r="D46" s="28"/>
      <c r="E46" s="29">
        <f>'[41]RCDM Op Herrick combined'!$AB$4</f>
        <v>29</v>
      </c>
      <c r="F46" s="30"/>
      <c r="G46" s="31">
        <f>'[41]RCDM Op Herrick In Patient'!$AB$4</f>
        <v>8</v>
      </c>
      <c r="H46" s="30"/>
      <c r="I46" s="31">
        <f>'[41]RCDM Op Herrick Out Patient'!$AB$4</f>
        <v>23</v>
      </c>
      <c r="J46" s="32"/>
      <c r="K46" s="64"/>
      <c r="L46" s="29">
        <f>'[41]DMRC Op Herrick combined'!$AB$4</f>
        <v>20</v>
      </c>
      <c r="M46" s="30"/>
      <c r="N46" s="31">
        <f>'[41]DMRC Op Herrick In Patient'!$AB$4</f>
        <v>2</v>
      </c>
      <c r="O46" s="30"/>
      <c r="P46" s="31">
        <f>'[41]DMRC Op Herrick Out Patient'!$AB$4</f>
        <v>17</v>
      </c>
      <c r="Q46" s="30"/>
      <c r="R46" s="31">
        <f>'[41]DMRC Op Herrick Residential Pat'!$AB$4</f>
        <v>5</v>
      </c>
      <c r="S46" s="32"/>
      <c r="T46" s="64"/>
      <c r="U46" s="33">
        <f>'[41]RCDM&amp;DMRC Op Herrick'!$AB$4</f>
        <v>48</v>
      </c>
      <c r="V46" s="32"/>
      <c r="W46" s="65"/>
      <c r="X46" s="21">
        <f>'[41]New Patients All Herrick'!$P$4</f>
        <v>17</v>
      </c>
      <c r="Y46" s="30"/>
      <c r="Z46" s="34">
        <f>'[41]New Patients RCDM Herrick'!$P$4</f>
        <v>14</v>
      </c>
      <c r="AA46" s="30"/>
      <c r="AB46" s="34">
        <f>'[41]New Patients DMRC Herrick'!$P$4</f>
        <v>6</v>
      </c>
      <c r="AC46" s="32"/>
    </row>
    <row r="47" spans="2:29" ht="13.5">
      <c r="B47" s="35"/>
      <c r="C47" s="36" t="s">
        <v>18</v>
      </c>
      <c r="D47" s="28"/>
      <c r="E47" s="37">
        <f>'[41]RCDM Op Herrick combined'!$AB$5</f>
        <v>22</v>
      </c>
      <c r="F47" s="38"/>
      <c r="G47" s="39">
        <f>'[41]RCDM Op Herrick In Patient'!$AB$5</f>
        <v>12</v>
      </c>
      <c r="H47" s="38"/>
      <c r="I47" s="39">
        <f>'[41]RCDM Op Herrick Out Patient'!$AB$5</f>
        <v>10</v>
      </c>
      <c r="J47" s="40"/>
      <c r="K47" s="64"/>
      <c r="L47" s="37">
        <f>'[41]DMRC Op Herrick combined'!$AB$5</f>
        <v>5</v>
      </c>
      <c r="M47" s="38"/>
      <c r="N47" s="39">
        <f>'[41]DMRC Op Herrick In Patient'!$AB$5</f>
        <v>0</v>
      </c>
      <c r="O47" s="38"/>
      <c r="P47" s="39">
        <f>'[41]DMRC Op Herrick Out Patient'!$AB$5</f>
        <v>3</v>
      </c>
      <c r="Q47" s="38"/>
      <c r="R47" s="39">
        <f>'[41]DMRC Op Herrick Residential Pat'!$AB$5</f>
        <v>2</v>
      </c>
      <c r="S47" s="40"/>
      <c r="T47" s="64"/>
      <c r="U47" s="41">
        <f>'[41]RCDM&amp;DMRC Op Herrick'!$AB$5</f>
        <v>27</v>
      </c>
      <c r="V47" s="40"/>
      <c r="W47" s="65"/>
      <c r="X47" s="42">
        <f>'[41]New Patients All Herrick'!$P$5</f>
        <v>18</v>
      </c>
      <c r="Y47" s="38"/>
      <c r="Z47" s="43">
        <f>'[41]New Patients RCDM Herrick'!$P$5</f>
        <v>17</v>
      </c>
      <c r="AA47" s="38"/>
      <c r="AB47" s="43">
        <f>'[41]New Patients DMRC Herrick'!$P$5</f>
        <v>1</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40483</v>
      </c>
      <c r="C49" s="13" t="s">
        <v>15</v>
      </c>
      <c r="D49" s="1"/>
      <c r="E49" s="14">
        <f>IF(AND(E50="",E51="",E52=""),"",SUM(E50:E52))</f>
        <v>116</v>
      </c>
      <c r="F49" s="15"/>
      <c r="G49" s="16">
        <f>IF(AND(G50="",G51="",G52=""),"",SUM(G50:G52))</f>
        <v>72</v>
      </c>
      <c r="H49" s="15"/>
      <c r="I49" s="16">
        <f>IF(AND(I50="",I51="",I52=""),"",SUM(I50:I52))</f>
        <v>49</v>
      </c>
      <c r="J49" s="18"/>
      <c r="K49" s="19"/>
      <c r="L49" s="14">
        <f>IF(AND(L50="",L51="",L52=""),"",SUM(L50:L52))</f>
        <v>238</v>
      </c>
      <c r="M49" s="15"/>
      <c r="N49" s="16">
        <f>IF(AND(N50="",N51="",N52=""),"",SUM(N50:N52))</f>
        <v>111</v>
      </c>
      <c r="O49" s="15"/>
      <c r="P49" s="16">
        <f>IF(AND(P50="",P51="",P52=""),"",SUM(P50:P52))</f>
        <v>186</v>
      </c>
      <c r="Q49" s="15"/>
      <c r="R49" s="16">
        <f>IF(AND(R50="",R51="",R52=""),"",SUM(R50:R52))</f>
        <v>29</v>
      </c>
      <c r="S49" s="18"/>
      <c r="T49" s="20"/>
      <c r="U49" s="23">
        <f>IF(AND(U50="",U51="",U52=""),"",SUM(U50:U52))</f>
        <v>329</v>
      </c>
      <c r="V49" s="18"/>
      <c r="W49" s="32"/>
      <c r="X49" s="23">
        <f>SUM(X50:X52)</f>
        <v>58</v>
      </c>
      <c r="Y49" s="15"/>
      <c r="Z49" s="24">
        <f>SUM(Z50:Z52)</f>
        <v>55</v>
      </c>
      <c r="AA49" s="15"/>
      <c r="AB49" s="24">
        <f>SUM(AB50:AB52)</f>
        <v>26</v>
      </c>
      <c r="AC49" s="18"/>
    </row>
    <row r="50" spans="2:29" ht="13.5">
      <c r="B50" s="26"/>
      <c r="C50" s="27" t="s">
        <v>16</v>
      </c>
      <c r="D50" s="28"/>
      <c r="E50" s="29">
        <f>'[42]RCDM Op Herrick combined'!$AB$3</f>
        <v>66</v>
      </c>
      <c r="F50" s="30"/>
      <c r="G50" s="31">
        <f>'[42]RCDM Op Herrick In Patient'!$AB$3</f>
        <v>48</v>
      </c>
      <c r="H50" s="30"/>
      <c r="I50" s="31">
        <f>'[42]RCDM Op Herrick Out Patient'!$AB$3</f>
        <v>21</v>
      </c>
      <c r="J50" s="32"/>
      <c r="K50" s="64"/>
      <c r="L50" s="29">
        <f>'[42]DMRC Op Herrick combined'!$AB$3</f>
        <v>217</v>
      </c>
      <c r="M50" s="30"/>
      <c r="N50" s="31">
        <f>'[42]DMRC Op Herrick In Patient'!$AB$3</f>
        <v>110</v>
      </c>
      <c r="O50" s="30"/>
      <c r="P50" s="31">
        <f>'[42]DMRC Op Herrick Out Patient'!$AB$3</f>
        <v>169</v>
      </c>
      <c r="Q50" s="30"/>
      <c r="R50" s="31">
        <f>'[42]DMRC Op Herrick Residential Pat'!$AB$3</f>
        <v>21</v>
      </c>
      <c r="S50" s="32"/>
      <c r="T50" s="64"/>
      <c r="U50" s="33">
        <f>'[42]RCDM&amp;DMRC Op Herrick'!$AB$3</f>
        <v>260</v>
      </c>
      <c r="V50" s="32"/>
      <c r="W50" s="65"/>
      <c r="X50" s="21">
        <f>'[42]New Patients All Herrick'!$P$3</f>
        <v>26</v>
      </c>
      <c r="Y50" s="30"/>
      <c r="Z50" s="34">
        <f>'[42]New Patients RCDM Herrick'!$P$3</f>
        <v>24</v>
      </c>
      <c r="AA50" s="30"/>
      <c r="AB50" s="34">
        <f>'[42]New Patients DMRC Herrick'!$P$3</f>
        <v>23</v>
      </c>
      <c r="AC50" s="32"/>
    </row>
    <row r="51" spans="2:29" ht="13.5">
      <c r="B51" s="26"/>
      <c r="C51" s="27" t="s">
        <v>17</v>
      </c>
      <c r="D51" s="28"/>
      <c r="E51" s="29">
        <f>'[42]RCDM Op Herrick combined'!$AB$4</f>
        <v>25</v>
      </c>
      <c r="F51" s="30"/>
      <c r="G51" s="31">
        <f>'[42]RCDM Op Herrick In Patient'!$AB$4</f>
        <v>7</v>
      </c>
      <c r="H51" s="30"/>
      <c r="I51" s="31">
        <f>'[42]RCDM Op Herrick Out Patient'!$AB$4</f>
        <v>19</v>
      </c>
      <c r="J51" s="32"/>
      <c r="K51" s="64"/>
      <c r="L51" s="29">
        <f>'[42]DMRC Op Herrick combined'!$AB$4</f>
        <v>18</v>
      </c>
      <c r="M51" s="30"/>
      <c r="N51" s="31">
        <f>'[42]DMRC Op Herrick In Patient'!$AB$4</f>
        <v>1</v>
      </c>
      <c r="O51" s="30"/>
      <c r="P51" s="31">
        <f>'[42]DMRC Op Herrick Out Patient'!$AB$4</f>
        <v>15</v>
      </c>
      <c r="Q51" s="30"/>
      <c r="R51" s="31">
        <f>'[42]DMRC Op Herrick Residential Pat'!$AB$4</f>
        <v>7</v>
      </c>
      <c r="S51" s="32"/>
      <c r="T51" s="64"/>
      <c r="U51" s="33">
        <f>'[42]RCDM&amp;DMRC Op Herrick'!$AB$4</f>
        <v>41</v>
      </c>
      <c r="V51" s="32"/>
      <c r="W51" s="65"/>
      <c r="X51" s="21">
        <f>'[42]New Patients All Herrick'!$P$4</f>
        <v>14</v>
      </c>
      <c r="Y51" s="30"/>
      <c r="Z51" s="34">
        <f>'[42]New Patients RCDM Herrick'!$P$4</f>
        <v>13</v>
      </c>
      <c r="AA51" s="30"/>
      <c r="AB51" s="34">
        <f>'[42]New Patients DMRC Herrick'!$P$4</f>
        <v>3</v>
      </c>
      <c r="AC51" s="32"/>
    </row>
    <row r="52" spans="2:29" ht="13.5">
      <c r="B52" s="35"/>
      <c r="C52" s="36" t="s">
        <v>18</v>
      </c>
      <c r="D52" s="28"/>
      <c r="E52" s="37">
        <f>'[42]RCDM Op Herrick combined'!$AB$5</f>
        <v>25</v>
      </c>
      <c r="F52" s="38"/>
      <c r="G52" s="39">
        <f>'[42]RCDM Op Herrick In Patient'!$AB$5</f>
        <v>17</v>
      </c>
      <c r="H52" s="38"/>
      <c r="I52" s="39">
        <f>'[42]RCDM Op Herrick Out Patient'!$AB$5</f>
        <v>9</v>
      </c>
      <c r="J52" s="40"/>
      <c r="K52" s="64"/>
      <c r="L52" s="37">
        <f>'[42]DMRC Op Herrick combined'!$AB$5</f>
        <v>3</v>
      </c>
      <c r="M52" s="38"/>
      <c r="N52" s="39">
        <f>'[42]DMRC Op Herrick In Patient'!$AB$5</f>
        <v>0</v>
      </c>
      <c r="O52" s="38"/>
      <c r="P52" s="39">
        <f>'[42]DMRC Op Herrick Out Patient'!$AB$5</f>
        <v>2</v>
      </c>
      <c r="Q52" s="38"/>
      <c r="R52" s="39">
        <f>'[42]DMRC Op Herrick Residential Pat'!$AB$5</f>
        <v>1</v>
      </c>
      <c r="S52" s="40"/>
      <c r="T52" s="64"/>
      <c r="U52" s="41">
        <f>'[42]RCDM&amp;DMRC Op Herrick'!$AB$5</f>
        <v>28</v>
      </c>
      <c r="V52" s="40"/>
      <c r="W52" s="65"/>
      <c r="X52" s="42">
        <f>'[42]New Patients All Herrick'!$P$5</f>
        <v>18</v>
      </c>
      <c r="Y52" s="38"/>
      <c r="Z52" s="43">
        <f>'[42]New Patients RCDM Herrick'!$P$5</f>
        <v>18</v>
      </c>
      <c r="AA52" s="38"/>
      <c r="AB52" s="43">
        <f>'[42]New Patients DMRC Herrick'!$P$5</f>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40513</v>
      </c>
      <c r="C54" s="13" t="s">
        <v>15</v>
      </c>
      <c r="D54" s="1"/>
      <c r="E54" s="14">
        <f>IF(AND(E55="",E56="",E57=""),"",SUM(E55:E57))</f>
        <v>86</v>
      </c>
      <c r="F54" s="15"/>
      <c r="G54" s="16">
        <f>IF(AND(G55="",G56="",G57=""),"",SUM(G55:G57))</f>
        <v>59</v>
      </c>
      <c r="H54" s="15"/>
      <c r="I54" s="16">
        <f>IF(AND(I55="",I56="",I57=""),"",SUM(I55:I57))</f>
        <v>28</v>
      </c>
      <c r="J54" s="18"/>
      <c r="K54" s="19"/>
      <c r="L54" s="14">
        <f>IF(AND(L55="",L56="",L57=""),"",SUM(L55:L57))</f>
        <v>171</v>
      </c>
      <c r="M54" s="15"/>
      <c r="N54" s="16">
        <f>IF(AND(N55="",N56="",N57=""),"",SUM(N55:N57))</f>
        <v>97</v>
      </c>
      <c r="O54" s="15"/>
      <c r="P54" s="16">
        <f>IF(AND(P55="",P56="",P57=""),"",SUM(P55:P57))</f>
        <v>129</v>
      </c>
      <c r="Q54" s="15"/>
      <c r="R54" s="16">
        <f>IF(AND(R55="",R56="",R57=""),"",SUM(R55:R57))</f>
        <v>17</v>
      </c>
      <c r="S54" s="18"/>
      <c r="T54" s="20"/>
      <c r="U54" s="23">
        <f>IF(AND(U55="",U56="",U57=""),"",SUM(U55:U57))</f>
        <v>249</v>
      </c>
      <c r="V54" s="18"/>
      <c r="W54" s="32"/>
      <c r="X54" s="23">
        <f>SUM(X55:X57)</f>
        <v>47</v>
      </c>
      <c r="Y54" s="15"/>
      <c r="Z54" s="24">
        <f>SUM(Z55:Z57)</f>
        <v>47</v>
      </c>
      <c r="AA54" s="15"/>
      <c r="AB54" s="24">
        <f>SUM(AB55:AB57)</f>
        <v>14</v>
      </c>
      <c r="AC54" s="18"/>
    </row>
    <row r="55" spans="2:29" ht="13.5">
      <c r="B55" s="26"/>
      <c r="C55" s="27" t="s">
        <v>16</v>
      </c>
      <c r="D55" s="28"/>
      <c r="E55" s="29">
        <f>'[43]RCDM Op Herrick combined'!$AB$3</f>
        <v>42</v>
      </c>
      <c r="F55" s="30"/>
      <c r="G55" s="31">
        <f>'[43]RCDM Op Herrick In Patient'!$AB$3</f>
        <v>39</v>
      </c>
      <c r="H55" s="30"/>
      <c r="I55" s="31">
        <f>'[43]RCDM Op Herrick Out Patient'!$AB$3</f>
        <v>4</v>
      </c>
      <c r="J55" s="32"/>
      <c r="K55" s="64"/>
      <c r="L55" s="29">
        <f>'[43]DMRC Op Herrick combined'!$AB$3</f>
        <v>159</v>
      </c>
      <c r="M55" s="30"/>
      <c r="N55" s="31">
        <f>'[43]DMRC Op Herrick In Patient'!$AB$3</f>
        <v>96</v>
      </c>
      <c r="O55" s="30"/>
      <c r="P55" s="31">
        <f>'[43]DMRC Op Herrick Out Patient'!$AB$3</f>
        <v>121</v>
      </c>
      <c r="Q55" s="30"/>
      <c r="R55" s="31">
        <f>'[43]DMRC Op Herrick Residential Pat'!$AB$3</f>
        <v>12</v>
      </c>
      <c r="S55" s="32"/>
      <c r="T55" s="64"/>
      <c r="U55" s="33">
        <f>'[43]RCDM&amp;DMRC Op Herrick'!$AB$3</f>
        <v>193</v>
      </c>
      <c r="V55" s="32"/>
      <c r="W55" s="65"/>
      <c r="X55" s="21">
        <f>'[43]New Patients All Herrick'!$P$3</f>
        <v>19</v>
      </c>
      <c r="Y55" s="30"/>
      <c r="Z55" s="34">
        <f>'[43]New Patients RCDM Herrick'!$P$3</f>
        <v>19</v>
      </c>
      <c r="AA55" s="30"/>
      <c r="AB55" s="34">
        <f>'[43]New Patients DMRC Herrick'!$P$3</f>
        <v>12</v>
      </c>
      <c r="AC55" s="32"/>
    </row>
    <row r="56" spans="2:29" ht="13.5">
      <c r="B56" s="26"/>
      <c r="C56" s="27" t="s">
        <v>17</v>
      </c>
      <c r="D56" s="28"/>
      <c r="E56" s="29">
        <f>'[43]RCDM Op Herrick combined'!$AB$4</f>
        <v>27</v>
      </c>
      <c r="F56" s="30"/>
      <c r="G56" s="31">
        <f>'[43]RCDM Op Herrick In Patient'!$AB$4</f>
        <v>8</v>
      </c>
      <c r="H56" s="30"/>
      <c r="I56" s="31">
        <f>'[43]RCDM Op Herrick Out Patient'!$AB$4</f>
        <v>19</v>
      </c>
      <c r="J56" s="32"/>
      <c r="K56" s="64"/>
      <c r="L56" s="29">
        <f>'[43]DMRC Op Herrick combined'!$AB$4</f>
        <v>10</v>
      </c>
      <c r="M56" s="30"/>
      <c r="N56" s="31">
        <f>'[43]DMRC Op Herrick In Patient'!$AB$4</f>
        <v>1</v>
      </c>
      <c r="O56" s="30"/>
      <c r="P56" s="31">
        <f>'[43]DMRC Op Herrick Out Patient'!$AB$4</f>
        <v>6</v>
      </c>
      <c r="Q56" s="30"/>
      <c r="R56" s="31">
        <f>'[43]DMRC Op Herrick Residential Pat'!$AB$4</f>
        <v>5</v>
      </c>
      <c r="S56" s="32"/>
      <c r="T56" s="64"/>
      <c r="U56" s="33">
        <f>'[43]RCDM&amp;DMRC Op Herrick'!$AB$4</f>
        <v>37</v>
      </c>
      <c r="V56" s="32"/>
      <c r="W56" s="65"/>
      <c r="X56" s="21">
        <f>'[43]New Patients All Herrick'!$P$4</f>
        <v>15</v>
      </c>
      <c r="Y56" s="30"/>
      <c r="Z56" s="34">
        <f>'[43]New Patients RCDM Herrick'!$P$4</f>
        <v>15</v>
      </c>
      <c r="AA56" s="30"/>
      <c r="AB56" s="34">
        <f>'[43]New Patients DMRC Herrick'!$P$4</f>
        <v>1</v>
      </c>
      <c r="AC56" s="32"/>
    </row>
    <row r="57" spans="2:29" ht="13.5">
      <c r="B57" s="35"/>
      <c r="C57" s="36" t="s">
        <v>18</v>
      </c>
      <c r="D57" s="28"/>
      <c r="E57" s="37">
        <f>'[43]RCDM Op Herrick combined'!$AB$5</f>
        <v>17</v>
      </c>
      <c r="F57" s="38"/>
      <c r="G57" s="39">
        <f>'[43]RCDM Op Herrick In Patient'!$AB$5</f>
        <v>12</v>
      </c>
      <c r="H57" s="38"/>
      <c r="I57" s="39">
        <f>'[43]RCDM Op Herrick Out Patient'!$AB$5</f>
        <v>5</v>
      </c>
      <c r="J57" s="40"/>
      <c r="K57" s="64"/>
      <c r="L57" s="37">
        <f>'[43]DMRC Op Herrick combined'!$AB$5</f>
        <v>2</v>
      </c>
      <c r="M57" s="38"/>
      <c r="N57" s="39">
        <f>'[43]DMRC Op Herrick In Patient'!$AB$5</f>
        <v>0</v>
      </c>
      <c r="O57" s="38"/>
      <c r="P57" s="39">
        <f>'[43]DMRC Op Herrick Out Patient'!$AB$5</f>
        <v>2</v>
      </c>
      <c r="Q57" s="38"/>
      <c r="R57" s="39">
        <f>'[43]DMRC Op Herrick Residential Pat'!$AB$5</f>
        <v>0</v>
      </c>
      <c r="S57" s="40"/>
      <c r="T57" s="64"/>
      <c r="U57" s="41">
        <f>'[43]RCDM&amp;DMRC Op Herrick'!$AB$5</f>
        <v>19</v>
      </c>
      <c r="V57" s="40"/>
      <c r="W57" s="65"/>
      <c r="X57" s="42">
        <f>'[43]New Patients All Herrick'!$P$5</f>
        <v>13</v>
      </c>
      <c r="Y57" s="38"/>
      <c r="Z57" s="43">
        <f>'[43]New Patients RCDM Herrick'!$P$5</f>
        <v>13</v>
      </c>
      <c r="AA57" s="38"/>
      <c r="AB57" s="43">
        <f>'[43]New Patients DMRC Herrick'!$P$5</f>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40544</v>
      </c>
      <c r="C59" s="13" t="s">
        <v>15</v>
      </c>
      <c r="D59" s="1"/>
      <c r="E59" s="14">
        <f>IF(AND(E60="",E61="",E62=""),"",SUM(E60:E62))</f>
        <v>110</v>
      </c>
      <c r="F59" s="15"/>
      <c r="G59" s="16">
        <f>IF(AND(G60="",G61="",G62=""),"",SUM(G60:G62))</f>
        <v>62</v>
      </c>
      <c r="H59" s="15"/>
      <c r="I59" s="16">
        <f>IF(AND(I60="",I61="",I62=""),"",SUM(I60:I62))</f>
        <v>50</v>
      </c>
      <c r="J59" s="18"/>
      <c r="K59" s="19"/>
      <c r="L59" s="14">
        <f>IF(AND(L60="",L61="",L62=""),"",SUM(L60:L62))</f>
        <v>218</v>
      </c>
      <c r="M59" s="15"/>
      <c r="N59" s="16">
        <f>IF(AND(N60="",N61="",N62=""),"",SUM(N60:N62))</f>
        <v>118</v>
      </c>
      <c r="O59" s="15"/>
      <c r="P59" s="16">
        <f>IF(AND(P60="",P61="",P62=""),"",SUM(P60:P62))</f>
        <v>173</v>
      </c>
      <c r="Q59" s="15"/>
      <c r="R59" s="16">
        <f>IF(AND(R60="",R61="",R62=""),"",SUM(R60:R62))</f>
        <v>28</v>
      </c>
      <c r="S59" s="18"/>
      <c r="T59" s="20"/>
      <c r="U59" s="23">
        <f>IF(AND(U60="",U61="",U62=""),"",SUM(U60:U62))</f>
        <v>308</v>
      </c>
      <c r="V59" s="18"/>
      <c r="W59" s="32"/>
      <c r="X59" s="23">
        <f>SUM(X60:X62)</f>
        <v>49</v>
      </c>
      <c r="Y59" s="15"/>
      <c r="Z59" s="24">
        <f>SUM(Z60:Z62)</f>
        <v>46</v>
      </c>
      <c r="AA59" s="15"/>
      <c r="AB59" s="24">
        <f>SUM(AB60:AB62)</f>
        <v>17</v>
      </c>
      <c r="AC59" s="18"/>
    </row>
    <row r="60" spans="2:29" ht="13.5">
      <c r="B60" s="26"/>
      <c r="C60" s="27" t="s">
        <v>16</v>
      </c>
      <c r="D60" s="28"/>
      <c r="E60" s="29">
        <f>'[44]RCDM Op Herrick combined'!$AB$3</f>
        <v>69</v>
      </c>
      <c r="F60" s="30"/>
      <c r="G60" s="31">
        <f>'[44]RCDM Op Herrick In Patient'!$AB$3</f>
        <v>46</v>
      </c>
      <c r="H60" s="30"/>
      <c r="I60" s="31">
        <f>'[44]RCDM Op Herrick Out Patient'!$AB$3</f>
        <v>23</v>
      </c>
      <c r="J60" s="32"/>
      <c r="K60" s="64"/>
      <c r="L60" s="29">
        <f>'[44]DMRC Op Herrick combined'!$AB$3</f>
        <v>198</v>
      </c>
      <c r="M60" s="30"/>
      <c r="N60" s="31">
        <f>'[44]DMRC Op Herrick In Patient'!$AB$3</f>
        <v>114</v>
      </c>
      <c r="O60" s="30"/>
      <c r="P60" s="31">
        <f>'[44]DMRC Op Herrick Out Patient'!$AB$3</f>
        <v>159</v>
      </c>
      <c r="Q60" s="30"/>
      <c r="R60" s="31">
        <f>'[44]DMRC Op Herrick Residential Pat'!$AB$3</f>
        <v>23</v>
      </c>
      <c r="S60" s="32"/>
      <c r="T60" s="64"/>
      <c r="U60" s="33">
        <f>'[44]RCDM&amp;DMRC Op Herrick'!$AB$3</f>
        <v>247</v>
      </c>
      <c r="V60" s="32"/>
      <c r="W60" s="65"/>
      <c r="X60" s="21">
        <f>'[44]New Patients All Herrick'!$P$3</f>
        <v>28</v>
      </c>
      <c r="Y60" s="30"/>
      <c r="Z60" s="34">
        <f>'[44]New Patients RCDM Herrick'!$P$3</f>
        <v>26</v>
      </c>
      <c r="AA60" s="30"/>
      <c r="AB60" s="34">
        <f>'[44]New Patients DMRC Herrick'!$P$3</f>
        <v>16</v>
      </c>
      <c r="AC60" s="32"/>
    </row>
    <row r="61" spans="2:29" ht="13.5">
      <c r="B61" s="26"/>
      <c r="C61" s="27" t="s">
        <v>17</v>
      </c>
      <c r="D61" s="28"/>
      <c r="E61" s="29">
        <f>'[44]RCDM Op Herrick combined'!$AB$4</f>
        <v>23</v>
      </c>
      <c r="F61" s="30"/>
      <c r="G61" s="31">
        <f>'[44]RCDM Op Herrick In Patient'!$AB$4</f>
        <v>9</v>
      </c>
      <c r="H61" s="30"/>
      <c r="I61" s="31">
        <f>'[44]RCDM Op Herrick Out Patient'!$AB$4</f>
        <v>15</v>
      </c>
      <c r="J61" s="32"/>
      <c r="K61" s="64"/>
      <c r="L61" s="29">
        <f>'[44]DMRC Op Herrick combined'!$AB$4</f>
        <v>16</v>
      </c>
      <c r="M61" s="30"/>
      <c r="N61" s="31">
        <f>'[44]DMRC Op Herrick In Patient'!$AB$4</f>
        <v>2</v>
      </c>
      <c r="O61" s="30"/>
      <c r="P61" s="31">
        <f>'[44]DMRC Op Herrick Out Patient'!$AB$4</f>
        <v>12</v>
      </c>
      <c r="Q61" s="30"/>
      <c r="R61" s="31">
        <f>'[44]DMRC Op Herrick Residential Pat'!$AB$4</f>
        <v>5</v>
      </c>
      <c r="S61" s="32"/>
      <c r="T61" s="64"/>
      <c r="U61" s="33">
        <f>'[44]RCDM&amp;DMRC Op Herrick'!$AB$4</f>
        <v>39</v>
      </c>
      <c r="V61" s="32"/>
      <c r="W61" s="65"/>
      <c r="X61" s="21">
        <f>'[44]New Patients All Herrick'!$P$4</f>
        <v>13</v>
      </c>
      <c r="Y61" s="30"/>
      <c r="Z61" s="34">
        <f>'[44]New Patients RCDM Herrick'!$P$4</f>
        <v>12</v>
      </c>
      <c r="AA61" s="30"/>
      <c r="AB61" s="34">
        <f>'[44]New Patients DMRC Herrick'!$P$4</f>
        <v>1</v>
      </c>
      <c r="AC61" s="32"/>
    </row>
    <row r="62" spans="2:29" ht="13.5">
      <c r="B62" s="35"/>
      <c r="C62" s="36" t="s">
        <v>18</v>
      </c>
      <c r="D62" s="28"/>
      <c r="E62" s="37">
        <f>'[44]RCDM Op Herrick combined'!$AB$5</f>
        <v>18</v>
      </c>
      <c r="F62" s="38"/>
      <c r="G62" s="39">
        <f>'[44]RCDM Op Herrick In Patient'!$AB$5</f>
        <v>7</v>
      </c>
      <c r="H62" s="38"/>
      <c r="I62" s="39">
        <f>'[44]RCDM Op Herrick Out Patient'!$AB$5</f>
        <v>12</v>
      </c>
      <c r="J62" s="40"/>
      <c r="K62" s="64"/>
      <c r="L62" s="37">
        <f>'[44]DMRC Op Herrick combined'!$AB$5</f>
        <v>4</v>
      </c>
      <c r="M62" s="38"/>
      <c r="N62" s="39">
        <f>'[44]DMRC Op Herrick In Patient'!$AB$5</f>
        <v>2</v>
      </c>
      <c r="O62" s="38"/>
      <c r="P62" s="39">
        <f>'[44]DMRC Op Herrick Out Patient'!$AB$5</f>
        <v>2</v>
      </c>
      <c r="Q62" s="38"/>
      <c r="R62" s="39">
        <f>'[44]DMRC Op Herrick Residential Pat'!$AB$5</f>
        <v>0</v>
      </c>
      <c r="S62" s="40"/>
      <c r="T62" s="64"/>
      <c r="U62" s="41">
        <f>'[44]RCDM&amp;DMRC Op Herrick'!$AB$5</f>
        <v>22</v>
      </c>
      <c r="V62" s="40"/>
      <c r="W62" s="65"/>
      <c r="X62" s="42">
        <f>'[44]New Patients All Herrick'!$P$5</f>
        <v>8</v>
      </c>
      <c r="Y62" s="38"/>
      <c r="Z62" s="43">
        <f>'[44]New Patients RCDM Herrick'!$P$5</f>
        <v>8</v>
      </c>
      <c r="AA62" s="38"/>
      <c r="AB62" s="43">
        <f>'[44]New Patients DMRC Herrick'!$P$5</f>
        <v>0</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40575</v>
      </c>
      <c r="C64" s="13" t="s">
        <v>15</v>
      </c>
      <c r="D64" s="1"/>
      <c r="E64" s="14">
        <f>IF(AND(E65="",E66="",E67=""),"",SUM(E65:E67))</f>
        <v>106</v>
      </c>
      <c r="F64" s="15"/>
      <c r="G64" s="16">
        <f>IF(AND(G65="",G66="",G67=""),"",SUM(G65:G67))</f>
        <v>56</v>
      </c>
      <c r="H64" s="15"/>
      <c r="I64" s="16">
        <f>IF(AND(I65="",I66="",I67=""),"",SUM(I65:I67))</f>
        <v>56</v>
      </c>
      <c r="J64" s="18"/>
      <c r="K64" s="19"/>
      <c r="L64" s="14">
        <f>IF(AND(L65="",L66="",L67=""),"",SUM(L65:L67))</f>
        <v>254</v>
      </c>
      <c r="M64" s="15"/>
      <c r="N64" s="16">
        <f>IF(AND(N65="",N66="",N67=""),"",SUM(N65:N67))</f>
        <v>122</v>
      </c>
      <c r="O64" s="15"/>
      <c r="P64" s="16">
        <f>IF(AND(P65="",P66="",P67=""),"",SUM(P65:P67))</f>
        <v>195</v>
      </c>
      <c r="Q64" s="15"/>
      <c r="R64" s="16">
        <f>IF(AND(R65="",R66="",R67=""),"",SUM(R65:R67))</f>
        <v>39</v>
      </c>
      <c r="S64" s="18"/>
      <c r="T64" s="20"/>
      <c r="U64" s="23">
        <f>IF(AND(U65="",U66="",U67=""),"",SUM(U65:U67))</f>
        <v>326</v>
      </c>
      <c r="V64" s="18"/>
      <c r="W64" s="32"/>
      <c r="X64" s="23">
        <f>SUM(X65:X67)</f>
        <v>34</v>
      </c>
      <c r="Y64" s="15"/>
      <c r="Z64" s="24">
        <f>SUM(Z65:Z67)</f>
        <v>33</v>
      </c>
      <c r="AA64" s="15"/>
      <c r="AB64" s="24">
        <f>SUM(AB65:AB67)</f>
        <v>25</v>
      </c>
      <c r="AC64" s="18"/>
    </row>
    <row r="65" spans="2:29" ht="13.5">
      <c r="B65" s="26"/>
      <c r="C65" s="27" t="s">
        <v>16</v>
      </c>
      <c r="D65" s="28"/>
      <c r="E65" s="29">
        <f>'[45]RCDM Op Herrick combined'!$AB$3</f>
        <v>74</v>
      </c>
      <c r="F65" s="30"/>
      <c r="G65" s="31">
        <f>'[45]RCDM Op Herrick In Patient'!$AB$3</f>
        <v>42</v>
      </c>
      <c r="H65" s="30"/>
      <c r="I65" s="31">
        <f>'[45]RCDM Op Herrick Out Patient'!$AB$3</f>
        <v>37</v>
      </c>
      <c r="J65" s="32"/>
      <c r="K65" s="64"/>
      <c r="L65" s="29">
        <f>'[45]DMRC Op Herrick combined'!$AB$3</f>
        <v>232</v>
      </c>
      <c r="M65" s="30"/>
      <c r="N65" s="31">
        <f>'[45]DMRC Op Herrick In Patient'!$AB$3</f>
        <v>118</v>
      </c>
      <c r="O65" s="30"/>
      <c r="P65" s="31">
        <f>'[45]DMRC Op Herrick Out Patient'!$AB$3</f>
        <v>181</v>
      </c>
      <c r="Q65" s="30"/>
      <c r="R65" s="31">
        <f>'[45]DMRC Op Herrick Residential Pat'!$AB$3</f>
        <v>33</v>
      </c>
      <c r="S65" s="32"/>
      <c r="T65" s="64"/>
      <c r="U65" s="33">
        <f>'[45]RCDM&amp;DMRC Op Herrick'!$AB$3</f>
        <v>272</v>
      </c>
      <c r="V65" s="32"/>
      <c r="W65" s="65"/>
      <c r="X65" s="21">
        <f>'[45]New Patients All Herrick'!$P$3</f>
        <v>16</v>
      </c>
      <c r="Y65" s="30"/>
      <c r="Z65" s="34">
        <f>'[45]New Patients RCDM Herrick'!$P$3</f>
        <v>16</v>
      </c>
      <c r="AA65" s="30"/>
      <c r="AB65" s="34">
        <f>'[45]New Patients DMRC Herrick'!$P$3</f>
        <v>22</v>
      </c>
      <c r="AC65" s="32"/>
    </row>
    <row r="66" spans="2:29" ht="13.5">
      <c r="B66" s="26"/>
      <c r="C66" s="27" t="s">
        <v>17</v>
      </c>
      <c r="D66" s="28"/>
      <c r="E66" s="29">
        <f>'[45]RCDM Op Herrick combined'!$AB$4</f>
        <v>17</v>
      </c>
      <c r="F66" s="30"/>
      <c r="G66" s="31">
        <f>'[45]RCDM Op Herrick In Patient'!$AB$4</f>
        <v>7</v>
      </c>
      <c r="H66" s="30"/>
      <c r="I66" s="31">
        <f>'[45]RCDM Op Herrick Out Patient'!$AB$4</f>
        <v>10</v>
      </c>
      <c r="J66" s="32"/>
      <c r="K66" s="64"/>
      <c r="L66" s="29">
        <f>'[45]DMRC Op Herrick combined'!$AB$4</f>
        <v>19</v>
      </c>
      <c r="M66" s="30"/>
      <c r="N66" s="31">
        <f>'[45]DMRC Op Herrick In Patient'!$AB$4</f>
        <v>2</v>
      </c>
      <c r="O66" s="30"/>
      <c r="P66" s="31">
        <f>'[45]DMRC Op Herrick Out Patient'!$AB$4</f>
        <v>12</v>
      </c>
      <c r="Q66" s="30"/>
      <c r="R66" s="31">
        <f>'[45]DMRC Op Herrick Residential Pat'!$AB$4</f>
        <v>6</v>
      </c>
      <c r="S66" s="32"/>
      <c r="T66" s="64"/>
      <c r="U66" s="33">
        <f>'[45]RCDM&amp;DMRC Op Herrick'!$AB$4</f>
        <v>36</v>
      </c>
      <c r="V66" s="32"/>
      <c r="W66" s="65"/>
      <c r="X66" s="21">
        <f>'[45]New Patients All Herrick'!$P$4</f>
        <v>8</v>
      </c>
      <c r="Y66" s="30"/>
      <c r="Z66" s="34">
        <f>'[45]New Patients RCDM Herrick'!$P$4</f>
        <v>7</v>
      </c>
      <c r="AA66" s="30"/>
      <c r="AB66" s="34">
        <f>'[45]New Patients DMRC Herrick'!$P$4</f>
        <v>3</v>
      </c>
      <c r="AC66" s="32"/>
    </row>
    <row r="67" spans="2:29" ht="13.5">
      <c r="B67" s="35"/>
      <c r="C67" s="36" t="s">
        <v>18</v>
      </c>
      <c r="D67" s="28"/>
      <c r="E67" s="37">
        <f>'[45]RCDM Op Herrick combined'!$AB$5</f>
        <v>15</v>
      </c>
      <c r="F67" s="38"/>
      <c r="G67" s="39">
        <f>'[45]RCDM Op Herrick In Patient'!$AB$5</f>
        <v>7</v>
      </c>
      <c r="H67" s="38"/>
      <c r="I67" s="39">
        <f>'[45]RCDM Op Herrick Out Patient'!$AB$5</f>
        <v>9</v>
      </c>
      <c r="J67" s="40"/>
      <c r="K67" s="64"/>
      <c r="L67" s="37">
        <f>'[45]DMRC Op Herrick combined'!$AB$5</f>
        <v>3</v>
      </c>
      <c r="M67" s="38"/>
      <c r="N67" s="39">
        <f>'[45]DMRC Op Herrick In Patient'!$AB$5</f>
        <v>2</v>
      </c>
      <c r="O67" s="38"/>
      <c r="P67" s="39">
        <f>'[45]DMRC Op Herrick Out Patient'!$AB$5</f>
        <v>2</v>
      </c>
      <c r="Q67" s="38"/>
      <c r="R67" s="39">
        <f>'[45]DMRC Op Herrick Residential Pat'!$AB$5</f>
        <v>0</v>
      </c>
      <c r="S67" s="40"/>
      <c r="T67" s="64"/>
      <c r="U67" s="41">
        <f>'[45]RCDM&amp;DMRC Op Herrick'!$AB$5</f>
        <v>18</v>
      </c>
      <c r="V67" s="40"/>
      <c r="W67" s="65"/>
      <c r="X67" s="42">
        <f>'[45]New Patients All Herrick'!$P$5</f>
        <v>10</v>
      </c>
      <c r="Y67" s="38"/>
      <c r="Z67" s="43">
        <f>'[45]New Patients RCDM Herrick'!$P$5</f>
        <v>10</v>
      </c>
      <c r="AA67" s="38"/>
      <c r="AB67" s="43">
        <f>'[45]New Patients DMRC Herrick'!$P$5</f>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40603</v>
      </c>
      <c r="C69" s="13" t="s">
        <v>15</v>
      </c>
      <c r="D69" s="1"/>
      <c r="E69" s="14">
        <f>IF(AND(E70="",E71="",E72=""),"",SUM(E70:E72))</f>
        <v>146</v>
      </c>
      <c r="F69" s="15"/>
      <c r="G69" s="16">
        <f>IF(AND(G70="",G71="",G72=""),"",SUM(G70:G72))</f>
        <v>84</v>
      </c>
      <c r="H69" s="15"/>
      <c r="I69" s="16">
        <f>IF(AND(I70="",I71="",I72=""),"",SUM(I70:I72))</f>
        <v>66</v>
      </c>
      <c r="J69" s="18"/>
      <c r="K69" s="19"/>
      <c r="L69" s="14">
        <f>IF(AND(L70="",L71="",L72=""),"",SUM(L70:L72))</f>
        <v>256</v>
      </c>
      <c r="M69" s="15"/>
      <c r="N69" s="16">
        <f>IF(AND(N70="",N71="",N72=""),"",SUM(N70:N72))</f>
        <v>120</v>
      </c>
      <c r="O69" s="15"/>
      <c r="P69" s="16">
        <f>IF(AND(P70="",P71="",P72=""),"",SUM(P70:P72))</f>
        <v>211</v>
      </c>
      <c r="Q69" s="15"/>
      <c r="R69" s="16">
        <f>IF(AND(R70="",R71="",R72=""),"",SUM(R70:R72))</f>
        <v>33</v>
      </c>
      <c r="S69" s="18"/>
      <c r="T69" s="20"/>
      <c r="U69" s="23">
        <f>IF(AND(U70="",U71="",U72=""),"",SUM(U70:U72))</f>
        <v>364</v>
      </c>
      <c r="V69" s="18"/>
      <c r="W69" s="32"/>
      <c r="X69" s="23">
        <f>SUM(X70:X72)</f>
        <v>53</v>
      </c>
      <c r="Y69" s="15"/>
      <c r="Z69" s="24">
        <f>SUM(Z70:Z72)</f>
        <v>51</v>
      </c>
      <c r="AA69" s="15"/>
      <c r="AB69" s="24">
        <f>SUM(AB70:AB72)</f>
        <v>23</v>
      </c>
      <c r="AC69" s="18"/>
    </row>
    <row r="70" spans="2:29" ht="13.5">
      <c r="B70" s="26"/>
      <c r="C70" s="27" t="s">
        <v>16</v>
      </c>
      <c r="D70" s="28"/>
      <c r="E70" s="29">
        <f>'[46]RCDM Op Herrick combined'!$AB$3</f>
        <v>100</v>
      </c>
      <c r="F70" s="30"/>
      <c r="G70" s="31">
        <f>'[46]RCDM Op Herrick In Patient'!$AB$3</f>
        <v>62</v>
      </c>
      <c r="H70" s="30"/>
      <c r="I70" s="31">
        <f>'[46]RCDM Op Herrick Out Patient'!$AB$3</f>
        <v>42</v>
      </c>
      <c r="J70" s="32"/>
      <c r="K70" s="64"/>
      <c r="L70" s="29">
        <f>'[46]DMRC Op Herrick combined'!$AB$3</f>
        <v>224</v>
      </c>
      <c r="M70" s="30"/>
      <c r="N70" s="31">
        <f>'[46]DMRC Op Herrick In Patient'!$AB$3</f>
        <v>117</v>
      </c>
      <c r="O70" s="30"/>
      <c r="P70" s="31">
        <f>'[46]DMRC Op Herrick Out Patient'!$AB$3</f>
        <v>183</v>
      </c>
      <c r="Q70" s="30"/>
      <c r="R70" s="31">
        <f>'[46]DMRC Op Herrick Residential Pat'!$AB$3</f>
        <v>27</v>
      </c>
      <c r="S70" s="32"/>
      <c r="T70" s="64"/>
      <c r="U70" s="33">
        <f>'[46]RCDM&amp;DMRC Op Herrick'!$AB$3</f>
        <v>288</v>
      </c>
      <c r="V70" s="32"/>
      <c r="W70" s="65"/>
      <c r="X70" s="21">
        <f>'[46]New Patients All Herrick'!$P$3</f>
        <v>25</v>
      </c>
      <c r="Y70" s="30"/>
      <c r="Z70" s="34">
        <f>'[46]New Patients RCDM Herrick'!$P$3</f>
        <v>25</v>
      </c>
      <c r="AA70" s="30"/>
      <c r="AB70" s="34">
        <f>'[46]New Patients DMRC Herrick'!$P$3</f>
        <v>15</v>
      </c>
      <c r="AC70" s="32"/>
    </row>
    <row r="71" spans="2:29" ht="13.5">
      <c r="B71" s="26"/>
      <c r="C71" s="27" t="s">
        <v>17</v>
      </c>
      <c r="D71" s="28"/>
      <c r="E71" s="29">
        <f>'[46]RCDM Op Herrick combined'!$AB$4</f>
        <v>30</v>
      </c>
      <c r="F71" s="30"/>
      <c r="G71" s="31">
        <f>'[46]RCDM Op Herrick In Patient'!$AB$4</f>
        <v>13</v>
      </c>
      <c r="H71" s="30"/>
      <c r="I71" s="31">
        <f>'[46]RCDM Op Herrick Out Patient'!$AB$4</f>
        <v>17</v>
      </c>
      <c r="J71" s="32"/>
      <c r="K71" s="64"/>
      <c r="L71" s="29">
        <f>'[46]DMRC Op Herrick combined'!$AB$4</f>
        <v>22</v>
      </c>
      <c r="M71" s="30"/>
      <c r="N71" s="31">
        <f>'[46]DMRC Op Herrick In Patient'!$AB$4</f>
        <v>2</v>
      </c>
      <c r="O71" s="30"/>
      <c r="P71" s="31">
        <f>'[46]DMRC Op Herrick Out Patient'!$AB$4</f>
        <v>19</v>
      </c>
      <c r="Q71" s="30"/>
      <c r="R71" s="31">
        <f>'[46]DMRC Op Herrick Residential Pat'!$AB$4</f>
        <v>6</v>
      </c>
      <c r="S71" s="32"/>
      <c r="T71" s="64"/>
      <c r="U71" s="33">
        <f>'[46]RCDM&amp;DMRC Op Herrick'!$AB$4</f>
        <v>51</v>
      </c>
      <c r="V71" s="32"/>
      <c r="W71" s="65"/>
      <c r="X71" s="21">
        <f>'[46]New Patients All Herrick'!$P$4</f>
        <v>18</v>
      </c>
      <c r="Y71" s="30"/>
      <c r="Z71" s="34">
        <f>'[46]New Patients RCDM Herrick'!$P$4</f>
        <v>17</v>
      </c>
      <c r="AA71" s="30"/>
      <c r="AB71" s="34">
        <f>'[46]New Patients DMRC Herrick'!$P$4</f>
        <v>5</v>
      </c>
      <c r="AC71" s="32"/>
    </row>
    <row r="72" spans="2:29" ht="13.5">
      <c r="B72" s="35"/>
      <c r="C72" s="36" t="s">
        <v>18</v>
      </c>
      <c r="D72" s="28"/>
      <c r="E72" s="37">
        <f>'[46]RCDM Op Herrick combined'!$AB$5</f>
        <v>16</v>
      </c>
      <c r="F72" s="38"/>
      <c r="G72" s="39">
        <f>'[46]RCDM Op Herrick In Patient'!$AB$5</f>
        <v>9</v>
      </c>
      <c r="H72" s="38"/>
      <c r="I72" s="39">
        <f>'[46]RCDM Op Herrick Out Patient'!$AB$5</f>
        <v>7</v>
      </c>
      <c r="J72" s="40"/>
      <c r="K72" s="64"/>
      <c r="L72" s="37">
        <f>'[46]DMRC Op Herrick combined'!$AB$5</f>
        <v>10</v>
      </c>
      <c r="M72" s="38"/>
      <c r="N72" s="39">
        <f>'[46]DMRC Op Herrick In Patient'!$AB$5</f>
        <v>1</v>
      </c>
      <c r="O72" s="38"/>
      <c r="P72" s="39">
        <f>'[46]DMRC Op Herrick Out Patient'!$AB$5</f>
        <v>9</v>
      </c>
      <c r="Q72" s="38"/>
      <c r="R72" s="39">
        <f>'[46]DMRC Op Herrick Residential Pat'!$AB$5</f>
        <v>0</v>
      </c>
      <c r="S72" s="40"/>
      <c r="T72" s="64"/>
      <c r="U72" s="41">
        <f>'[46]RCDM&amp;DMRC Op Herrick'!$AB$5</f>
        <v>25</v>
      </c>
      <c r="V72" s="40"/>
      <c r="W72" s="65"/>
      <c r="X72" s="42">
        <f>'[46]New Patients All Herrick'!$P$5</f>
        <v>10</v>
      </c>
      <c r="Y72" s="38"/>
      <c r="Z72" s="43">
        <f>'[46]New Patients RCDM Herrick'!$P$5</f>
        <v>9</v>
      </c>
      <c r="AA72" s="38"/>
      <c r="AB72" s="43">
        <f>'[46]New Patients DMRC Herrick'!$P$5</f>
        <v>3</v>
      </c>
      <c r="AC72" s="40"/>
    </row>
    <row r="73" ht="12.75">
      <c r="B73" s="96" t="s">
        <v>21</v>
      </c>
    </row>
    <row r="74" ht="12.75">
      <c r="B74" s="97" t="s">
        <v>22</v>
      </c>
    </row>
    <row r="75" ht="12.75">
      <c r="B75" s="97" t="s">
        <v>23</v>
      </c>
    </row>
    <row r="76" ht="12.75">
      <c r="B76" s="97" t="s">
        <v>24</v>
      </c>
    </row>
    <row r="77" ht="12.75">
      <c r="B77" s="97" t="s">
        <v>25</v>
      </c>
    </row>
  </sheetData>
  <mergeCells count="16">
    <mergeCell ref="Z5:AA5"/>
    <mergeCell ref="AB5:AC5"/>
    <mergeCell ref="U4:V5"/>
    <mergeCell ref="X4:AC4"/>
    <mergeCell ref="E5:F5"/>
    <mergeCell ref="G5:H5"/>
    <mergeCell ref="I5:J5"/>
    <mergeCell ref="L5:M5"/>
    <mergeCell ref="N5:O5"/>
    <mergeCell ref="P5:Q5"/>
    <mergeCell ref="R5:S5"/>
    <mergeCell ref="X5:Y5"/>
    <mergeCell ref="B4:B5"/>
    <mergeCell ref="C4:C5"/>
    <mergeCell ref="E4:J4"/>
    <mergeCell ref="L4:S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3:AC77"/>
  <sheetViews>
    <sheetView workbookViewId="0" topLeftCell="A55">
      <selection activeCell="B73" sqref="B73:B77"/>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95" t="s">
        <v>33</v>
      </c>
    </row>
    <row r="4" spans="2:29" ht="13.5">
      <c r="B4" s="73" t="s">
        <v>0</v>
      </c>
      <c r="C4" s="75" t="s">
        <v>1</v>
      </c>
      <c r="D4" s="1"/>
      <c r="E4" s="77" t="s">
        <v>2</v>
      </c>
      <c r="F4" s="78"/>
      <c r="G4" s="78"/>
      <c r="H4" s="78"/>
      <c r="I4" s="78"/>
      <c r="J4" s="79"/>
      <c r="K4" s="2"/>
      <c r="L4" s="77" t="s">
        <v>3</v>
      </c>
      <c r="M4" s="78"/>
      <c r="N4" s="78"/>
      <c r="O4" s="78"/>
      <c r="P4" s="78"/>
      <c r="Q4" s="78"/>
      <c r="R4" s="78"/>
      <c r="S4" s="79"/>
      <c r="T4" s="3"/>
      <c r="U4" s="80" t="s">
        <v>4</v>
      </c>
      <c r="V4" s="81"/>
      <c r="W4" s="3"/>
      <c r="X4" s="84" t="s">
        <v>5</v>
      </c>
      <c r="Y4" s="69"/>
      <c r="Z4" s="69"/>
      <c r="AA4" s="69"/>
      <c r="AB4" s="69"/>
      <c r="AC4" s="71"/>
    </row>
    <row r="5" spans="2:29" ht="24.75" customHeight="1">
      <c r="B5" s="74"/>
      <c r="C5" s="76"/>
      <c r="D5" s="1"/>
      <c r="E5" s="85" t="s">
        <v>6</v>
      </c>
      <c r="F5" s="86"/>
      <c r="G5" s="66" t="s">
        <v>7</v>
      </c>
      <c r="H5" s="66"/>
      <c r="I5" s="66" t="s">
        <v>8</v>
      </c>
      <c r="J5" s="67"/>
      <c r="K5" s="2"/>
      <c r="L5" s="72" t="s">
        <v>9</v>
      </c>
      <c r="M5" s="66"/>
      <c r="N5" s="66" t="s">
        <v>7</v>
      </c>
      <c r="O5" s="66"/>
      <c r="P5" s="66" t="s">
        <v>8</v>
      </c>
      <c r="Q5" s="66"/>
      <c r="R5" s="66" t="s">
        <v>10</v>
      </c>
      <c r="S5" s="67"/>
      <c r="T5" s="3"/>
      <c r="U5" s="82"/>
      <c r="V5" s="83"/>
      <c r="W5" s="3"/>
      <c r="X5" s="68" t="s">
        <v>11</v>
      </c>
      <c r="Y5" s="69"/>
      <c r="Z5" s="70" t="s">
        <v>12</v>
      </c>
      <c r="AA5" s="69"/>
      <c r="AB5" s="70" t="s">
        <v>13</v>
      </c>
      <c r="AC5" s="7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2.75">
      <c r="B7" s="12" t="s">
        <v>34</v>
      </c>
      <c r="C7" s="13" t="s">
        <v>15</v>
      </c>
      <c r="D7" s="1"/>
      <c r="E7" s="14">
        <f>IF(AND(E8="",E9="",E10=""),"",SUM(E8:E10))</f>
        <v>627</v>
      </c>
      <c r="F7" s="16"/>
      <c r="G7" s="16">
        <f>IF(AND(G8="",G9="",G10=""),"",SUM(G8:G10))</f>
        <v>475</v>
      </c>
      <c r="H7" s="16"/>
      <c r="I7" s="17">
        <f>IF(AND(I8="",I9="",I10=""),"",SUM(I8:I10))</f>
        <v>307</v>
      </c>
      <c r="J7" s="110"/>
      <c r="K7" s="19"/>
      <c r="L7" s="14">
        <f>IF(AND(L8="",L9="",L10=""),"",SUM(L8:L10))</f>
        <v>614</v>
      </c>
      <c r="M7" s="16"/>
      <c r="N7" s="16">
        <f>IF(AND(N8="",N9="",N10=""),"",SUM(N8:N10))</f>
        <v>248</v>
      </c>
      <c r="O7" s="16"/>
      <c r="P7" s="16">
        <f>IF(AND(P8="",P9="",P10=""),"",SUM(P8:P10))</f>
        <v>590</v>
      </c>
      <c r="Q7" s="16"/>
      <c r="R7" s="17">
        <f>IF(AND(R8="",R9="",R10=""),"",SUM(R8:R10))</f>
        <v>160</v>
      </c>
      <c r="S7" s="110"/>
      <c r="T7" s="20"/>
      <c r="U7" s="21">
        <f>IF(AND(U8="",U9="",U10=""),"",SUM(U8:U10))</f>
        <v>989</v>
      </c>
      <c r="V7" s="111"/>
      <c r="W7" s="22"/>
      <c r="X7" s="23">
        <f>SUM(X8:X10)</f>
        <v>497</v>
      </c>
      <c r="Y7" s="112"/>
      <c r="Z7" s="25">
        <f>SUM(Z8:Z10)</f>
        <v>451</v>
      </c>
      <c r="AA7" s="112"/>
      <c r="AB7" s="24">
        <f>SUM(AB8:AB10)</f>
        <v>231</v>
      </c>
      <c r="AC7" s="113"/>
    </row>
    <row r="8" spans="2:29" ht="12.75">
      <c r="B8" s="26"/>
      <c r="C8" s="27" t="s">
        <v>16</v>
      </c>
      <c r="D8" s="28"/>
      <c r="E8" s="29">
        <f>'[47]RCDM Op Herrick combined'!$AB$3</f>
        <v>346</v>
      </c>
      <c r="F8" s="17"/>
      <c r="G8" s="31">
        <f>'[47]RCDM Op Herrick In Patient'!$AB$3</f>
        <v>271</v>
      </c>
      <c r="H8" s="31"/>
      <c r="I8" s="31">
        <f>'[47]RCDM Op Herrick Out Patient'!$AB$3</f>
        <v>183</v>
      </c>
      <c r="J8" s="114"/>
      <c r="K8" s="64"/>
      <c r="L8" s="29">
        <f>'[47]DMRC Op Herrick combined'!$AB$3</f>
        <v>524</v>
      </c>
      <c r="M8" s="17"/>
      <c r="N8" s="31">
        <f>'[47]DMRC Op Herrick In Patient'!$AB$3</f>
        <v>245</v>
      </c>
      <c r="O8" s="31"/>
      <c r="P8" s="31">
        <f>'[47]DMRC Op Herrick Out Patient'!$AB$3</f>
        <v>504</v>
      </c>
      <c r="Q8" s="31"/>
      <c r="R8" s="31">
        <f>'[47]DMRC Op Herrick Residential Pat'!$AB$3</f>
        <v>127</v>
      </c>
      <c r="S8" s="114"/>
      <c r="T8" s="64"/>
      <c r="U8" s="33">
        <f>'[47]RCDM&amp;DMRC Op Herrick'!$AB$3</f>
        <v>631</v>
      </c>
      <c r="V8" s="115"/>
      <c r="W8" s="22"/>
      <c r="X8" s="21">
        <f>'[47]New Patients All Herrick'!$P$3</f>
        <v>221</v>
      </c>
      <c r="Y8" s="112"/>
      <c r="Z8" s="34">
        <f>'[47]New Patients RCDM Herrick'!$P$3</f>
        <v>198</v>
      </c>
      <c r="AA8" s="112"/>
      <c r="AB8" s="34">
        <f>'[47]New Patients DMRC Herrick'!$P$3</f>
        <v>189</v>
      </c>
      <c r="AC8" s="116"/>
    </row>
    <row r="9" spans="2:29" ht="12.75">
      <c r="B9" s="26"/>
      <c r="C9" s="27" t="s">
        <v>17</v>
      </c>
      <c r="D9" s="28"/>
      <c r="E9" s="29">
        <f>'[47]RCDM Op Herrick combined'!$AB$4</f>
        <v>117</v>
      </c>
      <c r="F9" s="17"/>
      <c r="G9" s="31">
        <f>'[47]RCDM Op Herrick In Patient'!$AB$4</f>
        <v>72</v>
      </c>
      <c r="H9" s="31"/>
      <c r="I9" s="31">
        <f>'[47]RCDM Op Herrick Out Patient'!$AB$4</f>
        <v>71</v>
      </c>
      <c r="J9" s="114"/>
      <c r="K9" s="64"/>
      <c r="L9" s="29">
        <f>'[47]DMRC Op Herrick combined'!$AB$4</f>
        <v>68</v>
      </c>
      <c r="M9" s="17"/>
      <c r="N9" s="31">
        <f>'[47]DMRC Op Herrick In Patient'!$AB$4</f>
        <v>2</v>
      </c>
      <c r="O9" s="31"/>
      <c r="P9" s="31">
        <f>'[47]DMRC Op Herrick Out Patient'!$AB$4</f>
        <v>66</v>
      </c>
      <c r="Q9" s="31"/>
      <c r="R9" s="31">
        <f>'[47]DMRC Op Herrick Residential Pat'!$AB$4</f>
        <v>24</v>
      </c>
      <c r="S9" s="114"/>
      <c r="T9" s="64"/>
      <c r="U9" s="33">
        <f>'[47]RCDM&amp;DMRC Op Herrick'!$AB$4</f>
        <v>173</v>
      </c>
      <c r="V9" s="115"/>
      <c r="W9" s="22"/>
      <c r="X9" s="21">
        <f>'[47]New Patients All Herrick'!$P$4</f>
        <v>113</v>
      </c>
      <c r="Y9" s="112"/>
      <c r="Z9" s="34">
        <f>'[47]New Patients RCDM Herrick'!$P$4</f>
        <v>97</v>
      </c>
      <c r="AA9" s="112"/>
      <c r="AB9" s="34">
        <f>'[47]New Patients DMRC Herrick'!$P$4</f>
        <v>33</v>
      </c>
      <c r="AC9" s="116"/>
    </row>
    <row r="10" spans="2:29" ht="12.75">
      <c r="B10" s="35"/>
      <c r="C10" s="36" t="s">
        <v>28</v>
      </c>
      <c r="D10" s="28"/>
      <c r="E10" s="37">
        <f>'[47]RCDM Op Herrick combined'!$AB$5</f>
        <v>164</v>
      </c>
      <c r="F10" s="117"/>
      <c r="G10" s="39">
        <f>'[47]RCDM Op Herrick In Patient'!$AB$5</f>
        <v>132</v>
      </c>
      <c r="H10" s="39"/>
      <c r="I10" s="39">
        <f>'[47]RCDM Op Herrick Out Patient'!$AB$5</f>
        <v>53</v>
      </c>
      <c r="J10" s="118"/>
      <c r="K10" s="64"/>
      <c r="L10" s="37">
        <f>'[47]DMRC Op Herrick combined'!$AB$5</f>
        <v>22</v>
      </c>
      <c r="M10" s="117"/>
      <c r="N10" s="39">
        <f>'[47]DMRC Op Herrick In Patient'!$AB$5</f>
        <v>1</v>
      </c>
      <c r="O10" s="39"/>
      <c r="P10" s="39">
        <f>'[47]DMRC Op Herrick Out Patient'!$AB$5</f>
        <v>20</v>
      </c>
      <c r="Q10" s="39"/>
      <c r="R10" s="39">
        <f>'[47]DMRC Op Herrick Residential Pat'!$AB$5</f>
        <v>9</v>
      </c>
      <c r="S10" s="118"/>
      <c r="T10" s="64"/>
      <c r="U10" s="41">
        <f>'[47]RCDM&amp;DMRC Op Herrick'!$AB$5</f>
        <v>185</v>
      </c>
      <c r="V10" s="119"/>
      <c r="W10" s="22"/>
      <c r="X10" s="42">
        <f>'[47]New Patients All Herrick'!$P$5</f>
        <v>163</v>
      </c>
      <c r="Y10" s="120"/>
      <c r="Z10" s="43">
        <f>'[47]New Patients RCDM Herrick'!$P$5</f>
        <v>156</v>
      </c>
      <c r="AA10" s="120"/>
      <c r="AB10" s="43">
        <f>'[47]New Patients DMRC Herrick'!$P$5</f>
        <v>9</v>
      </c>
      <c r="AC10" s="121"/>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104"/>
    </row>
    <row r="12" spans="2:29" ht="5.25" customHeight="1">
      <c r="B12" s="54"/>
      <c r="C12" s="55"/>
      <c r="D12" s="55"/>
      <c r="E12" s="109"/>
      <c r="F12" s="122"/>
      <c r="G12" s="109"/>
      <c r="H12" s="122"/>
      <c r="I12" s="109"/>
      <c r="J12" s="122"/>
      <c r="K12" s="109"/>
      <c r="L12" s="109"/>
      <c r="M12" s="56"/>
      <c r="N12" s="55"/>
      <c r="O12" s="56"/>
      <c r="P12" s="55"/>
      <c r="Q12" s="56"/>
      <c r="R12" s="55"/>
      <c r="S12" s="56"/>
      <c r="T12" s="55"/>
      <c r="U12" s="55"/>
      <c r="V12" s="56"/>
      <c r="W12" s="55"/>
      <c r="X12" s="99"/>
      <c r="Y12" s="58"/>
      <c r="Z12" s="57"/>
      <c r="AA12" s="122"/>
      <c r="AB12" s="57"/>
      <c r="AC12" s="122"/>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123"/>
      <c r="Z13" s="62"/>
      <c r="AA13" s="61"/>
      <c r="AB13" s="62"/>
      <c r="AC13" s="61"/>
    </row>
    <row r="14" spans="2:29" ht="13.5">
      <c r="B14" s="63">
        <v>40634</v>
      </c>
      <c r="C14" s="13" t="s">
        <v>15</v>
      </c>
      <c r="D14" s="1"/>
      <c r="E14" s="14">
        <f>IF(AND(E15="",E16="",E17=""),"",SUM(E15:E17))</f>
        <v>97</v>
      </c>
      <c r="F14" s="15"/>
      <c r="G14" s="16">
        <f>IF(AND(G15="",G16="",G17=""),"",SUM(G15:G17))</f>
        <v>62</v>
      </c>
      <c r="H14" s="15"/>
      <c r="I14" s="16">
        <f>IF(AND(I15="",I16="",I17=""),"",SUM(I15:I17))</f>
        <v>40</v>
      </c>
      <c r="J14" s="18"/>
      <c r="K14" s="19"/>
      <c r="L14" s="14">
        <f>IF(AND(L15="",L16="",L17=""),"",SUM(L15:L17))</f>
        <v>230</v>
      </c>
      <c r="M14" s="15"/>
      <c r="N14" s="16">
        <f>IF(AND(N15="",N16="",N17=""),"",SUM(N15:N17))</f>
        <v>111</v>
      </c>
      <c r="O14" s="15"/>
      <c r="P14" s="16">
        <f>IF(AND(P15="",P16="",P17=""),"",SUM(P15:P17))</f>
        <v>183</v>
      </c>
      <c r="Q14" s="15"/>
      <c r="R14" s="16">
        <f>IF(AND(R15="",R16="",R17=""),"",SUM(R15:R17))</f>
        <v>30</v>
      </c>
      <c r="S14" s="18"/>
      <c r="T14" s="20"/>
      <c r="U14" s="23">
        <f>IF(AND(U15="",U16="",U17=""),"",SUM(U15:U17))</f>
        <v>307</v>
      </c>
      <c r="V14" s="18"/>
      <c r="W14" s="32"/>
      <c r="X14" s="23">
        <f>SUM(X15:X17)</f>
        <v>40</v>
      </c>
      <c r="Y14" s="15" t="e">
        <f>IF(X14='[48]HERRICK'!X32,"","r")</f>
        <v>#REF!</v>
      </c>
      <c r="Z14" s="24">
        <f>SUM(Z15:Z17)</f>
        <v>37</v>
      </c>
      <c r="AA14" s="15" t="e">
        <f>IF(Z14='[48]HERRICK'!Z32,"","r")</f>
        <v>#REF!</v>
      </c>
      <c r="AB14" s="24">
        <f>SUM(AB15:AB17)</f>
        <v>18</v>
      </c>
      <c r="AC14" s="18" t="e">
        <f>IF(AB14='[48]HERRICK'!AB32,"","r")</f>
        <v>#REF!</v>
      </c>
    </row>
    <row r="15" spans="2:29" ht="13.5">
      <c r="B15" s="26"/>
      <c r="C15" s="27" t="s">
        <v>16</v>
      </c>
      <c r="D15" s="28"/>
      <c r="E15" s="29">
        <f>'[49]RCDM Op Herrick combined'!$AB$3</f>
        <v>65</v>
      </c>
      <c r="F15" s="30"/>
      <c r="G15" s="31">
        <f>'[49]RCDM Op Herrick In Patient'!$AB$3</f>
        <v>43</v>
      </c>
      <c r="H15" s="30"/>
      <c r="I15" s="31">
        <f>'[49]RCDM Op Herrick Out Patient'!$AB$3</f>
        <v>26</v>
      </c>
      <c r="J15" s="32"/>
      <c r="K15" s="64"/>
      <c r="L15" s="29">
        <f>'[49]DMRC Op Herrick combined'!$AB$3</f>
        <v>212</v>
      </c>
      <c r="M15" s="30"/>
      <c r="N15" s="31">
        <f>'[49]DMRC Op Herrick In Patient'!$AB$3</f>
        <v>110</v>
      </c>
      <c r="O15" s="30"/>
      <c r="P15" s="31">
        <f>'[49]DMRC Op Herrick Out Patient'!$AB$3</f>
        <v>169</v>
      </c>
      <c r="Q15" s="30"/>
      <c r="R15" s="31">
        <f>'[49]DMRC Op Herrick Residential Pat'!$AB$3</f>
        <v>25</v>
      </c>
      <c r="S15" s="32"/>
      <c r="T15" s="64"/>
      <c r="U15" s="33">
        <f>'[49]RCDM&amp;DMRC Op Herrick'!$AB$3</f>
        <v>257</v>
      </c>
      <c r="V15" s="32"/>
      <c r="W15" s="65"/>
      <c r="X15" s="21">
        <f>'[49]New Patients All Herrick'!$P$3</f>
        <v>13</v>
      </c>
      <c r="Y15" s="30" t="e">
        <f>IF(X15='[48]HERRICK'!X33,"","r")</f>
        <v>#REF!</v>
      </c>
      <c r="Z15" s="34">
        <f>'[49]New Patients RCDM Herrick'!$P$3</f>
        <v>12</v>
      </c>
      <c r="AA15" s="30" t="e">
        <f>IF(Z15='[48]HERRICK'!Z33,"","r")</f>
        <v>#REF!</v>
      </c>
      <c r="AB15" s="34">
        <f>'[49]New Patients DMRC Herrick'!$P$3</f>
        <v>15</v>
      </c>
      <c r="AC15" s="32" t="e">
        <f>IF(AB15='[48]HERRICK'!AB33,"","r")</f>
        <v>#REF!</v>
      </c>
    </row>
    <row r="16" spans="2:29" ht="13.5">
      <c r="B16" s="26"/>
      <c r="C16" s="27" t="s">
        <v>17</v>
      </c>
      <c r="D16" s="28"/>
      <c r="E16" s="29">
        <f>'[49]RCDM Op Herrick combined'!$AB$4</f>
        <v>16</v>
      </c>
      <c r="F16" s="30"/>
      <c r="G16" s="31">
        <f>'[49]RCDM Op Herrick In Patient'!$AB$4</f>
        <v>8</v>
      </c>
      <c r="H16" s="30"/>
      <c r="I16" s="31">
        <f>'[49]RCDM Op Herrick Out Patient'!$AB$4</f>
        <v>8</v>
      </c>
      <c r="J16" s="32"/>
      <c r="K16" s="64"/>
      <c r="L16" s="29">
        <f>'[49]DMRC Op Herrick combined'!$AB$4</f>
        <v>15</v>
      </c>
      <c r="M16" s="30"/>
      <c r="N16" s="31">
        <f>'[49]DMRC Op Herrick In Patient'!$AB$4</f>
        <v>0</v>
      </c>
      <c r="O16" s="30"/>
      <c r="P16" s="31">
        <f>'[49]DMRC Op Herrick Out Patient'!$AB$4</f>
        <v>13</v>
      </c>
      <c r="Q16" s="30"/>
      <c r="R16" s="31">
        <f>'[49]DMRC Op Herrick Residential Pat'!$AB$4</f>
        <v>4</v>
      </c>
      <c r="S16" s="32"/>
      <c r="T16" s="64"/>
      <c r="U16" s="33">
        <f>'[49]RCDM&amp;DMRC Op Herrick'!$AB$4</f>
        <v>31</v>
      </c>
      <c r="V16" s="32"/>
      <c r="W16" s="65"/>
      <c r="X16" s="21">
        <f>'[49]New Patients All Herrick'!$P$4</f>
        <v>13</v>
      </c>
      <c r="Y16" s="30" t="e">
        <f>IF(X16='[48]HERRICK'!X34,"","r")</f>
        <v>#REF!</v>
      </c>
      <c r="Z16" s="34">
        <f>'[49]New Patients RCDM Herrick'!$P$4</f>
        <v>11</v>
      </c>
      <c r="AA16" s="30" t="e">
        <f>IF(Z16='[48]HERRICK'!Z34,"","r")</f>
        <v>#REF!</v>
      </c>
      <c r="AB16" s="34">
        <f>'[49]New Patients DMRC Herrick'!$P$4</f>
        <v>3</v>
      </c>
      <c r="AC16" s="32" t="e">
        <f>IF(AB16='[48]HERRICK'!AB34,"","r")</f>
        <v>#REF!</v>
      </c>
    </row>
    <row r="17" spans="2:29" ht="13.5">
      <c r="B17" s="35"/>
      <c r="C17" s="36" t="s">
        <v>18</v>
      </c>
      <c r="D17" s="28"/>
      <c r="E17" s="37">
        <f>'[49]RCDM Op Herrick combined'!$AB$5</f>
        <v>16</v>
      </c>
      <c r="F17" s="38"/>
      <c r="G17" s="39">
        <f>'[49]RCDM Op Herrick In Patient'!$AB$5</f>
        <v>11</v>
      </c>
      <c r="H17" s="38"/>
      <c r="I17" s="39">
        <f>'[49]RCDM Op Herrick Out Patient'!$AB$5</f>
        <v>6</v>
      </c>
      <c r="J17" s="40"/>
      <c r="K17" s="64"/>
      <c r="L17" s="37">
        <f>'[49]DMRC Op Herrick combined'!$AB$5</f>
        <v>3</v>
      </c>
      <c r="M17" s="38"/>
      <c r="N17" s="39">
        <f>'[49]DMRC Op Herrick In Patient'!$AB$5</f>
        <v>1</v>
      </c>
      <c r="O17" s="38"/>
      <c r="P17" s="39">
        <f>'[49]DMRC Op Herrick Out Patient'!$AB$5</f>
        <v>1</v>
      </c>
      <c r="Q17" s="38"/>
      <c r="R17" s="39">
        <f>'[49]DMRC Op Herrick Residential Pat'!$AB$5</f>
        <v>1</v>
      </c>
      <c r="S17" s="40"/>
      <c r="T17" s="64"/>
      <c r="U17" s="41">
        <f>'[49]RCDM&amp;DMRC Op Herrick'!$AB$5</f>
        <v>19</v>
      </c>
      <c r="V17" s="40"/>
      <c r="W17" s="65"/>
      <c r="X17" s="42">
        <f>'[49]New Patients All Herrick'!$P$5</f>
        <v>14</v>
      </c>
      <c r="Y17" s="38" t="e">
        <f>IF(X17='[48]HERRICK'!X35,"","r")</f>
        <v>#REF!</v>
      </c>
      <c r="Z17" s="43">
        <f>'[49]New Patients RCDM Herrick'!$P$5</f>
        <v>14</v>
      </c>
      <c r="AA17" s="38" t="e">
        <f>IF(Z17='[48]HERRICK'!Z35,"","r")</f>
        <v>#REF!</v>
      </c>
      <c r="AB17" s="43">
        <f>'[49]New Patients DMRC Herrick'!$P$5</f>
        <v>0</v>
      </c>
      <c r="AC17" s="40" t="e">
        <f>IF(AB17='[48]HERRICK'!AB35,"","r")</f>
        <v>#REF!</v>
      </c>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t="e">
        <f>IF(X18='[48]HERRICK'!X36,"","r")</f>
        <v>#REF!</v>
      </c>
      <c r="Z18" s="62"/>
      <c r="AA18" s="61" t="e">
        <f>IF(Z18='[48]HERRICK'!Z36,"","r")</f>
        <v>#REF!</v>
      </c>
      <c r="AB18" s="62"/>
      <c r="AC18" s="61" t="e">
        <f>IF(AB18='[48]HERRICK'!AB36,"","r")</f>
        <v>#REF!</v>
      </c>
    </row>
    <row r="19" spans="2:29" ht="13.5">
      <c r="B19" s="63">
        <v>40664</v>
      </c>
      <c r="C19" s="13" t="s">
        <v>15</v>
      </c>
      <c r="D19" s="1"/>
      <c r="E19" s="14">
        <f>IF(AND(E20="",E21="",E22=""),"",SUM(E20:E22))</f>
        <v>120</v>
      </c>
      <c r="F19" s="15"/>
      <c r="G19" s="16">
        <f>IF(AND(G20="",G21="",G22=""),"",SUM(G20:G22))</f>
        <v>72</v>
      </c>
      <c r="H19" s="15"/>
      <c r="I19" s="16">
        <f>IF(AND(I20="",I21="",I22=""),"",SUM(I20:I22))</f>
        <v>50</v>
      </c>
      <c r="J19" s="18"/>
      <c r="K19" s="19"/>
      <c r="L19" s="14">
        <f>IF(AND(L20="",L21="",L22=""),"",SUM(L20:L22))</f>
        <v>243</v>
      </c>
      <c r="M19" s="15"/>
      <c r="N19" s="16">
        <f>IF(AND(N20="",N21="",N22=""),"",SUM(N20:N22))</f>
        <v>117</v>
      </c>
      <c r="O19" s="15"/>
      <c r="P19" s="16">
        <f>IF(AND(P20="",P21="",P22=""),"",SUM(P20:P22))</f>
        <v>195</v>
      </c>
      <c r="Q19" s="15"/>
      <c r="R19" s="16">
        <f>IF(AND(R20="",R21="",R22=""),"",SUM(R20:R22))</f>
        <v>36</v>
      </c>
      <c r="S19" s="18"/>
      <c r="T19" s="20"/>
      <c r="U19" s="23">
        <f>IF(AND(U20="",U21="",U22=""),"",SUM(U20:U22))</f>
        <v>322</v>
      </c>
      <c r="V19" s="18"/>
      <c r="W19" s="32"/>
      <c r="X19" s="23">
        <f>SUM(X20:X22)</f>
        <v>49</v>
      </c>
      <c r="Y19" s="15" t="e">
        <f>IF(X19='[48]HERRICK'!X37,"","r")</f>
        <v>#REF!</v>
      </c>
      <c r="Z19" s="24">
        <f>SUM(Z20:Z22)</f>
        <v>43</v>
      </c>
      <c r="AA19" s="15" t="e">
        <f>IF(Z19='[48]HERRICK'!Z37,"","r")</f>
        <v>#REF!</v>
      </c>
      <c r="AB19" s="24">
        <f>SUM(AB20:AB22)</f>
        <v>31</v>
      </c>
      <c r="AC19" s="18" t="e">
        <f>IF(AB19='[48]HERRICK'!AB37,"","r")</f>
        <v>#REF!</v>
      </c>
    </row>
    <row r="20" spans="2:29" ht="13.5">
      <c r="B20" s="26"/>
      <c r="C20" s="27" t="s">
        <v>16</v>
      </c>
      <c r="D20" s="28"/>
      <c r="E20" s="29">
        <f>'[50]RCDM Op Herrick combined'!$AB$3</f>
        <v>77</v>
      </c>
      <c r="F20" s="30"/>
      <c r="G20" s="31">
        <f>'[50]RCDM Op Herrick In Patient'!$AB$3</f>
        <v>44</v>
      </c>
      <c r="H20" s="30"/>
      <c r="I20" s="31">
        <f>'[50]RCDM Op Herrick Out Patient'!$AB$3</f>
        <v>34</v>
      </c>
      <c r="J20" s="32"/>
      <c r="K20" s="64"/>
      <c r="L20" s="29">
        <f>'[50]DMRC Op Herrick combined'!$AB$3</f>
        <v>226</v>
      </c>
      <c r="M20" s="30"/>
      <c r="N20" s="31">
        <f>'[50]DMRC Op Herrick In Patient'!$AB$3</f>
        <v>115</v>
      </c>
      <c r="O20" s="30"/>
      <c r="P20" s="31">
        <f>'[50]DMRC Op Herrick Out Patient'!$AB$3</f>
        <v>182</v>
      </c>
      <c r="Q20" s="30"/>
      <c r="R20" s="31">
        <f>'[50]DMRC Op Herrick Residential Pat'!$AB$3</f>
        <v>32</v>
      </c>
      <c r="S20" s="32"/>
      <c r="T20" s="64"/>
      <c r="U20" s="33">
        <f>'[50]RCDM&amp;DMRC Op Herrick'!$AB$3</f>
        <v>264</v>
      </c>
      <c r="V20" s="32"/>
      <c r="W20" s="65"/>
      <c r="X20" s="21">
        <f>'[50]New Patients All Herrick'!$P$3</f>
        <v>23</v>
      </c>
      <c r="Y20" s="30" t="e">
        <f>IF(X20='[48]HERRICK'!X38,"","r")</f>
        <v>#REF!</v>
      </c>
      <c r="Z20" s="34">
        <f>'[50]New Patients RCDM Herrick'!$P$3</f>
        <v>18</v>
      </c>
      <c r="AA20" s="30" t="e">
        <f>IF(Z20='[48]HERRICK'!Z38,"","r")</f>
        <v>#REF!</v>
      </c>
      <c r="AB20" s="34">
        <f>'[50]New Patients DMRC Herrick'!$P$3</f>
        <v>25</v>
      </c>
      <c r="AC20" s="32" t="e">
        <f>IF(AB20='[48]HERRICK'!AB38,"","r")</f>
        <v>#REF!</v>
      </c>
    </row>
    <row r="21" spans="2:29" ht="13.5">
      <c r="B21" s="26"/>
      <c r="C21" s="27" t="s">
        <v>17</v>
      </c>
      <c r="D21" s="28"/>
      <c r="E21" s="29">
        <f>'[50]RCDM Op Herrick combined'!$AB$4</f>
        <v>21</v>
      </c>
      <c r="F21" s="30"/>
      <c r="G21" s="31">
        <f>'[50]RCDM Op Herrick In Patient'!$AB$4</f>
        <v>12</v>
      </c>
      <c r="H21" s="30"/>
      <c r="I21" s="31">
        <f>'[50]RCDM Op Herrick Out Patient'!$AB$4</f>
        <v>10</v>
      </c>
      <c r="J21" s="32"/>
      <c r="K21" s="64"/>
      <c r="L21" s="29">
        <f>'[50]DMRC Op Herrick combined'!$AB$4</f>
        <v>12</v>
      </c>
      <c r="M21" s="30"/>
      <c r="N21" s="31">
        <f>'[50]DMRC Op Herrick In Patient'!$AB$4</f>
        <v>1</v>
      </c>
      <c r="O21" s="30"/>
      <c r="P21" s="31">
        <f>'[50]DMRC Op Herrick Out Patient'!$AB$4</f>
        <v>9</v>
      </c>
      <c r="Q21" s="30"/>
      <c r="R21" s="31">
        <f>'[50]DMRC Op Herrick Residential Pat'!$AB$4</f>
        <v>4</v>
      </c>
      <c r="S21" s="32"/>
      <c r="T21" s="64"/>
      <c r="U21" s="33">
        <f>'[50]RCDM&amp;DMRC Op Herrick'!$AB$4</f>
        <v>31</v>
      </c>
      <c r="V21" s="32"/>
      <c r="W21" s="65"/>
      <c r="X21" s="21">
        <f>'[50]New Patients All Herrick'!$P$4</f>
        <v>9</v>
      </c>
      <c r="Y21" s="30" t="e">
        <f>IF(X21='[48]HERRICK'!X39,"","r")</f>
        <v>#REF!</v>
      </c>
      <c r="Z21" s="34">
        <f>'[50]New Patients RCDM Herrick'!$P$4</f>
        <v>9</v>
      </c>
      <c r="AA21" s="30" t="e">
        <f>IF(Z21='[48]HERRICK'!Z39,"","r")</f>
        <v>#REF!</v>
      </c>
      <c r="AB21" s="34">
        <f>'[50]New Patients DMRC Herrick'!$P$4</f>
        <v>4</v>
      </c>
      <c r="AC21" s="32" t="e">
        <f>IF(AB21='[48]HERRICK'!AB39,"","r")</f>
        <v>#REF!</v>
      </c>
    </row>
    <row r="22" spans="2:29" ht="13.5">
      <c r="B22" s="35"/>
      <c r="C22" s="36" t="s">
        <v>18</v>
      </c>
      <c r="D22" s="28"/>
      <c r="E22" s="37">
        <f>'[50]RCDM Op Herrick combined'!$AB$5</f>
        <v>22</v>
      </c>
      <c r="F22" s="38"/>
      <c r="G22" s="39">
        <f>'[50]RCDM Op Herrick In Patient'!$AB$5</f>
        <v>16</v>
      </c>
      <c r="H22" s="38"/>
      <c r="I22" s="39">
        <f>'[50]RCDM Op Herrick Out Patient'!$AB$5</f>
        <v>6</v>
      </c>
      <c r="J22" s="40"/>
      <c r="K22" s="64"/>
      <c r="L22" s="37">
        <f>'[50]DMRC Op Herrick combined'!$AB$5</f>
        <v>5</v>
      </c>
      <c r="M22" s="38"/>
      <c r="N22" s="39">
        <f>'[50]DMRC Op Herrick In Patient'!$AB$5</f>
        <v>1</v>
      </c>
      <c r="O22" s="38"/>
      <c r="P22" s="39">
        <f>'[50]DMRC Op Herrick Out Patient'!$AB$5</f>
        <v>4</v>
      </c>
      <c r="Q22" s="38"/>
      <c r="R22" s="39">
        <f>'[50]DMRC Op Herrick Residential Pat'!$AB$5</f>
        <v>0</v>
      </c>
      <c r="S22" s="40"/>
      <c r="T22" s="64"/>
      <c r="U22" s="41">
        <f>'[50]RCDM&amp;DMRC Op Herrick'!$AB$5</f>
        <v>27</v>
      </c>
      <c r="V22" s="40"/>
      <c r="W22" s="65"/>
      <c r="X22" s="42">
        <f>'[50]New Patients All Herrick'!$P$5</f>
        <v>17</v>
      </c>
      <c r="Y22" s="38" t="e">
        <f>IF(X22='[48]HERRICK'!X40,"","r")</f>
        <v>#REF!</v>
      </c>
      <c r="Z22" s="43">
        <f>'[50]New Patients RCDM Herrick'!$P$5</f>
        <v>16</v>
      </c>
      <c r="AA22" s="38" t="e">
        <f>IF(Z22='[48]HERRICK'!Z40,"","r")</f>
        <v>#REF!</v>
      </c>
      <c r="AB22" s="43">
        <f>'[50]New Patients DMRC Herrick'!$P$5</f>
        <v>2</v>
      </c>
      <c r="AC22" s="40" t="e">
        <f>IF(AB22='[48]HERRICK'!AB40,"","r")</f>
        <v>#REF!</v>
      </c>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t="e">
        <f>IF(X23='[48]HERRICK'!X41,"","r")</f>
        <v>#REF!</v>
      </c>
      <c r="Z23" s="62"/>
      <c r="AA23" s="61" t="e">
        <f>IF(Z23='[48]HERRICK'!Z41,"","r")</f>
        <v>#REF!</v>
      </c>
      <c r="AB23" s="62"/>
      <c r="AC23" s="61" t="e">
        <f>IF(AB23='[48]HERRICK'!AB41,"","r")</f>
        <v>#REF!</v>
      </c>
    </row>
    <row r="24" spans="2:29" ht="13.5">
      <c r="B24" s="63">
        <v>40695</v>
      </c>
      <c r="C24" s="13" t="s">
        <v>15</v>
      </c>
      <c r="D24" s="1"/>
      <c r="E24" s="14">
        <f>IF(AND(E25="",E26="",E27=""),"",SUM(E25:E27))</f>
        <v>106</v>
      </c>
      <c r="F24" s="15"/>
      <c r="G24" s="16">
        <f>IF(AND(G25="",G26="",G27=""),"",SUM(G25:G27))</f>
        <v>69</v>
      </c>
      <c r="H24" s="15"/>
      <c r="I24" s="16">
        <f>IF(AND(I25="",I26="",I27=""),"",SUM(I25:I27))</f>
        <v>42</v>
      </c>
      <c r="J24" s="18"/>
      <c r="K24" s="19"/>
      <c r="L24" s="14">
        <f>IF(AND(L25="",L26="",L27=""),"",SUM(L25:L27))</f>
        <v>260</v>
      </c>
      <c r="M24" s="15"/>
      <c r="N24" s="16">
        <f>IF(AND(N25="",N26="",N27=""),"",SUM(N25:N27))</f>
        <v>108</v>
      </c>
      <c r="O24" s="15"/>
      <c r="P24" s="16">
        <f>IF(AND(P25="",P26="",P27=""),"",SUM(P25:P27))</f>
        <v>206</v>
      </c>
      <c r="Q24" s="15"/>
      <c r="R24" s="16">
        <f>IF(AND(R25="",R26="",R27=""),"",SUM(R25:R27))</f>
        <v>46</v>
      </c>
      <c r="S24" s="18"/>
      <c r="T24" s="20"/>
      <c r="U24" s="23">
        <f>IF(AND(U25="",U26="",U27=""),"",SUM(U25:U27))</f>
        <v>351</v>
      </c>
      <c r="V24" s="18"/>
      <c r="W24" s="32"/>
      <c r="X24" s="23">
        <f>SUM(X25:X27)</f>
        <v>44</v>
      </c>
      <c r="Y24" s="15" t="e">
        <f>IF(X24='[48]HERRICK'!X42,"","r")</f>
        <v>#REF!</v>
      </c>
      <c r="Z24" s="24">
        <f>SUM(Z25:Z27)</f>
        <v>39</v>
      </c>
      <c r="AA24" s="15" t="e">
        <f>IF(Z24='[48]HERRICK'!Z42,"","r")</f>
        <v>#REF!</v>
      </c>
      <c r="AB24" s="24">
        <f>SUM(AB25:AB27)</f>
        <v>23</v>
      </c>
      <c r="AC24" s="18" t="e">
        <f>IF(AB24='[48]HERRICK'!AB42,"","r")</f>
        <v>#REF!</v>
      </c>
    </row>
    <row r="25" spans="2:29" ht="13.5">
      <c r="B25" s="26"/>
      <c r="C25" s="27" t="s">
        <v>16</v>
      </c>
      <c r="D25" s="28"/>
      <c r="E25" s="29">
        <f>'[51]RCDM Op Herrick combined'!$AB$3</f>
        <v>63</v>
      </c>
      <c r="F25" s="30"/>
      <c r="G25" s="31">
        <f>'[51]RCDM Op Herrick In Patient'!$AB$3</f>
        <v>42</v>
      </c>
      <c r="H25" s="30"/>
      <c r="I25" s="31">
        <f>'[51]RCDM Op Herrick Out Patient'!$AB$3</f>
        <v>23</v>
      </c>
      <c r="J25" s="32"/>
      <c r="K25" s="64"/>
      <c r="L25" s="29">
        <f>'[51]DMRC Op Herrick combined'!$AB$3</f>
        <v>234</v>
      </c>
      <c r="M25" s="30"/>
      <c r="N25" s="31">
        <f>'[51]DMRC Op Herrick In Patient'!$AB$3</f>
        <v>106</v>
      </c>
      <c r="O25" s="30"/>
      <c r="P25" s="31">
        <f>'[51]DMRC Op Herrick Out Patient'!$AB$3</f>
        <v>188</v>
      </c>
      <c r="Q25" s="30"/>
      <c r="R25" s="31">
        <f>'[51]DMRC Op Herrick Residential Pat'!$AB$3</f>
        <v>37</v>
      </c>
      <c r="S25" s="32"/>
      <c r="T25" s="64"/>
      <c r="U25" s="33">
        <f>'[51]RCDM&amp;DMRC Op Herrick'!$AB$3</f>
        <v>283</v>
      </c>
      <c r="V25" s="32"/>
      <c r="W25" s="65"/>
      <c r="X25" s="21">
        <f>'[51]New Patients All Herrick'!$P$3</f>
        <v>16</v>
      </c>
      <c r="Y25" s="30" t="e">
        <f>IF(X25='[48]HERRICK'!X43,"","r")</f>
        <v>#REF!</v>
      </c>
      <c r="Z25" s="34">
        <f>'[51]New Patients RCDM Herrick'!$P$3</f>
        <v>15</v>
      </c>
      <c r="AA25" s="30" t="e">
        <f>IF(Z25='[48]HERRICK'!Z43,"","r")</f>
        <v>#REF!</v>
      </c>
      <c r="AB25" s="34">
        <f>'[51]New Patients DMRC Herrick'!$P$3</f>
        <v>15</v>
      </c>
      <c r="AC25" s="32" t="e">
        <f>IF(AB25='[48]HERRICK'!AB43,"","r")</f>
        <v>#REF!</v>
      </c>
    </row>
    <row r="26" spans="2:29" ht="13.5">
      <c r="B26" s="26"/>
      <c r="C26" s="27" t="s">
        <v>17</v>
      </c>
      <c r="D26" s="28"/>
      <c r="E26" s="29">
        <f>'[51]RCDM Op Herrick combined'!$AB$4</f>
        <v>18</v>
      </c>
      <c r="F26" s="30"/>
      <c r="G26" s="31">
        <f>'[51]RCDM Op Herrick In Patient'!$AB$4</f>
        <v>9</v>
      </c>
      <c r="H26" s="30"/>
      <c r="I26" s="31">
        <f>'[51]RCDM Op Herrick Out Patient'!$AB$4</f>
        <v>12</v>
      </c>
      <c r="J26" s="32"/>
      <c r="K26" s="64"/>
      <c r="L26" s="29">
        <f>'[51]DMRC Op Herrick combined'!$AB$4</f>
        <v>21</v>
      </c>
      <c r="M26" s="30"/>
      <c r="N26" s="31">
        <f>'[51]DMRC Op Herrick In Patient'!$AB$4</f>
        <v>2</v>
      </c>
      <c r="O26" s="30"/>
      <c r="P26" s="31">
        <f>'[51]DMRC Op Herrick Out Patient'!$AB$4</f>
        <v>15</v>
      </c>
      <c r="Q26" s="30"/>
      <c r="R26" s="31">
        <f>'[51]DMRC Op Herrick Residential Pat'!$AB$4</f>
        <v>6</v>
      </c>
      <c r="S26" s="32"/>
      <c r="T26" s="64"/>
      <c r="U26" s="33">
        <f>'[51]RCDM&amp;DMRC Op Herrick'!$AB$4</f>
        <v>38</v>
      </c>
      <c r="V26" s="32"/>
      <c r="W26" s="65"/>
      <c r="X26" s="21">
        <f>'[51]New Patients All Herrick'!$P$4</f>
        <v>10</v>
      </c>
      <c r="Y26" s="30" t="e">
        <f>IF(X26='[48]HERRICK'!X44,"","r")</f>
        <v>#REF!</v>
      </c>
      <c r="Z26" s="34">
        <f>'[51]New Patients RCDM Herrick'!$P$4</f>
        <v>6</v>
      </c>
      <c r="AA26" s="30" t="e">
        <f>IF(Z26='[48]HERRICK'!Z44,"","r")</f>
        <v>#REF!</v>
      </c>
      <c r="AB26" s="34">
        <f>'[51]New Patients DMRC Herrick'!$P$4</f>
        <v>8</v>
      </c>
      <c r="AC26" s="32" t="e">
        <f>IF(AB26='[48]HERRICK'!AB44,"","r")</f>
        <v>#REF!</v>
      </c>
    </row>
    <row r="27" spans="2:29" ht="13.5">
      <c r="B27" s="35"/>
      <c r="C27" s="36" t="s">
        <v>18</v>
      </c>
      <c r="D27" s="28"/>
      <c r="E27" s="37">
        <f>'[51]RCDM Op Herrick combined'!$AB$5</f>
        <v>25</v>
      </c>
      <c r="F27" s="38"/>
      <c r="G27" s="39">
        <f>'[51]RCDM Op Herrick In Patient'!$AB$5</f>
        <v>18</v>
      </c>
      <c r="H27" s="38"/>
      <c r="I27" s="39">
        <f>'[51]RCDM Op Herrick Out Patient'!$AB$5</f>
        <v>7</v>
      </c>
      <c r="J27" s="40"/>
      <c r="K27" s="64"/>
      <c r="L27" s="37">
        <f>'[51]DMRC Op Herrick combined'!$AB$5</f>
        <v>5</v>
      </c>
      <c r="M27" s="38"/>
      <c r="N27" s="39">
        <f>'[51]DMRC Op Herrick In Patient'!$AB$5</f>
        <v>0</v>
      </c>
      <c r="O27" s="38"/>
      <c r="P27" s="39">
        <f>'[51]DMRC Op Herrick Out Patient'!$AB$5</f>
        <v>3</v>
      </c>
      <c r="Q27" s="38"/>
      <c r="R27" s="39">
        <f>'[51]DMRC Op Herrick Residential Pat'!$AB$5</f>
        <v>3</v>
      </c>
      <c r="S27" s="40"/>
      <c r="T27" s="64"/>
      <c r="U27" s="41">
        <f>'[51]RCDM&amp;DMRC Op Herrick'!$AB$5</f>
        <v>30</v>
      </c>
      <c r="V27" s="40"/>
      <c r="W27" s="65"/>
      <c r="X27" s="42">
        <f>'[51]New Patients All Herrick'!$P$5</f>
        <v>18</v>
      </c>
      <c r="Y27" s="38" t="e">
        <f>IF(X27='[48]HERRICK'!X45,"","r")</f>
        <v>#REF!</v>
      </c>
      <c r="Z27" s="43">
        <f>'[51]New Patients RCDM Herrick'!$P$5</f>
        <v>18</v>
      </c>
      <c r="AA27" s="38" t="e">
        <f>IF(Z27='[48]HERRICK'!Z45,"","r")</f>
        <v>#REF!</v>
      </c>
      <c r="AB27" s="43">
        <f>'[51]New Patients DMRC Herrick'!$P$5</f>
        <v>0</v>
      </c>
      <c r="AC27" s="40" t="e">
        <f>IF(AB27='[48]HERRICK'!AB45,"","r")</f>
        <v>#REF!</v>
      </c>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t="e">
        <f>IF(X28='[48]HERRICK'!X46,"","r")</f>
        <v>#REF!</v>
      </c>
      <c r="Z28" s="62"/>
      <c r="AA28" s="61" t="e">
        <f>IF(Z28='[48]HERRICK'!Z46,"","r")</f>
        <v>#REF!</v>
      </c>
      <c r="AB28" s="62"/>
      <c r="AC28" s="61" t="e">
        <f>IF(AB28='[48]HERRICK'!AB46,"","r")</f>
        <v>#REF!</v>
      </c>
    </row>
    <row r="29" spans="2:29" ht="13.5">
      <c r="B29" s="63">
        <v>40725</v>
      </c>
      <c r="C29" s="13" t="s">
        <v>15</v>
      </c>
      <c r="D29" s="1"/>
      <c r="E29" s="14">
        <f>IF(AND(E30="",E31="",E32=""),"",SUM(E30:E32))</f>
        <v>102</v>
      </c>
      <c r="F29" s="15"/>
      <c r="G29" s="16">
        <f>IF(AND(G30="",G31="",G32=""),"",SUM(G30:G32))</f>
        <v>65</v>
      </c>
      <c r="H29" s="15"/>
      <c r="I29" s="16">
        <f>IF(AND(I30="",I31="",I32=""),"",SUM(I30:I32))</f>
        <v>43</v>
      </c>
      <c r="J29" s="18"/>
      <c r="K29" s="19"/>
      <c r="L29" s="14">
        <f>IF(AND(L30="",L31="",L32=""),"",SUM(L30:L32))</f>
        <v>241</v>
      </c>
      <c r="M29" s="15"/>
      <c r="N29" s="16">
        <f>IF(AND(N30="",N31="",N32=""),"",SUM(N30:N32))</f>
        <v>116</v>
      </c>
      <c r="O29" s="15"/>
      <c r="P29" s="16">
        <f>IF(AND(P30="",P31="",P32=""),"",SUM(P30:P32))</f>
        <v>197</v>
      </c>
      <c r="Q29" s="15"/>
      <c r="R29" s="16">
        <f>IF(AND(R30="",R31="",R32=""),"",SUM(R30:R32))</f>
        <v>36</v>
      </c>
      <c r="S29" s="18"/>
      <c r="T29" s="20"/>
      <c r="U29" s="23">
        <f>IF(AND(U30="",U31="",U32=""),"",SUM(U30:U32))</f>
        <v>315</v>
      </c>
      <c r="V29" s="18"/>
      <c r="W29" s="32"/>
      <c r="X29" s="23">
        <f>SUM(X30:X32)</f>
        <v>39</v>
      </c>
      <c r="Y29" s="15" t="e">
        <f>IF(X29='[48]HERRICK'!X47,"","r")</f>
        <v>#REF!</v>
      </c>
      <c r="Z29" s="24">
        <f>SUM(Z30:Z32)</f>
        <v>36</v>
      </c>
      <c r="AA29" s="15" t="e">
        <f>IF(Z29='[48]HERRICK'!Z47,"","r")</f>
        <v>#REF!</v>
      </c>
      <c r="AB29" s="24">
        <f>SUM(AB30:AB32)</f>
        <v>13</v>
      </c>
      <c r="AC29" s="18" t="e">
        <f>IF(AB29='[48]HERRICK'!AB47,"","r")</f>
        <v>#REF!</v>
      </c>
    </row>
    <row r="30" spans="2:29" ht="13.5">
      <c r="B30" s="26"/>
      <c r="C30" s="27" t="s">
        <v>16</v>
      </c>
      <c r="D30" s="28"/>
      <c r="E30" s="29">
        <f>'[52]RCDM Op Herrick combined'!$AB$3</f>
        <v>73</v>
      </c>
      <c r="F30" s="30"/>
      <c r="G30" s="31">
        <f>'[52]RCDM Op Herrick In Patient'!$AB$3</f>
        <v>48</v>
      </c>
      <c r="H30" s="30"/>
      <c r="I30" s="31">
        <f>'[52]RCDM Op Herrick Out Patient'!$AB$3</f>
        <v>28</v>
      </c>
      <c r="J30" s="32"/>
      <c r="K30" s="64"/>
      <c r="L30" s="29">
        <f>'[52]DMRC Op Herrick combined'!$AB$3</f>
        <v>224</v>
      </c>
      <c r="M30" s="30"/>
      <c r="N30" s="31">
        <f>'[52]DMRC Op Herrick In Patient'!$AB$3</f>
        <v>115</v>
      </c>
      <c r="O30" s="30"/>
      <c r="P30" s="31">
        <f>'[52]DMRC Op Herrick Out Patient'!$AB$3</f>
        <v>186</v>
      </c>
      <c r="Q30" s="30"/>
      <c r="R30" s="31">
        <f>'[52]DMRC Op Herrick Residential Pat'!$AB$3</f>
        <v>29</v>
      </c>
      <c r="S30" s="32"/>
      <c r="T30" s="64"/>
      <c r="U30" s="33">
        <f>'[52]RCDM&amp;DMRC Op Herrick'!$AB$3</f>
        <v>269</v>
      </c>
      <c r="V30" s="32"/>
      <c r="W30" s="65"/>
      <c r="X30" s="21">
        <f>'[52]New Patients All Herrick'!$P$3</f>
        <v>24</v>
      </c>
      <c r="Y30" s="30" t="e">
        <f>IF(X30='[48]HERRICK'!X48,"","r")</f>
        <v>#REF!</v>
      </c>
      <c r="Z30" s="34">
        <f>'[52]New Patients RCDM Herrick'!$P$3</f>
        <v>22</v>
      </c>
      <c r="AA30" s="30" t="e">
        <f>IF(Z30='[48]HERRICK'!Z48,"","r")</f>
        <v>#REF!</v>
      </c>
      <c r="AB30" s="34">
        <f>'[52]New Patients DMRC Herrick'!$P$3</f>
        <v>12</v>
      </c>
      <c r="AC30" s="32" t="e">
        <f>IF(AB30='[48]HERRICK'!AB48,"","r")</f>
        <v>#REF!</v>
      </c>
    </row>
    <row r="31" spans="2:29" ht="13.5">
      <c r="B31" s="26"/>
      <c r="C31" s="27" t="s">
        <v>17</v>
      </c>
      <c r="D31" s="28"/>
      <c r="E31" s="29">
        <f>'[52]RCDM Op Herrick combined'!$AB$4</f>
        <v>12</v>
      </c>
      <c r="F31" s="30"/>
      <c r="G31" s="31">
        <f>'[52]RCDM Op Herrick In Patient'!$AB$4</f>
        <v>4</v>
      </c>
      <c r="H31" s="30"/>
      <c r="I31" s="31">
        <f>'[52]RCDM Op Herrick Out Patient'!$AB$4</f>
        <v>9</v>
      </c>
      <c r="J31" s="32"/>
      <c r="K31" s="64"/>
      <c r="L31" s="29">
        <f>'[52]DMRC Op Herrick combined'!$AB$4</f>
        <v>12</v>
      </c>
      <c r="M31" s="30"/>
      <c r="N31" s="31">
        <f>'[52]DMRC Op Herrick In Patient'!$AB$4</f>
        <v>1</v>
      </c>
      <c r="O31" s="30"/>
      <c r="P31" s="31">
        <f>'[52]DMRC Op Herrick Out Patient'!$AB$4</f>
        <v>8</v>
      </c>
      <c r="Q31" s="30"/>
      <c r="R31" s="31">
        <f>'[52]DMRC Op Herrick Residential Pat'!$AB$4</f>
        <v>5</v>
      </c>
      <c r="S31" s="32"/>
      <c r="T31" s="64"/>
      <c r="U31" s="33">
        <f>'[52]RCDM&amp;DMRC Op Herrick'!$AB$4</f>
        <v>24</v>
      </c>
      <c r="V31" s="32"/>
      <c r="W31" s="65"/>
      <c r="X31" s="21">
        <f>'[52]New Patients All Herrick'!$P$4</f>
        <v>6</v>
      </c>
      <c r="Y31" s="30" t="e">
        <f>IF(X31='[48]HERRICK'!X49,"","r")</f>
        <v>#REF!</v>
      </c>
      <c r="Z31" s="34">
        <f>'[52]New Patients RCDM Herrick'!$P$4</f>
        <v>5</v>
      </c>
      <c r="AA31" s="30" t="e">
        <f>IF(Z31='[48]HERRICK'!Z49,"","r")</f>
        <v>#REF!</v>
      </c>
      <c r="AB31" s="34">
        <f>'[52]New Patients DMRC Herrick'!$P$4</f>
        <v>1</v>
      </c>
      <c r="AC31" s="32" t="e">
        <f>IF(AB31='[48]HERRICK'!AB49,"","r")</f>
        <v>#REF!</v>
      </c>
    </row>
    <row r="32" spans="2:29" ht="13.5">
      <c r="B32" s="35"/>
      <c r="C32" s="36" t="s">
        <v>18</v>
      </c>
      <c r="D32" s="28"/>
      <c r="E32" s="37">
        <f>'[52]RCDM Op Herrick combined'!$AB$5</f>
        <v>17</v>
      </c>
      <c r="F32" s="38"/>
      <c r="G32" s="39">
        <f>'[52]RCDM Op Herrick In Patient'!$AB$5</f>
        <v>13</v>
      </c>
      <c r="H32" s="38"/>
      <c r="I32" s="39">
        <f>'[52]RCDM Op Herrick Out Patient'!$AB$5</f>
        <v>6</v>
      </c>
      <c r="J32" s="40"/>
      <c r="K32" s="64"/>
      <c r="L32" s="37">
        <f>'[52]DMRC Op Herrick combined'!$AB$5</f>
        <v>5</v>
      </c>
      <c r="M32" s="38"/>
      <c r="N32" s="39">
        <f>'[52]DMRC Op Herrick In Patient'!$AB$5</f>
        <v>0</v>
      </c>
      <c r="O32" s="38"/>
      <c r="P32" s="39">
        <f>'[52]DMRC Op Herrick Out Patient'!$AB$5</f>
        <v>3</v>
      </c>
      <c r="Q32" s="38"/>
      <c r="R32" s="39">
        <f>'[52]DMRC Op Herrick Residential Pat'!$AB$5</f>
        <v>2</v>
      </c>
      <c r="S32" s="40"/>
      <c r="T32" s="64"/>
      <c r="U32" s="41">
        <f>'[52]RCDM&amp;DMRC Op Herrick'!$AB$5</f>
        <v>22</v>
      </c>
      <c r="V32" s="40"/>
      <c r="W32" s="65"/>
      <c r="X32" s="42">
        <f>'[52]New Patients All Herrick'!$P$5</f>
        <v>9</v>
      </c>
      <c r="Y32" s="38" t="e">
        <f>IF(X32='[48]HERRICK'!X50,"","r")</f>
        <v>#REF!</v>
      </c>
      <c r="Z32" s="43">
        <f>'[52]New Patients RCDM Herrick'!$P$5</f>
        <v>9</v>
      </c>
      <c r="AA32" s="38" t="e">
        <f>IF(Z32='[48]HERRICK'!Z50,"","r")</f>
        <v>#REF!</v>
      </c>
      <c r="AB32" s="43">
        <f>'[52]New Patients DMRC Herrick'!$P$5</f>
        <v>0</v>
      </c>
      <c r="AC32" s="40" t="e">
        <f>IF(AB32='[48]HERRICK'!AB50,"","r")</f>
        <v>#REF!</v>
      </c>
    </row>
    <row r="33" spans="2:29" ht="5.25" customHeight="1">
      <c r="B33" s="4"/>
      <c r="C33" s="4"/>
      <c r="D33" s="4"/>
      <c r="E33" s="4"/>
      <c r="F33" s="60"/>
      <c r="G33" s="4"/>
      <c r="H33" s="61"/>
      <c r="I33" s="7"/>
      <c r="J33" s="124"/>
      <c r="K33" s="9"/>
      <c r="L33" s="4"/>
      <c r="M33" s="60"/>
      <c r="N33" s="4"/>
      <c r="O33" s="61"/>
      <c r="P33" s="4"/>
      <c r="Q33" s="61"/>
      <c r="R33" s="7"/>
      <c r="S33" s="124"/>
      <c r="T33" s="4"/>
      <c r="U33" s="7"/>
      <c r="V33" s="124"/>
      <c r="W33" s="4"/>
      <c r="X33" s="7"/>
      <c r="Y33" s="123" t="e">
        <f>IF(X33='[48]HERRICK'!X51,"","r")</f>
        <v>#REF!</v>
      </c>
      <c r="Z33" s="11"/>
      <c r="AA33" s="124" t="e">
        <f>IF(Z33='[48]HERRICK'!Z51,"","r")</f>
        <v>#REF!</v>
      </c>
      <c r="AB33" s="11"/>
      <c r="AC33" s="61" t="e">
        <f>IF(AB33='[48]HERRICK'!AB51,"","r")</f>
        <v>#REF!</v>
      </c>
    </row>
    <row r="34" spans="2:29" ht="13.5">
      <c r="B34" s="63">
        <v>40756</v>
      </c>
      <c r="C34" s="13" t="s">
        <v>15</v>
      </c>
      <c r="D34" s="1"/>
      <c r="E34" s="14">
        <f>IF(AND(E35="",E36="",E37=""),"",SUM(E35:E37))</f>
        <v>122</v>
      </c>
      <c r="F34" s="125"/>
      <c r="G34" s="16">
        <f>IF(AND(G35="",G36="",G37=""),"",SUM(G35:G37))</f>
        <v>77</v>
      </c>
      <c r="H34" s="125"/>
      <c r="I34" s="17">
        <f>IF(AND(I35="",I36="",I37=""),"",SUM(I35:I37))</f>
        <v>51</v>
      </c>
      <c r="J34" s="126"/>
      <c r="K34" s="19"/>
      <c r="L34" s="14">
        <f>IF(AND(L35="",L36="",L37=""),"",SUM(L35:L37))</f>
        <v>222</v>
      </c>
      <c r="M34" s="16"/>
      <c r="N34" s="16">
        <f>IF(AND(N35="",N36="",N37=""),"",SUM(N35:N37))</f>
        <v>99</v>
      </c>
      <c r="O34" s="16"/>
      <c r="P34" s="16">
        <f>IF(AND(P35="",P36="",P37=""),"",SUM(P35:P37))</f>
        <v>178</v>
      </c>
      <c r="Q34" s="16"/>
      <c r="R34" s="17">
        <f>IF(AND(R35="",R36="",R37=""),"",SUM(R35:R37))</f>
        <v>31</v>
      </c>
      <c r="S34" s="110"/>
      <c r="T34" s="20"/>
      <c r="U34" s="21">
        <f>IF(AND(U35="",U36="",U37=""),"",SUM(U35:U37))</f>
        <v>311</v>
      </c>
      <c r="V34" s="127"/>
      <c r="W34" s="32"/>
      <c r="X34" s="21">
        <f>SUM(X35:X37)</f>
        <v>57</v>
      </c>
      <c r="Y34" s="112"/>
      <c r="Z34" s="25">
        <f>SUM(Z35:Z37)</f>
        <v>54</v>
      </c>
      <c r="AA34" s="128"/>
      <c r="AB34" s="25">
        <f>SUM(AB35:AB37)</f>
        <v>21</v>
      </c>
      <c r="AC34" s="113"/>
    </row>
    <row r="35" spans="2:29" ht="13.5">
      <c r="B35" s="26"/>
      <c r="C35" s="27" t="s">
        <v>16</v>
      </c>
      <c r="D35" s="28"/>
      <c r="E35" s="29">
        <f>'[53]RCDM Op Herrick combined'!$AB$3</f>
        <v>88</v>
      </c>
      <c r="F35" s="129"/>
      <c r="G35" s="31">
        <f>'[53]RCDM Op Herrick In Patient'!$AB$3</f>
        <v>59</v>
      </c>
      <c r="H35" s="129"/>
      <c r="I35" s="31">
        <f>'[53]RCDM Op Herrick Out Patient'!$AB$3</f>
        <v>35</v>
      </c>
      <c r="J35" s="126"/>
      <c r="K35" s="64"/>
      <c r="L35" s="29">
        <f>'[53]DMRC Op Herrick combined'!$AB$3</f>
        <v>197</v>
      </c>
      <c r="M35" s="17"/>
      <c r="N35" s="31">
        <f>'[53]DMRC Op Herrick In Patient'!$AB$3</f>
        <v>99</v>
      </c>
      <c r="O35" s="31"/>
      <c r="P35" s="31">
        <f>'[53]DMRC Op Herrick Out Patient'!$AB$3</f>
        <v>164</v>
      </c>
      <c r="Q35" s="31"/>
      <c r="R35" s="31">
        <f>'[53]DMRC Op Herrick Residential Pat'!$AB$3</f>
        <v>19</v>
      </c>
      <c r="S35" s="114"/>
      <c r="T35" s="64"/>
      <c r="U35" s="33">
        <f>'[53]RCDM&amp;DMRC Op Herrick'!$AB$3</f>
        <v>252</v>
      </c>
      <c r="V35" s="127"/>
      <c r="W35" s="65"/>
      <c r="X35" s="21">
        <f>'[53]New Patients All Herrick'!$P$3</f>
        <v>33</v>
      </c>
      <c r="Y35" s="112"/>
      <c r="Z35" s="34">
        <f>'[53]New Patients RCDM Herrick'!$P$3</f>
        <v>32</v>
      </c>
      <c r="AA35" s="128"/>
      <c r="AB35" s="34">
        <f>'[53]New Patients DMRC Herrick'!$P$3</f>
        <v>19</v>
      </c>
      <c r="AC35" s="116"/>
    </row>
    <row r="36" spans="2:29" ht="13.5">
      <c r="B36" s="26"/>
      <c r="C36" s="27" t="s">
        <v>17</v>
      </c>
      <c r="D36" s="28"/>
      <c r="E36" s="29">
        <f>'[53]RCDM Op Herrick combined'!$AB$4</f>
        <v>13</v>
      </c>
      <c r="F36" s="129"/>
      <c r="G36" s="31">
        <f>'[53]RCDM Op Herrick In Patient'!$AB$4</f>
        <v>5</v>
      </c>
      <c r="H36" s="129"/>
      <c r="I36" s="31">
        <f>'[53]RCDM Op Herrick Out Patient'!$AB$4</f>
        <v>8</v>
      </c>
      <c r="J36" s="126"/>
      <c r="K36" s="64"/>
      <c r="L36" s="29">
        <f>'[53]DMRC Op Herrick combined'!$AB$4</f>
        <v>19</v>
      </c>
      <c r="M36" s="17"/>
      <c r="N36" s="31">
        <f>'[53]DMRC Op Herrick In Patient'!$AB$4</f>
        <v>0</v>
      </c>
      <c r="O36" s="31"/>
      <c r="P36" s="31">
        <f>'[53]DMRC Op Herrick Out Patient'!$AB$4</f>
        <v>11</v>
      </c>
      <c r="Q36" s="31"/>
      <c r="R36" s="31">
        <f>'[53]DMRC Op Herrick Residential Pat'!$AB$4</f>
        <v>9</v>
      </c>
      <c r="S36" s="114"/>
      <c r="T36" s="64"/>
      <c r="U36" s="33">
        <f>'[53]RCDM&amp;DMRC Op Herrick'!$AB$4</f>
        <v>32</v>
      </c>
      <c r="V36" s="127"/>
      <c r="W36" s="65"/>
      <c r="X36" s="21">
        <f>'[53]New Patients All Herrick'!$P$4</f>
        <v>9</v>
      </c>
      <c r="Y36" s="112"/>
      <c r="Z36" s="34">
        <f>'[53]New Patients RCDM Herrick'!$P$4</f>
        <v>8</v>
      </c>
      <c r="AA36" s="128"/>
      <c r="AB36" s="34">
        <f>'[53]New Patients DMRC Herrick'!$P$4</f>
        <v>1</v>
      </c>
      <c r="AC36" s="116"/>
    </row>
    <row r="37" spans="2:29" ht="13.5">
      <c r="B37" s="35"/>
      <c r="C37" s="36" t="s">
        <v>18</v>
      </c>
      <c r="D37" s="28"/>
      <c r="E37" s="37">
        <f>'[53]RCDM Op Herrick combined'!$AB$5</f>
        <v>21</v>
      </c>
      <c r="F37" s="130"/>
      <c r="G37" s="39">
        <f>'[53]RCDM Op Herrick In Patient'!$AB$5</f>
        <v>13</v>
      </c>
      <c r="H37" s="130"/>
      <c r="I37" s="39">
        <f>'[53]RCDM Op Herrick Out Patient'!$AB$5</f>
        <v>8</v>
      </c>
      <c r="J37" s="131"/>
      <c r="K37" s="64"/>
      <c r="L37" s="37">
        <f>'[53]DMRC Op Herrick combined'!$AB$5</f>
        <v>6</v>
      </c>
      <c r="M37" s="117"/>
      <c r="N37" s="39">
        <f>'[53]DMRC Op Herrick In Patient'!$AB$5</f>
        <v>0</v>
      </c>
      <c r="O37" s="39"/>
      <c r="P37" s="39">
        <f>'[53]DMRC Op Herrick Out Patient'!$AB$5</f>
        <v>3</v>
      </c>
      <c r="Q37" s="39"/>
      <c r="R37" s="39">
        <f>'[53]DMRC Op Herrick Residential Pat'!$AB$5</f>
        <v>3</v>
      </c>
      <c r="S37" s="118"/>
      <c r="T37" s="64"/>
      <c r="U37" s="41">
        <f>'[53]RCDM&amp;DMRC Op Herrick'!$AB$5</f>
        <v>27</v>
      </c>
      <c r="V37" s="132"/>
      <c r="W37" s="65"/>
      <c r="X37" s="42">
        <f>'[53]New Patients All Herrick'!$P$5</f>
        <v>15</v>
      </c>
      <c r="Y37" s="120"/>
      <c r="Z37" s="43">
        <f>'[53]New Patients RCDM Herrick'!$P$5</f>
        <v>14</v>
      </c>
      <c r="AA37" s="133"/>
      <c r="AB37" s="43">
        <f>'[53]New Patients DMRC Herrick'!$P$5</f>
        <v>1</v>
      </c>
      <c r="AC37" s="116"/>
    </row>
    <row r="38" spans="2:29" ht="5.25" customHeight="1">
      <c r="B38" s="4"/>
      <c r="C38" s="4"/>
      <c r="D38" s="4"/>
      <c r="E38" s="4"/>
      <c r="F38" s="60"/>
      <c r="G38" s="4"/>
      <c r="H38" s="61"/>
      <c r="I38" s="7"/>
      <c r="J38" s="124"/>
      <c r="K38" s="9"/>
      <c r="L38" s="4"/>
      <c r="M38" s="60"/>
      <c r="N38" s="4"/>
      <c r="O38" s="61"/>
      <c r="P38" s="4"/>
      <c r="Q38" s="124"/>
      <c r="R38" s="7"/>
      <c r="S38" s="124"/>
      <c r="T38" s="4"/>
      <c r="U38" s="7"/>
      <c r="V38" s="61"/>
      <c r="W38" s="4"/>
      <c r="X38" s="7"/>
      <c r="Y38" s="123" t="e">
        <f>IF(X38='[48]HERRICK'!X56,"","r")</f>
        <v>#REF!</v>
      </c>
      <c r="Z38" s="11"/>
      <c r="AA38" s="124" t="e">
        <f>IF(Z38='[48]HERRICK'!Z56,"","r")</f>
        <v>#REF!</v>
      </c>
      <c r="AB38" s="11"/>
      <c r="AC38" s="124" t="e">
        <f>IF(AB38='[48]HERRICK'!AB56,"","r")</f>
        <v>#REF!</v>
      </c>
    </row>
    <row r="39" spans="2:29" ht="12.75">
      <c r="B39" s="63">
        <v>40787</v>
      </c>
      <c r="C39" s="134" t="s">
        <v>15</v>
      </c>
      <c r="D39" s="91"/>
      <c r="E39" s="14">
        <f>IF(AND(E40="",E41="",E42=""),"",SUM(E40:E42))</f>
        <v>107</v>
      </c>
      <c r="F39" s="16"/>
      <c r="G39" s="16">
        <f>IF(AND(G40="",G41="",G42=""),"",SUM(G40:G42))</f>
        <v>62</v>
      </c>
      <c r="H39" s="16"/>
      <c r="I39" s="17">
        <f>IF(AND(I40="",I41="",I42=""),"",SUM(I40:I42))</f>
        <v>48</v>
      </c>
      <c r="J39" s="110"/>
      <c r="K39" s="19"/>
      <c r="L39" s="14">
        <f>IF(AND(L40="",L41="",L42=""),"",SUM(L40:L42))</f>
        <v>251</v>
      </c>
      <c r="M39" s="16"/>
      <c r="N39" s="16">
        <f>IF(AND(N40="",N41="",N42=""),"",SUM(N40:N42))</f>
        <v>119</v>
      </c>
      <c r="O39" s="16"/>
      <c r="P39" s="16">
        <f>IF(AND(P40="",P41="",P42=""),"",SUM(P40:P42))</f>
        <v>213</v>
      </c>
      <c r="Q39" s="17"/>
      <c r="R39" s="17">
        <f>IF(AND(R40="",R41="",R42=""),"",SUM(R40:R42))</f>
        <v>31</v>
      </c>
      <c r="S39" s="110"/>
      <c r="T39" s="20"/>
      <c r="U39" s="21">
        <f>IF(AND(U40="",U41="",U42=""),"",SUM(U40:U42))</f>
        <v>331</v>
      </c>
      <c r="V39" s="135"/>
      <c r="W39" s="136"/>
      <c r="X39" s="21">
        <f>SUM(X40:X42)</f>
        <v>41</v>
      </c>
      <c r="Y39" s="112"/>
      <c r="Z39" s="25">
        <f>SUM(Z40:Z42)</f>
        <v>37</v>
      </c>
      <c r="AA39" s="112"/>
      <c r="AB39" s="25">
        <f>SUM(AB40:AB42)</f>
        <v>15</v>
      </c>
      <c r="AC39" s="113"/>
    </row>
    <row r="40" spans="2:29" ht="12.75">
      <c r="B40" s="137"/>
      <c r="C40" s="138" t="s">
        <v>16</v>
      </c>
      <c r="D40" s="91"/>
      <c r="E40" s="29">
        <f>'[54]RCDM Op Herrick combined'!$AB$3</f>
        <v>76</v>
      </c>
      <c r="F40" s="17"/>
      <c r="G40" s="31">
        <f>'[54]RCDM Op Herrick In Patient'!$AB$3</f>
        <v>44</v>
      </c>
      <c r="H40" s="31"/>
      <c r="I40" s="31">
        <f>'[54]RCDM Op Herrick Out Patient'!$AB$3</f>
        <v>34</v>
      </c>
      <c r="J40" s="114"/>
      <c r="K40" s="64"/>
      <c r="L40" s="29">
        <f>'[54]DMRC Op Herrick combined'!$AB$3</f>
        <v>228</v>
      </c>
      <c r="M40" s="17"/>
      <c r="N40" s="31">
        <f>'[54]DMRC Op Herrick In Patient'!$AB$3</f>
        <v>118</v>
      </c>
      <c r="O40" s="31"/>
      <c r="P40" s="31">
        <f>'[54]DMRC Op Herrick Out Patient'!$AB$3</f>
        <v>199</v>
      </c>
      <c r="Q40" s="31"/>
      <c r="R40" s="31">
        <f>'[54]DMRC Op Herrick Residential Pat'!$AB$3</f>
        <v>22</v>
      </c>
      <c r="S40" s="114"/>
      <c r="T40" s="64"/>
      <c r="U40" s="33">
        <f>'[54]RCDM&amp;DMRC Op Herrick'!$AB$3</f>
        <v>277</v>
      </c>
      <c r="V40" s="115"/>
      <c r="W40" s="139"/>
      <c r="X40" s="21">
        <f>'[54]New Patients All Herrick'!$P$3</f>
        <v>20</v>
      </c>
      <c r="Y40" s="112"/>
      <c r="Z40" s="34">
        <f>'[54]New Patients RCDM Herrick'!$P$3</f>
        <v>17</v>
      </c>
      <c r="AA40" s="112"/>
      <c r="AB40" s="34">
        <f>'[54]New Patients DMRC Herrick'!$P$3</f>
        <v>14</v>
      </c>
      <c r="AC40" s="116"/>
    </row>
    <row r="41" spans="2:29" ht="12.75">
      <c r="B41" s="137"/>
      <c r="C41" s="138" t="s">
        <v>17</v>
      </c>
      <c r="D41" s="91"/>
      <c r="E41" s="29">
        <f>'[54]RCDM Op Herrick combined'!$AB$4</f>
        <v>16</v>
      </c>
      <c r="F41" s="17"/>
      <c r="G41" s="31">
        <f>'[54]RCDM Op Herrick In Patient'!$AB$4</f>
        <v>8</v>
      </c>
      <c r="H41" s="31"/>
      <c r="I41" s="31">
        <f>'[54]RCDM Op Herrick Out Patient'!$AB$4</f>
        <v>8</v>
      </c>
      <c r="J41" s="114"/>
      <c r="K41" s="64"/>
      <c r="L41" s="29">
        <f>'[54]DMRC Op Herrick combined'!$AB$4</f>
        <v>21</v>
      </c>
      <c r="M41" s="17"/>
      <c r="N41" s="31">
        <f>'[54]DMRC Op Herrick In Patient'!$AB$4</f>
        <v>1</v>
      </c>
      <c r="O41" s="31"/>
      <c r="P41" s="31">
        <f>'[54]DMRC Op Herrick Out Patient'!$AB$4</f>
        <v>13</v>
      </c>
      <c r="Q41" s="31"/>
      <c r="R41" s="31">
        <f>'[54]DMRC Op Herrick Residential Pat'!$AB$4</f>
        <v>8</v>
      </c>
      <c r="S41" s="114"/>
      <c r="T41" s="64"/>
      <c r="U41" s="33">
        <f>'[54]RCDM&amp;DMRC Op Herrick'!$AB$4</f>
        <v>37</v>
      </c>
      <c r="V41" s="115"/>
      <c r="W41" s="139"/>
      <c r="X41" s="21">
        <f>'[54]New Patients All Herrick'!$P$4</f>
        <v>10</v>
      </c>
      <c r="Y41" s="112"/>
      <c r="Z41" s="34">
        <f>'[54]New Patients RCDM Herrick'!$P$4</f>
        <v>9</v>
      </c>
      <c r="AA41" s="112"/>
      <c r="AB41" s="34">
        <f>'[54]New Patients DMRC Herrick'!$P$4</f>
        <v>1</v>
      </c>
      <c r="AC41" s="116"/>
    </row>
    <row r="42" spans="2:29" ht="12.75">
      <c r="B42" s="140"/>
      <c r="C42" s="141" t="s">
        <v>18</v>
      </c>
      <c r="D42" s="91"/>
      <c r="E42" s="37">
        <f>'[54]RCDM Op Herrick combined'!$AB$5</f>
        <v>15</v>
      </c>
      <c r="F42" s="117"/>
      <c r="G42" s="39">
        <f>'[54]RCDM Op Herrick In Patient'!$AB$5</f>
        <v>10</v>
      </c>
      <c r="H42" s="39"/>
      <c r="I42" s="39">
        <f>'[54]RCDM Op Herrick Out Patient'!$AB$5</f>
        <v>6</v>
      </c>
      <c r="J42" s="118"/>
      <c r="K42" s="64"/>
      <c r="L42" s="37">
        <f>'[54]DMRC Op Herrick combined'!$AB$5</f>
        <v>2</v>
      </c>
      <c r="M42" s="117"/>
      <c r="N42" s="39">
        <f>'[54]DMRC Op Herrick In Patient'!$AB$5</f>
        <v>0</v>
      </c>
      <c r="O42" s="39"/>
      <c r="P42" s="39">
        <f>'[54]DMRC Op Herrick Out Patient'!$AB$5</f>
        <v>1</v>
      </c>
      <c r="Q42" s="39"/>
      <c r="R42" s="39">
        <f>'[54]DMRC Op Herrick Residential Pat'!$AB$5</f>
        <v>1</v>
      </c>
      <c r="S42" s="118"/>
      <c r="T42" s="64"/>
      <c r="U42" s="41">
        <f>'[54]RCDM&amp;DMRC Op Herrick'!$AB$5</f>
        <v>17</v>
      </c>
      <c r="V42" s="119"/>
      <c r="W42" s="139"/>
      <c r="X42" s="42">
        <f>'[54]New Patients All Herrick'!$P$5</f>
        <v>11</v>
      </c>
      <c r="Y42" s="120"/>
      <c r="Z42" s="43">
        <f>'[54]New Patients RCDM Herrick'!$P$5</f>
        <v>11</v>
      </c>
      <c r="AA42" s="120"/>
      <c r="AB42" s="34">
        <f>'[54]New Patients DMRC Herrick'!$P$5</f>
        <v>0</v>
      </c>
      <c r="AC42" s="116"/>
    </row>
    <row r="43" spans="2:29" ht="5.25" customHeight="1">
      <c r="B43" s="102"/>
      <c r="C43" s="102"/>
      <c r="D43" s="102"/>
      <c r="E43" s="102"/>
      <c r="F43" s="142"/>
      <c r="G43" s="102"/>
      <c r="H43" s="143"/>
      <c r="I43" s="144"/>
      <c r="J43" s="143"/>
      <c r="K43" s="145"/>
      <c r="L43" s="102"/>
      <c r="M43" s="142"/>
      <c r="N43" s="102"/>
      <c r="O43" s="142"/>
      <c r="P43" s="102"/>
      <c r="Q43" s="142"/>
      <c r="R43" s="144"/>
      <c r="S43" s="143"/>
      <c r="T43" s="102"/>
      <c r="U43" s="144"/>
      <c r="V43" s="143"/>
      <c r="W43" s="102"/>
      <c r="X43" s="144"/>
      <c r="Y43" s="143"/>
      <c r="Z43" s="107"/>
      <c r="AA43" s="143"/>
      <c r="AB43" s="107"/>
      <c r="AC43" s="143"/>
    </row>
    <row r="44" spans="2:29" ht="12.75">
      <c r="B44" s="63">
        <v>40817</v>
      </c>
      <c r="C44" s="134" t="s">
        <v>15</v>
      </c>
      <c r="D44" s="91"/>
      <c r="E44" s="14">
        <f>IF(AND(E45="",E46="",E47=""),"",SUM(E45:E47))</f>
        <v>92</v>
      </c>
      <c r="F44" s="16"/>
      <c r="G44" s="16">
        <f>IF(AND(G45="",G46="",G47=""),"",SUM(G45:G47))</f>
        <v>57</v>
      </c>
      <c r="H44" s="16"/>
      <c r="I44" s="17">
        <f>IF(AND(I45="",I46="",I47=""),"",SUM(I45:I47))</f>
        <v>39</v>
      </c>
      <c r="J44" s="110"/>
      <c r="K44" s="19"/>
      <c r="L44" s="14">
        <f>IF(AND(L45="",L46="",L47=""),"",SUM(L45:L47))</f>
        <v>241</v>
      </c>
      <c r="M44" s="16"/>
      <c r="N44" s="16">
        <f>IF(AND(N45="",N46="",N47=""),"",SUM(N45:N47))</f>
        <v>113</v>
      </c>
      <c r="O44" s="16"/>
      <c r="P44" s="16">
        <f>IF(AND(P45="",P46="",P47=""),"",SUM(P45:P47))</f>
        <v>194</v>
      </c>
      <c r="Q44" s="16"/>
      <c r="R44" s="17">
        <f>IF(AND(R45="",R46="",R47=""),"",SUM(R45:R47))</f>
        <v>29</v>
      </c>
      <c r="S44" s="110"/>
      <c r="T44" s="20"/>
      <c r="U44" s="21">
        <f>IF(AND(U45="",U46="",U47=""),"",SUM(U45:U47))</f>
        <v>311</v>
      </c>
      <c r="V44" s="111"/>
      <c r="W44" s="136"/>
      <c r="X44" s="23">
        <f>SUM(X45:X47)</f>
        <v>41</v>
      </c>
      <c r="Y44" s="112"/>
      <c r="Z44" s="25">
        <f>SUM(Z45:Z47)</f>
        <v>35</v>
      </c>
      <c r="AA44" s="112"/>
      <c r="AB44" s="24">
        <f>SUM(AB45:AB47)</f>
        <v>23</v>
      </c>
      <c r="AC44" s="113"/>
    </row>
    <row r="45" spans="2:29" ht="12.75">
      <c r="B45" s="137"/>
      <c r="C45" s="138" t="s">
        <v>16</v>
      </c>
      <c r="D45" s="91"/>
      <c r="E45" s="29">
        <f>'[55]RCDM Op Herrick combined'!$AB$3</f>
        <v>61</v>
      </c>
      <c r="F45" s="17"/>
      <c r="G45" s="31">
        <f>'[55]RCDM Op Herrick In Patient'!$AB$3</f>
        <v>39</v>
      </c>
      <c r="H45" s="31"/>
      <c r="I45" s="31">
        <f>'[55]RCDM Op Herrick Out Patient'!$AB$3</f>
        <v>24</v>
      </c>
      <c r="J45" s="114"/>
      <c r="K45" s="64"/>
      <c r="L45" s="29">
        <f>'[55]DMRC Op Herrick combined'!$AB$3</f>
        <v>219</v>
      </c>
      <c r="M45" s="17"/>
      <c r="N45" s="31">
        <f>'[55]DMRC Op Herrick In Patient'!$AB$3</f>
        <v>111</v>
      </c>
      <c r="O45" s="31"/>
      <c r="P45" s="31">
        <f>'[55]DMRC Op Herrick Out Patient'!$AB$3</f>
        <v>175</v>
      </c>
      <c r="Q45" s="31"/>
      <c r="R45" s="31">
        <f>'[55]DMRC Op Herrick Residential Pat'!$AB$3</f>
        <v>26</v>
      </c>
      <c r="S45" s="114"/>
      <c r="T45" s="64"/>
      <c r="U45" s="33">
        <f>'[55]RCDM&amp;DMRC Op Herrick'!$AB$3</f>
        <v>258</v>
      </c>
      <c r="V45" s="115"/>
      <c r="W45" s="139"/>
      <c r="X45" s="21">
        <f>'[55]New Patients All Herrick'!$P$3</f>
        <v>19</v>
      </c>
      <c r="Y45" s="112"/>
      <c r="Z45" s="34">
        <f>'[55]New Patients RCDM Herrick'!$P$3</f>
        <v>16</v>
      </c>
      <c r="AA45" s="112"/>
      <c r="AB45" s="34">
        <f>'[55]New Patients DMRC Herrick'!$P$3</f>
        <v>18</v>
      </c>
      <c r="AC45" s="116"/>
    </row>
    <row r="46" spans="2:29" ht="12.75">
      <c r="B46" s="137"/>
      <c r="C46" s="138" t="s">
        <v>17</v>
      </c>
      <c r="D46" s="91"/>
      <c r="E46" s="29">
        <f>'[55]RCDM Op Herrick combined'!$AB$4</f>
        <v>14</v>
      </c>
      <c r="F46" s="17"/>
      <c r="G46" s="31">
        <f>'[55]RCDM Op Herrick In Patient'!$AB$4</f>
        <v>7</v>
      </c>
      <c r="H46" s="31"/>
      <c r="I46" s="31">
        <f>'[55]RCDM Op Herrick Out Patient'!$AB$4</f>
        <v>9</v>
      </c>
      <c r="J46" s="114"/>
      <c r="K46" s="64"/>
      <c r="L46" s="29">
        <f>'[55]DMRC Op Herrick combined'!$AB$4</f>
        <v>18</v>
      </c>
      <c r="M46" s="17"/>
      <c r="N46" s="31">
        <f>'[55]DMRC Op Herrick In Patient'!$AB$4</f>
        <v>1</v>
      </c>
      <c r="O46" s="31"/>
      <c r="P46" s="31">
        <f>'[55]DMRC Op Herrick Out Patient'!$AB$4</f>
        <v>15</v>
      </c>
      <c r="Q46" s="31"/>
      <c r="R46" s="31">
        <f>'[55]DMRC Op Herrick Residential Pat'!$AB$4</f>
        <v>3</v>
      </c>
      <c r="S46" s="114"/>
      <c r="T46" s="64"/>
      <c r="U46" s="33">
        <f>'[55]RCDM&amp;DMRC Op Herrick'!$AB$4</f>
        <v>32</v>
      </c>
      <c r="V46" s="115"/>
      <c r="W46" s="139"/>
      <c r="X46" s="21">
        <f>'[55]New Patients All Herrick'!$P$4</f>
        <v>11</v>
      </c>
      <c r="Y46" s="112"/>
      <c r="Z46" s="34">
        <f>'[55]New Patients RCDM Herrick'!$P$4</f>
        <v>9</v>
      </c>
      <c r="AA46" s="112"/>
      <c r="AB46" s="34">
        <f>'[55]New Patients DMRC Herrick'!$P$4</f>
        <v>4</v>
      </c>
      <c r="AC46" s="116"/>
    </row>
    <row r="47" spans="2:29" ht="12.75">
      <c r="B47" s="140"/>
      <c r="C47" s="141" t="s">
        <v>18</v>
      </c>
      <c r="D47" s="91"/>
      <c r="E47" s="37">
        <f>'[55]RCDM Op Herrick combined'!$AB$5</f>
        <v>17</v>
      </c>
      <c r="F47" s="117"/>
      <c r="G47" s="39">
        <f>'[55]RCDM Op Herrick In Patient'!$AB$5</f>
        <v>11</v>
      </c>
      <c r="H47" s="39"/>
      <c r="I47" s="39">
        <f>'[55]RCDM Op Herrick Out Patient'!$AB$5</f>
        <v>6</v>
      </c>
      <c r="J47" s="118"/>
      <c r="K47" s="64"/>
      <c r="L47" s="37">
        <f>'[55]DMRC Op Herrick combined'!$AB$5</f>
        <v>4</v>
      </c>
      <c r="M47" s="117"/>
      <c r="N47" s="39">
        <f>'[55]DMRC Op Herrick In Patient'!$AB$5</f>
        <v>1</v>
      </c>
      <c r="O47" s="39"/>
      <c r="P47" s="39">
        <f>'[55]DMRC Op Herrick Out Patient'!$AB$5</f>
        <v>4</v>
      </c>
      <c r="Q47" s="39"/>
      <c r="R47" s="39">
        <f>'[55]DMRC Op Herrick Residential Pat'!$AB$5</f>
        <v>0</v>
      </c>
      <c r="S47" s="118"/>
      <c r="T47" s="64"/>
      <c r="U47" s="41">
        <f>'[55]RCDM&amp;DMRC Op Herrick'!$AB$5</f>
        <v>21</v>
      </c>
      <c r="V47" s="119"/>
      <c r="W47" s="139"/>
      <c r="X47" s="42">
        <f>'[55]New Patients All Herrick'!$P$5</f>
        <v>11</v>
      </c>
      <c r="Y47" s="120"/>
      <c r="Z47" s="43">
        <f>'[55]New Patients RCDM Herrick'!$P$5</f>
        <v>10</v>
      </c>
      <c r="AA47" s="120"/>
      <c r="AB47" s="43">
        <f>'[55]New Patients DMRC Herrick'!$P$5</f>
        <v>1</v>
      </c>
      <c r="AC47" s="116"/>
    </row>
    <row r="48" spans="6:29" ht="5.25" customHeight="1">
      <c r="F48" s="146"/>
      <c r="H48" s="146"/>
      <c r="I48" s="147"/>
      <c r="J48" s="148"/>
      <c r="M48" s="146"/>
      <c r="O48" s="146"/>
      <c r="Q48" s="146"/>
      <c r="R48" s="147"/>
      <c r="S48" s="148"/>
      <c r="U48" s="147"/>
      <c r="V48" s="148"/>
      <c r="Y48" s="146"/>
      <c r="Z48" s="149"/>
      <c r="AA48" s="148"/>
      <c r="AB48" s="150"/>
      <c r="AC48" s="151"/>
    </row>
    <row r="49" spans="2:29" ht="12.75">
      <c r="B49" s="63">
        <v>40848</v>
      </c>
      <c r="C49" s="134" t="s">
        <v>15</v>
      </c>
      <c r="D49" s="91"/>
      <c r="E49" s="14">
        <f>IF(AND(E50="",E51="",E52=""),"",SUM(E50:E52))</f>
        <v>84</v>
      </c>
      <c r="F49" s="16"/>
      <c r="G49" s="16">
        <f>IF(AND(G50="",G51="",G52=""),"",SUM(G50:G52))</f>
        <v>62</v>
      </c>
      <c r="H49" s="16"/>
      <c r="I49" s="17">
        <f>IF(AND(I50="",I51="",I52=""),"",SUM(I50:I52))</f>
        <v>25</v>
      </c>
      <c r="J49" s="110"/>
      <c r="K49" s="19"/>
      <c r="L49" s="14">
        <f>IF(AND(L50="",L51="",L52=""),"",SUM(L50:L52))</f>
        <v>236</v>
      </c>
      <c r="M49" s="16"/>
      <c r="N49" s="16">
        <f>IF(AND(N50="",N51="",N52=""),"",SUM(N50:N52))</f>
        <v>104</v>
      </c>
      <c r="O49" s="16"/>
      <c r="P49" s="16">
        <f>IF(AND(P50="",P51="",P52=""),"",SUM(P50:P52))</f>
        <v>202</v>
      </c>
      <c r="Q49" s="16"/>
      <c r="R49" s="152">
        <f>IF(AND(R50="",R51="",R52=""),"",SUM(R50:R52))</f>
        <v>32</v>
      </c>
      <c r="S49" s="110"/>
      <c r="T49" s="20"/>
      <c r="U49" s="21">
        <f>IF(AND(U50="",U51="",U52=""),"",SUM(U50:U52))</f>
        <v>302</v>
      </c>
      <c r="V49" s="111"/>
      <c r="W49" s="136"/>
      <c r="X49" s="23">
        <f>SUM(X50:X52)</f>
        <v>37</v>
      </c>
      <c r="Y49" s="153"/>
      <c r="Z49" s="24">
        <f>SUM(Z50:Z52)</f>
        <v>36</v>
      </c>
      <c r="AA49" s="112"/>
      <c r="AB49" s="25">
        <f>SUM(AB50:AB52)</f>
        <v>18</v>
      </c>
      <c r="AC49" s="113"/>
    </row>
    <row r="50" spans="2:29" ht="12.75">
      <c r="B50" s="137"/>
      <c r="C50" s="138" t="s">
        <v>16</v>
      </c>
      <c r="D50" s="91"/>
      <c r="E50" s="29">
        <f>'[56]RCDM Op Herrick combined'!$AB$3</f>
        <v>52</v>
      </c>
      <c r="F50" s="17"/>
      <c r="G50" s="31">
        <f>'[56]RCDM Op Herrick In Patient'!$AB$3</f>
        <v>45</v>
      </c>
      <c r="H50" s="31"/>
      <c r="I50" s="31">
        <f>'[56]RCDM Op Herrick Out Patient'!$AB$3</f>
        <v>8</v>
      </c>
      <c r="J50" s="114"/>
      <c r="K50" s="64"/>
      <c r="L50" s="29">
        <f>'[56]DMRC Op Herrick combined'!$AB$3</f>
        <v>222</v>
      </c>
      <c r="M50" s="17"/>
      <c r="N50" s="31">
        <f>'[56]DMRC Op Herrick In Patient'!$AB$3</f>
        <v>104</v>
      </c>
      <c r="O50" s="31"/>
      <c r="P50" s="31">
        <f>'[56]DMRC Op Herrick Out Patient'!$AB$3</f>
        <v>190</v>
      </c>
      <c r="Q50" s="31"/>
      <c r="R50" s="31">
        <f>'[56]DMRC Op Herrick Residential Pat'!$AB$3</f>
        <v>28</v>
      </c>
      <c r="S50" s="114"/>
      <c r="T50" s="64"/>
      <c r="U50" s="33">
        <f>'[56]RCDM&amp;DMRC Op Herrick'!$AB$3</f>
        <v>256</v>
      </c>
      <c r="V50" s="115"/>
      <c r="W50" s="139"/>
      <c r="X50" s="21">
        <f>'[56]New Patients All Herrick'!$P$3</f>
        <v>16</v>
      </c>
      <c r="Y50" s="112"/>
      <c r="Z50" s="34">
        <f>'[56]New Patients RCDM Herrick'!$P$3</f>
        <v>16</v>
      </c>
      <c r="AA50" s="112"/>
      <c r="AB50" s="34">
        <f>'[56]New Patients DMRC Herrick'!$P$3</f>
        <v>16</v>
      </c>
      <c r="AC50" s="116"/>
    </row>
    <row r="51" spans="2:29" ht="12.75">
      <c r="B51" s="137"/>
      <c r="C51" s="138" t="s">
        <v>17</v>
      </c>
      <c r="D51" s="91"/>
      <c r="E51" s="29">
        <f>'[56]RCDM Op Herrick combined'!$AB$4</f>
        <v>14</v>
      </c>
      <c r="F51" s="17"/>
      <c r="G51" s="31">
        <f>'[56]RCDM Op Herrick In Patient'!$AB$4</f>
        <v>4</v>
      </c>
      <c r="H51" s="31"/>
      <c r="I51" s="31">
        <f>'[56]RCDM Op Herrick Out Patient'!$AB$4</f>
        <v>10</v>
      </c>
      <c r="J51" s="114"/>
      <c r="K51" s="64"/>
      <c r="L51" s="29">
        <f>'[56]DMRC Op Herrick combined'!$AB$4</f>
        <v>8</v>
      </c>
      <c r="M51" s="17"/>
      <c r="N51" s="31">
        <f>'[56]DMRC Op Herrick In Patient'!$AB$4</f>
        <v>0</v>
      </c>
      <c r="O51" s="31"/>
      <c r="P51" s="31">
        <f>'[56]DMRC Op Herrick Out Patient'!$AB$4</f>
        <v>6</v>
      </c>
      <c r="Q51" s="31"/>
      <c r="R51" s="31">
        <f>'[56]DMRC Op Herrick Residential Pat'!$AB$4</f>
        <v>3</v>
      </c>
      <c r="S51" s="114"/>
      <c r="T51" s="64"/>
      <c r="U51" s="33">
        <f>'[56]RCDM&amp;DMRC Op Herrick'!$AB$4</f>
        <v>22</v>
      </c>
      <c r="V51" s="115"/>
      <c r="W51" s="139"/>
      <c r="X51" s="21">
        <f>'[56]New Patients All Herrick'!$P$4</f>
        <v>7</v>
      </c>
      <c r="Y51" s="112"/>
      <c r="Z51" s="34">
        <f>'[56]New Patients RCDM Herrick'!$P$4</f>
        <v>7</v>
      </c>
      <c r="AA51" s="112"/>
      <c r="AB51" s="34">
        <f>'[56]New Patients DMRC Herrick'!$P$4</f>
        <v>1</v>
      </c>
      <c r="AC51" s="116"/>
    </row>
    <row r="52" spans="2:29" ht="12.75">
      <c r="B52" s="140"/>
      <c r="C52" s="141" t="s">
        <v>18</v>
      </c>
      <c r="D52" s="91"/>
      <c r="E52" s="37">
        <f>'[56]RCDM Op Herrick combined'!$AB$5</f>
        <v>18</v>
      </c>
      <c r="F52" s="117"/>
      <c r="G52" s="39">
        <f>'[56]RCDM Op Herrick In Patient'!$AB$5</f>
        <v>13</v>
      </c>
      <c r="H52" s="39"/>
      <c r="I52" s="39">
        <f>'[56]RCDM Op Herrick Out Patient'!$AB$5</f>
        <v>7</v>
      </c>
      <c r="J52" s="118"/>
      <c r="K52" s="64"/>
      <c r="L52" s="37">
        <f>'[56]DMRC Op Herrick combined'!$AB$5</f>
        <v>6</v>
      </c>
      <c r="M52" s="117"/>
      <c r="N52" s="39">
        <f>'[56]DMRC Op Herrick In Patient'!$AB$5</f>
        <v>0</v>
      </c>
      <c r="O52" s="39"/>
      <c r="P52" s="39">
        <f>'[56]DMRC Op Herrick Out Patient'!$AB$5</f>
        <v>6</v>
      </c>
      <c r="Q52" s="39"/>
      <c r="R52" s="39">
        <f>'[56]DMRC Op Herrick Residential Pat'!$AB$5</f>
        <v>1</v>
      </c>
      <c r="S52" s="118"/>
      <c r="T52" s="64"/>
      <c r="U52" s="41">
        <f>'[56]RCDM&amp;DMRC Op Herrick'!$AB$5</f>
        <v>24</v>
      </c>
      <c r="V52" s="119"/>
      <c r="W52" s="139"/>
      <c r="X52" s="42">
        <f>'[56]New Patients All Herrick'!$P$5</f>
        <v>14</v>
      </c>
      <c r="Y52" s="120"/>
      <c r="Z52" s="43">
        <f>'[56]New Patients RCDM Herrick'!$P$5</f>
        <v>13</v>
      </c>
      <c r="AA52" s="120"/>
      <c r="AB52" s="43">
        <f>'[56]New Patients DMRC Herrick'!$P$5</f>
        <v>1</v>
      </c>
      <c r="AC52" s="116"/>
    </row>
    <row r="53" spans="6:29" ht="5.25" customHeight="1">
      <c r="F53" s="146"/>
      <c r="H53" s="146"/>
      <c r="I53" s="147"/>
      <c r="J53" s="148"/>
      <c r="M53" s="146"/>
      <c r="O53" s="146"/>
      <c r="Q53" s="146"/>
      <c r="R53" s="147"/>
      <c r="S53" s="148"/>
      <c r="U53" s="147"/>
      <c r="V53" s="148"/>
      <c r="X53" s="147"/>
      <c r="Y53" s="148"/>
      <c r="Z53" s="150"/>
      <c r="AA53" s="148"/>
      <c r="AB53" s="150"/>
      <c r="AC53" s="151"/>
    </row>
    <row r="54" spans="2:29" ht="12.75">
      <c r="B54" s="63">
        <v>40878</v>
      </c>
      <c r="C54" s="134" t="s">
        <v>15</v>
      </c>
      <c r="D54" s="91"/>
      <c r="E54" s="14">
        <f>IF(AND(E55="",E56="",E57=""),"",SUM(E55:E57))</f>
        <v>75</v>
      </c>
      <c r="F54" s="16"/>
      <c r="G54" s="16">
        <f>IF(AND(G55="",G56="",G57=""),"",SUM(G55:G57))</f>
        <v>47</v>
      </c>
      <c r="H54" s="16"/>
      <c r="I54" s="17">
        <f>IF(AND(I55="",I56="",I57=""),"",SUM(I55:I57))</f>
        <v>31</v>
      </c>
      <c r="J54" s="110"/>
      <c r="K54" s="19"/>
      <c r="L54" s="14">
        <f>IF(AND(L55="",L56="",L57=""),"",SUM(L55:L57))</f>
        <v>193</v>
      </c>
      <c r="M54" s="16"/>
      <c r="N54" s="16">
        <f>IF(AND(N55="",N56="",N57=""),"",SUM(N55:N57))</f>
        <v>76</v>
      </c>
      <c r="O54" s="16"/>
      <c r="P54" s="16">
        <f>IF(AND(P55="",P56="",P57=""),"",SUM(P55:P57))</f>
        <v>169</v>
      </c>
      <c r="Q54" s="16"/>
      <c r="R54" s="17">
        <f>IF(AND(R55="",R56="",R57=""),"",SUM(R55:R57))</f>
        <v>15</v>
      </c>
      <c r="S54" s="110"/>
      <c r="T54" s="20"/>
      <c r="U54" s="21">
        <f>IF(AND(U55="",U56="",U57=""),"",SUM(U55:U57))</f>
        <v>258</v>
      </c>
      <c r="V54" s="111"/>
      <c r="W54" s="136"/>
      <c r="X54" s="23">
        <f>SUM(X55:X57)</f>
        <v>34</v>
      </c>
      <c r="Y54" s="112"/>
      <c r="Z54" s="25">
        <f>SUM(Z55:Z57)</f>
        <v>33</v>
      </c>
      <c r="AA54" s="112"/>
      <c r="AB54" s="24">
        <f>SUM(AB55:AB57)</f>
        <v>10</v>
      </c>
      <c r="AC54" s="113"/>
    </row>
    <row r="55" spans="2:29" ht="12.75">
      <c r="B55" s="137"/>
      <c r="C55" s="138" t="s">
        <v>16</v>
      </c>
      <c r="D55" s="91"/>
      <c r="E55" s="29">
        <f>'[57]RCDM Op Herrick combined'!$AB$3</f>
        <v>53</v>
      </c>
      <c r="F55" s="17"/>
      <c r="G55" s="31">
        <f>'[57]RCDM Op Herrick In Patient'!$AB$3</f>
        <v>36</v>
      </c>
      <c r="H55" s="31"/>
      <c r="I55" s="31">
        <f>'[57]RCDM Op Herrick Out Patient'!$AB$3</f>
        <v>18</v>
      </c>
      <c r="J55" s="114"/>
      <c r="K55" s="64"/>
      <c r="L55" s="29">
        <f>'[57]DMRC Op Herrick combined'!$AB$3</f>
        <v>177</v>
      </c>
      <c r="M55" s="17"/>
      <c r="N55" s="31">
        <f>'[57]DMRC Op Herrick In Patient'!$AB$3</f>
        <v>76</v>
      </c>
      <c r="O55" s="31"/>
      <c r="P55" s="31">
        <f>'[57]DMRC Op Herrick Out Patient'!$AB$3</f>
        <v>155</v>
      </c>
      <c r="Q55" s="31"/>
      <c r="R55" s="31">
        <f>'[57]DMRC Op Herrick Residential Pat'!$AB$3</f>
        <v>13</v>
      </c>
      <c r="S55" s="114"/>
      <c r="T55" s="64"/>
      <c r="U55" s="33">
        <f>'[57]RCDM&amp;DMRC Op Herrick'!$AB$3</f>
        <v>220</v>
      </c>
      <c r="V55" s="115"/>
      <c r="W55" s="139"/>
      <c r="X55" s="21">
        <f>'[57]New Patients All Herrick'!$P$3</f>
        <v>21</v>
      </c>
      <c r="Y55" s="112"/>
      <c r="Z55" s="34">
        <f>'[57]New Patients RCDM Herrick'!$P$3</f>
        <v>20</v>
      </c>
      <c r="AA55" s="112"/>
      <c r="AB55" s="34">
        <f>'[57]New Patients DMRC Herrick'!$P$3</f>
        <v>10</v>
      </c>
      <c r="AC55" s="116"/>
    </row>
    <row r="56" spans="2:29" ht="12.75">
      <c r="B56" s="137"/>
      <c r="C56" s="138" t="s">
        <v>17</v>
      </c>
      <c r="D56" s="91"/>
      <c r="E56" s="29">
        <f>'[57]RCDM Op Herrick combined'!$AB$4</f>
        <v>11</v>
      </c>
      <c r="F56" s="17"/>
      <c r="G56" s="31">
        <f>'[57]RCDM Op Herrick In Patient'!$AB$4</f>
        <v>3</v>
      </c>
      <c r="H56" s="31"/>
      <c r="I56" s="31">
        <f>'[57]RCDM Op Herrick Out Patient'!$AB$4</f>
        <v>9</v>
      </c>
      <c r="J56" s="114"/>
      <c r="K56" s="64"/>
      <c r="L56" s="29">
        <f>'[57]DMRC Op Herrick combined'!$AB$4</f>
        <v>11</v>
      </c>
      <c r="M56" s="17"/>
      <c r="N56" s="31">
        <f>'[57]DMRC Op Herrick In Patient'!$AB$4</f>
        <v>0</v>
      </c>
      <c r="O56" s="31"/>
      <c r="P56" s="31">
        <f>'[57]DMRC Op Herrick Out Patient'!$AB$4</f>
        <v>10</v>
      </c>
      <c r="Q56" s="31"/>
      <c r="R56" s="31">
        <f>'[57]DMRC Op Herrick Residential Pat'!$AB$4</f>
        <v>1</v>
      </c>
      <c r="S56" s="114"/>
      <c r="T56" s="64"/>
      <c r="U56" s="33">
        <f>'[57]RCDM&amp;DMRC Op Herrick'!$AB$4</f>
        <v>22</v>
      </c>
      <c r="V56" s="115"/>
      <c r="W56" s="139"/>
      <c r="X56" s="21">
        <f>'[57]New Patients All Herrick'!$P$4</f>
        <v>4</v>
      </c>
      <c r="Y56" s="112"/>
      <c r="Z56" s="34">
        <f>'[57]New Patients RCDM Herrick'!$P$4</f>
        <v>4</v>
      </c>
      <c r="AA56" s="112"/>
      <c r="AB56" s="34">
        <f>'[57]New Patients DMRC Herrick'!$P$4</f>
        <v>0</v>
      </c>
      <c r="AC56" s="116"/>
    </row>
    <row r="57" spans="2:29" ht="12.75">
      <c r="B57" s="140"/>
      <c r="C57" s="141" t="s">
        <v>18</v>
      </c>
      <c r="D57" s="91"/>
      <c r="E57" s="37">
        <f>'[57]RCDM Op Herrick combined'!$AB$5</f>
        <v>11</v>
      </c>
      <c r="F57" s="117"/>
      <c r="G57" s="39">
        <f>'[57]RCDM Op Herrick In Patient'!$AB$5</f>
        <v>8</v>
      </c>
      <c r="H57" s="39"/>
      <c r="I57" s="39">
        <f>'[57]RCDM Op Herrick Out Patient'!$AB$5</f>
        <v>4</v>
      </c>
      <c r="J57" s="118"/>
      <c r="K57" s="64"/>
      <c r="L57" s="37">
        <f>'[57]DMRC Op Herrick combined'!$AB$5</f>
        <v>5</v>
      </c>
      <c r="M57" s="117"/>
      <c r="N57" s="39">
        <f>'[57]DMRC Op Herrick In Patient'!$AB$5</f>
        <v>0</v>
      </c>
      <c r="O57" s="39"/>
      <c r="P57" s="39">
        <f>'[57]DMRC Op Herrick Out Patient'!$AB$5</f>
        <v>4</v>
      </c>
      <c r="Q57" s="39"/>
      <c r="R57" s="39">
        <f>'[57]DMRC Op Herrick Residential Pat'!$AB$5</f>
        <v>1</v>
      </c>
      <c r="S57" s="118"/>
      <c r="T57" s="64"/>
      <c r="U57" s="41">
        <f>'[57]RCDM&amp;DMRC Op Herrick'!$AB$5</f>
        <v>16</v>
      </c>
      <c r="V57" s="119"/>
      <c r="W57" s="139"/>
      <c r="X57" s="42">
        <f>'[57]New Patients All Herrick'!$P$5</f>
        <v>9</v>
      </c>
      <c r="Y57" s="120"/>
      <c r="Z57" s="43">
        <f>'[57]New Patients RCDM Herrick'!$P$5</f>
        <v>9</v>
      </c>
      <c r="AA57" s="120"/>
      <c r="AB57" s="43">
        <f>'[57]New Patients DMRC Herrick'!$P$5</f>
        <v>0</v>
      </c>
      <c r="AC57" s="121"/>
    </row>
    <row r="58" spans="2:29" ht="5.25" customHeight="1">
      <c r="B58" s="102"/>
      <c r="C58" s="102"/>
      <c r="D58" s="102"/>
      <c r="E58" s="102"/>
      <c r="F58" s="154"/>
      <c r="G58" s="102"/>
      <c r="H58" s="154"/>
      <c r="I58" s="144"/>
      <c r="J58" s="108"/>
      <c r="K58" s="145"/>
      <c r="L58" s="102"/>
      <c r="M58" s="154"/>
      <c r="N58" s="102"/>
      <c r="O58" s="154"/>
      <c r="P58" s="102"/>
      <c r="Q58" s="154"/>
      <c r="R58" s="144"/>
      <c r="S58" s="108"/>
      <c r="T58" s="102"/>
      <c r="U58" s="144"/>
      <c r="V58" s="108"/>
      <c r="W58" s="102"/>
      <c r="X58" s="102"/>
      <c r="Y58" s="154"/>
      <c r="Z58" s="155"/>
      <c r="AA58" s="108"/>
      <c r="AB58" s="156"/>
      <c r="AC58" s="154"/>
    </row>
    <row r="59" spans="2:29" ht="12.75">
      <c r="B59" s="157">
        <v>40909</v>
      </c>
      <c r="C59" s="158" t="s">
        <v>15</v>
      </c>
      <c r="D59" s="102"/>
      <c r="E59" s="14">
        <f>IF(AND(E60="",E61="",E62=""),"",SUM(E60:E62))</f>
        <v>79</v>
      </c>
      <c r="F59" s="16"/>
      <c r="G59" s="16">
        <f>IF(AND(G60="",G61="",G62=""),"",SUM(G60:G62))</f>
        <v>46</v>
      </c>
      <c r="H59" s="16"/>
      <c r="I59" s="17">
        <f>IF(AND(I60="",I61="",I62=""),"",SUM(I60:I62))</f>
        <v>39</v>
      </c>
      <c r="J59" s="110"/>
      <c r="K59" s="19"/>
      <c r="L59" s="14">
        <f>IF(AND(L60="",L61="",L62=""),"",SUM(L60:L62))</f>
        <v>213</v>
      </c>
      <c r="M59" s="16"/>
      <c r="N59" s="16">
        <f>IF(AND(N60="",N61="",N62=""),"",SUM(N60:N62))</f>
        <v>103</v>
      </c>
      <c r="O59" s="16"/>
      <c r="P59" s="16">
        <f>IF(AND(P60="",P61="",P62=""),"",SUM(P60:P62))</f>
        <v>189</v>
      </c>
      <c r="Q59" s="16"/>
      <c r="R59" s="17">
        <f>IF(AND(R60="",R61="",R62=""),"",SUM(R60:R62))</f>
        <v>16</v>
      </c>
      <c r="S59" s="110"/>
      <c r="T59" s="20"/>
      <c r="U59" s="21">
        <f>IF(AND(U60="",U61="",U62=""),"",SUM(U60:U62))</f>
        <v>274</v>
      </c>
      <c r="V59" s="111"/>
      <c r="W59" s="102"/>
      <c r="X59" s="23">
        <f>SUM(X60:X62)</f>
        <v>40</v>
      </c>
      <c r="Y59" s="153"/>
      <c r="Z59" s="24">
        <f>SUM(Z60:Z62)</f>
        <v>34</v>
      </c>
      <c r="AA59" s="112"/>
      <c r="AB59" s="24">
        <f>SUM(AB60:AB62)</f>
        <v>22</v>
      </c>
      <c r="AC59" s="113"/>
    </row>
    <row r="60" spans="2:29" ht="12.75">
      <c r="B60" s="159"/>
      <c r="C60" s="160" t="s">
        <v>16</v>
      </c>
      <c r="D60" s="102"/>
      <c r="E60" s="29">
        <f>'[58]RCDM Op Herrick combined'!$AB$3</f>
        <v>45</v>
      </c>
      <c r="F60" s="17"/>
      <c r="G60" s="31">
        <f>'[58]RCDM Op Herrick In Patient'!$AB$3</f>
        <v>25</v>
      </c>
      <c r="H60" s="31"/>
      <c r="I60" s="31">
        <f>'[58]RCDM Op Herrick Out Patient'!$AB$3</f>
        <v>23</v>
      </c>
      <c r="J60" s="114"/>
      <c r="K60" s="64"/>
      <c r="L60" s="29">
        <f>'[58]DMRC Op Herrick combined'!$AB$3</f>
        <v>205</v>
      </c>
      <c r="M60" s="17"/>
      <c r="N60" s="31">
        <f>'[58]DMRC Op Herrick In Patient'!$AB$3</f>
        <v>103</v>
      </c>
      <c r="O60" s="31"/>
      <c r="P60" s="31">
        <f>'[58]DMRC Op Herrick Out Patient'!$AB$3</f>
        <v>181</v>
      </c>
      <c r="Q60" s="31"/>
      <c r="R60" s="31">
        <f>'[58]DMRC Op Herrick Residential Pat'!$AB$3</f>
        <v>14</v>
      </c>
      <c r="S60" s="114"/>
      <c r="T60" s="64"/>
      <c r="U60" s="33">
        <f>'[58]RCDM&amp;DMRC Op Herrick'!$AB$3</f>
        <v>232</v>
      </c>
      <c r="V60" s="115"/>
      <c r="W60" s="102"/>
      <c r="X60" s="21">
        <f>'[58]New Patients All Herrick'!$P$3</f>
        <v>14</v>
      </c>
      <c r="Y60" s="112"/>
      <c r="Z60" s="34">
        <f>'[58]New Patients RCDM Herrick'!$P$3</f>
        <v>11</v>
      </c>
      <c r="AA60" s="112"/>
      <c r="AB60" s="34">
        <f>'[58]New Patients DMRC Herrick'!$P$3</f>
        <v>19</v>
      </c>
      <c r="AC60" s="116"/>
    </row>
    <row r="61" spans="2:29" ht="12.75">
      <c r="B61" s="159"/>
      <c r="C61" s="160" t="s">
        <v>17</v>
      </c>
      <c r="D61" s="102"/>
      <c r="E61" s="29">
        <f>'[58]RCDM Op Herrick combined'!$AB$4</f>
        <v>14</v>
      </c>
      <c r="F61" s="17"/>
      <c r="G61" s="31">
        <f>'[58]RCDM Op Herrick In Patient'!$AB$4</f>
        <v>6</v>
      </c>
      <c r="H61" s="31"/>
      <c r="I61" s="31">
        <f>'[58]RCDM Op Herrick Out Patient'!$AB$4</f>
        <v>10</v>
      </c>
      <c r="J61" s="114"/>
      <c r="K61" s="64"/>
      <c r="L61" s="29">
        <f>'[58]DMRC Op Herrick combined'!$AB$4</f>
        <v>6</v>
      </c>
      <c r="M61" s="17"/>
      <c r="N61" s="31">
        <f>'[58]DMRC Op Herrick In Patient'!$AB$4</f>
        <v>0</v>
      </c>
      <c r="O61" s="31"/>
      <c r="P61" s="31">
        <f>'[58]DMRC Op Herrick Out Patient'!$AB$4</f>
        <v>6</v>
      </c>
      <c r="Q61" s="31"/>
      <c r="R61" s="31">
        <f>'[58]DMRC Op Herrick Residential Pat'!$AB$4</f>
        <v>2</v>
      </c>
      <c r="S61" s="114"/>
      <c r="T61" s="64"/>
      <c r="U61" s="33">
        <f>'[58]RCDM&amp;DMRC Op Herrick'!$AB$4</f>
        <v>20</v>
      </c>
      <c r="V61" s="115"/>
      <c r="W61" s="102"/>
      <c r="X61" s="21">
        <f>'[58]New Patients All Herrick'!$P$4</f>
        <v>10</v>
      </c>
      <c r="Y61" s="112"/>
      <c r="Z61" s="34">
        <f>'[58]New Patients RCDM Herrick'!$P$4</f>
        <v>8</v>
      </c>
      <c r="AA61" s="112"/>
      <c r="AB61" s="34">
        <f>'[58]New Patients DMRC Herrick'!$P$4</f>
        <v>2</v>
      </c>
      <c r="AC61" s="116"/>
    </row>
    <row r="62" spans="2:29" ht="12.75">
      <c r="B62" s="161"/>
      <c r="C62" s="162" t="s">
        <v>18</v>
      </c>
      <c r="D62" s="102"/>
      <c r="E62" s="37">
        <f>'[58]RCDM Op Herrick combined'!$AB$5</f>
        <v>20</v>
      </c>
      <c r="F62" s="117"/>
      <c r="G62" s="39">
        <f>'[58]RCDM Op Herrick In Patient'!$AB$5</f>
        <v>15</v>
      </c>
      <c r="H62" s="39"/>
      <c r="I62" s="39">
        <f>'[58]RCDM Op Herrick Out Patient'!$AB$5</f>
        <v>6</v>
      </c>
      <c r="J62" s="118"/>
      <c r="K62" s="64"/>
      <c r="L62" s="37">
        <f>'[58]DMRC Op Herrick combined'!$AB$5</f>
        <v>2</v>
      </c>
      <c r="M62" s="117"/>
      <c r="N62" s="39">
        <f>'[58]DMRC Op Herrick In Patient'!$AB$5</f>
        <v>0</v>
      </c>
      <c r="O62" s="39"/>
      <c r="P62" s="39">
        <f>'[58]DMRC Op Herrick Out Patient'!$AB$5</f>
        <v>2</v>
      </c>
      <c r="Q62" s="39"/>
      <c r="R62" s="39">
        <f>'[58]DMRC Op Herrick Residential Pat'!$AB$5</f>
        <v>0</v>
      </c>
      <c r="S62" s="118"/>
      <c r="T62" s="64"/>
      <c r="U62" s="41">
        <f>'[58]RCDM&amp;DMRC Op Herrick'!$AB$5</f>
        <v>22</v>
      </c>
      <c r="V62" s="119"/>
      <c r="W62" s="102"/>
      <c r="X62" s="42">
        <f>'[58]New Patients All Herrick'!$P$5</f>
        <v>16</v>
      </c>
      <c r="Y62" s="120"/>
      <c r="Z62" s="43">
        <f>'[58]New Patients RCDM Herrick'!$P$5</f>
        <v>15</v>
      </c>
      <c r="AA62" s="120"/>
      <c r="AB62" s="43">
        <f>'[58]New Patients DMRC Herrick'!$P$5</f>
        <v>1</v>
      </c>
      <c r="AC62" s="121"/>
    </row>
    <row r="63" spans="2:29" ht="5.25" customHeight="1">
      <c r="B63" s="102"/>
      <c r="C63" s="102"/>
      <c r="D63" s="102"/>
      <c r="E63" s="102"/>
      <c r="F63" s="154"/>
      <c r="G63" s="102"/>
      <c r="H63" s="154"/>
      <c r="I63" s="144"/>
      <c r="J63" s="108"/>
      <c r="K63" s="145"/>
      <c r="L63" s="102"/>
      <c r="M63" s="154"/>
      <c r="N63" s="102"/>
      <c r="O63" s="154"/>
      <c r="P63" s="102"/>
      <c r="Q63" s="154"/>
      <c r="R63" s="144"/>
      <c r="S63" s="108"/>
      <c r="T63" s="102"/>
      <c r="U63" s="144"/>
      <c r="V63" s="108"/>
      <c r="W63" s="102"/>
      <c r="X63" s="102"/>
      <c r="Y63" s="108"/>
      <c r="Z63" s="107"/>
      <c r="AA63" s="108"/>
      <c r="AB63" s="107"/>
      <c r="AC63" s="154"/>
    </row>
    <row r="64" spans="2:29" ht="12.75">
      <c r="B64" s="63">
        <v>40940</v>
      </c>
      <c r="C64" s="134" t="s">
        <v>15</v>
      </c>
      <c r="D64" s="91"/>
      <c r="E64" s="14">
        <f>IF(AND(E65="",E66="",E67=""),"",SUM(E65:E67))</f>
        <v>75</v>
      </c>
      <c r="F64" s="16"/>
      <c r="G64" s="16">
        <f>IF(AND(G65="",G66="",G67=""),"",SUM(G65:G67))</f>
        <v>41</v>
      </c>
      <c r="H64" s="16"/>
      <c r="I64" s="17">
        <f>IF(AND(I65="",I66="",I67=""),"",SUM(I65:I67))</f>
        <v>36</v>
      </c>
      <c r="J64" s="110"/>
      <c r="K64" s="19"/>
      <c r="L64" s="14">
        <f>IF(AND(L65="",L66="",L67=""),"",SUM(L65:L67))</f>
        <v>225</v>
      </c>
      <c r="M64" s="16"/>
      <c r="N64" s="16">
        <f>IF(AND(N65="",N66="",N67=""),"",SUM(N65:N67))</f>
        <v>112</v>
      </c>
      <c r="O64" s="16"/>
      <c r="P64" s="16">
        <f>IF(AND(P65="",P66="",P67=""),"",SUM(P65:P67))</f>
        <v>200</v>
      </c>
      <c r="Q64" s="16"/>
      <c r="R64" s="17">
        <f>IF(AND(R65="",R66="",R67=""),"",SUM(R65:R67))</f>
        <v>27</v>
      </c>
      <c r="S64" s="110"/>
      <c r="T64" s="20"/>
      <c r="U64" s="21">
        <f>IF(AND(U65="",U66="",U67=""),"",SUM(U65:U67))</f>
        <v>273</v>
      </c>
      <c r="V64" s="111"/>
      <c r="W64" s="136"/>
      <c r="X64" s="23">
        <f>SUM(X65:X67)</f>
        <v>31</v>
      </c>
      <c r="Y64" s="112"/>
      <c r="Z64" s="25">
        <f>SUM(Z65:Z67)</f>
        <v>30</v>
      </c>
      <c r="AA64" s="112"/>
      <c r="AB64" s="25">
        <f>SUM(AB65:AB67)</f>
        <v>14</v>
      </c>
      <c r="AC64" s="113"/>
    </row>
    <row r="65" spans="2:29" ht="12.75">
      <c r="B65" s="137"/>
      <c r="C65" s="138" t="s">
        <v>16</v>
      </c>
      <c r="D65" s="91"/>
      <c r="E65" s="29">
        <f>'[59]RCDM Op Herrick combined'!$AB$3</f>
        <v>41</v>
      </c>
      <c r="F65" s="17"/>
      <c r="G65" s="31">
        <f>'[59]RCDM Op Herrick In Patient'!$AB$3</f>
        <v>19</v>
      </c>
      <c r="H65" s="31"/>
      <c r="I65" s="31">
        <f>'[59]RCDM Op Herrick Out Patient'!$AB$3</f>
        <v>23</v>
      </c>
      <c r="J65" s="114"/>
      <c r="K65" s="64"/>
      <c r="L65" s="29">
        <f>'[59]DMRC Op Herrick combined'!$AB$3</f>
        <v>215</v>
      </c>
      <c r="M65" s="17"/>
      <c r="N65" s="31">
        <f>'[59]DMRC Op Herrick In Patient'!$AB$3</f>
        <v>112</v>
      </c>
      <c r="O65" s="31"/>
      <c r="P65" s="31">
        <f>'[59]DMRC Op Herrick Out Patient'!$AB$3</f>
        <v>191</v>
      </c>
      <c r="Q65" s="31"/>
      <c r="R65" s="31">
        <f>'[59]DMRC Op Herrick Residential Pat'!$AB$3</f>
        <v>25</v>
      </c>
      <c r="S65" s="114"/>
      <c r="T65" s="64"/>
      <c r="U65" s="33">
        <f>'[59]RCDM&amp;DMRC Op Herrick'!$AB$3</f>
        <v>229</v>
      </c>
      <c r="V65" s="115"/>
      <c r="W65" s="139"/>
      <c r="X65" s="21">
        <f>'[59]New Patients All Herrick'!$P$3</f>
        <v>7</v>
      </c>
      <c r="Y65" s="112"/>
      <c r="Z65" s="34">
        <f>'[59]New Patients RCDM Herrick'!$P$3</f>
        <v>6</v>
      </c>
      <c r="AA65" s="112"/>
      <c r="AB65" s="34">
        <f>'[59]New Patients DMRC Herrick'!$P$3</f>
        <v>13</v>
      </c>
      <c r="AC65" s="116"/>
    </row>
    <row r="66" spans="2:29" ht="12.75">
      <c r="B66" s="137"/>
      <c r="C66" s="138" t="s">
        <v>17</v>
      </c>
      <c r="D66" s="91"/>
      <c r="E66" s="29">
        <f>'[59]RCDM Op Herrick combined'!$AB$4</f>
        <v>18</v>
      </c>
      <c r="F66" s="17"/>
      <c r="G66" s="31">
        <f>'[59]RCDM Op Herrick In Patient'!$AB$4</f>
        <v>9</v>
      </c>
      <c r="H66" s="31"/>
      <c r="I66" s="31">
        <f>'[59]RCDM Op Herrick Out Patient'!$AB$4</f>
        <v>9</v>
      </c>
      <c r="J66" s="114"/>
      <c r="K66" s="64"/>
      <c r="L66" s="29">
        <f>'[59]DMRC Op Herrick combined'!$AB$4</f>
        <v>7</v>
      </c>
      <c r="M66" s="17"/>
      <c r="N66" s="31">
        <f>'[59]DMRC Op Herrick In Patient'!$AB$4</f>
        <v>0</v>
      </c>
      <c r="O66" s="31"/>
      <c r="P66" s="31">
        <f>'[59]DMRC Op Herrick Out Patient'!$AB$4</f>
        <v>6</v>
      </c>
      <c r="Q66" s="31"/>
      <c r="R66" s="31">
        <f>'[59]DMRC Op Herrick Residential Pat'!$AB$4</f>
        <v>2</v>
      </c>
      <c r="S66" s="114"/>
      <c r="T66" s="64"/>
      <c r="U66" s="33">
        <f>'[59]RCDM&amp;DMRC Op Herrick'!$AB$4</f>
        <v>25</v>
      </c>
      <c r="V66" s="115"/>
      <c r="W66" s="139"/>
      <c r="X66" s="21">
        <f>'[59]New Patients All Herrick'!$P$4</f>
        <v>10</v>
      </c>
      <c r="Y66" s="112"/>
      <c r="Z66" s="34">
        <f>'[59]New Patients RCDM Herrick'!$P$4</f>
        <v>10</v>
      </c>
      <c r="AA66" s="112"/>
      <c r="AB66" s="34">
        <f>'[59]New Patients DMRC Herrick'!$P$4</f>
        <v>1</v>
      </c>
      <c r="AC66" s="116"/>
    </row>
    <row r="67" spans="2:29" ht="12.75">
      <c r="B67" s="140"/>
      <c r="C67" s="141" t="s">
        <v>18</v>
      </c>
      <c r="D67" s="91"/>
      <c r="E67" s="37">
        <f>'[59]RCDM Op Herrick combined'!$AB$5</f>
        <v>16</v>
      </c>
      <c r="F67" s="117"/>
      <c r="G67" s="39">
        <f>'[59]RCDM Op Herrick In Patient'!$AB$5</f>
        <v>13</v>
      </c>
      <c r="H67" s="39"/>
      <c r="I67" s="39">
        <f>'[59]RCDM Op Herrick Out Patient'!$AB$5</f>
        <v>4</v>
      </c>
      <c r="J67" s="118"/>
      <c r="K67" s="64"/>
      <c r="L67" s="37">
        <f>'[59]DMRC Op Herrick combined'!$AB$5</f>
        <v>3</v>
      </c>
      <c r="M67" s="117"/>
      <c r="N67" s="39">
        <f>'[59]DMRC Op Herrick In Patient'!$AB$5</f>
        <v>0</v>
      </c>
      <c r="O67" s="39"/>
      <c r="P67" s="39">
        <f>'[59]DMRC Op Herrick Out Patient'!$AB$5</f>
        <v>3</v>
      </c>
      <c r="Q67" s="39"/>
      <c r="R67" s="39">
        <f>'[59]DMRC Op Herrick Residential Pat'!$AB$5</f>
        <v>0</v>
      </c>
      <c r="S67" s="118"/>
      <c r="T67" s="64"/>
      <c r="U67" s="41">
        <f>'[59]RCDM&amp;DMRC Op Herrick'!$AB$5</f>
        <v>19</v>
      </c>
      <c r="V67" s="119"/>
      <c r="W67" s="139"/>
      <c r="X67" s="42">
        <f>'[59]New Patients All Herrick'!$P$5</f>
        <v>14</v>
      </c>
      <c r="Y67" s="120"/>
      <c r="Z67" s="43">
        <f>'[59]New Patients RCDM Herrick'!$P$5</f>
        <v>14</v>
      </c>
      <c r="AA67" s="120"/>
      <c r="AB67" s="43">
        <f>'[59]New Patients DMRC Herrick'!$P$5</f>
        <v>0</v>
      </c>
      <c r="AC67" s="121"/>
    </row>
    <row r="68" spans="2:29" ht="5.25" customHeight="1">
      <c r="B68" s="102"/>
      <c r="C68" s="102"/>
      <c r="D68" s="102"/>
      <c r="E68" s="102"/>
      <c r="F68" s="154"/>
      <c r="G68" s="102"/>
      <c r="H68" s="108"/>
      <c r="I68" s="144"/>
      <c r="J68" s="108"/>
      <c r="K68" s="145"/>
      <c r="L68" s="102"/>
      <c r="M68" s="154"/>
      <c r="N68" s="102"/>
      <c r="O68" s="154"/>
      <c r="P68" s="102"/>
      <c r="Q68" s="154"/>
      <c r="R68" s="144"/>
      <c r="S68" s="108"/>
      <c r="T68" s="102"/>
      <c r="U68" s="144"/>
      <c r="V68" s="108"/>
      <c r="W68" s="102"/>
      <c r="X68" s="163"/>
      <c r="Y68" s="108"/>
      <c r="Z68" s="107"/>
      <c r="AA68" s="104"/>
      <c r="AB68" s="107"/>
      <c r="AC68" s="108"/>
    </row>
    <row r="69" spans="2:29" ht="12.75">
      <c r="B69" s="63">
        <v>40969</v>
      </c>
      <c r="C69" s="134" t="s">
        <v>15</v>
      </c>
      <c r="D69" s="102"/>
      <c r="E69" s="14">
        <f>IF(AND(E70="",E71="",E72=""),"",SUM(E70:E72))</f>
        <v>81</v>
      </c>
      <c r="F69" s="16"/>
      <c r="G69" s="16">
        <f>IF(AND(G70="",G71="",G72=""),"",SUM(G70:G72))</f>
        <v>43</v>
      </c>
      <c r="H69" s="17"/>
      <c r="I69" s="17">
        <f>IF(AND(I70="",I71="",I72=""),"",SUM(I70:I72))</f>
        <v>44</v>
      </c>
      <c r="J69" s="110"/>
      <c r="K69" s="19"/>
      <c r="L69" s="14">
        <f>IF(AND(L70="",L71="",L72=""),"",SUM(L70:L72))</f>
        <v>246</v>
      </c>
      <c r="M69" s="16"/>
      <c r="N69" s="16">
        <f>IF(AND(N70="",N71="",N72=""),"",SUM(N70:N72))</f>
        <v>113</v>
      </c>
      <c r="O69" s="16"/>
      <c r="P69" s="16">
        <f>IF(AND(P70="",P71="",P72=""),"",SUM(P70:P72))</f>
        <v>209</v>
      </c>
      <c r="Q69" s="16"/>
      <c r="R69" s="17">
        <f>IF(AND(R70="",R71="",R72=""),"",SUM(R70:R72))</f>
        <v>25</v>
      </c>
      <c r="S69" s="110"/>
      <c r="T69" s="20"/>
      <c r="U69" s="21">
        <f>IF(AND(U70="",U71="",U72=""),"",SUM(U70:U72))</f>
        <v>305</v>
      </c>
      <c r="V69" s="111"/>
      <c r="W69" s="102"/>
      <c r="X69" s="23">
        <f>SUM(X70:X72)</f>
        <v>44</v>
      </c>
      <c r="Y69" s="112"/>
      <c r="Z69" s="25">
        <f>SUM(Z70:Z72)</f>
        <v>37</v>
      </c>
      <c r="AA69" s="112"/>
      <c r="AB69" s="25">
        <f>SUM(AB70:AB72)</f>
        <v>23</v>
      </c>
      <c r="AC69" s="116"/>
    </row>
    <row r="70" spans="2:29" ht="12.75">
      <c r="B70" s="137"/>
      <c r="C70" s="138" t="s">
        <v>16</v>
      </c>
      <c r="D70" s="102"/>
      <c r="E70" s="29">
        <f>'[60]RCDM Op Herrick combined'!$AB$3</f>
        <v>49</v>
      </c>
      <c r="F70" s="17"/>
      <c r="G70" s="31">
        <f>'[60]RCDM Op Herrick In Patient'!$AB$3</f>
        <v>27</v>
      </c>
      <c r="H70" s="31"/>
      <c r="I70" s="31">
        <f>'[60]RCDM Op Herrick Out Patient'!$AB$3</f>
        <v>26</v>
      </c>
      <c r="J70" s="114"/>
      <c r="K70" s="64"/>
      <c r="L70" s="29">
        <f>'[60]DMRC Op Herrick combined'!$AB$3</f>
        <v>226</v>
      </c>
      <c r="M70" s="17"/>
      <c r="N70" s="31">
        <f>'[60]DMRC Op Herrick In Patient'!$AB$3</f>
        <v>113</v>
      </c>
      <c r="O70" s="31"/>
      <c r="P70" s="31">
        <f>'[60]DMRC Op Herrick Out Patient'!$AB$3</f>
        <v>191</v>
      </c>
      <c r="Q70" s="31"/>
      <c r="R70" s="31">
        <f>'[60]DMRC Op Herrick Residential Pat'!$AB$3</f>
        <v>21</v>
      </c>
      <c r="S70" s="114"/>
      <c r="T70" s="64"/>
      <c r="U70" s="33">
        <f>'[60]RCDM&amp;DMRC Op Herrick'!$AB$3</f>
        <v>253</v>
      </c>
      <c r="V70" s="115"/>
      <c r="W70" s="102"/>
      <c r="X70" s="21">
        <f>'[61]New Patients All Herrick'!$P$3</f>
        <v>15</v>
      </c>
      <c r="Y70" s="112"/>
      <c r="Z70" s="34">
        <f>'[61]New Patients RCDM Herrick'!$P$3</f>
        <v>13</v>
      </c>
      <c r="AA70" s="112"/>
      <c r="AB70" s="34">
        <f>'[61]New Patients DMRC Herrick'!$P$3</f>
        <v>13</v>
      </c>
      <c r="AC70" s="116"/>
    </row>
    <row r="71" spans="2:29" ht="12.75">
      <c r="B71" s="137"/>
      <c r="C71" s="138" t="s">
        <v>17</v>
      </c>
      <c r="D71" s="102"/>
      <c r="E71" s="29">
        <f>'[60]RCDM Op Herrick combined'!$AB$4</f>
        <v>16</v>
      </c>
      <c r="F71" s="17"/>
      <c r="G71" s="31">
        <f>'[60]RCDM Op Herrick In Patient'!$AB$4</f>
        <v>6</v>
      </c>
      <c r="H71" s="31"/>
      <c r="I71" s="31">
        <f>'[60]RCDM Op Herrick Out Patient'!$AB$4</f>
        <v>11</v>
      </c>
      <c r="J71" s="114"/>
      <c r="K71" s="64"/>
      <c r="L71" s="29">
        <f>'[60]DMRC Op Herrick combined'!$AB$4</f>
        <v>14</v>
      </c>
      <c r="M71" s="17"/>
      <c r="N71" s="31">
        <f>'[60]DMRC Op Herrick In Patient'!$AB$4</f>
        <v>0</v>
      </c>
      <c r="O71" s="31"/>
      <c r="P71" s="31">
        <f>'[60]DMRC Op Herrick Out Patient'!$AB$4</f>
        <v>13</v>
      </c>
      <c r="Q71" s="31"/>
      <c r="R71" s="31">
        <f>'[60]DMRC Op Herrick Residential Pat'!$AB$4</f>
        <v>2</v>
      </c>
      <c r="S71" s="114"/>
      <c r="T71" s="64"/>
      <c r="U71" s="33">
        <f>'[60]RCDM&amp;DMRC Op Herrick'!$AB$4</f>
        <v>30</v>
      </c>
      <c r="V71" s="115"/>
      <c r="W71" s="102"/>
      <c r="X71" s="21">
        <f>'[61]New Patients All Herrick'!$P$4</f>
        <v>14</v>
      </c>
      <c r="Y71" s="112"/>
      <c r="Z71" s="34">
        <f>'[61]New Patients RCDM Herrick'!$P$4</f>
        <v>11</v>
      </c>
      <c r="AA71" s="112"/>
      <c r="AB71" s="34">
        <f>'[61]New Patients DMRC Herrick'!$P$4</f>
        <v>7</v>
      </c>
      <c r="AC71" s="116"/>
    </row>
    <row r="72" spans="2:29" ht="12.75">
      <c r="B72" s="140"/>
      <c r="C72" s="141" t="s">
        <v>18</v>
      </c>
      <c r="D72" s="102"/>
      <c r="E72" s="37">
        <f>'[60]RCDM Op Herrick combined'!$AB$5</f>
        <v>16</v>
      </c>
      <c r="F72" s="117"/>
      <c r="G72" s="39">
        <f>'[60]RCDM Op Herrick In Patient'!$AB$5</f>
        <v>10</v>
      </c>
      <c r="H72" s="39"/>
      <c r="I72" s="39">
        <f>'[60]RCDM Op Herrick Out Patient'!$AB$5</f>
        <v>7</v>
      </c>
      <c r="J72" s="118"/>
      <c r="K72" s="64"/>
      <c r="L72" s="37">
        <f>'[60]DMRC Op Herrick combined'!$AB$5</f>
        <v>6</v>
      </c>
      <c r="M72" s="117"/>
      <c r="N72" s="39">
        <f>'[60]DMRC Op Herrick In Patient'!$AB$5</f>
        <v>0</v>
      </c>
      <c r="O72" s="39"/>
      <c r="P72" s="39">
        <f>'[60]DMRC Op Herrick Out Patient'!$AB$5</f>
        <v>5</v>
      </c>
      <c r="Q72" s="39"/>
      <c r="R72" s="39">
        <f>'[60]DMRC Op Herrick Residential Pat'!$AB$5</f>
        <v>2</v>
      </c>
      <c r="S72" s="118"/>
      <c r="T72" s="64"/>
      <c r="U72" s="41">
        <f>'[60]RCDM&amp;DMRC Op Herrick'!$AB$5</f>
        <v>22</v>
      </c>
      <c r="V72" s="119"/>
      <c r="W72" s="102"/>
      <c r="X72" s="42">
        <f>'[61]New Patients All Herrick'!$P$5</f>
        <v>15</v>
      </c>
      <c r="Y72" s="120"/>
      <c r="Z72" s="43">
        <f>'[61]New Patients RCDM Herrick'!$P$5</f>
        <v>13</v>
      </c>
      <c r="AA72" s="120"/>
      <c r="AB72" s="43">
        <f>'[61]New Patients DMRC Herrick'!$P$5</f>
        <v>3</v>
      </c>
      <c r="AC72" s="121"/>
    </row>
    <row r="73" ht="12.75">
      <c r="B73" s="96" t="s">
        <v>21</v>
      </c>
    </row>
    <row r="74" ht="12.75">
      <c r="B74" s="97" t="s">
        <v>22</v>
      </c>
    </row>
    <row r="75" ht="12.75">
      <c r="B75" s="97" t="s">
        <v>23</v>
      </c>
    </row>
    <row r="76" ht="12.75">
      <c r="B76" s="97" t="s">
        <v>24</v>
      </c>
    </row>
    <row r="77" ht="12.75">
      <c r="B77" s="97" t="s">
        <v>25</v>
      </c>
    </row>
  </sheetData>
  <mergeCells count="16">
    <mergeCell ref="Z5:AA5"/>
    <mergeCell ref="AB5:AC5"/>
    <mergeCell ref="U4:V5"/>
    <mergeCell ref="X4:AC4"/>
    <mergeCell ref="E5:F5"/>
    <mergeCell ref="G5:H5"/>
    <mergeCell ref="I5:J5"/>
    <mergeCell ref="L5:M5"/>
    <mergeCell ref="N5:O5"/>
    <mergeCell ref="P5:Q5"/>
    <mergeCell ref="R5:S5"/>
    <mergeCell ref="X5:Y5"/>
    <mergeCell ref="B4:B5"/>
    <mergeCell ref="C4:C5"/>
    <mergeCell ref="E4:J4"/>
    <mergeCell ref="L4:S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5:AC78"/>
  <sheetViews>
    <sheetView workbookViewId="0" topLeftCell="A58">
      <selection activeCell="B74" sqref="B74:B78"/>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5" spans="2:29" ht="13.5">
      <c r="B5" s="73" t="s">
        <v>35</v>
      </c>
      <c r="C5" s="75" t="s">
        <v>1</v>
      </c>
      <c r="D5" s="1"/>
      <c r="E5" s="77" t="s">
        <v>2</v>
      </c>
      <c r="F5" s="78"/>
      <c r="G5" s="78"/>
      <c r="H5" s="78"/>
      <c r="I5" s="78"/>
      <c r="J5" s="79"/>
      <c r="K5" s="2"/>
      <c r="L5" s="77" t="s">
        <v>3</v>
      </c>
      <c r="M5" s="78"/>
      <c r="N5" s="78"/>
      <c r="O5" s="78"/>
      <c r="P5" s="78"/>
      <c r="Q5" s="78"/>
      <c r="R5" s="78"/>
      <c r="S5" s="79"/>
      <c r="T5" s="3"/>
      <c r="U5" s="80" t="s">
        <v>4</v>
      </c>
      <c r="V5" s="81"/>
      <c r="W5" s="3"/>
      <c r="X5" s="84" t="s">
        <v>5</v>
      </c>
      <c r="Y5" s="69"/>
      <c r="Z5" s="69"/>
      <c r="AA5" s="69"/>
      <c r="AB5" s="69"/>
      <c r="AC5" s="71"/>
    </row>
    <row r="6" spans="2:29" ht="24.75" customHeight="1">
      <c r="B6" s="74"/>
      <c r="C6" s="76"/>
      <c r="D6" s="1"/>
      <c r="E6" s="85" t="s">
        <v>6</v>
      </c>
      <c r="F6" s="86"/>
      <c r="G6" s="66" t="s">
        <v>7</v>
      </c>
      <c r="H6" s="66"/>
      <c r="I6" s="66" t="s">
        <v>8</v>
      </c>
      <c r="J6" s="67"/>
      <c r="K6" s="2"/>
      <c r="L6" s="72" t="s">
        <v>9</v>
      </c>
      <c r="M6" s="66"/>
      <c r="N6" s="66" t="s">
        <v>7</v>
      </c>
      <c r="O6" s="66"/>
      <c r="P6" s="66" t="s">
        <v>8</v>
      </c>
      <c r="Q6" s="66"/>
      <c r="R6" s="66" t="s">
        <v>10</v>
      </c>
      <c r="S6" s="67"/>
      <c r="T6" s="3"/>
      <c r="U6" s="82"/>
      <c r="V6" s="83"/>
      <c r="W6" s="3"/>
      <c r="X6" s="68" t="s">
        <v>11</v>
      </c>
      <c r="Y6" s="69"/>
      <c r="Z6" s="70" t="s">
        <v>12</v>
      </c>
      <c r="AA6" s="69"/>
      <c r="AB6" s="70" t="s">
        <v>13</v>
      </c>
      <c r="AC6" s="71"/>
    </row>
    <row r="7" spans="2:29" ht="5.25" customHeight="1">
      <c r="B7" s="4"/>
      <c r="C7" s="4"/>
      <c r="D7" s="4"/>
      <c r="E7" s="4"/>
      <c r="F7" s="5"/>
      <c r="G7" s="4"/>
      <c r="H7" s="6"/>
      <c r="I7" s="7"/>
      <c r="J7" s="8"/>
      <c r="K7" s="9"/>
      <c r="L7" s="4"/>
      <c r="M7" s="5"/>
      <c r="N7" s="4"/>
      <c r="O7" s="6"/>
      <c r="P7" s="4"/>
      <c r="Q7" s="6"/>
      <c r="R7" s="7"/>
      <c r="S7" s="8"/>
      <c r="T7" s="4"/>
      <c r="U7" s="7"/>
      <c r="V7" s="8"/>
      <c r="W7" s="4"/>
      <c r="X7" s="7"/>
      <c r="Y7" s="10"/>
      <c r="Z7" s="11"/>
      <c r="AA7" s="8"/>
      <c r="AB7" s="11"/>
      <c r="AC7" s="6"/>
    </row>
    <row r="8" spans="2:29" ht="12.75">
      <c r="B8" s="12" t="s">
        <v>36</v>
      </c>
      <c r="C8" s="13" t="s">
        <v>15</v>
      </c>
      <c r="D8" s="1"/>
      <c r="E8" s="14">
        <f>IF(AND(E9="",E10="",E11=""),"",SUM(E9:E11))</f>
        <v>534</v>
      </c>
      <c r="F8" s="16"/>
      <c r="G8" s="16">
        <f>IF(AND(G9="",G10="",G11=""),"",SUM(G9:G11))</f>
        <v>393</v>
      </c>
      <c r="H8" s="16"/>
      <c r="I8" s="17">
        <f>IF(AND(I9="",I10="",I11=""),"",SUM(I9:I11))</f>
        <v>241</v>
      </c>
      <c r="J8" s="110"/>
      <c r="K8" s="19"/>
      <c r="L8" s="14">
        <f>IF(AND(L9="",L10="",L11=""),"",SUM(L9:L11))</f>
        <v>587</v>
      </c>
      <c r="M8" s="16"/>
      <c r="N8" s="16">
        <f>IF(AND(N9="",N10="",N11=""),"",SUM(N9:N11))</f>
        <v>235</v>
      </c>
      <c r="O8" s="16"/>
      <c r="P8" s="16">
        <f>IF(AND(P9="",P10="",P11=""),"",SUM(P9:P11))</f>
        <v>559</v>
      </c>
      <c r="Q8" s="16"/>
      <c r="R8" s="17">
        <f>IF(AND(R9="",R10="",R11=""),"",SUM(R9:R11))</f>
        <v>155</v>
      </c>
      <c r="S8" s="110"/>
      <c r="T8" s="20"/>
      <c r="U8" s="21">
        <f>IF(AND(U9="",U10="",U11=""),"",SUM(U9:U11))</f>
        <v>913</v>
      </c>
      <c r="V8" s="111"/>
      <c r="W8" s="22"/>
      <c r="X8" s="23">
        <f>SUM(X9:X11)</f>
        <v>450</v>
      </c>
      <c r="Y8" s="112"/>
      <c r="Z8" s="25">
        <f>SUM(Z9:Z11)</f>
        <v>397</v>
      </c>
      <c r="AA8" s="112"/>
      <c r="AB8" s="24">
        <f>SUM(AB9:AB11)</f>
        <v>192</v>
      </c>
      <c r="AC8" s="113"/>
    </row>
    <row r="9" spans="2:29" ht="12.75">
      <c r="B9" s="26"/>
      <c r="C9" s="27" t="s">
        <v>16</v>
      </c>
      <c r="D9" s="28"/>
      <c r="E9" s="29">
        <f>'[62]RCDM Op Herrick combined'!$AB$3</f>
        <v>279</v>
      </c>
      <c r="F9" s="17"/>
      <c r="G9" s="31">
        <f>'[62]RCDM Op Herrick In Patient'!$AB$3</f>
        <v>217</v>
      </c>
      <c r="H9" s="31"/>
      <c r="I9" s="31">
        <f>'[62]RCDM Op Herrick Out Patient'!$AB$3</f>
        <v>128</v>
      </c>
      <c r="J9" s="114"/>
      <c r="K9" s="64"/>
      <c r="L9" s="29">
        <f>'[62]DMRC Op Herrick combined'!$AB$3</f>
        <v>493</v>
      </c>
      <c r="M9" s="17"/>
      <c r="N9" s="31">
        <f>'[62]DMRC Op Herrick In Patient'!$AB$3</f>
        <v>226</v>
      </c>
      <c r="O9" s="31"/>
      <c r="P9" s="31">
        <f>'[62]DMRC Op Herrick Out Patient'!$AB$3</f>
        <v>471</v>
      </c>
      <c r="Q9" s="31"/>
      <c r="R9" s="31">
        <f>'[62]DMRC Op Herrick Residential Pat'!$AB$3</f>
        <v>128</v>
      </c>
      <c r="S9" s="114"/>
      <c r="T9" s="64"/>
      <c r="U9" s="33">
        <f>'[62]RCDM&amp;DMRC Op Herrick'!$AB$3</f>
        <v>585</v>
      </c>
      <c r="V9" s="115"/>
      <c r="W9" s="22"/>
      <c r="X9" s="21">
        <f>'[62]New Patients All Herrick'!$P$3</f>
        <v>195</v>
      </c>
      <c r="Y9" s="112"/>
      <c r="Z9" s="34">
        <f>'[62]New Patients RCDM Herrick'!$P$3</f>
        <v>170</v>
      </c>
      <c r="AA9" s="112"/>
      <c r="AB9" s="34">
        <f>'[62]New Patients DMRC Herrick'!$P$3</f>
        <v>143</v>
      </c>
      <c r="AC9" s="116"/>
    </row>
    <row r="10" spans="2:29" ht="12.75">
      <c r="B10" s="26"/>
      <c r="C10" s="27" t="s">
        <v>17</v>
      </c>
      <c r="D10" s="28"/>
      <c r="E10" s="29">
        <f>'[62]RCDM Op Herrick combined'!$AB$4</f>
        <v>117</v>
      </c>
      <c r="F10" s="17"/>
      <c r="G10" s="31">
        <f>'[62]RCDM Op Herrick In Patient'!$AB$4</f>
        <v>73</v>
      </c>
      <c r="H10" s="31"/>
      <c r="I10" s="31">
        <f>'[62]RCDM Op Herrick Out Patient'!$AB$4</f>
        <v>66</v>
      </c>
      <c r="J10" s="114"/>
      <c r="K10" s="64"/>
      <c r="L10" s="29">
        <f>'[62]DMRC Op Herrick combined'!$AB$4</f>
        <v>67</v>
      </c>
      <c r="M10" s="17"/>
      <c r="N10" s="31">
        <f>'[62]DMRC Op Herrick In Patient'!$AB$4</f>
        <v>8</v>
      </c>
      <c r="O10" s="31"/>
      <c r="P10" s="31">
        <f>'[62]DMRC Op Herrick Out Patient'!$AB$4</f>
        <v>61</v>
      </c>
      <c r="Q10" s="31"/>
      <c r="R10" s="31">
        <f>'[62]DMRC Op Herrick Residential Pat'!$AB$4</f>
        <v>23</v>
      </c>
      <c r="S10" s="114"/>
      <c r="T10" s="64"/>
      <c r="U10" s="33">
        <f>'[62]RCDM&amp;DMRC Op Herrick'!$AB$4</f>
        <v>166</v>
      </c>
      <c r="V10" s="115"/>
      <c r="W10" s="22"/>
      <c r="X10" s="21">
        <f>'[62]New Patients All Herrick'!$P$4</f>
        <v>116</v>
      </c>
      <c r="Y10" s="112"/>
      <c r="Z10" s="34">
        <f>'[62]New Patients RCDM Herrick'!$P$4</f>
        <v>97</v>
      </c>
      <c r="AA10" s="112"/>
      <c r="AB10" s="34">
        <f>'[62]New Patients DMRC Herrick'!$P$4</f>
        <v>36</v>
      </c>
      <c r="AC10" s="116"/>
    </row>
    <row r="11" spans="2:29" ht="12.75">
      <c r="B11" s="35"/>
      <c r="C11" s="36" t="s">
        <v>28</v>
      </c>
      <c r="D11" s="28"/>
      <c r="E11" s="37">
        <f>'[62]RCDM Op Herrick combined'!$AB$5</f>
        <v>138</v>
      </c>
      <c r="F11" s="117"/>
      <c r="G11" s="39">
        <f>'[62]RCDM Op Herrick In Patient'!$AB$5</f>
        <v>103</v>
      </c>
      <c r="H11" s="39"/>
      <c r="I11" s="39">
        <f>'[62]RCDM Op Herrick Out Patient'!$AB$5</f>
        <v>47</v>
      </c>
      <c r="J11" s="118"/>
      <c r="K11" s="64"/>
      <c r="L11" s="37">
        <f>'[62]DMRC Op Herrick combined'!$AB$5</f>
        <v>27</v>
      </c>
      <c r="M11" s="117"/>
      <c r="N11" s="39">
        <f>'[62]DMRC Op Herrick In Patient'!$AB$5</f>
        <v>1</v>
      </c>
      <c r="O11" s="39"/>
      <c r="P11" s="39">
        <f>'[62]DMRC Op Herrick Out Patient'!$AB$5</f>
        <v>27</v>
      </c>
      <c r="Q11" s="39"/>
      <c r="R11" s="39">
        <f>'[62]DMRC Op Herrick Residential Pat'!$AB$5</f>
        <v>4</v>
      </c>
      <c r="S11" s="118"/>
      <c r="T11" s="64"/>
      <c r="U11" s="41">
        <f>'[62]RCDM&amp;DMRC Op Herrick'!$AB$5</f>
        <v>162</v>
      </c>
      <c r="V11" s="119"/>
      <c r="W11" s="22"/>
      <c r="X11" s="42">
        <f>'[62]New Patients All Herrick'!$P$5</f>
        <v>139</v>
      </c>
      <c r="Y11" s="120"/>
      <c r="Z11" s="43">
        <f>'[62]New Patients RCDM Herrick'!$P$5</f>
        <v>130</v>
      </c>
      <c r="AA11" s="120"/>
      <c r="AB11" s="43">
        <f>'[62]New Patients DMRC Herrick'!$P$5</f>
        <v>13</v>
      </c>
      <c r="AC11" s="116"/>
    </row>
    <row r="12" spans="2:29" ht="5.25" customHeight="1">
      <c r="B12" s="44"/>
      <c r="C12" s="45"/>
      <c r="D12" s="46"/>
      <c r="E12" s="47"/>
      <c r="F12" s="48"/>
      <c r="G12" s="47"/>
      <c r="H12" s="164"/>
      <c r="I12" s="47"/>
      <c r="J12" s="164"/>
      <c r="K12" s="49"/>
      <c r="L12" s="47"/>
      <c r="M12" s="48"/>
      <c r="N12" s="47"/>
      <c r="O12" s="164"/>
      <c r="P12" s="47"/>
      <c r="Q12" s="164"/>
      <c r="R12" s="47"/>
      <c r="S12" s="164"/>
      <c r="T12" s="50"/>
      <c r="U12" s="51"/>
      <c r="V12" s="164"/>
      <c r="W12" s="50"/>
      <c r="X12" s="51"/>
      <c r="Y12" s="48"/>
      <c r="Z12" s="51"/>
      <c r="AA12" s="164"/>
      <c r="AB12" s="51"/>
      <c r="AC12" s="124"/>
    </row>
    <row r="13" spans="2:29" ht="5.25" customHeight="1">
      <c r="B13" s="54"/>
      <c r="C13" s="55"/>
      <c r="D13" s="55"/>
      <c r="E13" s="109"/>
      <c r="F13" s="122"/>
      <c r="G13" s="109"/>
      <c r="H13" s="221"/>
      <c r="I13" s="109"/>
      <c r="J13" s="221"/>
      <c r="K13" s="109"/>
      <c r="L13" s="109"/>
      <c r="M13" s="122"/>
      <c r="N13" s="109"/>
      <c r="O13" s="221"/>
      <c r="P13" s="109"/>
      <c r="Q13" s="221"/>
      <c r="R13" s="109"/>
      <c r="S13" s="221"/>
      <c r="T13" s="109"/>
      <c r="U13" s="109"/>
      <c r="V13" s="221"/>
      <c r="W13" s="109"/>
      <c r="X13" s="57"/>
      <c r="Y13" s="122"/>
      <c r="Z13" s="57"/>
      <c r="AA13" s="221"/>
      <c r="AB13" s="57"/>
      <c r="AC13" s="222"/>
    </row>
    <row r="14" spans="2:29" ht="5.25" customHeight="1">
      <c r="B14" s="4"/>
      <c r="C14" s="4"/>
      <c r="D14" s="4"/>
      <c r="E14" s="4"/>
      <c r="F14" s="60"/>
      <c r="G14" s="4"/>
      <c r="H14" s="61"/>
      <c r="I14" s="7"/>
      <c r="J14" s="124"/>
      <c r="K14" s="9"/>
      <c r="L14" s="4"/>
      <c r="M14" s="60"/>
      <c r="N14" s="4"/>
      <c r="O14" s="61"/>
      <c r="P14" s="4"/>
      <c r="Q14" s="61"/>
      <c r="R14" s="7"/>
      <c r="S14" s="124"/>
      <c r="T14" s="4"/>
      <c r="U14" s="7"/>
      <c r="V14" s="124"/>
      <c r="W14" s="4"/>
      <c r="X14" s="4"/>
      <c r="Y14" s="123"/>
      <c r="Z14" s="11"/>
      <c r="AA14" s="124"/>
      <c r="AB14" s="11"/>
      <c r="AC14" s="61"/>
    </row>
    <row r="15" spans="2:29" ht="13.5">
      <c r="B15" s="168">
        <v>41000</v>
      </c>
      <c r="C15" s="13" t="s">
        <v>15</v>
      </c>
      <c r="D15" s="1"/>
      <c r="E15" s="14">
        <v>79</v>
      </c>
      <c r="F15" s="16"/>
      <c r="G15" s="16">
        <v>47</v>
      </c>
      <c r="H15" s="16"/>
      <c r="I15" s="17">
        <v>35</v>
      </c>
      <c r="J15" s="110"/>
      <c r="K15" s="19"/>
      <c r="L15" s="14">
        <v>211</v>
      </c>
      <c r="M15" s="169"/>
      <c r="N15" s="16">
        <v>110</v>
      </c>
      <c r="O15" s="16"/>
      <c r="P15" s="16">
        <v>176</v>
      </c>
      <c r="Q15" s="169"/>
      <c r="R15" s="17">
        <v>27</v>
      </c>
      <c r="S15" s="110"/>
      <c r="T15" s="20"/>
      <c r="U15" s="170">
        <v>278</v>
      </c>
      <c r="V15" s="171"/>
      <c r="W15" s="172"/>
      <c r="X15" s="173">
        <v>38</v>
      </c>
      <c r="Y15" s="128"/>
      <c r="Z15" s="174">
        <v>38</v>
      </c>
      <c r="AA15" s="112"/>
      <c r="AB15" s="175">
        <v>7</v>
      </c>
      <c r="AC15" s="176"/>
    </row>
    <row r="16" spans="2:29" ht="13.5">
      <c r="B16" s="26"/>
      <c r="C16" s="27" t="s">
        <v>16</v>
      </c>
      <c r="D16" s="28"/>
      <c r="E16" s="29">
        <v>37</v>
      </c>
      <c r="F16" s="17"/>
      <c r="G16" s="31">
        <v>20</v>
      </c>
      <c r="H16" s="31"/>
      <c r="I16" s="31">
        <v>17</v>
      </c>
      <c r="J16" s="114"/>
      <c r="K16" s="64"/>
      <c r="L16" s="29">
        <v>203</v>
      </c>
      <c r="M16" s="177"/>
      <c r="N16" s="31">
        <v>109</v>
      </c>
      <c r="O16" s="31"/>
      <c r="P16" s="31">
        <v>170</v>
      </c>
      <c r="Q16" s="129"/>
      <c r="R16" s="31">
        <v>24</v>
      </c>
      <c r="S16" s="114"/>
      <c r="T16" s="64"/>
      <c r="U16" s="178">
        <v>229</v>
      </c>
      <c r="V16" s="179"/>
      <c r="W16" s="172"/>
      <c r="X16" s="170">
        <v>8</v>
      </c>
      <c r="Y16" s="128"/>
      <c r="Z16" s="180">
        <v>9</v>
      </c>
      <c r="AA16" s="112"/>
      <c r="AB16" s="180">
        <v>5</v>
      </c>
      <c r="AC16" s="181"/>
    </row>
    <row r="17" spans="2:29" ht="13.5">
      <c r="B17" s="26"/>
      <c r="C17" s="27" t="s">
        <v>17</v>
      </c>
      <c r="D17" s="28"/>
      <c r="E17" s="29">
        <v>20</v>
      </c>
      <c r="F17" s="17"/>
      <c r="G17" s="31">
        <v>9</v>
      </c>
      <c r="H17" s="31"/>
      <c r="I17" s="31">
        <v>11</v>
      </c>
      <c r="J17" s="114"/>
      <c r="K17" s="64"/>
      <c r="L17" s="29">
        <v>8</v>
      </c>
      <c r="M17" s="177"/>
      <c r="N17" s="31">
        <v>1</v>
      </c>
      <c r="O17" s="31"/>
      <c r="P17" s="31">
        <v>6</v>
      </c>
      <c r="Q17" s="129"/>
      <c r="R17" s="31">
        <v>3</v>
      </c>
      <c r="S17" s="114"/>
      <c r="T17" s="64"/>
      <c r="U17" s="178">
        <v>27</v>
      </c>
      <c r="V17" s="179"/>
      <c r="W17" s="172"/>
      <c r="X17" s="170">
        <v>12</v>
      </c>
      <c r="Y17" s="128"/>
      <c r="Z17" s="180">
        <v>11</v>
      </c>
      <c r="AA17" s="112"/>
      <c r="AB17" s="180">
        <v>2</v>
      </c>
      <c r="AC17" s="181"/>
    </row>
    <row r="18" spans="2:29" ht="12.75">
      <c r="B18" s="35"/>
      <c r="C18" s="36" t="s">
        <v>18</v>
      </c>
      <c r="D18" s="28"/>
      <c r="E18" s="37">
        <v>22</v>
      </c>
      <c r="F18" s="117"/>
      <c r="G18" s="39">
        <v>18</v>
      </c>
      <c r="H18" s="39"/>
      <c r="I18" s="39">
        <v>7</v>
      </c>
      <c r="J18" s="118"/>
      <c r="K18" s="64"/>
      <c r="L18" s="37">
        <v>0</v>
      </c>
      <c r="M18" s="117"/>
      <c r="N18" s="39">
        <v>0</v>
      </c>
      <c r="O18" s="39"/>
      <c r="P18" s="39">
        <v>0</v>
      </c>
      <c r="Q18" s="39"/>
      <c r="R18" s="39">
        <v>0</v>
      </c>
      <c r="S18" s="118"/>
      <c r="T18" s="64"/>
      <c r="U18" s="182">
        <v>22</v>
      </c>
      <c r="V18" s="183"/>
      <c r="W18" s="172"/>
      <c r="X18" s="184">
        <v>18</v>
      </c>
      <c r="Y18" s="120"/>
      <c r="Z18" s="185">
        <v>18</v>
      </c>
      <c r="AA18" s="120"/>
      <c r="AB18" s="185">
        <v>0</v>
      </c>
      <c r="AC18" s="116"/>
    </row>
    <row r="19" spans="2:29" ht="5.25" customHeight="1">
      <c r="B19" s="4"/>
      <c r="C19" s="4"/>
      <c r="D19" s="4"/>
      <c r="E19" s="186"/>
      <c r="F19" s="187"/>
      <c r="G19" s="186"/>
      <c r="H19" s="187"/>
      <c r="I19" s="188"/>
      <c r="J19" s="8"/>
      <c r="K19" s="186"/>
      <c r="L19" s="186"/>
      <c r="M19" s="187"/>
      <c r="N19" s="186"/>
      <c r="O19" s="187"/>
      <c r="P19" s="186"/>
      <c r="Q19" s="187"/>
      <c r="R19" s="188"/>
      <c r="S19" s="8"/>
      <c r="T19" s="186"/>
      <c r="U19" s="188"/>
      <c r="V19" s="8"/>
      <c r="W19" s="186"/>
      <c r="X19" s="186"/>
      <c r="Y19" s="8"/>
      <c r="Z19" s="189"/>
      <c r="AA19" s="8"/>
      <c r="AB19" s="189"/>
      <c r="AC19" s="8"/>
    </row>
    <row r="20" spans="2:29" ht="12.75">
      <c r="B20" s="168">
        <v>41030</v>
      </c>
      <c r="C20" s="13" t="s">
        <v>15</v>
      </c>
      <c r="D20" s="1"/>
      <c r="E20" s="14">
        <v>102</v>
      </c>
      <c r="F20" s="16"/>
      <c r="G20" s="16">
        <v>58</v>
      </c>
      <c r="H20" s="16"/>
      <c r="I20" s="17">
        <v>48</v>
      </c>
      <c r="J20" s="110"/>
      <c r="K20" s="19"/>
      <c r="L20" s="14">
        <v>243</v>
      </c>
      <c r="M20" s="16"/>
      <c r="N20" s="16">
        <v>108</v>
      </c>
      <c r="O20" s="16"/>
      <c r="P20" s="16">
        <v>216</v>
      </c>
      <c r="Q20" s="16"/>
      <c r="R20" s="17">
        <v>30</v>
      </c>
      <c r="S20" s="110"/>
      <c r="T20" s="20"/>
      <c r="U20" s="170">
        <v>321</v>
      </c>
      <c r="V20" s="190"/>
      <c r="W20" s="172"/>
      <c r="X20" s="173">
        <v>53</v>
      </c>
      <c r="Y20" s="112"/>
      <c r="Z20" s="174">
        <v>49</v>
      </c>
      <c r="AA20" s="112"/>
      <c r="AB20" s="175">
        <v>14</v>
      </c>
      <c r="AC20" s="113"/>
    </row>
    <row r="21" spans="2:29" ht="13.5">
      <c r="B21" s="26"/>
      <c r="C21" s="27" t="s">
        <v>16</v>
      </c>
      <c r="D21" s="28"/>
      <c r="E21" s="29">
        <v>58</v>
      </c>
      <c r="F21" s="129"/>
      <c r="G21" s="31">
        <v>32</v>
      </c>
      <c r="H21" s="129"/>
      <c r="I21" s="31">
        <v>29</v>
      </c>
      <c r="J21" s="114"/>
      <c r="K21" s="64"/>
      <c r="L21" s="29">
        <v>222</v>
      </c>
      <c r="M21" s="17"/>
      <c r="N21" s="31">
        <v>107</v>
      </c>
      <c r="O21" s="31"/>
      <c r="P21" s="31">
        <v>199</v>
      </c>
      <c r="Q21" s="31"/>
      <c r="R21" s="31">
        <v>25</v>
      </c>
      <c r="S21" s="114"/>
      <c r="T21" s="64"/>
      <c r="U21" s="178">
        <v>258</v>
      </c>
      <c r="V21" s="179"/>
      <c r="W21" s="172"/>
      <c r="X21" s="170">
        <v>26</v>
      </c>
      <c r="Y21" s="128"/>
      <c r="Z21" s="180">
        <v>23</v>
      </c>
      <c r="AA21" s="128"/>
      <c r="AB21" s="180">
        <v>11</v>
      </c>
      <c r="AC21" s="116"/>
    </row>
    <row r="22" spans="2:29" ht="13.5">
      <c r="B22" s="26"/>
      <c r="C22" s="27" t="s">
        <v>17</v>
      </c>
      <c r="D22" s="28"/>
      <c r="E22" s="29">
        <v>25</v>
      </c>
      <c r="F22" s="129"/>
      <c r="G22" s="31">
        <v>12</v>
      </c>
      <c r="H22" s="129"/>
      <c r="I22" s="31">
        <v>14</v>
      </c>
      <c r="J22" s="114"/>
      <c r="K22" s="64"/>
      <c r="L22" s="29">
        <v>17</v>
      </c>
      <c r="M22" s="17"/>
      <c r="N22" s="31">
        <v>1</v>
      </c>
      <c r="O22" s="31"/>
      <c r="P22" s="31">
        <v>13</v>
      </c>
      <c r="Q22" s="31"/>
      <c r="R22" s="31">
        <v>5</v>
      </c>
      <c r="S22" s="114"/>
      <c r="T22" s="64"/>
      <c r="U22" s="178">
        <v>40</v>
      </c>
      <c r="V22" s="179"/>
      <c r="W22" s="172"/>
      <c r="X22" s="170">
        <v>14</v>
      </c>
      <c r="Y22" s="128"/>
      <c r="Z22" s="180">
        <v>13</v>
      </c>
      <c r="AA22" s="128"/>
      <c r="AB22" s="180">
        <v>3</v>
      </c>
      <c r="AC22" s="116"/>
    </row>
    <row r="23" spans="2:29" ht="13.5">
      <c r="B23" s="35"/>
      <c r="C23" s="36" t="s">
        <v>18</v>
      </c>
      <c r="D23" s="28"/>
      <c r="E23" s="37">
        <v>19</v>
      </c>
      <c r="F23" s="117"/>
      <c r="G23" s="39">
        <v>14</v>
      </c>
      <c r="H23" s="39"/>
      <c r="I23" s="39">
        <v>5</v>
      </c>
      <c r="J23" s="118"/>
      <c r="K23" s="64"/>
      <c r="L23" s="37">
        <v>4</v>
      </c>
      <c r="M23" s="117"/>
      <c r="N23" s="39">
        <v>0</v>
      </c>
      <c r="O23" s="39"/>
      <c r="P23" s="39">
        <v>4</v>
      </c>
      <c r="Q23" s="39"/>
      <c r="R23" s="39">
        <v>0</v>
      </c>
      <c r="S23" s="118"/>
      <c r="T23" s="64"/>
      <c r="U23" s="182">
        <v>23</v>
      </c>
      <c r="V23" s="183"/>
      <c r="W23" s="172"/>
      <c r="X23" s="184">
        <v>13</v>
      </c>
      <c r="Y23" s="120"/>
      <c r="Z23" s="185">
        <v>13</v>
      </c>
      <c r="AA23" s="133"/>
      <c r="AB23" s="185">
        <v>0</v>
      </c>
      <c r="AC23" s="116"/>
    </row>
    <row r="24" spans="2:29" ht="5.25" customHeight="1">
      <c r="B24" s="4"/>
      <c r="C24" s="4"/>
      <c r="D24" s="4"/>
      <c r="E24" s="4"/>
      <c r="F24" s="60"/>
      <c r="G24" s="4"/>
      <c r="H24" s="61"/>
      <c r="I24" s="7"/>
      <c r="J24" s="124"/>
      <c r="K24" s="9"/>
      <c r="L24" s="4"/>
      <c r="M24" s="60"/>
      <c r="N24" s="4"/>
      <c r="O24" s="61"/>
      <c r="P24" s="4"/>
      <c r="Q24" s="124"/>
      <c r="R24" s="7"/>
      <c r="S24" s="124"/>
      <c r="T24" s="4"/>
      <c r="U24" s="165"/>
      <c r="V24" s="164"/>
      <c r="W24" s="9"/>
      <c r="X24" s="7"/>
      <c r="Y24" s="123"/>
      <c r="Z24" s="11"/>
      <c r="AA24" s="124"/>
      <c r="AB24" s="11"/>
      <c r="AC24" s="124"/>
    </row>
    <row r="25" spans="2:29" ht="13.5">
      <c r="B25" s="168">
        <v>41061</v>
      </c>
      <c r="C25" s="13" t="s">
        <v>15</v>
      </c>
      <c r="D25" s="1"/>
      <c r="E25" s="14">
        <f>IF(AND(E26="",E27="",E28=""),"",SUM(E26:E28))</f>
        <v>85</v>
      </c>
      <c r="F25" s="16"/>
      <c r="G25" s="16">
        <f>IF(AND(G26="",G27="",G28=""),"",SUM(G26:G28))</f>
        <v>61</v>
      </c>
      <c r="H25" s="16"/>
      <c r="I25" s="17">
        <f>IF(AND(I26="",I27="",I28=""),"",SUM(I26:I28))</f>
        <v>27</v>
      </c>
      <c r="J25" s="110"/>
      <c r="K25" s="19"/>
      <c r="L25" s="14">
        <f>IF(AND(L26="",L27="",L28=""),"",SUM(L26:L28))</f>
        <v>216</v>
      </c>
      <c r="M25" s="16"/>
      <c r="N25" s="16">
        <f>IF(AND(N26="",N27="",N28=""),"",SUM(N26:N28))</f>
        <v>87</v>
      </c>
      <c r="O25" s="16"/>
      <c r="P25" s="16">
        <f>IF(AND(P26="",P27="",P28=""),"",SUM(P26:P28))</f>
        <v>170</v>
      </c>
      <c r="Q25" s="17"/>
      <c r="R25" s="17">
        <f>IF(AND(R26="",R27="",R28=""),"",SUM(R26:R28))</f>
        <v>38</v>
      </c>
      <c r="S25" s="110"/>
      <c r="T25" s="20"/>
      <c r="U25" s="21">
        <f>IF(AND(U26="",U27="",U28=""),"",SUM(U26:U28))</f>
        <v>282</v>
      </c>
      <c r="V25" s="111"/>
      <c r="W25" s="191"/>
      <c r="X25" s="25">
        <f>SUM(X26:X28)</f>
        <v>42</v>
      </c>
      <c r="Y25" s="112"/>
      <c r="Z25" s="25">
        <f>SUM(Z26:Z28)</f>
        <v>39</v>
      </c>
      <c r="AA25" s="112"/>
      <c r="AB25" s="25">
        <f>SUM(AB26:AB28)</f>
        <v>22</v>
      </c>
      <c r="AC25" s="113"/>
    </row>
    <row r="26" spans="2:29" ht="12.75">
      <c r="B26" s="26"/>
      <c r="C26" s="27" t="s">
        <v>16</v>
      </c>
      <c r="D26" s="28"/>
      <c r="E26" s="29">
        <f>'[63]RCDM Op Herrick combined'!$AB$3</f>
        <v>51</v>
      </c>
      <c r="F26" s="17"/>
      <c r="G26" s="31">
        <f>'[63]RCDM Op Herrick In Patient'!$AB$3</f>
        <v>42</v>
      </c>
      <c r="H26" s="31"/>
      <c r="I26" s="31">
        <f>'[63]RCDM Op Herrick Out Patient'!$AB$3</f>
        <v>11</v>
      </c>
      <c r="J26" s="114"/>
      <c r="K26" s="64"/>
      <c r="L26" s="29">
        <f>'[63]DMRC Op Herrick combined'!$AB$3</f>
        <v>195</v>
      </c>
      <c r="M26" s="17"/>
      <c r="N26" s="31">
        <f>'[63]DMRC Op Herrick In Patient'!$AB$3</f>
        <v>85</v>
      </c>
      <c r="O26" s="31"/>
      <c r="P26" s="31">
        <f>'[63]DMRC Op Herrick Out Patient'!$AB$3</f>
        <v>156</v>
      </c>
      <c r="Q26" s="31"/>
      <c r="R26" s="31">
        <f>'[63]DMRC Op Herrick Residential Pat'!$AB$3</f>
        <v>33</v>
      </c>
      <c r="S26" s="114"/>
      <c r="T26" s="64"/>
      <c r="U26" s="33">
        <f>'[63]RCDM&amp;DMRC Op Herrick'!$AB$3</f>
        <v>229</v>
      </c>
      <c r="V26" s="115"/>
      <c r="W26" s="192"/>
      <c r="X26" s="25">
        <f>'[63]New Patients All Herrick'!$P$3</f>
        <v>17</v>
      </c>
      <c r="Y26" s="112"/>
      <c r="Z26" s="34">
        <f>'[63]New Patients RCDM Herrick'!$P$3</f>
        <v>16</v>
      </c>
      <c r="AA26" s="112"/>
      <c r="AB26" s="34">
        <f>'[63]New Patients DMRC Herrick'!$P$3</f>
        <v>16</v>
      </c>
      <c r="AC26" s="116"/>
    </row>
    <row r="27" spans="2:29" ht="12.75">
      <c r="B27" s="26"/>
      <c r="C27" s="27" t="s">
        <v>17</v>
      </c>
      <c r="D27" s="28"/>
      <c r="E27" s="29">
        <f>'[63]RCDM Op Herrick combined'!$AB$4</f>
        <v>16</v>
      </c>
      <c r="F27" s="17"/>
      <c r="G27" s="31">
        <f>'[63]RCDM Op Herrick In Patient'!$AB$4</f>
        <v>8</v>
      </c>
      <c r="H27" s="31"/>
      <c r="I27" s="31">
        <f>'[63]RCDM Op Herrick Out Patient'!$AB$4</f>
        <v>8</v>
      </c>
      <c r="J27" s="114"/>
      <c r="K27" s="64"/>
      <c r="L27" s="29">
        <f>'[63]DMRC Op Herrick combined'!$AB$4</f>
        <v>18</v>
      </c>
      <c r="M27" s="17"/>
      <c r="N27" s="31">
        <f>'[63]DMRC Op Herrick In Patient'!$AB$4</f>
        <v>2</v>
      </c>
      <c r="O27" s="31"/>
      <c r="P27" s="31">
        <f>'[63]DMRC Op Herrick Out Patient'!$AB$4</f>
        <v>11</v>
      </c>
      <c r="Q27" s="31"/>
      <c r="R27" s="31">
        <f>'[63]DMRC Op Herrick Residential Pat'!$AB$4</f>
        <v>5</v>
      </c>
      <c r="S27" s="114"/>
      <c r="T27" s="64"/>
      <c r="U27" s="33">
        <f>'[63]RCDM&amp;DMRC Op Herrick'!$AB$4</f>
        <v>32</v>
      </c>
      <c r="V27" s="115"/>
      <c r="W27" s="65"/>
      <c r="X27" s="21">
        <f>'[63]New Patients All Herrick'!$P$4</f>
        <v>11</v>
      </c>
      <c r="Y27" s="112"/>
      <c r="Z27" s="34">
        <f>'[63]New Patients RCDM Herrick'!$P$4</f>
        <v>8</v>
      </c>
      <c r="AA27" s="112"/>
      <c r="AB27" s="34">
        <f>'[63]New Patients DMRC Herrick'!$P$4</f>
        <v>6</v>
      </c>
      <c r="AC27" s="116"/>
    </row>
    <row r="28" spans="2:29" ht="12.75">
      <c r="B28" s="35"/>
      <c r="C28" s="36" t="s">
        <v>18</v>
      </c>
      <c r="D28" s="28"/>
      <c r="E28" s="37">
        <f>'[63]RCDM Op Herrick combined'!$AB$5</f>
        <v>18</v>
      </c>
      <c r="F28" s="117"/>
      <c r="G28" s="39">
        <f>'[63]RCDM Op Herrick In Patient'!$AB$5</f>
        <v>11</v>
      </c>
      <c r="H28" s="39"/>
      <c r="I28" s="39">
        <f>'[63]RCDM Op Herrick Out Patient'!$AB$5</f>
        <v>8</v>
      </c>
      <c r="J28" s="118"/>
      <c r="K28" s="64"/>
      <c r="L28" s="37">
        <f>'[63]DMRC Op Herrick combined'!$AB$5</f>
        <v>3</v>
      </c>
      <c r="M28" s="117"/>
      <c r="N28" s="39">
        <f>'[63]DMRC Op Herrick In Patient'!$AB$5</f>
        <v>0</v>
      </c>
      <c r="O28" s="39"/>
      <c r="P28" s="39">
        <f>'[63]DMRC Op Herrick Out Patient'!$AB$5</f>
        <v>3</v>
      </c>
      <c r="Q28" s="39"/>
      <c r="R28" s="39">
        <f>'[63]DMRC Op Herrick Residential Pat'!$AB$5</f>
        <v>0</v>
      </c>
      <c r="S28" s="118"/>
      <c r="T28" s="64"/>
      <c r="U28" s="41">
        <f>'[63]RCDM&amp;DMRC Op Herrick'!$AB$5</f>
        <v>21</v>
      </c>
      <c r="V28" s="119"/>
      <c r="W28" s="65"/>
      <c r="X28" s="42">
        <f>'[63]New Patients All Herrick'!$P$5</f>
        <v>14</v>
      </c>
      <c r="Y28" s="120"/>
      <c r="Z28" s="43">
        <f>'[63]New Patients RCDM Herrick'!$P$5</f>
        <v>15</v>
      </c>
      <c r="AA28" s="120"/>
      <c r="AB28" s="34">
        <f>'[63]New Patients DMRC Herrick'!$P$5</f>
        <v>0</v>
      </c>
      <c r="AC28" s="116"/>
    </row>
    <row r="29" spans="2:29" ht="5.25" customHeight="1">
      <c r="B29" s="4"/>
      <c r="C29" s="4"/>
      <c r="D29" s="4"/>
      <c r="E29" s="4"/>
      <c r="F29" s="60"/>
      <c r="G29" s="4"/>
      <c r="H29" s="124"/>
      <c r="I29" s="7"/>
      <c r="J29" s="124"/>
      <c r="K29" s="9"/>
      <c r="L29" s="4"/>
      <c r="M29" s="60"/>
      <c r="N29" s="4"/>
      <c r="O29" s="61"/>
      <c r="P29" s="4"/>
      <c r="Q29" s="61"/>
      <c r="R29" s="7"/>
      <c r="S29" s="124"/>
      <c r="T29" s="4"/>
      <c r="U29" s="7"/>
      <c r="V29" s="124"/>
      <c r="W29" s="4"/>
      <c r="X29" s="4"/>
      <c r="Y29" s="123"/>
      <c r="Z29" s="11"/>
      <c r="AA29" s="124"/>
      <c r="AB29" s="11"/>
      <c r="AC29" s="124"/>
    </row>
    <row r="30" spans="2:29" ht="13.5">
      <c r="B30" s="168">
        <v>41091</v>
      </c>
      <c r="C30" s="13" t="s">
        <v>15</v>
      </c>
      <c r="D30" s="1"/>
      <c r="E30" s="14">
        <v>91</v>
      </c>
      <c r="F30" s="16"/>
      <c r="G30" s="16">
        <v>71</v>
      </c>
      <c r="H30" s="16"/>
      <c r="I30" s="17">
        <v>25</v>
      </c>
      <c r="J30" s="110"/>
      <c r="K30" s="19"/>
      <c r="L30" s="14">
        <v>217</v>
      </c>
      <c r="M30" s="16"/>
      <c r="N30" s="16">
        <v>95</v>
      </c>
      <c r="O30" s="16"/>
      <c r="P30" s="16">
        <v>181</v>
      </c>
      <c r="Q30" s="193"/>
      <c r="R30" s="17">
        <v>31</v>
      </c>
      <c r="S30" s="110"/>
      <c r="T30" s="20"/>
      <c r="U30" s="170">
        <v>298</v>
      </c>
      <c r="V30" s="190"/>
      <c r="W30" s="194"/>
      <c r="X30" s="173">
        <v>55</v>
      </c>
      <c r="Y30" s="112"/>
      <c r="Z30" s="174">
        <v>52</v>
      </c>
      <c r="AA30" s="112"/>
      <c r="AB30" s="175">
        <v>16</v>
      </c>
      <c r="AC30" s="113"/>
    </row>
    <row r="31" spans="2:29" ht="13.5">
      <c r="B31" s="26"/>
      <c r="C31" s="27" t="s">
        <v>16</v>
      </c>
      <c r="D31" s="28"/>
      <c r="E31" s="29">
        <v>55</v>
      </c>
      <c r="F31" s="17"/>
      <c r="G31" s="31">
        <v>46</v>
      </c>
      <c r="H31" s="31"/>
      <c r="I31" s="31">
        <v>12</v>
      </c>
      <c r="J31" s="114"/>
      <c r="K31" s="64"/>
      <c r="L31" s="29">
        <v>199</v>
      </c>
      <c r="M31" s="17"/>
      <c r="N31" s="31">
        <v>92</v>
      </c>
      <c r="O31" s="31"/>
      <c r="P31" s="31">
        <v>166</v>
      </c>
      <c r="Q31" s="128"/>
      <c r="R31" s="31">
        <v>29</v>
      </c>
      <c r="S31" s="114"/>
      <c r="T31" s="64"/>
      <c r="U31" s="178">
        <v>247</v>
      </c>
      <c r="V31" s="195"/>
      <c r="W31" s="65"/>
      <c r="X31" s="170">
        <v>26</v>
      </c>
      <c r="Y31" s="112"/>
      <c r="Z31" s="180">
        <v>26</v>
      </c>
      <c r="AA31" s="112"/>
      <c r="AB31" s="180">
        <v>10</v>
      </c>
      <c r="AC31" s="116"/>
    </row>
    <row r="32" spans="2:29" ht="13.5">
      <c r="B32" s="26"/>
      <c r="C32" s="27" t="s">
        <v>17</v>
      </c>
      <c r="D32" s="28"/>
      <c r="E32" s="29">
        <v>16</v>
      </c>
      <c r="F32" s="128"/>
      <c r="G32" s="31">
        <v>10</v>
      </c>
      <c r="H32" s="128"/>
      <c r="I32" s="31">
        <v>7</v>
      </c>
      <c r="J32" s="114"/>
      <c r="K32" s="64"/>
      <c r="L32" s="29">
        <v>17</v>
      </c>
      <c r="M32" s="17"/>
      <c r="N32" s="31">
        <v>3</v>
      </c>
      <c r="O32" s="31"/>
      <c r="P32" s="31">
        <v>14</v>
      </c>
      <c r="Q32" s="128"/>
      <c r="R32" s="31">
        <v>2</v>
      </c>
      <c r="S32" s="114"/>
      <c r="T32" s="64"/>
      <c r="U32" s="178">
        <v>30</v>
      </c>
      <c r="V32" s="195"/>
      <c r="W32" s="196"/>
      <c r="X32" s="170">
        <v>10</v>
      </c>
      <c r="Y32" s="128"/>
      <c r="Z32" s="180">
        <v>8</v>
      </c>
      <c r="AA32" s="128"/>
      <c r="AB32" s="180">
        <v>5</v>
      </c>
      <c r="AC32" s="116"/>
    </row>
    <row r="33" spans="2:29" ht="13.5">
      <c r="B33" s="35"/>
      <c r="C33" s="36" t="s">
        <v>18</v>
      </c>
      <c r="D33" s="28"/>
      <c r="E33" s="37">
        <v>20</v>
      </c>
      <c r="F33" s="133"/>
      <c r="G33" s="39">
        <v>15</v>
      </c>
      <c r="H33" s="133"/>
      <c r="I33" s="39">
        <v>6</v>
      </c>
      <c r="J33" s="118"/>
      <c r="K33" s="64"/>
      <c r="L33" s="37">
        <v>1</v>
      </c>
      <c r="M33" s="117"/>
      <c r="N33" s="39">
        <v>0</v>
      </c>
      <c r="O33" s="39"/>
      <c r="P33" s="39">
        <v>1</v>
      </c>
      <c r="Q33" s="133"/>
      <c r="R33" s="39">
        <v>0</v>
      </c>
      <c r="S33" s="118"/>
      <c r="T33" s="64"/>
      <c r="U33" s="182">
        <v>21</v>
      </c>
      <c r="V33" s="183"/>
      <c r="W33" s="196"/>
      <c r="X33" s="184">
        <v>19</v>
      </c>
      <c r="Y33" s="133"/>
      <c r="Z33" s="185">
        <v>18</v>
      </c>
      <c r="AA33" s="133"/>
      <c r="AB33" s="185">
        <v>1</v>
      </c>
      <c r="AC33" s="116"/>
    </row>
    <row r="34" spans="2:29" ht="5.25" customHeight="1">
      <c r="B34" s="4"/>
      <c r="C34" s="4"/>
      <c r="D34" s="4"/>
      <c r="E34" s="4"/>
      <c r="F34" s="60"/>
      <c r="G34" s="4"/>
      <c r="H34" s="61"/>
      <c r="I34" s="7"/>
      <c r="J34" s="124"/>
      <c r="K34" s="9"/>
      <c r="L34" s="4"/>
      <c r="M34" s="60"/>
      <c r="N34" s="4"/>
      <c r="O34" s="61"/>
      <c r="P34" s="4"/>
      <c r="Q34" s="124"/>
      <c r="R34" s="7"/>
      <c r="S34" s="124"/>
      <c r="T34" s="4"/>
      <c r="U34" s="7"/>
      <c r="V34" s="124"/>
      <c r="W34" s="4"/>
      <c r="X34" s="4"/>
      <c r="Y34" s="123"/>
      <c r="Z34" s="11"/>
      <c r="AA34" s="124"/>
      <c r="AB34" s="11"/>
      <c r="AC34" s="124"/>
    </row>
    <row r="35" spans="2:29" ht="13.5">
      <c r="B35" s="168">
        <v>41122</v>
      </c>
      <c r="C35" s="13" t="s">
        <v>15</v>
      </c>
      <c r="D35" s="1"/>
      <c r="E35" s="14">
        <f>IF(AND(E36="",E37="",E38=""),"",SUM(E36:E38))</f>
        <v>74</v>
      </c>
      <c r="F35" s="16"/>
      <c r="G35" s="16">
        <f>IF(AND(G36="",G37="",G38=""),"",SUM(G36:G38))</f>
        <v>52</v>
      </c>
      <c r="H35" s="16"/>
      <c r="I35" s="17">
        <f>IF(AND(I36="",I37="",I38=""),"",SUM(I36:I38))</f>
        <v>23</v>
      </c>
      <c r="J35" s="110"/>
      <c r="K35" s="19"/>
      <c r="L35" s="14">
        <f>IF(AND(L36="",L37="",L38=""),"",SUM(L36:L38))</f>
        <v>233</v>
      </c>
      <c r="M35" s="16"/>
      <c r="N35" s="16">
        <f>IF(AND(N36="",N37="",N38=""),"",SUM(N36:N38))</f>
        <v>105</v>
      </c>
      <c r="O35" s="16"/>
      <c r="P35" s="16">
        <f>IF(AND(P36="",P37="",P38=""),"",SUM(P36:P38))</f>
        <v>197</v>
      </c>
      <c r="Q35" s="17"/>
      <c r="R35" s="17">
        <f>IF(AND(R36="",R37="",R38=""),"",SUM(R36:R38))</f>
        <v>35</v>
      </c>
      <c r="S35" s="110"/>
      <c r="T35" s="20"/>
      <c r="U35" s="21">
        <f>IF(AND(U36="",U37="",U38=""),"",SUM(U36:U38))</f>
        <v>292</v>
      </c>
      <c r="V35" s="111"/>
      <c r="W35" s="32"/>
      <c r="X35" s="23">
        <f>SUM(X36:X38)</f>
        <v>45</v>
      </c>
      <c r="Y35" s="112"/>
      <c r="Z35" s="25">
        <f>SUM(Z36:Z38)</f>
        <v>40</v>
      </c>
      <c r="AA35" s="112"/>
      <c r="AB35" s="25">
        <f>SUM(AB36:AB38)</f>
        <v>21</v>
      </c>
      <c r="AC35" s="113"/>
    </row>
    <row r="36" spans="2:29" ht="12.75">
      <c r="B36" s="26"/>
      <c r="C36" s="27" t="s">
        <v>16</v>
      </c>
      <c r="D36" s="28"/>
      <c r="E36" s="29">
        <f>'[64]RCDM Op Herrick combined'!$AB$3</f>
        <v>45</v>
      </c>
      <c r="F36" s="17"/>
      <c r="G36" s="31">
        <f>'[64]RCDM Op Herrick In Patient'!$AB$3</f>
        <v>33</v>
      </c>
      <c r="H36" s="31"/>
      <c r="I36" s="31">
        <f>'[64]RCDM Op Herrick Out Patient'!$AB$3</f>
        <v>13</v>
      </c>
      <c r="J36" s="114"/>
      <c r="K36" s="64"/>
      <c r="L36" s="29">
        <f>'[64]DMRC Op Herrick combined'!$AB$3</f>
        <v>215</v>
      </c>
      <c r="M36" s="17"/>
      <c r="N36" s="31">
        <f>'[64]DMRC Op Herrick In Patient'!$AB$3</f>
        <v>103</v>
      </c>
      <c r="O36" s="31"/>
      <c r="P36" s="31">
        <f>'[64]DMRC Op Herrick Out Patient'!$AB$3</f>
        <v>186</v>
      </c>
      <c r="Q36" s="31"/>
      <c r="R36" s="31">
        <f>'[64]DMRC Op Herrick Residential Pat'!$AB$3</f>
        <v>28</v>
      </c>
      <c r="S36" s="114"/>
      <c r="T36" s="64"/>
      <c r="U36" s="33">
        <f>'[64]RCDM&amp;DMRC Op Herrick'!$AB$3</f>
        <v>245</v>
      </c>
      <c r="V36" s="115"/>
      <c r="W36" s="65"/>
      <c r="X36" s="21">
        <f>'[64]New Patients All Herrick'!$P$3</f>
        <v>23</v>
      </c>
      <c r="Y36" s="112"/>
      <c r="Z36" s="34">
        <f>'[64]New Patients RCDM Herrick'!$P$3</f>
        <v>19</v>
      </c>
      <c r="AA36" s="112"/>
      <c r="AB36" s="34">
        <f>'[64]New Patients DMRC Herrick'!$P$3</f>
        <v>18</v>
      </c>
      <c r="AC36" s="116"/>
    </row>
    <row r="37" spans="2:29" ht="12.75">
      <c r="B37" s="26"/>
      <c r="C37" s="27" t="s">
        <v>17</v>
      </c>
      <c r="D37" s="28"/>
      <c r="E37" s="29">
        <f>'[64]RCDM Op Herrick combined'!$AB$4</f>
        <v>20</v>
      </c>
      <c r="F37" s="17"/>
      <c r="G37" s="31">
        <f>'[64]RCDM Op Herrick In Patient'!$AB$4</f>
        <v>12</v>
      </c>
      <c r="H37" s="31"/>
      <c r="I37" s="31">
        <f>'[64]RCDM Op Herrick Out Patient'!$AB$4</f>
        <v>8</v>
      </c>
      <c r="J37" s="114"/>
      <c r="K37" s="64"/>
      <c r="L37" s="29">
        <f>'[64]DMRC Op Herrick combined'!$AB$4</f>
        <v>15</v>
      </c>
      <c r="M37" s="17"/>
      <c r="N37" s="31">
        <f>'[64]DMRC Op Herrick In Patient'!$AB$4</f>
        <v>2</v>
      </c>
      <c r="O37" s="31"/>
      <c r="P37" s="31">
        <f>'[64]DMRC Op Herrick Out Patient'!$AB$4</f>
        <v>8</v>
      </c>
      <c r="Q37" s="31"/>
      <c r="R37" s="31">
        <f>'[64]DMRC Op Herrick Residential Pat'!$AB$4</f>
        <v>7</v>
      </c>
      <c r="S37" s="114"/>
      <c r="T37" s="64"/>
      <c r="U37" s="33">
        <f>'[64]RCDM&amp;DMRC Op Herrick'!$AB$4</f>
        <v>35</v>
      </c>
      <c r="V37" s="115"/>
      <c r="W37" s="65"/>
      <c r="X37" s="21">
        <f>'[64]New Patients All Herrick'!$P$4</f>
        <v>13</v>
      </c>
      <c r="Y37" s="112"/>
      <c r="Z37" s="34">
        <f>'[64]New Patients RCDM Herrick'!$P$4</f>
        <v>13</v>
      </c>
      <c r="AA37" s="112"/>
      <c r="AB37" s="34">
        <f>'[64]New Patients DMRC Herrick'!$P$4</f>
        <v>2</v>
      </c>
      <c r="AC37" s="116"/>
    </row>
    <row r="38" spans="2:29" ht="12.75">
      <c r="B38" s="35"/>
      <c r="C38" s="36" t="s">
        <v>18</v>
      </c>
      <c r="D38" s="28"/>
      <c r="E38" s="37">
        <f>'[64]RCDM Op Herrick combined'!$AB$5</f>
        <v>9</v>
      </c>
      <c r="F38" s="117"/>
      <c r="G38" s="39">
        <f>'[64]RCDM Op Herrick In Patient'!$AB$5</f>
        <v>7</v>
      </c>
      <c r="H38" s="39"/>
      <c r="I38" s="39">
        <f>'[64]RCDM Op Herrick Out Patient'!$AB$5</f>
        <v>2</v>
      </c>
      <c r="J38" s="118"/>
      <c r="K38" s="64"/>
      <c r="L38" s="37">
        <f>'[64]DMRC Op Herrick combined'!$AB$5</f>
        <v>3</v>
      </c>
      <c r="M38" s="117"/>
      <c r="N38" s="39">
        <f>'[64]DMRC Op Herrick In Patient'!$AB$5</f>
        <v>0</v>
      </c>
      <c r="O38" s="39"/>
      <c r="P38" s="39">
        <f>'[64]DMRC Op Herrick Out Patient'!$AB$5</f>
        <v>3</v>
      </c>
      <c r="Q38" s="39"/>
      <c r="R38" s="39">
        <f>'[64]DMRC Op Herrick Residential Pat'!$AB$5</f>
        <v>0</v>
      </c>
      <c r="S38" s="118"/>
      <c r="T38" s="64"/>
      <c r="U38" s="41">
        <f>'[64]RCDM&amp;DMRC Op Herrick'!$AB$5</f>
        <v>12</v>
      </c>
      <c r="V38" s="119"/>
      <c r="W38" s="65"/>
      <c r="X38" s="42">
        <f>'[64]New Patients All Herrick'!$P$5</f>
        <v>9</v>
      </c>
      <c r="Y38" s="120"/>
      <c r="Z38" s="43">
        <f>'[64]New Patients RCDM Herrick'!$P$5</f>
        <v>8</v>
      </c>
      <c r="AA38" s="120"/>
      <c r="AB38" s="43">
        <f>'[64]New Patients DMRC Herrick'!$P$5</f>
        <v>1</v>
      </c>
      <c r="AC38" s="121"/>
    </row>
    <row r="39" spans="2:29" ht="5.25" customHeight="1">
      <c r="B39" s="4"/>
      <c r="C39" s="4"/>
      <c r="D39" s="4"/>
      <c r="E39" s="4"/>
      <c r="F39" s="60"/>
      <c r="G39" s="4"/>
      <c r="H39" s="61"/>
      <c r="I39" s="7"/>
      <c r="J39" s="124"/>
      <c r="K39" s="9"/>
      <c r="L39" s="4"/>
      <c r="M39" s="60"/>
      <c r="N39" s="4"/>
      <c r="O39" s="61"/>
      <c r="P39" s="4"/>
      <c r="Q39" s="124"/>
      <c r="R39" s="7"/>
      <c r="S39" s="124"/>
      <c r="T39" s="4"/>
      <c r="U39" s="4"/>
      <c r="V39" s="61"/>
      <c r="W39" s="4"/>
      <c r="X39" s="7"/>
      <c r="Y39" s="123"/>
      <c r="Z39" s="11"/>
      <c r="AA39" s="124"/>
      <c r="AB39" s="11"/>
      <c r="AC39" s="197"/>
    </row>
    <row r="40" spans="2:29" ht="12.75">
      <c r="B40" s="168">
        <v>41153</v>
      </c>
      <c r="C40" s="198" t="s">
        <v>15</v>
      </c>
      <c r="D40" s="1"/>
      <c r="E40" s="14">
        <f>IF(AND(E41="",E42="",E43=""),"",SUM(E41:E43))</f>
        <v>81</v>
      </c>
      <c r="F40" s="16"/>
      <c r="G40" s="16">
        <f>IF(AND(G41="",G42="",G43=""),"",SUM(G41:G43))</f>
        <v>50</v>
      </c>
      <c r="H40" s="16"/>
      <c r="I40" s="17">
        <f>IF(AND(I41="",I42="",I43=""),"",SUM(I41:I43))</f>
        <v>34</v>
      </c>
      <c r="J40" s="110"/>
      <c r="K40" s="19"/>
      <c r="L40" s="14">
        <f>IF(AND(L41="",L42="",L43=""),"",SUM(L41:L43))</f>
        <v>215</v>
      </c>
      <c r="M40" s="16"/>
      <c r="N40" s="16">
        <f>IF(AND(N41="",N42="",N43=""),"",SUM(N41:N43))</f>
        <v>103</v>
      </c>
      <c r="O40" s="16"/>
      <c r="P40" s="16">
        <f>IF(AND(P41="",P42="",P43=""),"",SUM(P41:P43))</f>
        <v>172</v>
      </c>
      <c r="Q40" s="16"/>
      <c r="R40" s="17">
        <f>IF(AND(R41="",R42="",R43=""),"",SUM(R41:R43))</f>
        <v>27</v>
      </c>
      <c r="S40" s="110"/>
      <c r="T40" s="20"/>
      <c r="U40" s="199">
        <f>IF(AND(U41="",U42="",U43=""),"",SUM(U41:U43))</f>
        <v>276</v>
      </c>
      <c r="V40" s="135"/>
      <c r="W40" s="172"/>
      <c r="X40" s="23">
        <f>SUM(X41:X43)</f>
        <v>42</v>
      </c>
      <c r="Y40" s="112"/>
      <c r="Z40" s="25">
        <f>SUM(Z41:Z43)</f>
        <v>40</v>
      </c>
      <c r="AA40" s="112"/>
      <c r="AB40" s="24">
        <f>SUM(AB41:AB43)</f>
        <v>15</v>
      </c>
      <c r="AC40" s="113"/>
    </row>
    <row r="41" spans="2:29" ht="12.75">
      <c r="B41" s="200"/>
      <c r="C41" s="201" t="s">
        <v>16</v>
      </c>
      <c r="D41" s="1"/>
      <c r="E41" s="29">
        <f>'[65]RCDM Op Herrick combined'!$AB$3</f>
        <v>61</v>
      </c>
      <c r="F41" s="17"/>
      <c r="G41" s="31">
        <f>'[65]RCDM Op Herrick In Patient'!$AB$3</f>
        <v>40</v>
      </c>
      <c r="H41" s="31"/>
      <c r="I41" s="31">
        <f>'[65]RCDM Op Herrick Out Patient'!$AB$3</f>
        <v>22</v>
      </c>
      <c r="J41" s="114"/>
      <c r="K41" s="64"/>
      <c r="L41" s="29">
        <f>'[65]DMRC Op Herrick combined'!$AB$3</f>
        <v>199</v>
      </c>
      <c r="M41" s="17"/>
      <c r="N41" s="31">
        <f>'[65]DMRC Op Herrick In Patient'!$AB$3</f>
        <v>100</v>
      </c>
      <c r="O41" s="31"/>
      <c r="P41" s="31">
        <f>'[65]DMRC Op Herrick Out Patient'!$AB$3</f>
        <v>162</v>
      </c>
      <c r="Q41" s="31"/>
      <c r="R41" s="31">
        <f>'[65]DMRC Op Herrick Residential Pat'!$AB$3</f>
        <v>22</v>
      </c>
      <c r="S41" s="114"/>
      <c r="T41" s="64"/>
      <c r="U41" s="33">
        <f>'[65]RCDM&amp;DMRC Op Herrick'!$AB$3</f>
        <v>241</v>
      </c>
      <c r="V41" s="115"/>
      <c r="W41" s="172"/>
      <c r="X41" s="21">
        <f>'[65]New Patients All Herrick'!$P$3</f>
        <v>30</v>
      </c>
      <c r="Y41" s="112"/>
      <c r="Z41" s="34">
        <f>'[65]New Patients RCDM Herrick'!$P$3</f>
        <v>29</v>
      </c>
      <c r="AA41" s="112"/>
      <c r="AB41" s="34">
        <f>'[65]New Patients DMRC Herrick'!$P$3</f>
        <v>12</v>
      </c>
      <c r="AC41" s="116"/>
    </row>
    <row r="42" spans="2:29" ht="12.75">
      <c r="B42" s="200"/>
      <c r="C42" s="201" t="s">
        <v>17</v>
      </c>
      <c r="D42" s="1"/>
      <c r="E42" s="29">
        <f>'[65]RCDM Op Herrick combined'!$AB$4</f>
        <v>15</v>
      </c>
      <c r="F42" s="17"/>
      <c r="G42" s="31">
        <f>'[65]RCDM Op Herrick In Patient'!$AB$4</f>
        <v>7</v>
      </c>
      <c r="H42" s="31"/>
      <c r="I42" s="31">
        <f>'[65]RCDM Op Herrick Out Patient'!$AB$4</f>
        <v>10</v>
      </c>
      <c r="J42" s="114"/>
      <c r="K42" s="64"/>
      <c r="L42" s="29">
        <f>'[65]DMRC Op Herrick combined'!$AB$4</f>
        <v>13</v>
      </c>
      <c r="M42" s="17"/>
      <c r="N42" s="31">
        <f>'[65]DMRC Op Herrick In Patient'!$AB$4</f>
        <v>3</v>
      </c>
      <c r="O42" s="31"/>
      <c r="P42" s="31">
        <f>'[65]DMRC Op Herrick Out Patient'!$AB$4</f>
        <v>8</v>
      </c>
      <c r="Q42" s="31"/>
      <c r="R42" s="31">
        <f>'[65]DMRC Op Herrick Residential Pat'!$AB$4</f>
        <v>4</v>
      </c>
      <c r="S42" s="114"/>
      <c r="T42" s="64"/>
      <c r="U42" s="33">
        <f>'[65]RCDM&amp;DMRC Op Herrick'!$AB$4</f>
        <v>27</v>
      </c>
      <c r="V42" s="115"/>
      <c r="W42" s="172"/>
      <c r="X42" s="21">
        <f>'[65]New Patients All Herrick'!$P$4</f>
        <v>8</v>
      </c>
      <c r="Y42" s="112"/>
      <c r="Z42" s="34">
        <f>'[65]New Patients RCDM Herrick'!$P$4</f>
        <v>7</v>
      </c>
      <c r="AA42" s="112"/>
      <c r="AB42" s="34">
        <f>'[65]New Patients DMRC Herrick'!$P$4</f>
        <v>2</v>
      </c>
      <c r="AC42" s="116"/>
    </row>
    <row r="43" spans="2:29" ht="12.75">
      <c r="B43" s="202"/>
      <c r="C43" s="203" t="s">
        <v>18</v>
      </c>
      <c r="D43" s="1"/>
      <c r="E43" s="37">
        <f>'[65]RCDM Op Herrick combined'!$AB$5</f>
        <v>5</v>
      </c>
      <c r="F43" s="117"/>
      <c r="G43" s="39">
        <f>'[65]RCDM Op Herrick In Patient'!$AB$5</f>
        <v>3</v>
      </c>
      <c r="H43" s="39"/>
      <c r="I43" s="39">
        <f>'[65]RCDM Op Herrick Out Patient'!$AB$5</f>
        <v>2</v>
      </c>
      <c r="J43" s="118"/>
      <c r="K43" s="64"/>
      <c r="L43" s="37">
        <f>'[65]DMRC Op Herrick combined'!$AB$5</f>
        <v>3</v>
      </c>
      <c r="M43" s="117"/>
      <c r="N43" s="39">
        <f>'[65]DMRC Op Herrick In Patient'!$AB$5</f>
        <v>0</v>
      </c>
      <c r="O43" s="39"/>
      <c r="P43" s="39">
        <f>'[65]DMRC Op Herrick Out Patient'!$AB$5</f>
        <v>2</v>
      </c>
      <c r="Q43" s="39"/>
      <c r="R43" s="39">
        <f>'[65]DMRC Op Herrick Residential Pat'!$AB$5</f>
        <v>1</v>
      </c>
      <c r="S43" s="118"/>
      <c r="T43" s="64"/>
      <c r="U43" s="41">
        <f>'[65]RCDM&amp;DMRC Op Herrick'!$AB$5</f>
        <v>8</v>
      </c>
      <c r="V43" s="119"/>
      <c r="W43" s="172"/>
      <c r="X43" s="42">
        <f>'[65]New Patients All Herrick'!$P$5</f>
        <v>4</v>
      </c>
      <c r="Y43" s="120"/>
      <c r="Z43" s="43">
        <f>'[65]New Patients RCDM Herrick'!$P$5</f>
        <v>4</v>
      </c>
      <c r="AA43" s="120"/>
      <c r="AB43" s="43">
        <f>'[65]New Patients DMRC Herrick'!$P$5</f>
        <v>1</v>
      </c>
      <c r="AC43" s="121"/>
    </row>
    <row r="44" spans="2:29" ht="5.25" customHeight="1">
      <c r="B44" s="4"/>
      <c r="C44" s="4"/>
      <c r="D44" s="4"/>
      <c r="E44" s="4"/>
      <c r="F44" s="204"/>
      <c r="G44" s="4"/>
      <c r="H44" s="205"/>
      <c r="I44" s="7"/>
      <c r="J44" s="205"/>
      <c r="K44" s="9"/>
      <c r="L44" s="4"/>
      <c r="M44" s="204"/>
      <c r="N44" s="4"/>
      <c r="O44" s="204"/>
      <c r="P44" s="4"/>
      <c r="Q44" s="204"/>
      <c r="R44" s="7"/>
      <c r="S44" s="205"/>
      <c r="T44" s="4"/>
      <c r="U44" s="7"/>
      <c r="V44" s="205"/>
      <c r="W44" s="4"/>
      <c r="X44" s="7"/>
      <c r="Y44" s="205"/>
      <c r="Z44" s="11"/>
      <c r="AA44" s="205"/>
      <c r="AB44" s="11"/>
      <c r="AC44" s="204"/>
    </row>
    <row r="45" spans="2:29" ht="13.5">
      <c r="B45" s="168">
        <v>41183</v>
      </c>
      <c r="C45" s="198" t="s">
        <v>15</v>
      </c>
      <c r="D45" s="1"/>
      <c r="E45" s="14">
        <f>IF(AND(E46="",E47="",E48=""),"",SUM(E46:E48))</f>
        <v>75</v>
      </c>
      <c r="F45" s="16"/>
      <c r="G45" s="16">
        <f>IF(AND(G46="",G47="",G48=""),"",SUM(G46:G48))</f>
        <v>48</v>
      </c>
      <c r="H45" s="16"/>
      <c r="I45" s="17">
        <f>IF(AND(I46="",I47="",I48=""),"",SUM(I46:I48))</f>
        <v>31</v>
      </c>
      <c r="J45" s="110"/>
      <c r="K45" s="19"/>
      <c r="L45" s="14">
        <f>IF(AND(L46="",L47="",L48=""),"",SUM(L46:L48))</f>
        <v>233</v>
      </c>
      <c r="M45" s="16"/>
      <c r="N45" s="16">
        <f>IF(AND(N46="",N47="",N48=""),"",SUM(N46:N48))</f>
        <v>93</v>
      </c>
      <c r="O45" s="16"/>
      <c r="P45" s="16">
        <f>IF(AND(P46="",P47="",P48=""),"",SUM(P46:P48))</f>
        <v>188</v>
      </c>
      <c r="Q45" s="169"/>
      <c r="R45" s="17">
        <f>IF(AND(R46="",R47="",R48=""),"",SUM(R46:R48))</f>
        <v>34</v>
      </c>
      <c r="S45" s="206"/>
      <c r="T45" s="20"/>
      <c r="U45" s="21">
        <f>IF(AND(U46="",U47="",U48=""),"",SUM(U46:U48))</f>
        <v>281</v>
      </c>
      <c r="V45" s="207"/>
      <c r="W45" s="172"/>
      <c r="X45" s="23">
        <f>SUM(X46:X48)</f>
        <v>40</v>
      </c>
      <c r="Y45" s="112"/>
      <c r="Z45" s="25">
        <f>SUM(Z46:Z48)</f>
        <v>29</v>
      </c>
      <c r="AA45" s="112"/>
      <c r="AB45" s="24">
        <f>SUM(AB46:AB48)</f>
        <v>29</v>
      </c>
      <c r="AC45" s="113"/>
    </row>
    <row r="46" spans="2:29" ht="13.5">
      <c r="B46" s="200"/>
      <c r="C46" s="201" t="s">
        <v>16</v>
      </c>
      <c r="D46" s="1"/>
      <c r="E46" s="29">
        <f>'[66]RCDM Op Herrick combined'!$AB$3</f>
        <v>47</v>
      </c>
      <c r="F46" s="17"/>
      <c r="G46" s="31">
        <f>'[66]RCDM Op Herrick In Patient'!$AB$3</f>
        <v>29</v>
      </c>
      <c r="H46" s="31"/>
      <c r="I46" s="31">
        <f>'[66]RCDM Op Herrick Out Patient'!$AB$3</f>
        <v>21</v>
      </c>
      <c r="J46" s="114"/>
      <c r="K46" s="64"/>
      <c r="L46" s="29">
        <f>'[66]DMRC Op Herrick combined'!$AB$3</f>
        <v>205</v>
      </c>
      <c r="M46" s="17"/>
      <c r="N46" s="31">
        <f>'[66]DMRC Op Herrick In Patient'!$AB$3</f>
        <v>90</v>
      </c>
      <c r="O46" s="31"/>
      <c r="P46" s="31">
        <f>'[66]DMRC Op Herrick Out Patient'!$AB$3</f>
        <v>165</v>
      </c>
      <c r="Q46" s="129"/>
      <c r="R46" s="31">
        <f>'[66]DMRC Op Herrick Residential Pat'!$AB$3</f>
        <v>27</v>
      </c>
      <c r="S46" s="126"/>
      <c r="T46" s="64"/>
      <c r="U46" s="33">
        <f>'[66]RCDM&amp;DMRC Op Herrick'!$AB$3</f>
        <v>227</v>
      </c>
      <c r="V46" s="127"/>
      <c r="W46" s="172"/>
      <c r="X46" s="21">
        <f>'[66]New Patients All Herrick'!$P$3</f>
        <v>13</v>
      </c>
      <c r="Y46" s="112"/>
      <c r="Z46" s="34">
        <f>'[66]New Patients RCDM Herrick'!$P$3</f>
        <v>9</v>
      </c>
      <c r="AA46" s="112"/>
      <c r="AB46" s="34">
        <f>'[66]New Patients DMRC Herrick'!$P$3</f>
        <v>21</v>
      </c>
      <c r="AC46" s="116"/>
    </row>
    <row r="47" spans="2:29" ht="13.5">
      <c r="B47" s="200"/>
      <c r="C47" s="201" t="s">
        <v>17</v>
      </c>
      <c r="D47" s="1"/>
      <c r="E47" s="29">
        <f>'[66]RCDM Op Herrick combined'!$AB$4</f>
        <v>14</v>
      </c>
      <c r="F47" s="17"/>
      <c r="G47" s="31">
        <f>'[66]RCDM Op Herrick In Patient'!$AB$4</f>
        <v>9</v>
      </c>
      <c r="H47" s="31"/>
      <c r="I47" s="31">
        <f>'[66]RCDM Op Herrick Out Patient'!$AB$4</f>
        <v>6</v>
      </c>
      <c r="J47" s="114"/>
      <c r="K47" s="64"/>
      <c r="L47" s="29">
        <f>'[66]DMRC Op Herrick combined'!$AB$4</f>
        <v>19</v>
      </c>
      <c r="M47" s="17"/>
      <c r="N47" s="31">
        <f>'[66]DMRC Op Herrick In Patient'!$AB$4</f>
        <v>3</v>
      </c>
      <c r="O47" s="31"/>
      <c r="P47" s="31">
        <f>'[66]DMRC Op Herrick Out Patient'!$AB$4</f>
        <v>14</v>
      </c>
      <c r="Q47" s="129"/>
      <c r="R47" s="31">
        <f>'[66]DMRC Op Herrick Residential Pat'!$AB$4</f>
        <v>5</v>
      </c>
      <c r="S47" s="126"/>
      <c r="T47" s="64"/>
      <c r="U47" s="33">
        <f>'[66]RCDM&amp;DMRC Op Herrick'!$AB$4</f>
        <v>31</v>
      </c>
      <c r="V47" s="127"/>
      <c r="W47" s="172"/>
      <c r="X47" s="21">
        <f>'[66]New Patients All Herrick'!$P$4</f>
        <v>11</v>
      </c>
      <c r="Y47" s="112"/>
      <c r="Z47" s="34">
        <f>'[66]New Patients RCDM Herrick'!$P$4</f>
        <v>8</v>
      </c>
      <c r="AA47" s="112"/>
      <c r="AB47" s="34">
        <f>'[66]New Patients DMRC Herrick'!$P$4</f>
        <v>4</v>
      </c>
      <c r="AC47" s="116"/>
    </row>
    <row r="48" spans="2:29" ht="12.75">
      <c r="B48" s="202"/>
      <c r="C48" s="203" t="s">
        <v>18</v>
      </c>
      <c r="D48" s="1"/>
      <c r="E48" s="37">
        <f>'[66]RCDM Op Herrick combined'!$AB$5</f>
        <v>14</v>
      </c>
      <c r="F48" s="117"/>
      <c r="G48" s="39">
        <f>'[66]RCDM Op Herrick In Patient'!$AB$5</f>
        <v>10</v>
      </c>
      <c r="H48" s="39"/>
      <c r="I48" s="39">
        <f>'[66]RCDM Op Herrick Out Patient'!$AB$5</f>
        <v>4</v>
      </c>
      <c r="J48" s="118"/>
      <c r="K48" s="64"/>
      <c r="L48" s="37">
        <f>'[66]DMRC Op Herrick combined'!$AB$5</f>
        <v>9</v>
      </c>
      <c r="M48" s="117"/>
      <c r="N48" s="39">
        <f>'[66]DMRC Op Herrick In Patient'!$AB$5</f>
        <v>0</v>
      </c>
      <c r="O48" s="39"/>
      <c r="P48" s="39">
        <f>'[66]DMRC Op Herrick Out Patient'!$AB$5</f>
        <v>9</v>
      </c>
      <c r="Q48" s="39"/>
      <c r="R48" s="39">
        <f>'[66]DMRC Op Herrick Residential Pat'!$AB$5</f>
        <v>2</v>
      </c>
      <c r="S48" s="118"/>
      <c r="T48" s="64"/>
      <c r="U48" s="41">
        <f>'[66]RCDM&amp;DMRC Op Herrick'!$AB$5</f>
        <v>23</v>
      </c>
      <c r="V48" s="119"/>
      <c r="W48" s="172"/>
      <c r="X48" s="42">
        <f>'[66]New Patients All Herrick'!$P$5</f>
        <v>16</v>
      </c>
      <c r="Y48" s="120"/>
      <c r="Z48" s="43">
        <f>'[66]New Patients RCDM Herrick'!$P$5</f>
        <v>12</v>
      </c>
      <c r="AA48" s="120"/>
      <c r="AB48" s="43">
        <f>'[66]New Patients DMRC Herrick'!$P$5</f>
        <v>4</v>
      </c>
      <c r="AC48" s="116"/>
    </row>
    <row r="49" spans="2:29" ht="5.25" customHeight="1">
      <c r="B49" s="4"/>
      <c r="C49" s="4"/>
      <c r="D49" s="4"/>
      <c r="E49" s="4"/>
      <c r="F49" s="204"/>
      <c r="G49" s="4"/>
      <c r="H49" s="204"/>
      <c r="I49" s="7"/>
      <c r="J49" s="205"/>
      <c r="K49" s="9"/>
      <c r="L49" s="4"/>
      <c r="M49" s="204"/>
      <c r="N49" s="4"/>
      <c r="O49" s="204"/>
      <c r="P49" s="4"/>
      <c r="Q49" s="204"/>
      <c r="R49" s="7"/>
      <c r="S49" s="205"/>
      <c r="T49" s="4"/>
      <c r="U49" s="7"/>
      <c r="V49" s="205"/>
      <c r="W49" s="4"/>
      <c r="X49" s="4"/>
      <c r="Y49" s="205"/>
      <c r="Z49" s="11"/>
      <c r="AA49" s="205"/>
      <c r="AB49" s="11"/>
      <c r="AC49" s="205"/>
    </row>
    <row r="50" spans="2:29" ht="13.5">
      <c r="B50" s="168">
        <v>41214</v>
      </c>
      <c r="C50" s="198" t="s">
        <v>15</v>
      </c>
      <c r="D50" s="1"/>
      <c r="E50" s="14">
        <f>IF(AND(E51="",E52="",E53=""),"",SUM(E51:E53))</f>
        <v>64</v>
      </c>
      <c r="F50" s="125"/>
      <c r="G50" s="16">
        <f>IF(AND(G51="",G52="",G53=""),"",SUM(G51:G53))</f>
        <v>39</v>
      </c>
      <c r="H50" s="16"/>
      <c r="I50" s="17">
        <f>IF(AND(I51="",I52="",I53=""),"",SUM(I51:I53))</f>
        <v>27</v>
      </c>
      <c r="J50" s="110"/>
      <c r="K50" s="19"/>
      <c r="L50" s="14">
        <f>IF(AND(L51="",L52="",L53=""),"",SUM(L51:L53))</f>
        <v>237</v>
      </c>
      <c r="M50" s="16"/>
      <c r="N50" s="16">
        <f>IF(AND(N51="",N52="",N53=""),"",SUM(N51:N53))</f>
        <v>106</v>
      </c>
      <c r="O50" s="16"/>
      <c r="P50" s="16">
        <f>IF(AND(P51="",P52="",P53=""),"",SUM(P51:P53))</f>
        <v>198</v>
      </c>
      <c r="Q50" s="16"/>
      <c r="R50" s="17">
        <f>IF(AND(R51="",R52="",R53=""),"",SUM(R51:R53))</f>
        <v>26</v>
      </c>
      <c r="S50" s="110"/>
      <c r="T50" s="20"/>
      <c r="U50" s="21">
        <f>IF(AND(U51="",U52="",U53=""),"",SUM(U51:U53))</f>
        <v>285</v>
      </c>
      <c r="V50" s="111"/>
      <c r="W50" s="172"/>
      <c r="X50" s="23">
        <f>SUM(X51:X53)</f>
        <v>31</v>
      </c>
      <c r="Y50" s="169"/>
      <c r="Z50" s="25">
        <f>SUM(Z51:Z53)</f>
        <v>25</v>
      </c>
      <c r="AA50" s="112"/>
      <c r="AB50" s="24">
        <f>SUM(AB51:AB53)</f>
        <v>18</v>
      </c>
      <c r="AC50" s="208"/>
    </row>
    <row r="51" spans="2:29" ht="13.5">
      <c r="B51" s="200"/>
      <c r="C51" s="201" t="s">
        <v>16</v>
      </c>
      <c r="D51" s="1"/>
      <c r="E51" s="29">
        <f>'[67]RCDM Op Herrick combined'!$AB$3</f>
        <v>45</v>
      </c>
      <c r="F51" s="129"/>
      <c r="G51" s="31">
        <f>'[67]RCDM Op Herrick In Patient'!$AB$3</f>
        <v>27</v>
      </c>
      <c r="H51" s="31"/>
      <c r="I51" s="31">
        <f>'[67]RCDM Op Herrick Out Patient'!$AB$3</f>
        <v>19</v>
      </c>
      <c r="J51" s="114"/>
      <c r="K51" s="64"/>
      <c r="L51" s="29">
        <f>'[67]DMRC Op Herrick combined'!$AB$3</f>
        <v>215</v>
      </c>
      <c r="M51" s="17"/>
      <c r="N51" s="31">
        <f>'[67]DMRC Op Herrick In Patient'!$AB$3</f>
        <v>105</v>
      </c>
      <c r="O51" s="31"/>
      <c r="P51" s="31">
        <f>'[67]DMRC Op Herrick Out Patient'!$AB$3</f>
        <v>183</v>
      </c>
      <c r="Q51" s="31"/>
      <c r="R51" s="31">
        <f>'[67]DMRC Op Herrick Residential Pat'!$AB$3</f>
        <v>19</v>
      </c>
      <c r="S51" s="114"/>
      <c r="T51" s="64"/>
      <c r="U51" s="33">
        <f>'[67]RCDM&amp;DMRC Op Herrick'!$AB$3</f>
        <v>244</v>
      </c>
      <c r="V51" s="115"/>
      <c r="W51" s="172"/>
      <c r="X51" s="21">
        <f>'[68]New Patients All Herrick'!$P$3</f>
        <v>15</v>
      </c>
      <c r="Y51" s="177"/>
      <c r="Z51" s="34">
        <f>'[68]New Patients RCDM Herrick'!$P$3</f>
        <v>12</v>
      </c>
      <c r="AA51" s="112"/>
      <c r="AB51" s="34">
        <f>'[68]New Patients DMRC Herrick'!$P$3</f>
        <v>15</v>
      </c>
      <c r="AC51" s="209"/>
    </row>
    <row r="52" spans="2:29" ht="13.5">
      <c r="B52" s="200"/>
      <c r="C52" s="201" t="s">
        <v>17</v>
      </c>
      <c r="D52" s="1"/>
      <c r="E52" s="29">
        <f>'[67]RCDM Op Herrick combined'!$AB$4</f>
        <v>10</v>
      </c>
      <c r="F52" s="129"/>
      <c r="G52" s="31">
        <f>'[67]RCDM Op Herrick In Patient'!$AB$4</f>
        <v>5</v>
      </c>
      <c r="H52" s="31"/>
      <c r="I52" s="31">
        <f>'[67]RCDM Op Herrick Out Patient'!$AB$4</f>
        <v>6</v>
      </c>
      <c r="J52" s="114"/>
      <c r="K52" s="64"/>
      <c r="L52" s="29">
        <f>'[67]DMRC Op Herrick combined'!$AB$4</f>
        <v>15</v>
      </c>
      <c r="M52" s="17"/>
      <c r="N52" s="31">
        <f>'[67]DMRC Op Herrick In Patient'!$AB$4</f>
        <v>1</v>
      </c>
      <c r="O52" s="31"/>
      <c r="P52" s="31">
        <f>'[67]DMRC Op Herrick Out Patient'!$AB$4</f>
        <v>10</v>
      </c>
      <c r="Q52" s="31"/>
      <c r="R52" s="31">
        <f>'[67]DMRC Op Herrick Residential Pat'!$AB$4</f>
        <v>4</v>
      </c>
      <c r="S52" s="114"/>
      <c r="T52" s="64"/>
      <c r="U52" s="33">
        <f>'[67]RCDM&amp;DMRC Op Herrick'!$AB$4</f>
        <v>25</v>
      </c>
      <c r="V52" s="115"/>
      <c r="W52" s="172"/>
      <c r="X52" s="21">
        <f>'[68]New Patients All Herrick'!$P$4</f>
        <v>9</v>
      </c>
      <c r="Y52" s="112"/>
      <c r="Z52" s="34">
        <f>'[68]New Patients RCDM Herrick'!$P$4</f>
        <v>6</v>
      </c>
      <c r="AA52" s="112"/>
      <c r="AB52" s="34">
        <f>'[68]New Patients DMRC Herrick'!$P$4</f>
        <v>3</v>
      </c>
      <c r="AC52" s="116"/>
    </row>
    <row r="53" spans="2:29" ht="13.5">
      <c r="B53" s="202"/>
      <c r="C53" s="203" t="s">
        <v>18</v>
      </c>
      <c r="D53" s="1"/>
      <c r="E53" s="37">
        <f>'[67]RCDM Op Herrick combined'!$AB$5</f>
        <v>9</v>
      </c>
      <c r="F53" s="130"/>
      <c r="G53" s="39">
        <f>'[67]RCDM Op Herrick In Patient'!$AB$5</f>
        <v>7</v>
      </c>
      <c r="H53" s="39"/>
      <c r="I53" s="39">
        <f>'[67]RCDM Op Herrick Out Patient'!$AB$5</f>
        <v>2</v>
      </c>
      <c r="J53" s="118"/>
      <c r="K53" s="64"/>
      <c r="L53" s="37">
        <f>'[67]DMRC Op Herrick combined'!$AB$5</f>
        <v>7</v>
      </c>
      <c r="M53" s="117"/>
      <c r="N53" s="39">
        <f>'[67]DMRC Op Herrick In Patient'!$AB$5</f>
        <v>0</v>
      </c>
      <c r="O53" s="39"/>
      <c r="P53" s="39">
        <f>'[67]DMRC Op Herrick Out Patient'!$AB$5</f>
        <v>5</v>
      </c>
      <c r="Q53" s="39"/>
      <c r="R53" s="39">
        <f>'[67]DMRC Op Herrick Residential Pat'!$AB$5</f>
        <v>3</v>
      </c>
      <c r="S53" s="118"/>
      <c r="T53" s="64"/>
      <c r="U53" s="41">
        <f>'[67]RCDM&amp;DMRC Op Herrick'!$AB$5</f>
        <v>16</v>
      </c>
      <c r="V53" s="119"/>
      <c r="W53" s="172"/>
      <c r="X53" s="42">
        <f>'[68]New Patients All Herrick'!$P$5</f>
        <v>7</v>
      </c>
      <c r="Y53" s="120"/>
      <c r="Z53" s="43">
        <f>'[68]New Patients RCDM Herrick'!$P$5</f>
        <v>7</v>
      </c>
      <c r="AA53" s="120"/>
      <c r="AB53" s="43">
        <f>'[68]New Patients DMRC Herrick'!$P$5</f>
        <v>0</v>
      </c>
      <c r="AC53" s="121"/>
    </row>
    <row r="54" spans="2:29" ht="5.25" customHeight="1">
      <c r="B54" s="4"/>
      <c r="C54" s="4"/>
      <c r="D54" s="4"/>
      <c r="E54" s="4"/>
      <c r="F54" s="204"/>
      <c r="G54" s="4"/>
      <c r="H54" s="205"/>
      <c r="I54" s="7"/>
      <c r="J54" s="205"/>
      <c r="K54" s="9"/>
      <c r="L54" s="4"/>
      <c r="M54" s="204"/>
      <c r="N54" s="4"/>
      <c r="O54" s="204"/>
      <c r="P54" s="4"/>
      <c r="Q54" s="204"/>
      <c r="R54" s="7"/>
      <c r="S54" s="205"/>
      <c r="T54" s="4"/>
      <c r="U54" s="7"/>
      <c r="V54" s="205"/>
      <c r="W54" s="4"/>
      <c r="X54" s="4"/>
      <c r="Y54" s="205"/>
      <c r="Z54" s="11"/>
      <c r="AA54" s="205"/>
      <c r="AB54" s="167"/>
      <c r="AC54" s="204"/>
    </row>
    <row r="55" spans="2:29" ht="13.5">
      <c r="B55" s="168">
        <v>41244</v>
      </c>
      <c r="C55" s="198" t="s">
        <v>15</v>
      </c>
      <c r="D55" s="1"/>
      <c r="E55" s="14">
        <f>IF(AND(E56="",E57="",E58=""),"",SUM(E56:E58))</f>
        <v>43</v>
      </c>
      <c r="F55" s="125"/>
      <c r="G55" s="16">
        <f>IF(AND(G56="",G57="",G58=""),"",SUM(G56:G58))</f>
        <v>30</v>
      </c>
      <c r="H55" s="16"/>
      <c r="I55" s="17">
        <f>IF(AND(I56="",I57="",I58=""),"",SUM(I56:I58))</f>
        <v>15</v>
      </c>
      <c r="J55" s="110"/>
      <c r="K55" s="19"/>
      <c r="L55" s="14">
        <f>IF(AND(L56="",L57="",L58=""),"",SUM(L56:L58))</f>
        <v>158</v>
      </c>
      <c r="M55" s="125"/>
      <c r="N55" s="16">
        <f>IF(AND(N56="",N57="",N58=""),"",SUM(N56:N58))</f>
        <v>71</v>
      </c>
      <c r="O55" s="16"/>
      <c r="P55" s="16">
        <f>IF(AND(P56="",P57="",P58=""),"",SUM(P56:P58))</f>
        <v>131</v>
      </c>
      <c r="Q55" s="125"/>
      <c r="R55" s="17">
        <f>IF(AND(R56="",R57="",R58=""),"",SUM(R56:R58))</f>
        <v>18</v>
      </c>
      <c r="S55" s="110"/>
      <c r="T55" s="20"/>
      <c r="U55" s="21">
        <f>IF(AND(U56="",U57="",U58=""),"",SUM(U56:U58))</f>
        <v>191</v>
      </c>
      <c r="V55" s="127"/>
      <c r="W55" s="172"/>
      <c r="X55" s="23">
        <f>SUM(X56:X58)</f>
        <v>23</v>
      </c>
      <c r="Y55" s="112"/>
      <c r="Z55" s="25">
        <f>SUM(Z56:Z58)</f>
        <v>18</v>
      </c>
      <c r="AA55" s="128"/>
      <c r="AB55" s="24">
        <f>SUM(AB56:AB58)</f>
        <v>11</v>
      </c>
      <c r="AC55" s="210"/>
    </row>
    <row r="56" spans="2:29" ht="13.5">
      <c r="B56" s="200"/>
      <c r="C56" s="201" t="s">
        <v>16</v>
      </c>
      <c r="D56" s="1"/>
      <c r="E56" s="29">
        <f>'[69]RCDM Op Herrick combined'!$AB$3</f>
        <v>29</v>
      </c>
      <c r="F56" s="129"/>
      <c r="G56" s="31">
        <f>'[69]RCDM Op Herrick In Patient'!$AB$3</f>
        <v>23</v>
      </c>
      <c r="H56" s="31"/>
      <c r="I56" s="31">
        <f>'[69]RCDM Op Herrick Out Patient'!$AB$3</f>
        <v>7</v>
      </c>
      <c r="J56" s="114"/>
      <c r="K56" s="64"/>
      <c r="L56" s="29">
        <f>'[69]DMRC Op Herrick combined'!$AB$3</f>
        <v>137</v>
      </c>
      <c r="M56" s="129"/>
      <c r="N56" s="31">
        <f>'[69]DMRC Op Herrick In Patient'!$AB$3</f>
        <v>67</v>
      </c>
      <c r="O56" s="31"/>
      <c r="P56" s="31">
        <f>'[69]DMRC Op Herrick Out Patient'!$AB$3</f>
        <v>117</v>
      </c>
      <c r="Q56" s="129"/>
      <c r="R56" s="31">
        <f>'[69]DMRC Op Herrick Residential Pat'!$AB$3</f>
        <v>14</v>
      </c>
      <c r="S56" s="114"/>
      <c r="T56" s="64"/>
      <c r="U56" s="33">
        <f>'[69]RCDM&amp;DMRC Op Herrick'!$AB$3</f>
        <v>157</v>
      </c>
      <c r="V56" s="127"/>
      <c r="W56" s="172"/>
      <c r="X56" s="21">
        <f>'[69]New Patients All Herrick'!$P$3</f>
        <v>8</v>
      </c>
      <c r="Y56" s="128"/>
      <c r="Z56" s="34">
        <f>'[69]New Patients RCDM Herrick'!$P$3</f>
        <v>7</v>
      </c>
      <c r="AA56" s="128"/>
      <c r="AB56" s="34">
        <f>'[69]New Patients DMRC Herrick'!$P$3</f>
        <v>7</v>
      </c>
      <c r="AC56" s="116"/>
    </row>
    <row r="57" spans="2:29" ht="13.5">
      <c r="B57" s="200"/>
      <c r="C57" s="201" t="s">
        <v>17</v>
      </c>
      <c r="D57" s="1"/>
      <c r="E57" s="29">
        <f>'[69]RCDM Op Herrick combined'!$AB$4</f>
        <v>7</v>
      </c>
      <c r="F57" s="129"/>
      <c r="G57" s="31">
        <f>'[69]RCDM Op Herrick In Patient'!$AB$4</f>
        <v>3</v>
      </c>
      <c r="H57" s="31"/>
      <c r="I57" s="31">
        <f>'[69]RCDM Op Herrick Out Patient'!$AB$4</f>
        <v>5</v>
      </c>
      <c r="J57" s="114"/>
      <c r="K57" s="64"/>
      <c r="L57" s="29">
        <f>'[69]DMRC Op Herrick combined'!$AB$4</f>
        <v>17</v>
      </c>
      <c r="M57" s="129"/>
      <c r="N57" s="31">
        <f>'[69]DMRC Op Herrick In Patient'!$AB$4</f>
        <v>4</v>
      </c>
      <c r="O57" s="31"/>
      <c r="P57" s="31">
        <f>'[69]DMRC Op Herrick Out Patient'!$AB$4</f>
        <v>10</v>
      </c>
      <c r="Q57" s="129"/>
      <c r="R57" s="31">
        <f>'[69]DMRC Op Herrick Residential Pat'!$AB$4</f>
        <v>4</v>
      </c>
      <c r="S57" s="114"/>
      <c r="T57" s="64"/>
      <c r="U57" s="33">
        <f>'[69]RCDM&amp;DMRC Op Herrick'!$AB$4</f>
        <v>23</v>
      </c>
      <c r="V57" s="127"/>
      <c r="W57" s="172"/>
      <c r="X57" s="21">
        <f>'[69]New Patients All Herrick'!$P$4</f>
        <v>7</v>
      </c>
      <c r="Y57" s="128"/>
      <c r="Z57" s="34">
        <f>'[69]New Patients RCDM Herrick'!$P$4</f>
        <v>5</v>
      </c>
      <c r="AA57" s="112"/>
      <c r="AB57" s="34">
        <f>'[69]New Patients DMRC Herrick'!$P$4</f>
        <v>2</v>
      </c>
      <c r="AC57" s="181"/>
    </row>
    <row r="58" spans="2:29" ht="13.5">
      <c r="B58" s="202"/>
      <c r="C58" s="203" t="s">
        <v>18</v>
      </c>
      <c r="D58" s="1"/>
      <c r="E58" s="29">
        <f>'[69]RCDM Op Herrick combined'!$AB$4</f>
        <v>7</v>
      </c>
      <c r="F58" s="130"/>
      <c r="G58" s="39">
        <f>'[69]RCDM Op Herrick In Patient'!$AB$5</f>
        <v>4</v>
      </c>
      <c r="H58" s="39"/>
      <c r="I58" s="39">
        <f>'[69]RCDM Op Herrick Out Patient'!$AB$5</f>
        <v>3</v>
      </c>
      <c r="J58" s="118"/>
      <c r="K58" s="64"/>
      <c r="L58" s="37">
        <f>'[69]DMRC Op Herrick combined'!$AB$5</f>
        <v>4</v>
      </c>
      <c r="M58" s="130"/>
      <c r="N58" s="39">
        <f>'[69]DMRC Op Herrick In Patient'!$AB$5</f>
        <v>0</v>
      </c>
      <c r="O58" s="39"/>
      <c r="P58" s="39">
        <f>'[69]DMRC Op Herrick Out Patient'!$AB$5</f>
        <v>4</v>
      </c>
      <c r="Q58" s="130"/>
      <c r="R58" s="39">
        <f>'[69]DMRC Op Herrick Residential Pat'!$AB$5</f>
        <v>0</v>
      </c>
      <c r="S58" s="118"/>
      <c r="T58" s="64"/>
      <c r="U58" s="41">
        <f>'[69]RCDM&amp;DMRC Op Herrick'!$AB$5</f>
        <v>11</v>
      </c>
      <c r="V58" s="132"/>
      <c r="W58" s="172"/>
      <c r="X58" s="42">
        <f>'[69]New Patients All Herrick'!$P$5</f>
        <v>8</v>
      </c>
      <c r="Y58" s="120"/>
      <c r="Z58" s="43">
        <f>'[69]New Patients RCDM Herrick'!$P$5</f>
        <v>6</v>
      </c>
      <c r="AA58" s="120"/>
      <c r="AB58" s="43">
        <f>'[69]New Patients DMRC Herrick'!$P$5</f>
        <v>2</v>
      </c>
      <c r="AC58" s="116"/>
    </row>
    <row r="59" spans="2:29" ht="5.25" customHeight="1">
      <c r="B59" s="4"/>
      <c r="C59" s="4"/>
      <c r="D59" s="4"/>
      <c r="E59" s="7"/>
      <c r="F59" s="5"/>
      <c r="G59" s="7"/>
      <c r="H59" s="8"/>
      <c r="I59" s="7"/>
      <c r="J59" s="8"/>
      <c r="K59" s="9"/>
      <c r="L59" s="4"/>
      <c r="M59" s="5"/>
      <c r="N59" s="4"/>
      <c r="O59" s="6"/>
      <c r="P59" s="4"/>
      <c r="Q59" s="6"/>
      <c r="R59" s="7"/>
      <c r="S59" s="8"/>
      <c r="T59" s="4"/>
      <c r="U59" s="7"/>
      <c r="V59" s="8"/>
      <c r="W59" s="4"/>
      <c r="X59" s="7"/>
      <c r="Y59" s="10"/>
      <c r="Z59" s="11"/>
      <c r="AA59" s="8"/>
      <c r="AB59" s="11"/>
      <c r="AC59" s="8"/>
    </row>
    <row r="60" spans="2:29" ht="13.5">
      <c r="B60" s="211">
        <v>41275</v>
      </c>
      <c r="C60" s="212" t="s">
        <v>15</v>
      </c>
      <c r="D60" s="213"/>
      <c r="E60" s="14">
        <f>IF(AND(E61="",E62="",E63=""),"",SUM(E61:E63))</f>
        <v>47</v>
      </c>
      <c r="F60" s="16"/>
      <c r="G60" s="16">
        <f>IF(AND(G61="",G62="",G63=""),"",SUM(G61:G63))</f>
        <v>31</v>
      </c>
      <c r="H60" s="16"/>
      <c r="I60" s="17">
        <f>IF(AND(I61="",I62="",I63=""),"",SUM(I61:I63))</f>
        <v>17</v>
      </c>
      <c r="J60" s="110"/>
      <c r="K60" s="19"/>
      <c r="L60" s="14">
        <f>IF(AND(L61="",L62="",L63=""),"",SUM(L61:L63))</f>
        <v>203</v>
      </c>
      <c r="M60" s="16"/>
      <c r="N60" s="16">
        <f>IF(AND(N61="",N62="",N63=""),"",SUM(N61:N63))</f>
        <v>88</v>
      </c>
      <c r="O60" s="16"/>
      <c r="P60" s="16">
        <f>IF(AND(P61="",P62="",P63=""),"",SUM(P61:P63))</f>
        <v>169</v>
      </c>
      <c r="Q60" s="16"/>
      <c r="R60" s="17">
        <f>IF(AND(R61="",R62="",R63=""),"",SUM(R61:R63))</f>
        <v>24</v>
      </c>
      <c r="S60" s="110"/>
      <c r="T60" s="20"/>
      <c r="U60" s="21">
        <f>IF(AND(U61="",U62="",U63=""),"",SUM(U61:U63))</f>
        <v>243</v>
      </c>
      <c r="V60" s="111"/>
      <c r="W60" s="172"/>
      <c r="X60" s="23">
        <f>SUM(X61:X63)</f>
        <v>29</v>
      </c>
      <c r="Y60" s="112"/>
      <c r="Z60" s="25">
        <f>SUM(Z61:Z63)</f>
        <v>23</v>
      </c>
      <c r="AA60" s="112"/>
      <c r="AB60" s="24">
        <f>SUM(AB61:AB63)</f>
        <v>17</v>
      </c>
      <c r="AC60" s="214"/>
    </row>
    <row r="61" spans="2:29" ht="13.5">
      <c r="B61" s="215"/>
      <c r="C61" s="216" t="s">
        <v>16</v>
      </c>
      <c r="D61" s="213"/>
      <c r="E61" s="29">
        <f>'[70]RCDM Op Herrick combined'!$AB$3</f>
        <v>25</v>
      </c>
      <c r="F61" s="17"/>
      <c r="G61" s="31">
        <f>'[70]RCDM Op Herrick In Patient'!$AB$3</f>
        <v>18</v>
      </c>
      <c r="H61" s="31"/>
      <c r="I61" s="31">
        <f>'[70]RCDM Op Herrick Out Patient'!$AB$3</f>
        <v>8</v>
      </c>
      <c r="J61" s="114"/>
      <c r="K61" s="64"/>
      <c r="L61" s="29">
        <f>'[70]DMRC Op Herrick combined'!$AB$3</f>
        <v>183</v>
      </c>
      <c r="M61" s="17"/>
      <c r="N61" s="31">
        <f>'[70]DMRC Op Herrick In Patient'!$AB$3</f>
        <v>85</v>
      </c>
      <c r="O61" s="31"/>
      <c r="P61" s="31">
        <f>'[70]DMRC Op Herrick Out Patient'!$AB$3</f>
        <v>155</v>
      </c>
      <c r="Q61" s="31"/>
      <c r="R61" s="31">
        <f>'[70]DMRC Op Herrick Residential Pat'!$AB$3</f>
        <v>21</v>
      </c>
      <c r="S61" s="114"/>
      <c r="T61" s="64"/>
      <c r="U61" s="33">
        <f>'[70]RCDM&amp;DMRC Op Herrick'!$AB$3</f>
        <v>201</v>
      </c>
      <c r="V61" s="115"/>
      <c r="W61" s="172"/>
      <c r="X61" s="21">
        <f>'[70]New Patients All Herrick'!$P$3</f>
        <v>13</v>
      </c>
      <c r="Y61" s="112"/>
      <c r="Z61" s="34">
        <f>'[70]New Patients RCDM Herrick'!$P$3</f>
        <v>8</v>
      </c>
      <c r="AA61" s="112"/>
      <c r="AB61" s="34">
        <f>'[70]New Patients DMRC Herrick'!$P$3</f>
        <v>15</v>
      </c>
      <c r="AC61" s="217"/>
    </row>
    <row r="62" spans="2:29" ht="12.75">
      <c r="B62" s="215"/>
      <c r="C62" s="216" t="s">
        <v>17</v>
      </c>
      <c r="D62" s="213"/>
      <c r="E62" s="29">
        <f>'[70]RCDM Op Herrick combined'!$AB$4</f>
        <v>11</v>
      </c>
      <c r="F62" s="17"/>
      <c r="G62" s="31">
        <f>'[70]RCDM Op Herrick In Patient'!$AB$4</f>
        <v>5</v>
      </c>
      <c r="H62" s="31"/>
      <c r="I62" s="31">
        <f>'[70]RCDM Op Herrick Out Patient'!$AB$4</f>
        <v>6</v>
      </c>
      <c r="J62" s="114"/>
      <c r="K62" s="64"/>
      <c r="L62" s="29">
        <f>'[70]DMRC Op Herrick combined'!$AB$4</f>
        <v>12</v>
      </c>
      <c r="M62" s="17"/>
      <c r="N62" s="31">
        <f>'[70]DMRC Op Herrick In Patient'!$AB$4</f>
        <v>3</v>
      </c>
      <c r="O62" s="31"/>
      <c r="P62" s="31">
        <f>'[70]DMRC Op Herrick Out Patient'!$AB$4</f>
        <v>8</v>
      </c>
      <c r="Q62" s="31"/>
      <c r="R62" s="31">
        <f>'[70]DMRC Op Herrick Residential Pat'!$AB$4</f>
        <v>1</v>
      </c>
      <c r="S62" s="114"/>
      <c r="T62" s="64"/>
      <c r="U62" s="33">
        <f>'[70]RCDM&amp;DMRC Op Herrick'!$AB$4</f>
        <v>23</v>
      </c>
      <c r="V62" s="115"/>
      <c r="W62" s="172"/>
      <c r="X62" s="21">
        <f>'[70]New Patients All Herrick'!$P$4</f>
        <v>8</v>
      </c>
      <c r="Y62" s="112"/>
      <c r="Z62" s="34">
        <f>'[70]New Patients RCDM Herrick'!$P$4</f>
        <v>7</v>
      </c>
      <c r="AA62" s="112"/>
      <c r="AB62" s="34">
        <f>'[70]New Patients DMRC Herrick'!$P$4</f>
        <v>2</v>
      </c>
      <c r="AC62" s="116"/>
    </row>
    <row r="63" spans="2:29" ht="12.75">
      <c r="B63" s="218"/>
      <c r="C63" s="219" t="s">
        <v>18</v>
      </c>
      <c r="D63" s="213"/>
      <c r="E63" s="37">
        <f>'[70]RCDM Op Herrick combined'!$AB$4</f>
        <v>11</v>
      </c>
      <c r="F63" s="117"/>
      <c r="G63" s="39">
        <f>'[70]RCDM Op Herrick In Patient'!$AB$5</f>
        <v>8</v>
      </c>
      <c r="H63" s="39"/>
      <c r="I63" s="39">
        <f>'[70]RCDM Op Herrick Out Patient'!$AB$5</f>
        <v>3</v>
      </c>
      <c r="J63" s="118"/>
      <c r="K63" s="64"/>
      <c r="L63" s="37">
        <f>'[70]DMRC Op Herrick combined'!$AB$5</f>
        <v>8</v>
      </c>
      <c r="M63" s="117"/>
      <c r="N63" s="39">
        <f>'[70]DMRC Op Herrick In Patient'!$AB$5</f>
        <v>0</v>
      </c>
      <c r="O63" s="39"/>
      <c r="P63" s="39">
        <f>'[70]DMRC Op Herrick Out Patient'!$AB$5</f>
        <v>6</v>
      </c>
      <c r="Q63" s="39"/>
      <c r="R63" s="39">
        <f>'[70]DMRC Op Herrick Residential Pat'!$AB$5</f>
        <v>2</v>
      </c>
      <c r="S63" s="118"/>
      <c r="T63" s="64"/>
      <c r="U63" s="41">
        <f>'[70]RCDM&amp;DMRC Op Herrick'!$AB$5</f>
        <v>19</v>
      </c>
      <c r="V63" s="119"/>
      <c r="W63" s="172"/>
      <c r="X63" s="42">
        <f>'[70]New Patients All Herrick'!$P$5</f>
        <v>8</v>
      </c>
      <c r="Y63" s="120"/>
      <c r="Z63" s="43">
        <f>'[70]New Patients RCDM Herrick'!$P$5</f>
        <v>8</v>
      </c>
      <c r="AA63" s="120"/>
      <c r="AB63" s="43">
        <f>'[70]New Patients DMRC Herrick'!$P$5</f>
        <v>0</v>
      </c>
      <c r="AC63" s="121"/>
    </row>
    <row r="64" spans="2:29" ht="5.25" customHeight="1">
      <c r="B64" s="4"/>
      <c r="C64" s="4"/>
      <c r="D64" s="4"/>
      <c r="E64" s="4"/>
      <c r="F64" s="5"/>
      <c r="G64" s="4"/>
      <c r="H64" s="8"/>
      <c r="I64" s="7"/>
      <c r="J64" s="8"/>
      <c r="K64" s="9"/>
      <c r="L64" s="4"/>
      <c r="M64" s="5"/>
      <c r="N64" s="4"/>
      <c r="O64" s="6"/>
      <c r="P64" s="4"/>
      <c r="Q64" s="6"/>
      <c r="R64" s="7"/>
      <c r="S64" s="8"/>
      <c r="T64" s="4"/>
      <c r="U64" s="7"/>
      <c r="V64" s="8"/>
      <c r="W64" s="4"/>
      <c r="X64" s="7"/>
      <c r="Y64" s="10"/>
      <c r="Z64" s="11"/>
      <c r="AA64" s="8"/>
      <c r="AB64" s="11"/>
      <c r="AC64" s="6"/>
    </row>
    <row r="65" spans="2:29" ht="12.75">
      <c r="B65" s="168">
        <v>41306</v>
      </c>
      <c r="C65" s="198" t="s">
        <v>15</v>
      </c>
      <c r="D65" s="1"/>
      <c r="E65" s="14">
        <f>IF(AND(E66="",E67="",E68=""),"",SUM(E66:E68))</f>
        <v>45</v>
      </c>
      <c r="F65" s="16"/>
      <c r="G65" s="16">
        <f>IF(AND(G66="",G67="",G68=""),"",SUM(G66:G68))</f>
        <v>25</v>
      </c>
      <c r="H65" s="16"/>
      <c r="I65" s="17">
        <f>IF(AND(I66="",I67="",I68=""),"",SUM(I66:I68))</f>
        <v>23</v>
      </c>
      <c r="J65" s="110"/>
      <c r="K65" s="19"/>
      <c r="L65" s="14">
        <f>IF(AND(L66="",L67="",L68=""),"",SUM(L66:L68))</f>
        <v>221</v>
      </c>
      <c r="M65" s="16"/>
      <c r="N65" s="16">
        <f>IF(AND(N66="",N67="",N68=""),"",SUM(N66:N68))</f>
        <v>108</v>
      </c>
      <c r="O65" s="16"/>
      <c r="P65" s="16">
        <f>IF(AND(P66="",P67="",P68=""),"",SUM(P66:P68))</f>
        <v>174</v>
      </c>
      <c r="Q65" s="16"/>
      <c r="R65" s="17">
        <f>IF(AND(R66="",R67="",R68=""),"",SUM(R66:R68))</f>
        <v>32</v>
      </c>
      <c r="S65" s="110"/>
      <c r="T65" s="20"/>
      <c r="U65" s="21">
        <f>IF(AND(U66="",U67="",U68=""),"",SUM(U66:U68))</f>
        <v>258</v>
      </c>
      <c r="V65" s="111"/>
      <c r="W65" s="172"/>
      <c r="X65" s="23">
        <f>SUM(X66:X68)</f>
        <v>28</v>
      </c>
      <c r="Y65" s="112"/>
      <c r="Z65" s="25">
        <f>SUM(Z66:Z68)</f>
        <v>23</v>
      </c>
      <c r="AA65" s="112"/>
      <c r="AB65" s="24">
        <f>SUM(AB66:AB68)</f>
        <v>14</v>
      </c>
      <c r="AC65" s="113"/>
    </row>
    <row r="66" spans="2:29" ht="12.75">
      <c r="B66" s="200"/>
      <c r="C66" s="201" t="s">
        <v>16</v>
      </c>
      <c r="D66" s="1"/>
      <c r="E66" s="29">
        <f>'[71]RCDM Op Herrick combined'!$AB$3</f>
        <v>27</v>
      </c>
      <c r="F66" s="17"/>
      <c r="G66" s="31">
        <f>'[71]RCDM Op Herrick In Patient'!$AB$3</f>
        <v>14</v>
      </c>
      <c r="H66" s="31"/>
      <c r="I66" s="31">
        <f>'[71]RCDM Op Herrick Out Patient'!$AB$3</f>
        <v>14</v>
      </c>
      <c r="J66" s="114"/>
      <c r="K66" s="64"/>
      <c r="L66" s="29">
        <f>'[71]DMRC Op Herrick combined'!$AB$3</f>
        <v>202</v>
      </c>
      <c r="M66" s="17"/>
      <c r="N66" s="31">
        <f>'[71]DMRC Op Herrick In Patient'!$AB$3</f>
        <v>103</v>
      </c>
      <c r="O66" s="31"/>
      <c r="P66" s="31">
        <f>'[71]DMRC Op Herrick Out Patient'!$AB$3</f>
        <v>162</v>
      </c>
      <c r="Q66" s="31"/>
      <c r="R66" s="31">
        <f>'[71]DMRC Op Herrick Residential Pat'!$AB$3</f>
        <v>30</v>
      </c>
      <c r="S66" s="114"/>
      <c r="T66" s="64"/>
      <c r="U66" s="33">
        <f>'[71]RCDM&amp;DMRC Op Herrick'!$AB$3</f>
        <v>220</v>
      </c>
      <c r="V66" s="115"/>
      <c r="W66" s="172"/>
      <c r="X66" s="21">
        <f>'[72]New Patients All Herrick'!$P$3</f>
        <v>10</v>
      </c>
      <c r="Y66" s="112"/>
      <c r="Z66" s="34">
        <f>'[72]New Patients RCDM Herrick'!$P$3</f>
        <v>8</v>
      </c>
      <c r="AA66" s="112"/>
      <c r="AB66" s="34">
        <f>'[72]New Patients DMRC Herrick'!$P$3</f>
        <v>7</v>
      </c>
      <c r="AC66" s="116"/>
    </row>
    <row r="67" spans="2:29" ht="12.75">
      <c r="B67" s="200"/>
      <c r="C67" s="201" t="s">
        <v>17</v>
      </c>
      <c r="D67" s="1"/>
      <c r="E67" s="29">
        <f>'[71]RCDM Op Herrick combined'!$AB$4</f>
        <v>9</v>
      </c>
      <c r="F67" s="17"/>
      <c r="G67" s="31">
        <f>'[71]RCDM Op Herrick In Patient'!$AB$4</f>
        <v>4</v>
      </c>
      <c r="H67" s="31"/>
      <c r="I67" s="31">
        <f>'[71]RCDM Op Herrick Out Patient'!$AB$4</f>
        <v>6</v>
      </c>
      <c r="J67" s="114"/>
      <c r="K67" s="64"/>
      <c r="L67" s="29">
        <f>'[71]DMRC Op Herrick combined'!$AB$4</f>
        <v>12</v>
      </c>
      <c r="M67" s="17"/>
      <c r="N67" s="31">
        <f>'[71]DMRC Op Herrick In Patient'!$AB$4</f>
        <v>5</v>
      </c>
      <c r="O67" s="31"/>
      <c r="P67" s="31">
        <f>'[71]DMRC Op Herrick Out Patient'!$AB$4</f>
        <v>6</v>
      </c>
      <c r="Q67" s="31"/>
      <c r="R67" s="31">
        <f>'[71]DMRC Op Herrick Residential Pat'!$AB$4</f>
        <v>1</v>
      </c>
      <c r="S67" s="114"/>
      <c r="T67" s="64"/>
      <c r="U67" s="33">
        <f>'[71]RCDM&amp;DMRC Op Herrick'!$AB$4</f>
        <v>21</v>
      </c>
      <c r="V67" s="115"/>
      <c r="W67" s="172"/>
      <c r="X67" s="21">
        <f>'[72]New Patients All Herrick'!$P$4</f>
        <v>7</v>
      </c>
      <c r="Y67" s="112"/>
      <c r="Z67" s="34">
        <f>'[72]New Patients RCDM Herrick'!$P$4</f>
        <v>6</v>
      </c>
      <c r="AA67" s="112"/>
      <c r="AB67" s="34">
        <f>'[72]New Patients DMRC Herrick'!$P$4</f>
        <v>3</v>
      </c>
      <c r="AC67" s="116"/>
    </row>
    <row r="68" spans="2:29" ht="12.75">
      <c r="B68" s="202"/>
      <c r="C68" s="203" t="s">
        <v>18</v>
      </c>
      <c r="D68" s="1"/>
      <c r="E68" s="37">
        <f>'[71]RCDM Op Herrick combined'!$AB$4</f>
        <v>9</v>
      </c>
      <c r="F68" s="117"/>
      <c r="G68" s="39">
        <f>'[71]RCDM Op Herrick In Patient'!$AB$5</f>
        <v>7</v>
      </c>
      <c r="H68" s="39"/>
      <c r="I68" s="39">
        <f>'[71]RCDM Op Herrick Out Patient'!$AB$5</f>
        <v>3</v>
      </c>
      <c r="J68" s="118"/>
      <c r="K68" s="64"/>
      <c r="L68" s="37">
        <f>'[71]DMRC Op Herrick combined'!$AB$5</f>
        <v>7</v>
      </c>
      <c r="M68" s="117"/>
      <c r="N68" s="39">
        <f>'[71]DMRC Op Herrick In Patient'!$AB$5</f>
        <v>0</v>
      </c>
      <c r="O68" s="39"/>
      <c r="P68" s="39">
        <f>'[71]DMRC Op Herrick Out Patient'!$AB$5</f>
        <v>6</v>
      </c>
      <c r="Q68" s="39"/>
      <c r="R68" s="39">
        <f>'[71]DMRC Op Herrick Residential Pat'!$AB$5</f>
        <v>1</v>
      </c>
      <c r="S68" s="118"/>
      <c r="T68" s="64"/>
      <c r="U68" s="41">
        <f>'[71]RCDM&amp;DMRC Op Herrick'!$AB$5</f>
        <v>17</v>
      </c>
      <c r="V68" s="119"/>
      <c r="W68" s="172"/>
      <c r="X68" s="42">
        <f>'[72]New Patients All Herrick'!$P$5</f>
        <v>11</v>
      </c>
      <c r="Y68" s="120"/>
      <c r="Z68" s="43">
        <f>'[72]New Patients RCDM Herrick'!$P$5</f>
        <v>9</v>
      </c>
      <c r="AA68" s="120"/>
      <c r="AB68" s="43">
        <f>'[72]New Patients DMRC Herrick'!$P$5</f>
        <v>4</v>
      </c>
      <c r="AC68" s="121"/>
    </row>
    <row r="69" spans="2:29" ht="5.25" customHeight="1">
      <c r="B69" s="4"/>
      <c r="C69" s="4"/>
      <c r="D69" s="4"/>
      <c r="E69" s="4"/>
      <c r="F69" s="5"/>
      <c r="G69" s="4"/>
      <c r="H69" s="6"/>
      <c r="I69" s="7"/>
      <c r="J69" s="8"/>
      <c r="K69" s="9"/>
      <c r="L69" s="4"/>
      <c r="M69" s="5"/>
      <c r="N69" s="4"/>
      <c r="O69" s="6"/>
      <c r="P69" s="7"/>
      <c r="Q69" s="8"/>
      <c r="R69" s="7"/>
      <c r="S69" s="8"/>
      <c r="T69" s="4"/>
      <c r="U69" s="7"/>
      <c r="V69" s="8"/>
      <c r="W69" s="4"/>
      <c r="X69" s="4"/>
      <c r="Y69" s="10"/>
      <c r="Z69" s="11"/>
      <c r="AA69" s="8"/>
      <c r="AB69" s="11"/>
      <c r="AC69" s="6"/>
    </row>
    <row r="70" spans="2:29" ht="12.75">
      <c r="B70" s="168">
        <v>41334</v>
      </c>
      <c r="C70" s="198" t="s">
        <v>15</v>
      </c>
      <c r="D70" s="4"/>
      <c r="E70" s="14">
        <f>IF(AND(E71="",E72="",E73=""),"",SUM(E71:E73))</f>
        <v>36</v>
      </c>
      <c r="F70" s="16"/>
      <c r="G70" s="16">
        <f>IF(AND(G71="",G72="",G73=""),"",SUM(G71:G73))</f>
        <v>26</v>
      </c>
      <c r="H70" s="16"/>
      <c r="I70" s="17">
        <f>IF(AND(I71="",I72="",I73=""),"",SUM(I71:I73))</f>
        <v>18</v>
      </c>
      <c r="J70" s="110"/>
      <c r="K70" s="19"/>
      <c r="L70" s="14">
        <f>IF(AND(L71="",L72="",L73=""),"",SUM(L71:L73))</f>
        <v>184</v>
      </c>
      <c r="M70" s="16"/>
      <c r="N70" s="16">
        <f>IF(AND(N71="",N72="",N73=""),"",SUM(N71:N73))</f>
        <v>95</v>
      </c>
      <c r="O70" s="16"/>
      <c r="P70" s="16">
        <f>IF(AND(P71="",P72="",P73=""),"",SUM(P71:P73))</f>
        <v>152</v>
      </c>
      <c r="Q70" s="16"/>
      <c r="R70" s="17">
        <f>IF(AND(R71="",R72="",R73=""),"",SUM(R71:R73))</f>
        <v>17</v>
      </c>
      <c r="S70" s="110"/>
      <c r="T70" s="20"/>
      <c r="U70" s="21">
        <f>IF(AND(U71="",U72="",U73=""),"",SUM(U71:U73))</f>
        <v>216</v>
      </c>
      <c r="V70" s="111"/>
      <c r="W70" s="4"/>
      <c r="X70" s="23">
        <f>SUM(X71:X73)</f>
        <v>24</v>
      </c>
      <c r="Y70" s="112"/>
      <c r="Z70" s="25">
        <f>SUM(Z71:Z73)</f>
        <v>21</v>
      </c>
      <c r="AA70" s="112"/>
      <c r="AB70" s="24">
        <f>SUM(AB71:AB73)</f>
        <v>8</v>
      </c>
      <c r="AC70" s="113"/>
    </row>
    <row r="71" spans="2:29" ht="12.75">
      <c r="B71" s="200"/>
      <c r="C71" s="201" t="s">
        <v>16</v>
      </c>
      <c r="D71" s="4"/>
      <c r="E71" s="29">
        <f>'[73]RCDM Op Herrick combined'!$AB$3</f>
        <v>22</v>
      </c>
      <c r="F71" s="17"/>
      <c r="G71" s="31">
        <f>'[73]RCDM Op Herrick In Patient'!$AB$3</f>
        <v>15</v>
      </c>
      <c r="H71" s="31"/>
      <c r="I71" s="31">
        <f>'[73]RCDM Op Herrick Out Patient'!$AB$3</f>
        <v>8</v>
      </c>
      <c r="J71" s="114"/>
      <c r="K71" s="64"/>
      <c r="L71" s="29">
        <f>'[73]DMRC Op Herrick combined'!$AB$3</f>
        <v>172</v>
      </c>
      <c r="M71" s="17"/>
      <c r="N71" s="31">
        <f>'[73]DMRC Op Herrick In Patient'!$AB$3</f>
        <v>92</v>
      </c>
      <c r="O71" s="31"/>
      <c r="P71" s="31">
        <f>'[73]DMRC Op Herrick Out Patient'!$AB$3</f>
        <v>142</v>
      </c>
      <c r="Q71" s="31"/>
      <c r="R71" s="31">
        <f>'[73]DMRC Op Herrick Residential Pat'!$AB$3</f>
        <v>16</v>
      </c>
      <c r="S71" s="114"/>
      <c r="T71" s="64"/>
      <c r="U71" s="33">
        <f>'[73]RCDM&amp;DMRC Op Herrick'!$AB$3</f>
        <v>184</v>
      </c>
      <c r="V71" s="115"/>
      <c r="W71" s="4"/>
      <c r="X71" s="21">
        <f>'[73]New Patients All Herrick'!$P$3</f>
        <v>6</v>
      </c>
      <c r="Y71" s="112"/>
      <c r="Z71" s="34">
        <f>'[73]New Patients RCDM Herrick'!$P$3</f>
        <v>4</v>
      </c>
      <c r="AA71" s="112"/>
      <c r="AB71" s="34">
        <f>'[73]New Patients DMRC Herrick'!$P$3</f>
        <v>6</v>
      </c>
      <c r="AC71" s="116"/>
    </row>
    <row r="72" spans="2:29" ht="12.75">
      <c r="B72" s="200"/>
      <c r="C72" s="201" t="s">
        <v>17</v>
      </c>
      <c r="D72" s="4"/>
      <c r="E72" s="29">
        <f>'[73]RCDM Op Herrick combined'!$AB$4</f>
        <v>7</v>
      </c>
      <c r="F72" s="17"/>
      <c r="G72" s="31">
        <f>'[73]RCDM Op Herrick In Patient'!$AB$4</f>
        <v>4</v>
      </c>
      <c r="H72" s="31"/>
      <c r="I72" s="31">
        <f>'[73]RCDM Op Herrick Out Patient'!$AB$4</f>
        <v>3</v>
      </c>
      <c r="J72" s="114"/>
      <c r="K72" s="64"/>
      <c r="L72" s="29">
        <f>'[73]DMRC Op Herrick combined'!$AB$4</f>
        <v>10</v>
      </c>
      <c r="M72" s="17"/>
      <c r="N72" s="31">
        <f>'[73]DMRC Op Herrick In Patient'!$AB$4</f>
        <v>3</v>
      </c>
      <c r="O72" s="31"/>
      <c r="P72" s="31">
        <f>'[73]DMRC Op Herrick Out Patient'!$AB$4</f>
        <v>8</v>
      </c>
      <c r="Q72" s="31"/>
      <c r="R72" s="31">
        <f>'[73]DMRC Op Herrick Residential Pat'!$AB$4</f>
        <v>1</v>
      </c>
      <c r="S72" s="114"/>
      <c r="T72" s="64"/>
      <c r="U72" s="33">
        <f>'[73]RCDM&amp;DMRC Op Herrick'!$AB$4</f>
        <v>17</v>
      </c>
      <c r="V72" s="115"/>
      <c r="W72" s="4"/>
      <c r="X72" s="21">
        <f>'[73]New Patients All Herrick'!$P$4</f>
        <v>6</v>
      </c>
      <c r="Y72" s="112"/>
      <c r="Z72" s="34">
        <f>'[73]New Patients RCDM Herrick'!$P$4</f>
        <v>5</v>
      </c>
      <c r="AA72" s="112"/>
      <c r="AB72" s="34">
        <f>'[73]New Patients DMRC Herrick'!$P$4</f>
        <v>2</v>
      </c>
      <c r="AC72" s="116"/>
    </row>
    <row r="73" spans="2:29" ht="12.75">
      <c r="B73" s="202"/>
      <c r="C73" s="203" t="s">
        <v>18</v>
      </c>
      <c r="D73" s="4"/>
      <c r="E73" s="37">
        <f>'[73]RCDM Op Herrick combined'!$AB$4</f>
        <v>7</v>
      </c>
      <c r="F73" s="117"/>
      <c r="G73" s="39">
        <f>'[73]RCDM Op Herrick In Patient'!$AB$5</f>
        <v>7</v>
      </c>
      <c r="H73" s="39"/>
      <c r="I73" s="39">
        <f>'[73]RCDM Op Herrick Out Patient'!$AB$5</f>
        <v>7</v>
      </c>
      <c r="J73" s="118"/>
      <c r="K73" s="64"/>
      <c r="L73" s="37">
        <f>'[73]DMRC Op Herrick combined'!$AB$5</f>
        <v>2</v>
      </c>
      <c r="M73" s="117"/>
      <c r="N73" s="39">
        <f>'[73]DMRC Op Herrick In Patient'!$AB$5</f>
        <v>0</v>
      </c>
      <c r="O73" s="39"/>
      <c r="P73" s="39">
        <f>'[73]DMRC Op Herrick Out Patient'!$AB$5</f>
        <v>2</v>
      </c>
      <c r="Q73" s="39"/>
      <c r="R73" s="39">
        <f>'[73]DMRC Op Herrick Residential Pat'!$AB$5</f>
        <v>0</v>
      </c>
      <c r="S73" s="118"/>
      <c r="T73" s="64"/>
      <c r="U73" s="41">
        <f>'[73]RCDM&amp;DMRC Op Herrick'!$AB$5</f>
        <v>15</v>
      </c>
      <c r="V73" s="119"/>
      <c r="W73" s="4"/>
      <c r="X73" s="42">
        <f>'[73]New Patients All Herrick'!$P$5</f>
        <v>12</v>
      </c>
      <c r="Y73" s="120"/>
      <c r="Z73" s="43">
        <f>'[73]New Patients RCDM Herrick'!$P$5</f>
        <v>12</v>
      </c>
      <c r="AA73" s="120"/>
      <c r="AB73" s="43">
        <f>'[73]New Patients DMRC Herrick'!$P$5</f>
        <v>0</v>
      </c>
      <c r="AC73" s="116"/>
    </row>
    <row r="74" spans="2:29" ht="13.5">
      <c r="B74" s="96" t="s">
        <v>21</v>
      </c>
      <c r="C74" s="4"/>
      <c r="D74" s="4"/>
      <c r="E74" s="4"/>
      <c r="F74" s="5"/>
      <c r="G74" s="4"/>
      <c r="H74" s="5"/>
      <c r="I74" s="4"/>
      <c r="J74" s="5"/>
      <c r="K74" s="9"/>
      <c r="L74" s="4"/>
      <c r="M74" s="5"/>
      <c r="N74" s="4"/>
      <c r="O74" s="5"/>
      <c r="P74" s="4"/>
      <c r="Q74" s="5"/>
      <c r="R74" s="4"/>
      <c r="S74" s="5"/>
      <c r="T74" s="4"/>
      <c r="U74" s="4"/>
      <c r="V74" s="5"/>
      <c r="W74" s="4"/>
      <c r="X74" s="4"/>
      <c r="Y74" s="5"/>
      <c r="Z74" s="62"/>
      <c r="AA74" s="5"/>
      <c r="AB74" s="62"/>
      <c r="AC74" s="220"/>
    </row>
    <row r="75" ht="12.75">
      <c r="B75" s="97" t="s">
        <v>22</v>
      </c>
    </row>
    <row r="76" ht="12.75">
      <c r="B76" s="97" t="s">
        <v>23</v>
      </c>
    </row>
    <row r="77" ht="12.75">
      <c r="B77" s="97" t="s">
        <v>24</v>
      </c>
    </row>
    <row r="78" ht="12.75">
      <c r="B78" s="97" t="s">
        <v>25</v>
      </c>
    </row>
  </sheetData>
  <mergeCells count="16">
    <mergeCell ref="B5:B6"/>
    <mergeCell ref="C5:C6"/>
    <mergeCell ref="E5:J5"/>
    <mergeCell ref="L5:S5"/>
    <mergeCell ref="E6:F6"/>
    <mergeCell ref="G6:H6"/>
    <mergeCell ref="I6:J6"/>
    <mergeCell ref="L6:M6"/>
    <mergeCell ref="N6:O6"/>
    <mergeCell ref="P6:Q6"/>
    <mergeCell ref="R6:S6"/>
    <mergeCell ref="X6:Y6"/>
    <mergeCell ref="Z6:AA6"/>
    <mergeCell ref="AB6:AC6"/>
    <mergeCell ref="U5:V6"/>
    <mergeCell ref="X5:AC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AE62"/>
  <sheetViews>
    <sheetView tabSelected="1" workbookViewId="0" topLeftCell="A19">
      <selection activeCell="G66" sqref="G66"/>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95" t="s">
        <v>43</v>
      </c>
    </row>
    <row r="4" spans="2:29" ht="13.5">
      <c r="B4" s="73" t="s">
        <v>35</v>
      </c>
      <c r="C4" s="75" t="s">
        <v>1</v>
      </c>
      <c r="D4" s="1"/>
      <c r="E4" s="77" t="s">
        <v>2</v>
      </c>
      <c r="F4" s="78"/>
      <c r="G4" s="78"/>
      <c r="H4" s="78"/>
      <c r="I4" s="78"/>
      <c r="J4" s="79"/>
      <c r="K4" s="2"/>
      <c r="L4" s="77" t="s">
        <v>3</v>
      </c>
      <c r="M4" s="78"/>
      <c r="N4" s="78"/>
      <c r="O4" s="78"/>
      <c r="P4" s="78"/>
      <c r="Q4" s="78"/>
      <c r="R4" s="78"/>
      <c r="S4" s="79"/>
      <c r="T4" s="3"/>
      <c r="U4" s="80" t="s">
        <v>4</v>
      </c>
      <c r="V4" s="81"/>
      <c r="W4" s="3"/>
      <c r="X4" s="84" t="s">
        <v>5</v>
      </c>
      <c r="Y4" s="69"/>
      <c r="Z4" s="69"/>
      <c r="AA4" s="69"/>
      <c r="AB4" s="69"/>
      <c r="AC4" s="71"/>
    </row>
    <row r="5" spans="2:29" ht="24.75" customHeight="1">
      <c r="B5" s="74"/>
      <c r="C5" s="76"/>
      <c r="D5" s="1"/>
      <c r="E5" s="85" t="s">
        <v>6</v>
      </c>
      <c r="F5" s="86"/>
      <c r="G5" s="66" t="s">
        <v>7</v>
      </c>
      <c r="H5" s="66"/>
      <c r="I5" s="66" t="s">
        <v>8</v>
      </c>
      <c r="J5" s="67"/>
      <c r="K5" s="2"/>
      <c r="L5" s="72" t="s">
        <v>9</v>
      </c>
      <c r="M5" s="66"/>
      <c r="N5" s="66" t="s">
        <v>7</v>
      </c>
      <c r="O5" s="66"/>
      <c r="P5" s="66" t="s">
        <v>8</v>
      </c>
      <c r="Q5" s="66"/>
      <c r="R5" s="66" t="s">
        <v>10</v>
      </c>
      <c r="S5" s="67"/>
      <c r="T5" s="3"/>
      <c r="U5" s="82"/>
      <c r="V5" s="83"/>
      <c r="W5" s="3"/>
      <c r="X5" s="68" t="s">
        <v>11</v>
      </c>
      <c r="Y5" s="69"/>
      <c r="Z5" s="70" t="s">
        <v>12</v>
      </c>
      <c r="AA5" s="69"/>
      <c r="AB5" s="70" t="s">
        <v>13</v>
      </c>
      <c r="AC5" s="7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14</v>
      </c>
      <c r="C7" s="13" t="s">
        <v>15</v>
      </c>
      <c r="D7" s="1"/>
      <c r="E7" s="14">
        <f>IF(AND(E8="",E9="",E10=""),"",SUM(E8:E10))</f>
        <v>166</v>
      </c>
      <c r="F7" s="15"/>
      <c r="G7" s="16">
        <f>IF(AND(G8="",G9="",G10=""),"",SUM(G8:G10))</f>
        <v>125</v>
      </c>
      <c r="H7" s="15"/>
      <c r="I7" s="17">
        <f>IF(AND(I8="",I9="",I10=""),"",SUM(I8:I10))</f>
        <v>64</v>
      </c>
      <c r="J7" s="18"/>
      <c r="K7" s="19"/>
      <c r="L7" s="14">
        <f>IF(AND(L8="",L9="",L10=""),"",SUM(L8:L10))</f>
        <v>115</v>
      </c>
      <c r="M7" s="15"/>
      <c r="N7" s="16">
        <f>IF(AND(N8="",N9="",N10=""),"",SUM(N8:N10))</f>
        <v>55</v>
      </c>
      <c r="O7" s="15"/>
      <c r="P7" s="16">
        <f>IF(AND(P8="",P9="",P10=""),"",SUM(P8:P10))</f>
        <v>62</v>
      </c>
      <c r="Q7" s="15"/>
      <c r="R7" s="17">
        <f>IF(AND(R8="",R9="",R10=""),"",SUM(R8:R10))</f>
        <v>45</v>
      </c>
      <c r="S7" s="18"/>
      <c r="T7" s="20"/>
      <c r="U7" s="21">
        <f>IF(AND(U8="",U9="",U10=""),"",SUM(U8:U10))</f>
        <v>256</v>
      </c>
      <c r="V7" s="18"/>
      <c r="W7" s="22"/>
      <c r="X7" s="23">
        <f>SUM(X8:X10)</f>
        <v>149</v>
      </c>
      <c r="Y7" s="15"/>
      <c r="Z7" s="24">
        <f>SUM(Z8:Z10)</f>
        <v>143</v>
      </c>
      <c r="AA7" s="15"/>
      <c r="AB7" s="25">
        <f>SUM(AB8:AB10)</f>
        <v>27</v>
      </c>
      <c r="AC7" s="18"/>
    </row>
    <row r="8" spans="2:29" ht="13.5">
      <c r="B8" s="26"/>
      <c r="C8" s="27" t="s">
        <v>16</v>
      </c>
      <c r="D8" s="28"/>
      <c r="E8" s="29">
        <f>'[4]RCDM Op Herrick combined'!$AB$3</f>
        <v>70</v>
      </c>
      <c r="F8" s="30"/>
      <c r="G8" s="31">
        <f>'[4]RCDM Op Herrick In Patient'!$AB$3</f>
        <v>57</v>
      </c>
      <c r="H8" s="30"/>
      <c r="I8" s="31">
        <f>'[4]RCDM Op Herrick Out Patient'!$AB$3</f>
        <v>25</v>
      </c>
      <c r="J8" s="32"/>
      <c r="K8" s="19"/>
      <c r="L8" s="29">
        <f>'[4]DMRC Op Herrick combined'!$AB$3</f>
        <v>84</v>
      </c>
      <c r="M8" s="30"/>
      <c r="N8" s="31">
        <f>'[4]DMRC Op Herrick In Patient'!$AB$3</f>
        <v>45</v>
      </c>
      <c r="O8" s="30"/>
      <c r="P8" s="31">
        <f>'[4]DMRC Op Herrick Out Patient'!$AB$3</f>
        <v>44</v>
      </c>
      <c r="Q8" s="30"/>
      <c r="R8" s="31">
        <f>'[4]DMRC Op Herrick Residential Pat'!$AB$3</f>
        <v>31</v>
      </c>
      <c r="S8" s="32"/>
      <c r="T8" s="20"/>
      <c r="U8" s="33">
        <f>'[4]RCDM&amp;DMRC Op Herrick'!$AB$3</f>
        <v>132</v>
      </c>
      <c r="V8" s="32"/>
      <c r="W8" s="22"/>
      <c r="X8" s="21">
        <f>'[4]New Patients All Herrick'!$P$3</f>
        <v>58</v>
      </c>
      <c r="Y8" s="30"/>
      <c r="Z8" s="34">
        <f>'[4]New Patients RCDM Herrick'!$P$3</f>
        <v>56</v>
      </c>
      <c r="AA8" s="30"/>
      <c r="AB8" s="34">
        <f>'[4]New Patients DMRC Herrick'!$P$2</f>
        <v>23</v>
      </c>
      <c r="AC8" s="32"/>
    </row>
    <row r="9" spans="2:29" ht="13.5">
      <c r="B9" s="26"/>
      <c r="C9" s="27" t="s">
        <v>17</v>
      </c>
      <c r="D9" s="28"/>
      <c r="E9" s="29">
        <f>'[4]RCDM Op Herrick combined'!$AB$4</f>
        <v>56</v>
      </c>
      <c r="F9" s="30"/>
      <c r="G9" s="31">
        <f>'[4]RCDM Op Herrick In Patient'!$AB$4</f>
        <v>35</v>
      </c>
      <c r="H9" s="30"/>
      <c r="I9" s="31">
        <f>'[4]RCDM Op Herrick Out Patient'!$AB$4</f>
        <v>29</v>
      </c>
      <c r="J9" s="32"/>
      <c r="K9" s="19"/>
      <c r="L9" s="29">
        <f>'[4]DMRC Op Herrick combined'!$AB$4</f>
        <v>30</v>
      </c>
      <c r="M9" s="30"/>
      <c r="N9" s="31">
        <f>'[4]DMRC Op Herrick In Patient'!$AB$4</f>
        <v>10</v>
      </c>
      <c r="O9" s="30"/>
      <c r="P9" s="31">
        <f>'[4]DMRC Op Herrick Out Patient'!$AB$4</f>
        <v>17</v>
      </c>
      <c r="Q9" s="30"/>
      <c r="R9" s="31">
        <f>'[4]DMRC Op Herrick Residential Pat'!$AB$4</f>
        <v>13</v>
      </c>
      <c r="S9" s="32"/>
      <c r="T9" s="20"/>
      <c r="U9" s="33">
        <f>'[4]RCDM&amp;DMRC Op Herrick'!$AB$4</f>
        <v>83</v>
      </c>
      <c r="V9" s="32"/>
      <c r="W9" s="22"/>
      <c r="X9" s="21">
        <f>'[4]New Patients All Herrick'!$P$4</f>
        <v>52</v>
      </c>
      <c r="Y9" s="30"/>
      <c r="Z9" s="34">
        <f>'[4]New Patients RCDM Herrick'!$P$4</f>
        <v>48</v>
      </c>
      <c r="AA9" s="30"/>
      <c r="AB9" s="34">
        <f>'[4]New Patients DMRC Herrick'!$P$3</f>
        <v>4</v>
      </c>
      <c r="AC9" s="32"/>
    </row>
    <row r="10" spans="2:29" ht="13.5">
      <c r="B10" s="35"/>
      <c r="C10" s="36" t="s">
        <v>18</v>
      </c>
      <c r="D10" s="28"/>
      <c r="E10" s="37">
        <f>'[4]RCDM Op Herrick combined'!$AB$5</f>
        <v>40</v>
      </c>
      <c r="F10" s="38"/>
      <c r="G10" s="39">
        <f>'[4]RCDM Op Herrick In Patient'!$AB$5</f>
        <v>33</v>
      </c>
      <c r="H10" s="38"/>
      <c r="I10" s="39">
        <f>'[4]RCDM Op Herrick Out Patient'!$AB$5</f>
        <v>10</v>
      </c>
      <c r="J10" s="40"/>
      <c r="K10" s="19"/>
      <c r="L10" s="37">
        <f>'[4]DMRC Op Herrick combined'!$AB$5</f>
        <v>1</v>
      </c>
      <c r="M10" s="38"/>
      <c r="N10" s="39">
        <f>'[4]DMRC Op Herrick In Patient'!$AB$5</f>
        <v>0</v>
      </c>
      <c r="O10" s="38"/>
      <c r="P10" s="39">
        <f>'[4]DMRC Op Herrick Out Patient'!$AB$5</f>
        <v>1</v>
      </c>
      <c r="Q10" s="38"/>
      <c r="R10" s="39">
        <f>'[4]DMRC Op Herrick Residential Pat'!$AB$5</f>
        <v>1</v>
      </c>
      <c r="S10" s="40"/>
      <c r="T10" s="20"/>
      <c r="U10" s="41">
        <f>'[4]RCDM&amp;DMRC Op Herrick'!$AB$5</f>
        <v>41</v>
      </c>
      <c r="V10" s="40"/>
      <c r="W10" s="22"/>
      <c r="X10" s="42">
        <f>'[4]New Patients All Herrick'!$P$5</f>
        <v>39</v>
      </c>
      <c r="Y10" s="38"/>
      <c r="Z10" s="43">
        <f>'[4]New Patients RCDM Herrick'!$P$5</f>
        <v>39</v>
      </c>
      <c r="AA10" s="38"/>
      <c r="AB10" s="43">
        <f>'[4]New Patients DMRC Herrick'!$P$4</f>
        <v>0</v>
      </c>
      <c r="AC10" s="40"/>
    </row>
    <row r="11" spans="2:29" ht="5.25" customHeight="1">
      <c r="B11" s="4"/>
      <c r="C11" s="4"/>
      <c r="D11" s="4"/>
      <c r="E11" s="4"/>
      <c r="F11" s="5"/>
      <c r="G11" s="4"/>
      <c r="H11" s="6"/>
      <c r="I11" s="7"/>
      <c r="J11" s="8"/>
      <c r="K11" s="9"/>
      <c r="L11" s="4"/>
      <c r="M11" s="5"/>
      <c r="N11" s="4"/>
      <c r="O11" s="6"/>
      <c r="P11" s="4"/>
      <c r="Q11" s="6"/>
      <c r="R11" s="7"/>
      <c r="S11" s="8"/>
      <c r="T11" s="4"/>
      <c r="U11" s="7"/>
      <c r="V11" s="8"/>
      <c r="W11" s="4"/>
      <c r="X11" s="7"/>
      <c r="Y11" s="10"/>
      <c r="Z11" s="11"/>
      <c r="AA11" s="8"/>
      <c r="AB11" s="11"/>
      <c r="AC11" s="6"/>
    </row>
    <row r="12" spans="2:29" ht="13.5">
      <c r="B12" s="12" t="s">
        <v>37</v>
      </c>
      <c r="C12" s="13" t="s">
        <v>15</v>
      </c>
      <c r="D12" s="1"/>
      <c r="E12" s="14">
        <f>IF(AND(E13="",E14="",E15=""),"",SUM(E13:E15))</f>
        <v>540</v>
      </c>
      <c r="F12" s="16"/>
      <c r="G12" s="16">
        <f>IF(AND(G13="",G14="",G15=""),"",SUM(G13:G15))</f>
        <v>385</v>
      </c>
      <c r="H12" s="16"/>
      <c r="I12" s="17">
        <f>IF(AND(I13="",I14="",I15=""),"",SUM(I13:I15))</f>
        <v>299</v>
      </c>
      <c r="J12" s="110"/>
      <c r="K12" s="19"/>
      <c r="L12" s="14">
        <f>IF(AND(L13="",L14="",L15=""),"",SUM(L13:L15))</f>
        <v>211</v>
      </c>
      <c r="M12" s="16"/>
      <c r="N12" s="16">
        <f>IF(AND(N13="",N14="",N15=""),"",SUM(N13:N15))</f>
        <v>107</v>
      </c>
      <c r="O12" s="16"/>
      <c r="P12" s="16">
        <f>IF(AND(P13="",P14="",P15=""),"",SUM(P13:P15))</f>
        <v>135</v>
      </c>
      <c r="Q12" s="16"/>
      <c r="R12" s="17">
        <f>IF(AND(R13="",R14="",R15=""),"",SUM(R13:R15))</f>
        <v>74</v>
      </c>
      <c r="S12" s="110"/>
      <c r="T12" s="20"/>
      <c r="U12" s="21">
        <f>IF(AND(U13="",U14="",U15=""),"",SUM(U13:U15))</f>
        <v>643</v>
      </c>
      <c r="V12" s="18"/>
      <c r="W12" s="22"/>
      <c r="X12" s="23">
        <f>SUM(X13:X15)</f>
        <v>493</v>
      </c>
      <c r="Y12" s="15"/>
      <c r="Z12" s="24">
        <f>SUM(Z13:Z15)</f>
        <v>477</v>
      </c>
      <c r="AA12" s="15"/>
      <c r="AB12" s="25">
        <f>SUM(AB13:AB15)</f>
        <v>116</v>
      </c>
      <c r="AC12" s="18"/>
    </row>
    <row r="13" spans="2:29" ht="13.5">
      <c r="B13" s="26"/>
      <c r="C13" s="27" t="s">
        <v>16</v>
      </c>
      <c r="D13" s="28"/>
      <c r="E13" s="29">
        <f>'[74]RCDM Op Herrick combined'!$AB$3</f>
        <v>217</v>
      </c>
      <c r="F13" s="17"/>
      <c r="G13" s="31">
        <f>'[74]RCDM Op Herrick In Patient'!$AB$3</f>
        <v>184</v>
      </c>
      <c r="H13" s="31"/>
      <c r="I13" s="31">
        <f>'[74]RCDM Op Herrick Out Patient'!$AB$3</f>
        <v>110</v>
      </c>
      <c r="J13" s="114"/>
      <c r="K13" s="64"/>
      <c r="L13" s="29">
        <f>'[74]DMRC Op Herrick combined'!$AB$3</f>
        <v>163</v>
      </c>
      <c r="M13" s="17"/>
      <c r="N13" s="31">
        <f>'[74]DMRC Op Herrick In Patient'!$AB$3</f>
        <v>99</v>
      </c>
      <c r="O13" s="31"/>
      <c r="P13" s="31">
        <f>'[74]DMRC Op Herrick Out Patient'!$AB$3</f>
        <v>97</v>
      </c>
      <c r="Q13" s="31"/>
      <c r="R13" s="31">
        <f>'[74]DMRC Op Herrick Residential Pat'!$AB$3</f>
        <v>55</v>
      </c>
      <c r="S13" s="114"/>
      <c r="T13" s="20"/>
      <c r="U13" s="33">
        <f>'[8]RCDM&amp;DMRC Op Herrick'!$AB$3</f>
        <v>284</v>
      </c>
      <c r="V13" s="32"/>
      <c r="W13" s="22"/>
      <c r="X13" s="21">
        <f>'[8]New Patients All Herrick'!$P$3</f>
        <v>180</v>
      </c>
      <c r="Y13" s="30"/>
      <c r="Z13" s="34">
        <f>'[8]New Patients RCDM Herrick'!$P$3</f>
        <v>177</v>
      </c>
      <c r="AA13" s="30"/>
      <c r="AB13" s="34">
        <f>'[8]New Patients DMRC Herrick'!$P$3</f>
        <v>91</v>
      </c>
      <c r="AC13" s="32"/>
    </row>
    <row r="14" spans="2:29" ht="13.5">
      <c r="B14" s="26"/>
      <c r="C14" s="27" t="s">
        <v>17</v>
      </c>
      <c r="D14" s="28"/>
      <c r="E14" s="29">
        <f>'[74]RCDM Op Herrick combined'!$AB$4</f>
        <v>168</v>
      </c>
      <c r="F14" s="17"/>
      <c r="G14" s="31">
        <f>'[74]RCDM Op Herrick In Patient'!$AB$4</f>
        <v>79</v>
      </c>
      <c r="H14" s="31"/>
      <c r="I14" s="31">
        <f>'[74]RCDM Op Herrick Out Patient'!$AB$4</f>
        <v>130</v>
      </c>
      <c r="J14" s="114"/>
      <c r="K14" s="64"/>
      <c r="L14" s="29">
        <f>'[74]DMRC Op Herrick combined'!$AB$4</f>
        <v>42</v>
      </c>
      <c r="M14" s="17"/>
      <c r="N14" s="31">
        <f>'[74]DMRC Op Herrick In Patient'!$AB$4</f>
        <v>8</v>
      </c>
      <c r="O14" s="31"/>
      <c r="P14" s="31">
        <f>'[74]DMRC Op Herrick Out Patient'!$AB$4</f>
        <v>32</v>
      </c>
      <c r="Q14" s="31"/>
      <c r="R14" s="31">
        <f>'[74]DMRC Op Herrick Residential Pat'!$AB$4</f>
        <v>16</v>
      </c>
      <c r="S14" s="114"/>
      <c r="T14" s="20"/>
      <c r="U14" s="33">
        <f>'[8]RCDM&amp;DMRC Op Herrick'!$AB$4</f>
        <v>199</v>
      </c>
      <c r="V14" s="32"/>
      <c r="W14" s="22"/>
      <c r="X14" s="21">
        <f>'[8]New Patients All Herrick'!$P$4</f>
        <v>159</v>
      </c>
      <c r="Y14" s="30"/>
      <c r="Z14" s="34">
        <f>'[8]New Patients RCDM Herrick'!$P$4</f>
        <v>149</v>
      </c>
      <c r="AA14" s="30"/>
      <c r="AB14" s="34">
        <f>'[8]New Patients DMRC Herrick'!$P$4</f>
        <v>21</v>
      </c>
      <c r="AC14" s="32"/>
    </row>
    <row r="15" spans="2:29" ht="13.5">
      <c r="B15" s="35"/>
      <c r="C15" s="36" t="s">
        <v>18</v>
      </c>
      <c r="D15" s="28"/>
      <c r="E15" s="37">
        <f>'[74]RCDM Op Herrick combined'!$AB$5</f>
        <v>155</v>
      </c>
      <c r="F15" s="117"/>
      <c r="G15" s="39">
        <f>'[74]RCDM Op Herrick In Patient'!$AB$5</f>
        <v>122</v>
      </c>
      <c r="H15" s="39"/>
      <c r="I15" s="39">
        <f>'[74]RCDM Op Herrick Out Patient'!$AB$5</f>
        <v>59</v>
      </c>
      <c r="J15" s="118"/>
      <c r="K15" s="64"/>
      <c r="L15" s="37">
        <f>'[74]DMRC Op Herrick combined'!$AB$5</f>
        <v>6</v>
      </c>
      <c r="M15" s="117"/>
      <c r="N15" s="39">
        <f>'[74]DMRC Op Herrick In Patient'!$AB$5</f>
        <v>0</v>
      </c>
      <c r="O15" s="39"/>
      <c r="P15" s="39">
        <f>'[74]DMRC Op Herrick Out Patient'!$AB$5</f>
        <v>6</v>
      </c>
      <c r="Q15" s="39"/>
      <c r="R15" s="39">
        <f>'[74]DMRC Op Herrick Residential Pat'!$AB$5</f>
        <v>3</v>
      </c>
      <c r="S15" s="118"/>
      <c r="T15" s="20"/>
      <c r="U15" s="41">
        <f>'[8]RCDM&amp;DMRC Op Herrick'!$AB$5</f>
        <v>160</v>
      </c>
      <c r="V15" s="40"/>
      <c r="W15" s="22"/>
      <c r="X15" s="42">
        <f>'[8]New Patients All Herrick'!$P$5</f>
        <v>154</v>
      </c>
      <c r="Y15" s="38"/>
      <c r="Z15" s="43">
        <f>'[8]New Patients RCDM Herrick'!$P$5</f>
        <v>151</v>
      </c>
      <c r="AA15" s="38"/>
      <c r="AB15" s="43">
        <f>'[8]New Patients DMRC Herrick'!$P$5</f>
        <v>4</v>
      </c>
      <c r="AC15" s="40"/>
    </row>
    <row r="16" spans="2:29" ht="5.25" customHeight="1">
      <c r="B16" s="4"/>
      <c r="C16" s="4"/>
      <c r="D16" s="4"/>
      <c r="E16" s="4"/>
      <c r="F16" s="5"/>
      <c r="G16" s="4"/>
      <c r="H16" s="6"/>
      <c r="I16" s="7"/>
      <c r="J16" s="8"/>
      <c r="K16" s="9"/>
      <c r="L16" s="4"/>
      <c r="M16" s="5"/>
      <c r="N16" s="4"/>
      <c r="O16" s="6"/>
      <c r="P16" s="4"/>
      <c r="Q16" s="6"/>
      <c r="R16" s="7"/>
      <c r="S16" s="8"/>
      <c r="T16" s="4"/>
      <c r="U16" s="7"/>
      <c r="V16" s="8"/>
      <c r="W16" s="4"/>
      <c r="X16" s="7"/>
      <c r="Y16" s="10"/>
      <c r="Z16" s="11"/>
      <c r="AA16" s="8"/>
      <c r="AB16" s="11"/>
      <c r="AC16" s="6"/>
    </row>
    <row r="17" spans="2:29" ht="13.5">
      <c r="B17" s="12" t="s">
        <v>38</v>
      </c>
      <c r="C17" s="13" t="s">
        <v>15</v>
      </c>
      <c r="D17" s="1"/>
      <c r="E17" s="14">
        <f>IF(AND(E18="",E19="",E20=""),"",SUM(E18:E20))</f>
        <v>866</v>
      </c>
      <c r="F17" s="15"/>
      <c r="G17" s="16">
        <f>IF(AND(G18="",G19="",G20=""),"",SUM(G18:G20))</f>
        <v>644</v>
      </c>
      <c r="H17" s="15"/>
      <c r="I17" s="17">
        <f>IF(AND(I18="",I19="",I20=""),"",SUM(I18:I20))</f>
        <v>411</v>
      </c>
      <c r="J17" s="18"/>
      <c r="K17" s="19"/>
      <c r="L17" s="14">
        <f>IF(AND(L18="",L19="",L20=""),"",SUM(L18:L20))</f>
        <v>438</v>
      </c>
      <c r="M17" s="15"/>
      <c r="N17" s="16">
        <f>IF(AND(N18="",N19="",N20=""),"",SUM(N18:N20))</f>
        <v>207</v>
      </c>
      <c r="O17" s="15"/>
      <c r="P17" s="16">
        <f>IF(AND(P18="",P19="",P20=""),"",SUM(P18:P20))</f>
        <v>396</v>
      </c>
      <c r="Q17" s="15"/>
      <c r="R17" s="17">
        <f>IF(AND(R18="",R19="",R20=""),"",SUM(R18:R20))</f>
        <v>118</v>
      </c>
      <c r="S17" s="18"/>
      <c r="T17" s="20"/>
      <c r="U17" s="101">
        <f>IF(AND(U18="",U19="",U20=""),"",SUM(U18:U20))</f>
        <v>1023</v>
      </c>
      <c r="V17" s="18"/>
      <c r="W17" s="22"/>
      <c r="X17" s="23">
        <f>SUM(X18:X20)</f>
        <v>773</v>
      </c>
      <c r="Y17" s="15"/>
      <c r="Z17" s="24">
        <f>SUM(Z18:Z20)</f>
        <v>751</v>
      </c>
      <c r="AA17" s="15"/>
      <c r="AB17" s="25">
        <f>SUM(AB18:AB20)</f>
        <v>295</v>
      </c>
      <c r="AC17" s="18"/>
    </row>
    <row r="18" spans="2:29" ht="13.5">
      <c r="B18" s="26"/>
      <c r="C18" s="27" t="s">
        <v>16</v>
      </c>
      <c r="D18" s="28"/>
      <c r="E18" s="29">
        <f>'[21]RCDM Op Herrick combined'!$AB$3</f>
        <v>453</v>
      </c>
      <c r="F18" s="30"/>
      <c r="G18" s="31">
        <f>'[21]RCDM Op Herrick In Patient'!$AB$3</f>
        <v>389</v>
      </c>
      <c r="H18" s="30"/>
      <c r="I18" s="31">
        <f>'[21]RCDM Op Herrick Out Patient'!$AB$3</f>
        <v>157</v>
      </c>
      <c r="J18" s="32"/>
      <c r="K18" s="19"/>
      <c r="L18" s="29">
        <f>'[21]DMRC Op Herrick combined'!$AB$3</f>
        <v>368</v>
      </c>
      <c r="M18" s="30"/>
      <c r="N18" s="31">
        <f>'[21]DMRC Op Herrick In Patient'!$AB$3</f>
        <v>197</v>
      </c>
      <c r="O18" s="30"/>
      <c r="P18" s="31">
        <f>'[21]DMRC Op Herrick Out Patient'!$AB$3</f>
        <v>331</v>
      </c>
      <c r="Q18" s="30"/>
      <c r="R18" s="31">
        <f>'[21]DMRC Op Herrick Residential Pat'!$AB$3</f>
        <v>93</v>
      </c>
      <c r="S18" s="32"/>
      <c r="T18" s="20"/>
      <c r="U18" s="33">
        <f>'[21]RCDM&amp;DMRC Op Herrick'!$AB$3</f>
        <v>564</v>
      </c>
      <c r="V18" s="32"/>
      <c r="W18" s="22"/>
      <c r="X18" s="21">
        <f>'[21]New Patients All Herrick'!$P$3</f>
        <v>394</v>
      </c>
      <c r="Y18" s="30"/>
      <c r="Z18" s="34">
        <f>'[21]New Patients RCDM Herrick'!$P$3</f>
        <v>391</v>
      </c>
      <c r="AA18" s="30"/>
      <c r="AB18" s="34">
        <f>'[21]New Patients DMRC Herrick'!$P$3</f>
        <v>249</v>
      </c>
      <c r="AC18" s="32"/>
    </row>
    <row r="19" spans="2:29" ht="13.5">
      <c r="B19" s="26"/>
      <c r="C19" s="27" t="s">
        <v>17</v>
      </c>
      <c r="D19" s="28"/>
      <c r="E19" s="29">
        <f>'[21]RCDM Op Herrick combined'!$AB$4</f>
        <v>234</v>
      </c>
      <c r="F19" s="30"/>
      <c r="G19" s="31">
        <f>'[21]RCDM Op Herrick In Patient'!$AB$4</f>
        <v>121</v>
      </c>
      <c r="H19" s="30"/>
      <c r="I19" s="31">
        <f>'[21]RCDM Op Herrick Out Patient'!$AB$4</f>
        <v>166</v>
      </c>
      <c r="J19" s="32"/>
      <c r="K19" s="19"/>
      <c r="L19" s="29">
        <f>'[21]DMRC Op Herrick combined'!$AB$4</f>
        <v>58</v>
      </c>
      <c r="M19" s="30"/>
      <c r="N19" s="31">
        <f>'[21]DMRC Op Herrick In Patient'!$AB$4</f>
        <v>9</v>
      </c>
      <c r="O19" s="30"/>
      <c r="P19" s="31">
        <f>'[21]DMRC Op Herrick Out Patient'!$AB$4</f>
        <v>54</v>
      </c>
      <c r="Q19" s="30"/>
      <c r="R19" s="31">
        <f>'[21]DMRC Op Herrick Residential Pat'!$AB$4</f>
        <v>21</v>
      </c>
      <c r="S19" s="32"/>
      <c r="T19" s="20"/>
      <c r="U19" s="33">
        <f>'[21]RCDM&amp;DMRC Op Herrick'!$AB$4</f>
        <v>268</v>
      </c>
      <c r="V19" s="32"/>
      <c r="W19" s="22"/>
      <c r="X19" s="21">
        <f>'[21]New Patients All Herrick'!$P$4</f>
        <v>210</v>
      </c>
      <c r="Y19" s="30"/>
      <c r="Z19" s="34">
        <f>'[21]New Patients RCDM Herrick'!$P$4</f>
        <v>195</v>
      </c>
      <c r="AA19" s="30"/>
      <c r="AB19" s="34">
        <f>'[21]New Patients DMRC Herrick'!$P$4</f>
        <v>40</v>
      </c>
      <c r="AC19" s="32"/>
    </row>
    <row r="20" spans="2:29" ht="13.5">
      <c r="B20" s="35"/>
      <c r="C20" s="36" t="s">
        <v>28</v>
      </c>
      <c r="D20" s="28"/>
      <c r="E20" s="37">
        <f>'[21]RCDM Op Herrick combined'!$AB$5</f>
        <v>179</v>
      </c>
      <c r="F20" s="38"/>
      <c r="G20" s="39">
        <f>'[21]RCDM Op Herrick In Patient'!$AB$5</f>
        <v>134</v>
      </c>
      <c r="H20" s="38"/>
      <c r="I20" s="39">
        <f>'[21]RCDM Op Herrick Out Patient'!$AB$5</f>
        <v>88</v>
      </c>
      <c r="J20" s="40"/>
      <c r="K20" s="19"/>
      <c r="L20" s="37">
        <f>'[21]DMRC Op Herrick combined'!$AB$5</f>
        <v>12</v>
      </c>
      <c r="M20" s="38"/>
      <c r="N20" s="39">
        <f>'[21]DMRC Op Herrick In Patient'!$AB$5</f>
        <v>1</v>
      </c>
      <c r="O20" s="38"/>
      <c r="P20" s="39">
        <f>'[21]DMRC Op Herrick Out Patient'!$AB$5</f>
        <v>11</v>
      </c>
      <c r="Q20" s="38"/>
      <c r="R20" s="39">
        <f>'[21]DMRC Op Herrick Residential Pat'!$AB$5</f>
        <v>4</v>
      </c>
      <c r="S20" s="40"/>
      <c r="T20" s="20"/>
      <c r="U20" s="41">
        <f>'[21]RCDM&amp;DMRC Op Herrick'!$AB$5</f>
        <v>191</v>
      </c>
      <c r="V20" s="40"/>
      <c r="W20" s="22"/>
      <c r="X20" s="42">
        <f>'[21]New Patients All Herrick'!$P$5</f>
        <v>169</v>
      </c>
      <c r="Y20" s="38"/>
      <c r="Z20" s="43">
        <f>'[21]New Patients RCDM Herrick'!$P$5</f>
        <v>165</v>
      </c>
      <c r="AA20" s="38"/>
      <c r="AB20" s="43">
        <f>'[21]New Patients DMRC Herrick'!$P$5</f>
        <v>6</v>
      </c>
      <c r="AC20" s="40"/>
    </row>
    <row r="21" spans="2:29" ht="5.25" customHeight="1">
      <c r="B21" s="4"/>
      <c r="C21" s="4"/>
      <c r="D21" s="4"/>
      <c r="E21" s="4"/>
      <c r="F21" s="5"/>
      <c r="G21" s="4"/>
      <c r="H21" s="6"/>
      <c r="I21" s="7"/>
      <c r="J21" s="8"/>
      <c r="K21" s="9"/>
      <c r="L21" s="4"/>
      <c r="M21" s="5"/>
      <c r="N21" s="4"/>
      <c r="O21" s="6"/>
      <c r="P21" s="4"/>
      <c r="Q21" s="6"/>
      <c r="R21" s="7"/>
      <c r="S21" s="8"/>
      <c r="T21" s="4"/>
      <c r="U21" s="7"/>
      <c r="V21" s="8"/>
      <c r="W21" s="4"/>
      <c r="X21" s="7"/>
      <c r="Y21" s="10"/>
      <c r="Z21" s="11"/>
      <c r="AA21" s="8"/>
      <c r="AB21" s="11"/>
      <c r="AC21" s="6"/>
    </row>
    <row r="22" spans="2:29" ht="13.5">
      <c r="B22" s="12" t="s">
        <v>39</v>
      </c>
      <c r="C22" s="13" t="s">
        <v>15</v>
      </c>
      <c r="D22" s="1"/>
      <c r="E22" s="14">
        <f>IF(AND(E23="",E24="",E25=""),"",SUM(E23:E25))</f>
        <v>834</v>
      </c>
      <c r="F22" s="15"/>
      <c r="G22" s="16">
        <f>IF(AND(G23="",G24="",G25=""),"",SUM(G23:G25))</f>
        <v>608</v>
      </c>
      <c r="H22" s="15"/>
      <c r="I22" s="17">
        <f>IF(AND(I23="",I24="",I25=""),"",SUM(I23:I25))</f>
        <v>400</v>
      </c>
      <c r="J22" s="18"/>
      <c r="K22" s="19"/>
      <c r="L22" s="14">
        <f>IF(AND(L23="",L24="",L25=""),"",SUM(L23:L25))</f>
        <v>655</v>
      </c>
      <c r="M22" s="15"/>
      <c r="N22" s="16">
        <f>IF(AND(N23="",N24="",N25=""),"",SUM(N23:N25))</f>
        <v>262</v>
      </c>
      <c r="O22" s="15"/>
      <c r="P22" s="16">
        <f>IF(AND(P23="",P24="",P25=""),"",SUM(P23:P25))</f>
        <v>613</v>
      </c>
      <c r="Q22" s="15"/>
      <c r="R22" s="17">
        <f>IF(AND(R23="",R24="",R25=""),"",SUM(R23:R25))</f>
        <v>170</v>
      </c>
      <c r="S22" s="18"/>
      <c r="T22" s="20"/>
      <c r="U22" s="101">
        <f>IF(AND(U23="",U24="",U25=""),"",SUM(U23:U25))</f>
        <v>1146</v>
      </c>
      <c r="V22" s="18"/>
      <c r="W22" s="22"/>
      <c r="X22" s="23">
        <f>SUM(X23:X25)</f>
        <v>721</v>
      </c>
      <c r="Y22" s="15"/>
      <c r="Z22" s="24">
        <f>SUM(Z23:Z25)</f>
        <v>675</v>
      </c>
      <c r="AA22" s="15"/>
      <c r="AB22" s="25">
        <f>SUM(AB23:AB25)</f>
        <v>363</v>
      </c>
      <c r="AC22" s="18"/>
    </row>
    <row r="23" spans="2:29" ht="13.5">
      <c r="B23" s="26"/>
      <c r="C23" s="27" t="s">
        <v>16</v>
      </c>
      <c r="D23" s="28"/>
      <c r="E23" s="29">
        <f>'[34]RCDM Op Herrick combined'!$AB$3</f>
        <v>466</v>
      </c>
      <c r="F23" s="30"/>
      <c r="G23" s="31">
        <f>'[34]RCDM Op Herrick In Patient'!$AB$3</f>
        <v>391</v>
      </c>
      <c r="H23" s="30"/>
      <c r="I23" s="31">
        <f>'[34]RCDM Op Herrick Out Patient'!$AB$3</f>
        <v>198</v>
      </c>
      <c r="J23" s="32"/>
      <c r="K23" s="19"/>
      <c r="L23" s="29">
        <f>'[34]DMRC Op Herrick combined'!$AB$3</f>
        <v>551</v>
      </c>
      <c r="M23" s="30"/>
      <c r="N23" s="31">
        <f>'[34]DMRC Op Herrick In Patient'!$AB$3</f>
        <v>253</v>
      </c>
      <c r="O23" s="30"/>
      <c r="P23" s="31">
        <f>'[34]DMRC Op Herrick Out Patient'!$AB$3</f>
        <v>513</v>
      </c>
      <c r="Q23" s="30"/>
      <c r="R23" s="31">
        <f>'[34]DMRC Op Herrick Residential Pat'!$AB$3</f>
        <v>140</v>
      </c>
      <c r="S23" s="32"/>
      <c r="T23" s="20"/>
      <c r="U23" s="33">
        <f>'[34]RCDM&amp;DMRC Op Herrick'!$AB$3</f>
        <v>700</v>
      </c>
      <c r="V23" s="32"/>
      <c r="W23" s="22"/>
      <c r="X23" s="21">
        <f>'[34]New Patients All Herrick'!$P$3</f>
        <v>361</v>
      </c>
      <c r="Y23" s="30"/>
      <c r="Z23" s="34">
        <f>'[34]New Patients RCDM Herrick'!$P$3</f>
        <v>341</v>
      </c>
      <c r="AA23" s="30"/>
      <c r="AB23" s="34">
        <f>'[34]New Patients DMRC Herrick'!$P$3</f>
        <v>307</v>
      </c>
      <c r="AC23" s="32"/>
    </row>
    <row r="24" spans="2:29" ht="13.5">
      <c r="B24" s="26"/>
      <c r="C24" s="27" t="s">
        <v>17</v>
      </c>
      <c r="D24" s="28"/>
      <c r="E24" s="29">
        <f>'[34]RCDM Op Herrick combined'!$AB$4</f>
        <v>193</v>
      </c>
      <c r="F24" s="30"/>
      <c r="G24" s="31">
        <f>'[34]RCDM Op Herrick In Patient'!$AB$4</f>
        <v>94</v>
      </c>
      <c r="H24" s="30"/>
      <c r="I24" s="31">
        <f>'[34]RCDM Op Herrick Out Patient'!$AB$4</f>
        <v>124</v>
      </c>
      <c r="J24" s="32"/>
      <c r="K24" s="19"/>
      <c r="L24" s="29">
        <f>'[34]DMRC Op Herrick combined'!$AB$4</f>
        <v>82</v>
      </c>
      <c r="M24" s="30"/>
      <c r="N24" s="31">
        <f>'[34]DMRC Op Herrick In Patient'!$AB$4</f>
        <v>6</v>
      </c>
      <c r="O24" s="30"/>
      <c r="P24" s="31">
        <f>'[34]DMRC Op Herrick Out Patient'!$AB$4</f>
        <v>78</v>
      </c>
      <c r="Q24" s="30"/>
      <c r="R24" s="31">
        <f>'[34]DMRC Op Herrick Residential Pat'!$AB$4</f>
        <v>26</v>
      </c>
      <c r="S24" s="32"/>
      <c r="T24" s="20"/>
      <c r="U24" s="33">
        <f>'[34]RCDM&amp;DMRC Op Herrick'!$AB$4</f>
        <v>256</v>
      </c>
      <c r="V24" s="32"/>
      <c r="W24" s="22"/>
      <c r="X24" s="21">
        <f>'[34]New Patients All Herrick'!$P$4</f>
        <v>190</v>
      </c>
      <c r="Y24" s="30"/>
      <c r="Z24" s="34">
        <f>'[34]New Patients RCDM Herrick'!$P$4</f>
        <v>169</v>
      </c>
      <c r="AA24" s="30"/>
      <c r="AB24" s="34">
        <f>'[34]New Patients DMRC Herrick'!$P$4</f>
        <v>44</v>
      </c>
      <c r="AC24" s="32"/>
    </row>
    <row r="25" spans="2:29" ht="13.5">
      <c r="B25" s="35"/>
      <c r="C25" s="36" t="s">
        <v>28</v>
      </c>
      <c r="D25" s="28"/>
      <c r="E25" s="37">
        <f>'[34]RCDM Op Herrick combined'!$AB$5</f>
        <v>175</v>
      </c>
      <c r="F25" s="38"/>
      <c r="G25" s="39">
        <f>'[34]RCDM Op Herrick In Patient'!$AB$5</f>
        <v>123</v>
      </c>
      <c r="H25" s="38"/>
      <c r="I25" s="39">
        <f>'[34]RCDM Op Herrick Out Patient'!$AB$5</f>
        <v>78</v>
      </c>
      <c r="J25" s="40"/>
      <c r="K25" s="19"/>
      <c r="L25" s="37">
        <f>'[34]DMRC Op Herrick combined'!$AB$5</f>
        <v>22</v>
      </c>
      <c r="M25" s="38"/>
      <c r="N25" s="39">
        <f>'[34]DMRC Op Herrick In Patient'!$AB$5</f>
        <v>3</v>
      </c>
      <c r="O25" s="38"/>
      <c r="P25" s="39">
        <f>'[34]DMRC Op Herrick Out Patient'!$AB$5</f>
        <v>22</v>
      </c>
      <c r="Q25" s="38"/>
      <c r="R25" s="39">
        <f>'[34]DMRC Op Herrick Residential Pat'!$AB$5</f>
        <v>4</v>
      </c>
      <c r="S25" s="40"/>
      <c r="T25" s="20"/>
      <c r="U25" s="41">
        <f>'[34]RCDM&amp;DMRC Op Herrick'!$AB$5</f>
        <v>190</v>
      </c>
      <c r="V25" s="40"/>
      <c r="W25" s="22"/>
      <c r="X25" s="42">
        <f>'[34]New Patients All Herrick'!$P$5</f>
        <v>170</v>
      </c>
      <c r="Y25" s="38"/>
      <c r="Z25" s="43">
        <f>'[34]New Patients RCDM Herrick'!$P$5</f>
        <v>165</v>
      </c>
      <c r="AA25" s="38"/>
      <c r="AB25" s="43">
        <f>'[34]New Patients DMRC Herrick'!$P$5</f>
        <v>12</v>
      </c>
      <c r="AC25" s="40"/>
    </row>
    <row r="26" spans="2:29" ht="5.25" customHeight="1">
      <c r="B26" s="4"/>
      <c r="C26" s="4"/>
      <c r="D26" s="4"/>
      <c r="E26" s="4"/>
      <c r="F26" s="5"/>
      <c r="G26" s="4"/>
      <c r="H26" s="6"/>
      <c r="I26" s="7"/>
      <c r="J26" s="8"/>
      <c r="K26" s="9"/>
      <c r="L26" s="4"/>
      <c r="M26" s="5"/>
      <c r="N26" s="4"/>
      <c r="O26" s="6"/>
      <c r="P26" s="4"/>
      <c r="Q26" s="6"/>
      <c r="R26" s="7"/>
      <c r="S26" s="8"/>
      <c r="T26" s="4"/>
      <c r="U26" s="7"/>
      <c r="V26" s="8"/>
      <c r="W26" s="4"/>
      <c r="X26" s="7"/>
      <c r="Y26" s="10"/>
      <c r="Z26" s="11"/>
      <c r="AA26" s="8"/>
      <c r="AB26" s="11"/>
      <c r="AC26" s="6"/>
    </row>
    <row r="27" spans="2:29" ht="12.75">
      <c r="B27" s="12" t="s">
        <v>40</v>
      </c>
      <c r="C27" s="13" t="s">
        <v>15</v>
      </c>
      <c r="D27" s="1"/>
      <c r="E27" s="14">
        <f>IF(AND(E28="",E29="",E30=""),"",SUM(E28:E30))</f>
        <v>627</v>
      </c>
      <c r="F27" s="16"/>
      <c r="G27" s="16">
        <f>IF(AND(G28="",G29="",G30=""),"",SUM(G28:G30))</f>
        <v>475</v>
      </c>
      <c r="H27" s="16"/>
      <c r="I27" s="17">
        <f>IF(AND(I28="",I29="",I30=""),"",SUM(I28:I30))</f>
        <v>307</v>
      </c>
      <c r="J27" s="110"/>
      <c r="K27" s="19"/>
      <c r="L27" s="14">
        <f>IF(AND(L28="",L29="",L30=""),"",SUM(L28:L30))</f>
        <v>614</v>
      </c>
      <c r="M27" s="16"/>
      <c r="N27" s="16">
        <f>IF(AND(N28="",N29="",N30=""),"",SUM(N28:N30))</f>
        <v>248</v>
      </c>
      <c r="O27" s="16"/>
      <c r="P27" s="16">
        <f>IF(AND(P28="",P29="",P30=""),"",SUM(P28:P30))</f>
        <v>590</v>
      </c>
      <c r="Q27" s="16"/>
      <c r="R27" s="17">
        <f>IF(AND(R28="",R29="",R30=""),"",SUM(R28:R30))</f>
        <v>160</v>
      </c>
      <c r="S27" s="110"/>
      <c r="T27" s="20"/>
      <c r="U27" s="21">
        <f>IF(AND(U28="",U29="",U30=""),"",SUM(U28:U30))</f>
        <v>989</v>
      </c>
      <c r="V27" s="111"/>
      <c r="W27" s="22"/>
      <c r="X27" s="23">
        <f>SUM(X28:X30)</f>
        <v>497</v>
      </c>
      <c r="Y27" s="112"/>
      <c r="Z27" s="25">
        <f>SUM(Z28:Z30)</f>
        <v>451</v>
      </c>
      <c r="AA27" s="112"/>
      <c r="AB27" s="24">
        <f>SUM(AB28:AB30)</f>
        <v>231</v>
      </c>
      <c r="AC27" s="113"/>
    </row>
    <row r="28" spans="2:29" ht="12.75">
      <c r="B28" s="26"/>
      <c r="C28" s="27" t="s">
        <v>16</v>
      </c>
      <c r="D28" s="28"/>
      <c r="E28" s="29">
        <f>'[47]RCDM Op Herrick combined'!$AB$3</f>
        <v>346</v>
      </c>
      <c r="F28" s="17"/>
      <c r="G28" s="31">
        <f>'[47]RCDM Op Herrick In Patient'!$AB$3</f>
        <v>271</v>
      </c>
      <c r="H28" s="31"/>
      <c r="I28" s="31">
        <f>'[47]RCDM Op Herrick Out Patient'!$AB$3</f>
        <v>183</v>
      </c>
      <c r="J28" s="114"/>
      <c r="K28" s="64"/>
      <c r="L28" s="29">
        <f>'[47]DMRC Op Herrick combined'!$AB$3</f>
        <v>524</v>
      </c>
      <c r="M28" s="17"/>
      <c r="N28" s="31">
        <f>'[47]DMRC Op Herrick In Patient'!$AB$3</f>
        <v>245</v>
      </c>
      <c r="O28" s="31"/>
      <c r="P28" s="31">
        <f>'[47]DMRC Op Herrick Out Patient'!$AB$3</f>
        <v>504</v>
      </c>
      <c r="Q28" s="31"/>
      <c r="R28" s="31">
        <f>'[47]DMRC Op Herrick Residential Pat'!$AB$3</f>
        <v>127</v>
      </c>
      <c r="S28" s="114"/>
      <c r="T28" s="64"/>
      <c r="U28" s="33">
        <f>'[47]RCDM&amp;DMRC Op Herrick'!$AB$3</f>
        <v>631</v>
      </c>
      <c r="V28" s="115"/>
      <c r="W28" s="22"/>
      <c r="X28" s="21">
        <f>'[47]New Patients All Herrick'!$P$3</f>
        <v>221</v>
      </c>
      <c r="Y28" s="112"/>
      <c r="Z28" s="34">
        <f>'[47]New Patients RCDM Herrick'!$P$3</f>
        <v>198</v>
      </c>
      <c r="AA28" s="112"/>
      <c r="AB28" s="34">
        <f>'[47]New Patients DMRC Herrick'!$P$3</f>
        <v>189</v>
      </c>
      <c r="AC28" s="116"/>
    </row>
    <row r="29" spans="2:29" ht="12.75">
      <c r="B29" s="26"/>
      <c r="C29" s="27" t="s">
        <v>17</v>
      </c>
      <c r="D29" s="28"/>
      <c r="E29" s="29">
        <f>'[47]RCDM Op Herrick combined'!$AB$4</f>
        <v>117</v>
      </c>
      <c r="F29" s="17"/>
      <c r="G29" s="31">
        <f>'[47]RCDM Op Herrick In Patient'!$AB$4</f>
        <v>72</v>
      </c>
      <c r="H29" s="31"/>
      <c r="I29" s="31">
        <f>'[47]RCDM Op Herrick Out Patient'!$AB$4</f>
        <v>71</v>
      </c>
      <c r="J29" s="114"/>
      <c r="K29" s="64"/>
      <c r="L29" s="29">
        <f>'[47]DMRC Op Herrick combined'!$AB$4</f>
        <v>68</v>
      </c>
      <c r="M29" s="17"/>
      <c r="N29" s="31">
        <f>'[47]DMRC Op Herrick In Patient'!$AB$4</f>
        <v>2</v>
      </c>
      <c r="O29" s="31"/>
      <c r="P29" s="31">
        <f>'[47]DMRC Op Herrick Out Patient'!$AB$4</f>
        <v>66</v>
      </c>
      <c r="Q29" s="31"/>
      <c r="R29" s="31">
        <f>'[47]DMRC Op Herrick Residential Pat'!$AB$4</f>
        <v>24</v>
      </c>
      <c r="S29" s="114"/>
      <c r="T29" s="64"/>
      <c r="U29" s="33">
        <f>'[47]RCDM&amp;DMRC Op Herrick'!$AB$4</f>
        <v>173</v>
      </c>
      <c r="V29" s="115"/>
      <c r="W29" s="22"/>
      <c r="X29" s="21">
        <f>'[47]New Patients All Herrick'!$P$4</f>
        <v>113</v>
      </c>
      <c r="Y29" s="112"/>
      <c r="Z29" s="34">
        <f>'[47]New Patients RCDM Herrick'!$P$4</f>
        <v>97</v>
      </c>
      <c r="AA29" s="112"/>
      <c r="AB29" s="34">
        <f>'[47]New Patients DMRC Herrick'!$P$4</f>
        <v>33</v>
      </c>
      <c r="AC29" s="116"/>
    </row>
    <row r="30" spans="2:29" ht="12.75">
      <c r="B30" s="35"/>
      <c r="C30" s="36" t="s">
        <v>28</v>
      </c>
      <c r="D30" s="28"/>
      <c r="E30" s="37">
        <f>'[47]RCDM Op Herrick combined'!$AB$5</f>
        <v>164</v>
      </c>
      <c r="F30" s="117"/>
      <c r="G30" s="39">
        <f>'[47]RCDM Op Herrick In Patient'!$AB$5</f>
        <v>132</v>
      </c>
      <c r="H30" s="39"/>
      <c r="I30" s="39">
        <f>'[47]RCDM Op Herrick Out Patient'!$AB$5</f>
        <v>53</v>
      </c>
      <c r="J30" s="118"/>
      <c r="K30" s="64"/>
      <c r="L30" s="37">
        <f>'[47]DMRC Op Herrick combined'!$AB$5</f>
        <v>22</v>
      </c>
      <c r="M30" s="117"/>
      <c r="N30" s="39">
        <f>'[47]DMRC Op Herrick In Patient'!$AB$5</f>
        <v>1</v>
      </c>
      <c r="O30" s="39"/>
      <c r="P30" s="39">
        <f>'[47]DMRC Op Herrick Out Patient'!$AB$5</f>
        <v>20</v>
      </c>
      <c r="Q30" s="39"/>
      <c r="R30" s="39">
        <f>'[47]DMRC Op Herrick Residential Pat'!$AB$5</f>
        <v>9</v>
      </c>
      <c r="S30" s="118"/>
      <c r="T30" s="64"/>
      <c r="U30" s="41">
        <f>'[47]RCDM&amp;DMRC Op Herrick'!$AB$5</f>
        <v>185</v>
      </c>
      <c r="V30" s="119"/>
      <c r="W30" s="22"/>
      <c r="X30" s="42">
        <f>'[47]New Patients All Herrick'!$P$5</f>
        <v>163</v>
      </c>
      <c r="Y30" s="120"/>
      <c r="Z30" s="43">
        <f>'[47]New Patients RCDM Herrick'!$P$5</f>
        <v>156</v>
      </c>
      <c r="AA30" s="120"/>
      <c r="AB30" s="43">
        <f>'[47]New Patients DMRC Herrick'!$P$5</f>
        <v>9</v>
      </c>
      <c r="AC30" s="121"/>
    </row>
    <row r="31" spans="2:29" ht="5.25" customHeight="1">
      <c r="B31" s="223"/>
      <c r="C31" s="224"/>
      <c r="D31" s="46"/>
      <c r="E31" s="117"/>
      <c r="F31" s="117"/>
      <c r="G31" s="39"/>
      <c r="H31" s="39"/>
      <c r="I31" s="39"/>
      <c r="J31" s="39"/>
      <c r="K31" s="64"/>
      <c r="L31" s="117"/>
      <c r="M31" s="117"/>
      <c r="N31" s="39"/>
      <c r="O31" s="39"/>
      <c r="P31" s="39"/>
      <c r="Q31" s="39"/>
      <c r="R31" s="39"/>
      <c r="S31" s="39"/>
      <c r="T31" s="64"/>
      <c r="U31" s="43"/>
      <c r="V31" s="43"/>
      <c r="W31" s="22"/>
      <c r="X31" s="225"/>
      <c r="Y31" s="120"/>
      <c r="Z31" s="43"/>
      <c r="AA31" s="120"/>
      <c r="AB31" s="43"/>
      <c r="AC31" s="226"/>
    </row>
    <row r="32" spans="2:29" ht="12.75">
      <c r="B32" s="12" t="s">
        <v>41</v>
      </c>
      <c r="C32" s="13" t="s">
        <v>15</v>
      </c>
      <c r="D32" s="1"/>
      <c r="E32" s="14">
        <f>IF(AND(E33="",E34="",E35=""),"",SUM(E33:E35))</f>
        <v>534</v>
      </c>
      <c r="F32" s="16"/>
      <c r="G32" s="16">
        <f>IF(AND(G33="",G34="",G35=""),"",SUM(G33:G35))</f>
        <v>393</v>
      </c>
      <c r="H32" s="16"/>
      <c r="I32" s="17">
        <f>IF(AND(I33="",I34="",I35=""),"",SUM(I33:I35))</f>
        <v>241</v>
      </c>
      <c r="J32" s="110"/>
      <c r="K32" s="19"/>
      <c r="L32" s="14">
        <f>IF(AND(L33="",L34="",L35=""),"",SUM(L33:L35))</f>
        <v>587</v>
      </c>
      <c r="M32" s="16"/>
      <c r="N32" s="16">
        <f>IF(AND(N33="",N34="",N35=""),"",SUM(N33:N35))</f>
        <v>235</v>
      </c>
      <c r="O32" s="16"/>
      <c r="P32" s="16">
        <f>IF(AND(P33="",P34="",P35=""),"",SUM(P33:P35))</f>
        <v>559</v>
      </c>
      <c r="Q32" s="16"/>
      <c r="R32" s="17">
        <f>IF(AND(R33="",R34="",R35=""),"",SUM(R33:R35))</f>
        <v>155</v>
      </c>
      <c r="S32" s="110"/>
      <c r="T32" s="20"/>
      <c r="U32" s="21">
        <f>IF(AND(U33="",U34="",U35=""),"",SUM(U33:U35))</f>
        <v>913</v>
      </c>
      <c r="V32" s="111"/>
      <c r="W32" s="22"/>
      <c r="X32" s="23">
        <f>SUM(X33:X35)</f>
        <v>450</v>
      </c>
      <c r="Y32" s="112"/>
      <c r="Z32" s="25">
        <f>SUM(Z33:Z35)</f>
        <v>397</v>
      </c>
      <c r="AA32" s="112"/>
      <c r="AB32" s="24">
        <f>SUM(AB33:AB35)</f>
        <v>192</v>
      </c>
      <c r="AC32" s="113"/>
    </row>
    <row r="33" spans="2:29" ht="12.75">
      <c r="B33" s="26"/>
      <c r="C33" s="27" t="s">
        <v>16</v>
      </c>
      <c r="D33" s="28"/>
      <c r="E33" s="29">
        <f>'[62]RCDM Op Herrick combined'!$AB$3</f>
        <v>279</v>
      </c>
      <c r="F33" s="17"/>
      <c r="G33" s="31">
        <f>'[62]RCDM Op Herrick In Patient'!$AB$3</f>
        <v>217</v>
      </c>
      <c r="H33" s="31"/>
      <c r="I33" s="31">
        <f>'[62]RCDM Op Herrick Out Patient'!$AB$3</f>
        <v>128</v>
      </c>
      <c r="J33" s="114"/>
      <c r="K33" s="64"/>
      <c r="L33" s="29">
        <f>'[62]DMRC Op Herrick combined'!$AB$3</f>
        <v>493</v>
      </c>
      <c r="M33" s="17"/>
      <c r="N33" s="31">
        <f>'[62]DMRC Op Herrick In Patient'!$AB$3</f>
        <v>226</v>
      </c>
      <c r="O33" s="31"/>
      <c r="P33" s="31">
        <f>'[62]DMRC Op Herrick Out Patient'!$AB$3</f>
        <v>471</v>
      </c>
      <c r="Q33" s="31"/>
      <c r="R33" s="31">
        <f>'[62]DMRC Op Herrick Residential Pat'!$AB$3</f>
        <v>128</v>
      </c>
      <c r="S33" s="114"/>
      <c r="T33" s="64"/>
      <c r="U33" s="33">
        <f>'[62]RCDM&amp;DMRC Op Herrick'!$AB$3</f>
        <v>585</v>
      </c>
      <c r="V33" s="115"/>
      <c r="W33" s="22"/>
      <c r="X33" s="21">
        <f>'[62]New Patients All Herrick'!$P$3</f>
        <v>195</v>
      </c>
      <c r="Y33" s="112"/>
      <c r="Z33" s="34">
        <f>'[62]New Patients RCDM Herrick'!$P$3</f>
        <v>170</v>
      </c>
      <c r="AA33" s="112"/>
      <c r="AB33" s="34">
        <f>'[62]New Patients DMRC Herrick'!$P$3</f>
        <v>143</v>
      </c>
      <c r="AC33" s="116"/>
    </row>
    <row r="34" spans="2:29" ht="12.75">
      <c r="B34" s="26"/>
      <c r="C34" s="27" t="s">
        <v>17</v>
      </c>
      <c r="D34" s="28"/>
      <c r="E34" s="29">
        <f>'[62]RCDM Op Herrick combined'!$AB$4</f>
        <v>117</v>
      </c>
      <c r="F34" s="17"/>
      <c r="G34" s="31">
        <f>'[62]RCDM Op Herrick In Patient'!$AB$4</f>
        <v>73</v>
      </c>
      <c r="H34" s="31"/>
      <c r="I34" s="31">
        <f>'[62]RCDM Op Herrick Out Patient'!$AB$4</f>
        <v>66</v>
      </c>
      <c r="J34" s="114"/>
      <c r="K34" s="64"/>
      <c r="L34" s="29">
        <f>'[62]DMRC Op Herrick combined'!$AB$4</f>
        <v>67</v>
      </c>
      <c r="M34" s="17"/>
      <c r="N34" s="31">
        <f>'[62]DMRC Op Herrick In Patient'!$AB$4</f>
        <v>8</v>
      </c>
      <c r="O34" s="31"/>
      <c r="P34" s="31">
        <f>'[62]DMRC Op Herrick Out Patient'!$AB$4</f>
        <v>61</v>
      </c>
      <c r="Q34" s="31"/>
      <c r="R34" s="31">
        <f>'[62]DMRC Op Herrick Residential Pat'!$AB$4</f>
        <v>23</v>
      </c>
      <c r="S34" s="114"/>
      <c r="T34" s="64"/>
      <c r="U34" s="33">
        <f>'[62]RCDM&amp;DMRC Op Herrick'!$AB$4</f>
        <v>166</v>
      </c>
      <c r="V34" s="115"/>
      <c r="W34" s="22"/>
      <c r="X34" s="21">
        <f>'[62]New Patients All Herrick'!$P$4</f>
        <v>116</v>
      </c>
      <c r="Y34" s="112"/>
      <c r="Z34" s="34">
        <f>'[62]New Patients RCDM Herrick'!$P$4</f>
        <v>97</v>
      </c>
      <c r="AA34" s="112"/>
      <c r="AB34" s="34">
        <f>'[62]New Patients DMRC Herrick'!$P$4</f>
        <v>36</v>
      </c>
      <c r="AC34" s="116"/>
    </row>
    <row r="35" spans="2:29" ht="12.75">
      <c r="B35" s="35"/>
      <c r="C35" s="36" t="s">
        <v>28</v>
      </c>
      <c r="D35" s="28"/>
      <c r="E35" s="37">
        <f>'[62]RCDM Op Herrick combined'!$AB$5</f>
        <v>138</v>
      </c>
      <c r="F35" s="117"/>
      <c r="G35" s="39">
        <f>'[62]RCDM Op Herrick In Patient'!$AB$5</f>
        <v>103</v>
      </c>
      <c r="H35" s="39"/>
      <c r="I35" s="39">
        <f>'[62]RCDM Op Herrick Out Patient'!$AB$5</f>
        <v>47</v>
      </c>
      <c r="J35" s="118"/>
      <c r="K35" s="64"/>
      <c r="L35" s="37">
        <f>'[62]DMRC Op Herrick combined'!$AB$5</f>
        <v>27</v>
      </c>
      <c r="M35" s="117"/>
      <c r="N35" s="39">
        <f>'[62]DMRC Op Herrick In Patient'!$AB$5</f>
        <v>1</v>
      </c>
      <c r="O35" s="39"/>
      <c r="P35" s="39">
        <f>'[62]DMRC Op Herrick Out Patient'!$AB$5</f>
        <v>27</v>
      </c>
      <c r="Q35" s="39"/>
      <c r="R35" s="39">
        <f>'[62]DMRC Op Herrick Residential Pat'!$AB$5</f>
        <v>4</v>
      </c>
      <c r="S35" s="118"/>
      <c r="T35" s="64"/>
      <c r="U35" s="41">
        <f>'[62]RCDM&amp;DMRC Op Herrick'!$AB$5</f>
        <v>162</v>
      </c>
      <c r="V35" s="119"/>
      <c r="W35" s="22"/>
      <c r="X35" s="42">
        <f>'[62]New Patients All Herrick'!$P$5</f>
        <v>139</v>
      </c>
      <c r="Y35" s="120"/>
      <c r="Z35" s="43">
        <f>'[62]New Patients RCDM Herrick'!$P$5</f>
        <v>130</v>
      </c>
      <c r="AA35" s="120"/>
      <c r="AB35" s="34">
        <f>'[62]New Patients DMRC Herrick'!$P$5</f>
        <v>13</v>
      </c>
      <c r="AC35" s="116"/>
    </row>
    <row r="36" spans="2:29" ht="5.25" customHeight="1">
      <c r="B36" s="4"/>
      <c r="C36" s="4"/>
      <c r="D36" s="4"/>
      <c r="E36" s="4"/>
      <c r="F36" s="5"/>
      <c r="G36" s="4"/>
      <c r="H36" s="5"/>
      <c r="I36" s="7"/>
      <c r="J36" s="10"/>
      <c r="K36" s="9"/>
      <c r="L36" s="4"/>
      <c r="M36" s="5"/>
      <c r="N36" s="4"/>
      <c r="O36" s="5"/>
      <c r="P36" s="4"/>
      <c r="Q36" s="5"/>
      <c r="R36" s="7"/>
      <c r="S36" s="10"/>
      <c r="T36" s="4"/>
      <c r="U36" s="7"/>
      <c r="V36" s="10"/>
      <c r="W36" s="4"/>
      <c r="X36" s="4"/>
      <c r="Y36" s="10"/>
      <c r="Z36" s="11"/>
      <c r="AA36" s="10"/>
      <c r="AB36" s="11"/>
      <c r="AC36" s="10"/>
    </row>
    <row r="37" spans="2:29" ht="12.75">
      <c r="B37" s="12" t="s">
        <v>42</v>
      </c>
      <c r="C37" s="13" t="s">
        <v>15</v>
      </c>
      <c r="D37" s="1"/>
      <c r="E37" s="14">
        <f>IF(AND(E38="",E39="",E40=""),"",SUM(E38:E40))</f>
        <v>128</v>
      </c>
      <c r="F37" s="16"/>
      <c r="G37" s="16">
        <f>IF(AND(G38="",G39="",G40=""),"",SUM(G38:G40))</f>
        <v>83</v>
      </c>
      <c r="H37" s="16"/>
      <c r="I37" s="17">
        <f>IF(AND(I38="",I39="",I40=""),"",SUM(I38:I40))</f>
        <v>60</v>
      </c>
      <c r="J37" s="110"/>
      <c r="K37" s="19"/>
      <c r="L37" s="14">
        <f>IF(AND(L38="",L39="",L40=""),"",SUM(L38:L40))</f>
        <v>320</v>
      </c>
      <c r="M37" s="16"/>
      <c r="N37" s="16">
        <f>IF(AND(N38="",N39="",N40=""),"",SUM(N38:N40))</f>
        <v>143</v>
      </c>
      <c r="O37" s="16"/>
      <c r="P37" s="16">
        <f>IF(AND(P38="",P39="",P40=""),"",SUM(P38:P40))</f>
        <v>278</v>
      </c>
      <c r="Q37" s="16"/>
      <c r="R37" s="17">
        <f>IF(AND(R38="",R39="",R40=""),"",SUM(R38:R40))</f>
        <v>50</v>
      </c>
      <c r="S37" s="110"/>
      <c r="T37" s="20"/>
      <c r="U37" s="21">
        <f>IF(AND(U38="",U39="",U40=""),"",SUM(U38:U40))</f>
        <v>407</v>
      </c>
      <c r="V37" s="111"/>
      <c r="W37" s="22"/>
      <c r="X37" s="23">
        <f>SUM(X38:X40)</f>
        <v>90</v>
      </c>
      <c r="Y37" s="112"/>
      <c r="Z37" s="25">
        <f>SUM(Z38:Z40)</f>
        <v>74</v>
      </c>
      <c r="AA37" s="112"/>
      <c r="AB37" s="24">
        <f>SUM(AB38:AB40)</f>
        <v>36</v>
      </c>
      <c r="AC37" s="113"/>
    </row>
    <row r="38" spans="1:29" ht="12.75">
      <c r="A38" s="237"/>
      <c r="B38" s="223"/>
      <c r="C38" s="27" t="s">
        <v>16</v>
      </c>
      <c r="D38" s="28"/>
      <c r="E38" s="29">
        <f>'[75]RCDM Op Herrick combined'!$AB$3</f>
        <v>62</v>
      </c>
      <c r="F38" s="17"/>
      <c r="G38" s="31">
        <f>'[75]RCDM Op Herrick In Patient'!$AB$3</f>
        <v>43</v>
      </c>
      <c r="H38" s="31"/>
      <c r="I38" s="31">
        <f>'[75]RCDM Op Herrick Out Patient'!$AB$3</f>
        <v>29</v>
      </c>
      <c r="J38" s="114"/>
      <c r="K38" s="64"/>
      <c r="L38" s="29">
        <f>'[75]DMRC Op Herrick combined'!$AB$3</f>
        <v>267</v>
      </c>
      <c r="M38" s="17"/>
      <c r="N38" s="31">
        <f>'[75]DMRC Op Herrick In Patient'!$AB$3</f>
        <v>139</v>
      </c>
      <c r="O38" s="31"/>
      <c r="P38" s="31">
        <f>'[75]DMRC Op Herrick Out Patient'!$AB$3</f>
        <v>238</v>
      </c>
      <c r="Q38" s="31"/>
      <c r="R38" s="31">
        <f>'[75]DMRC Op Herrick Residential Pat'!$AB$3</f>
        <v>30</v>
      </c>
      <c r="S38" s="114"/>
      <c r="T38" s="64"/>
      <c r="U38" s="33">
        <f>'[75]RCDM&amp;DMRC Op Herrick'!$AB$3</f>
        <v>289</v>
      </c>
      <c r="V38" s="115"/>
      <c r="W38" s="22"/>
      <c r="X38" s="21">
        <f>'[75]New Patients All Herrick'!$P$3</f>
        <v>24</v>
      </c>
      <c r="Y38" s="112"/>
      <c r="Z38" s="34">
        <f>'[75]New Patients RCDM Herrick'!$P$3</f>
        <v>18</v>
      </c>
      <c r="AA38" s="112"/>
      <c r="AB38" s="34">
        <f>'[75]New Patients DMRC Herrick'!$P$3</f>
        <v>20</v>
      </c>
      <c r="AC38" s="116"/>
    </row>
    <row r="39" spans="1:29" ht="12.75">
      <c r="A39" s="237"/>
      <c r="B39" s="223"/>
      <c r="C39" s="27" t="s">
        <v>17</v>
      </c>
      <c r="D39" s="28"/>
      <c r="E39" s="29">
        <f>'[75]RCDM Op Herrick combined'!$AB$4</f>
        <v>34</v>
      </c>
      <c r="F39" s="17"/>
      <c r="G39" s="31">
        <f>'[75]RCDM Op Herrick In Patient'!$AB$4</f>
        <v>18</v>
      </c>
      <c r="H39" s="31"/>
      <c r="I39" s="31">
        <f>'[75]RCDM Op Herrick Out Patient'!$AB$4</f>
        <v>17</v>
      </c>
      <c r="J39" s="114"/>
      <c r="K39" s="64"/>
      <c r="L39" s="29">
        <f>'[75]DMRC Op Herrick combined'!$AB$4</f>
        <v>36</v>
      </c>
      <c r="M39" s="17"/>
      <c r="N39" s="31">
        <f>'[75]DMRC Op Herrick In Patient'!$AB$4</f>
        <v>4</v>
      </c>
      <c r="O39" s="31"/>
      <c r="P39" s="31">
        <f>'[75]DMRC Op Herrick Out Patient'!$AB$4</f>
        <v>27</v>
      </c>
      <c r="Q39" s="31"/>
      <c r="R39" s="31">
        <f>'[75]DMRC Op Herrick Residential Pat'!$AB$4</f>
        <v>14</v>
      </c>
      <c r="S39" s="114"/>
      <c r="T39" s="64"/>
      <c r="U39" s="33">
        <f>'[75]RCDM&amp;DMRC Op Herrick'!$AB$4</f>
        <v>69</v>
      </c>
      <c r="V39" s="115"/>
      <c r="W39" s="22"/>
      <c r="X39" s="21">
        <f>'[75]New Patients All Herrick'!$P$4</f>
        <v>34</v>
      </c>
      <c r="Y39" s="112"/>
      <c r="Z39" s="34">
        <f>'[75]New Patients RCDM Herrick'!$P$4</f>
        <v>27</v>
      </c>
      <c r="AA39" s="112"/>
      <c r="AB39" s="34">
        <f>'[75]New Patients DMRC Herrick'!$P$4</f>
        <v>11</v>
      </c>
      <c r="AC39" s="116"/>
    </row>
    <row r="40" spans="1:29" ht="12.75">
      <c r="A40" s="237"/>
      <c r="B40" s="227"/>
      <c r="C40" s="36" t="s">
        <v>28</v>
      </c>
      <c r="D40" s="28"/>
      <c r="E40" s="37">
        <f>'[75]RCDM Op Herrick combined'!$AB$5</f>
        <v>32</v>
      </c>
      <c r="F40" s="117"/>
      <c r="G40" s="39">
        <f>'[75]RCDM Op Herrick In Patient'!$AB$5</f>
        <v>22</v>
      </c>
      <c r="H40" s="39"/>
      <c r="I40" s="39">
        <f>'[75]RCDM Op Herrick Out Patient'!$AB$5</f>
        <v>14</v>
      </c>
      <c r="J40" s="118"/>
      <c r="K40" s="64"/>
      <c r="L40" s="37">
        <f>'[75]DMRC Op Herrick combined'!$AB$5</f>
        <v>17</v>
      </c>
      <c r="M40" s="117"/>
      <c r="N40" s="39">
        <f>'[75]DMRC Op Herrick In Patient'!$AB$5</f>
        <v>0</v>
      </c>
      <c r="O40" s="39"/>
      <c r="P40" s="39">
        <f>'[75]DMRC Op Herrick Out Patient'!$AB$5</f>
        <v>13</v>
      </c>
      <c r="Q40" s="39"/>
      <c r="R40" s="39">
        <f>'[75]DMRC Op Herrick Residential Pat'!$AB$5</f>
        <v>6</v>
      </c>
      <c r="S40" s="118"/>
      <c r="T40" s="64"/>
      <c r="U40" s="41">
        <f>'[75]RCDM&amp;DMRC Op Herrick'!$AB$5</f>
        <v>49</v>
      </c>
      <c r="V40" s="119"/>
      <c r="W40" s="22"/>
      <c r="X40" s="42">
        <f>'[75]New Patients All Herrick'!$P$5</f>
        <v>32</v>
      </c>
      <c r="Y40" s="120"/>
      <c r="Z40" s="43">
        <f>'[75]New Patients RCDM Herrick'!$P$5</f>
        <v>29</v>
      </c>
      <c r="AA40" s="120"/>
      <c r="AB40" s="43">
        <f>'[75]New Patients DMRC Herrick'!$P$5</f>
        <v>5</v>
      </c>
      <c r="AC40" s="116"/>
    </row>
    <row r="41" spans="2:29" ht="5.25" customHeight="1">
      <c r="B41" s="228"/>
      <c r="C41" s="228"/>
      <c r="D41" s="9"/>
      <c r="E41" s="9"/>
      <c r="F41" s="5"/>
      <c r="G41" s="9"/>
      <c r="H41" s="6"/>
      <c r="I41" s="9"/>
      <c r="J41" s="6"/>
      <c r="K41" s="9"/>
      <c r="L41" s="9"/>
      <c r="M41" s="5"/>
      <c r="N41" s="9"/>
      <c r="O41" s="6"/>
      <c r="P41" s="9"/>
      <c r="Q41" s="6"/>
      <c r="R41" s="9"/>
      <c r="S41" s="6"/>
      <c r="T41" s="9"/>
      <c r="U41" s="9"/>
      <c r="V41" s="6"/>
      <c r="W41" s="9"/>
      <c r="X41" s="229"/>
      <c r="Y41" s="5"/>
      <c r="Z41" s="229"/>
      <c r="AA41" s="6"/>
      <c r="AB41" s="229"/>
      <c r="AC41" s="8"/>
    </row>
    <row r="42" spans="2:29" ht="5.25" customHeight="1">
      <c r="B42" s="54"/>
      <c r="C42" s="55"/>
      <c r="D42" s="55"/>
      <c r="E42" s="55"/>
      <c r="F42" s="234"/>
      <c r="G42" s="55"/>
      <c r="H42" s="235"/>
      <c r="I42" s="55"/>
      <c r="J42" s="235"/>
      <c r="K42" s="55"/>
      <c r="L42" s="55"/>
      <c r="M42" s="234"/>
      <c r="N42" s="55"/>
      <c r="O42" s="235"/>
      <c r="P42" s="55"/>
      <c r="Q42" s="235"/>
      <c r="R42" s="55"/>
      <c r="S42" s="235"/>
      <c r="T42" s="55"/>
      <c r="U42" s="55"/>
      <c r="V42" s="235"/>
      <c r="W42" s="55"/>
      <c r="X42" s="55"/>
      <c r="Y42" s="234"/>
      <c r="Z42" s="99"/>
      <c r="AA42" s="235"/>
      <c r="AB42" s="99"/>
      <c r="AC42" s="236"/>
    </row>
    <row r="43" spans="2:29" ht="5.25" customHeight="1">
      <c r="B43" s="4"/>
      <c r="C43" s="4"/>
      <c r="D43" s="4"/>
      <c r="E43" s="4"/>
      <c r="F43" s="5"/>
      <c r="G43" s="4"/>
      <c r="H43" s="166"/>
      <c r="I43" s="165"/>
      <c r="J43" s="166"/>
      <c r="K43" s="9"/>
      <c r="L43" s="4"/>
      <c r="M43" s="5"/>
      <c r="N43" s="4"/>
      <c r="O43" s="5"/>
      <c r="P43" s="4"/>
      <c r="Q43" s="5"/>
      <c r="R43" s="165"/>
      <c r="S43" s="166"/>
      <c r="T43" s="4"/>
      <c r="U43" s="165"/>
      <c r="V43" s="166"/>
      <c r="W43" s="4"/>
      <c r="X43" s="165"/>
      <c r="Y43" s="166"/>
      <c r="Z43" s="167"/>
      <c r="AA43" s="166"/>
      <c r="AB43" s="167"/>
      <c r="AC43" s="5"/>
    </row>
    <row r="44" spans="2:29" ht="12.75">
      <c r="B44" s="168">
        <v>41365</v>
      </c>
      <c r="C44" s="13" t="s">
        <v>15</v>
      </c>
      <c r="D44" s="1"/>
      <c r="E44" s="14">
        <f>IF(AND(E45="",E46="",E47=""),"",SUM(E45:E47))</f>
        <v>51</v>
      </c>
      <c r="F44" s="16"/>
      <c r="G44" s="16">
        <f>IF(AND(G45="",G46="",G47=""),"",SUM(G45:G47))</f>
        <v>27</v>
      </c>
      <c r="H44" s="17"/>
      <c r="I44" s="17">
        <f>IF(AND(I45="",I46="",I47=""),"",SUM(I45:I47))</f>
        <v>30</v>
      </c>
      <c r="J44" s="110"/>
      <c r="K44" s="19"/>
      <c r="L44" s="14">
        <f>IF(AND(L45="",L46="",L47=""),"",SUM(L45:L47))</f>
        <v>207</v>
      </c>
      <c r="M44" s="16"/>
      <c r="N44" s="16">
        <f>IF(AND(N45="",N46="",N47=""),"",SUM(N45:N47))</f>
        <v>105</v>
      </c>
      <c r="O44" s="16"/>
      <c r="P44" s="16">
        <f>IF(AND(P45="",P46="",P47=""),"",SUM(P45:P47))</f>
        <v>166</v>
      </c>
      <c r="Q44" s="16"/>
      <c r="R44" s="17">
        <f>IF(AND(R45="",R46="",R47=""),"",SUM(R45:R47))</f>
        <v>20</v>
      </c>
      <c r="S44" s="110"/>
      <c r="T44" s="20"/>
      <c r="U44" s="21">
        <f>IF(AND(U45="",U46="",U47=""),"",SUM(U45:U47))</f>
        <v>246</v>
      </c>
      <c r="V44" s="111"/>
      <c r="W44" s="172"/>
      <c r="X44" s="21">
        <f>SUM(X45:X47)</f>
        <v>23</v>
      </c>
      <c r="Y44" s="112"/>
      <c r="Z44" s="25">
        <f>SUM(Z45:Z47)</f>
        <v>20</v>
      </c>
      <c r="AA44" s="112"/>
      <c r="AB44" s="25">
        <f>SUM(AB45:AB47)</f>
        <v>11</v>
      </c>
      <c r="AC44" s="113"/>
    </row>
    <row r="45" spans="2:29" ht="12.75">
      <c r="B45" s="26"/>
      <c r="C45" s="27" t="s">
        <v>16</v>
      </c>
      <c r="D45" s="28"/>
      <c r="E45" s="29">
        <f>'[76]RCDM Op Herrick combined'!$AB$3</f>
        <v>29</v>
      </c>
      <c r="F45" s="17"/>
      <c r="G45" s="31">
        <f>'[76]RCDM Op Herrick In Patient'!$AB$3</f>
        <v>17</v>
      </c>
      <c r="H45" s="31"/>
      <c r="I45" s="31">
        <f>'[76]RCDM Op Herrick Out Patient'!$AB$3</f>
        <v>15</v>
      </c>
      <c r="J45" s="114"/>
      <c r="K45" s="64"/>
      <c r="L45" s="29">
        <f>'[76]DMRC Op Herrick combined'!$AB$3</f>
        <v>183</v>
      </c>
      <c r="M45" s="230"/>
      <c r="N45" s="31">
        <f>'[76]DMRC Op Herrick In Patient'!$AB$3</f>
        <v>102</v>
      </c>
      <c r="O45" s="31"/>
      <c r="P45" s="31">
        <f>'[76]DMRC Op Herrick Out Patient'!$AB$3</f>
        <v>155</v>
      </c>
      <c r="Q45" s="230"/>
      <c r="R45" s="31">
        <f>'[76]DMRC Op Herrick Residential Pat'!$AB$3</f>
        <v>8</v>
      </c>
      <c r="S45" s="231"/>
      <c r="T45" s="64"/>
      <c r="U45" s="33">
        <f>'[76]RCDM&amp;DMRC Op Herrick'!$AB$3</f>
        <v>200</v>
      </c>
      <c r="V45" s="232"/>
      <c r="W45" s="172"/>
      <c r="X45" s="21">
        <f>'[76]New Patients All Herrick'!$P$3</f>
        <v>6</v>
      </c>
      <c r="Y45" s="112"/>
      <c r="Z45" s="34">
        <f>'[76]New Patients RCDM Herrick'!$P$3</f>
        <v>4</v>
      </c>
      <c r="AA45" s="112"/>
      <c r="AB45" s="34">
        <f>'[76]New Patients DMRC Herrick'!$P$3</f>
        <v>7</v>
      </c>
      <c r="AC45" s="233"/>
    </row>
    <row r="46" spans="2:29" ht="12.75">
      <c r="B46" s="26"/>
      <c r="C46" s="27" t="s">
        <v>17</v>
      </c>
      <c r="D46" s="28"/>
      <c r="E46" s="29">
        <f>'[76]RCDM Op Herrick combined'!$AB$4</f>
        <v>10</v>
      </c>
      <c r="F46" s="17"/>
      <c r="G46" s="31">
        <f>'[76]RCDM Op Herrick In Patient'!$AB$4</f>
        <v>3</v>
      </c>
      <c r="H46" s="31"/>
      <c r="I46" s="31">
        <f>'[76]RCDM Op Herrick Out Patient'!$AB$4</f>
        <v>8</v>
      </c>
      <c r="J46" s="114"/>
      <c r="K46" s="64"/>
      <c r="L46" s="29">
        <f>'[76]DMRC Op Herrick combined'!$AB$4</f>
        <v>17</v>
      </c>
      <c r="M46" s="230"/>
      <c r="N46" s="31">
        <f>'[76]DMRC Op Herrick In Patient'!$AB$4</f>
        <v>3</v>
      </c>
      <c r="O46" s="31"/>
      <c r="P46" s="31">
        <f>'[76]DMRC Op Herrick Out Patient'!$AB$4</f>
        <v>8</v>
      </c>
      <c r="Q46" s="230"/>
      <c r="R46" s="31">
        <f>'[76]DMRC Op Herrick Residential Pat'!$AB$4</f>
        <v>8</v>
      </c>
      <c r="S46" s="231"/>
      <c r="T46" s="64"/>
      <c r="U46" s="33">
        <f>'[76]RCDM&amp;DMRC Op Herrick'!$AB$4</f>
        <v>27</v>
      </c>
      <c r="V46" s="232"/>
      <c r="W46" s="172"/>
      <c r="X46" s="21">
        <f>'[76]New Patients All Herrick'!$P$4</f>
        <v>7</v>
      </c>
      <c r="Y46" s="112"/>
      <c r="Z46" s="34">
        <f>'[76]New Patients RCDM Herrick'!$P$4</f>
        <v>6</v>
      </c>
      <c r="AA46" s="112"/>
      <c r="AB46" s="34">
        <f>'[76]New Patients DMRC Herrick'!$P$4</f>
        <v>2</v>
      </c>
      <c r="AC46" s="233"/>
    </row>
    <row r="47" spans="2:29" ht="12.75">
      <c r="B47" s="35"/>
      <c r="C47" s="36" t="s">
        <v>18</v>
      </c>
      <c r="D47" s="28"/>
      <c r="E47" s="37">
        <f>'[76]RCDM Op Herrick combined'!$AB$5</f>
        <v>12</v>
      </c>
      <c r="F47" s="117"/>
      <c r="G47" s="39">
        <f>'[76]RCDM Op Herrick In Patient'!$AB$5</f>
        <v>7</v>
      </c>
      <c r="H47" s="39"/>
      <c r="I47" s="39">
        <f>'[76]RCDM Op Herrick Out Patient'!$AB$5</f>
        <v>7</v>
      </c>
      <c r="J47" s="118"/>
      <c r="K47" s="64"/>
      <c r="L47" s="37">
        <f>'[76]DMRC Op Herrick combined'!$AB$5</f>
        <v>7</v>
      </c>
      <c r="M47" s="117"/>
      <c r="N47" s="39">
        <f>'[76]DMRC Op Herrick In Patient'!$AB$5</f>
        <v>0</v>
      </c>
      <c r="O47" s="39"/>
      <c r="P47" s="39">
        <f>'[76]DMRC Op Herrick Out Patient'!$AB$5</f>
        <v>3</v>
      </c>
      <c r="Q47" s="39"/>
      <c r="R47" s="39">
        <f>'[76]DMRC Op Herrick Residential Pat'!$AB$5</f>
        <v>4</v>
      </c>
      <c r="S47" s="118"/>
      <c r="T47" s="64"/>
      <c r="U47" s="41">
        <f>'[76]RCDM&amp;DMRC Op Herrick'!$AB$5</f>
        <v>19</v>
      </c>
      <c r="V47" s="119"/>
      <c r="W47" s="172"/>
      <c r="X47" s="42">
        <f>'[76]New Patients All Herrick'!$P$5</f>
        <v>10</v>
      </c>
      <c r="Y47" s="120"/>
      <c r="Z47" s="43">
        <f>'[76]New Patients RCDM Herrick'!$P$5</f>
        <v>10</v>
      </c>
      <c r="AA47" s="120"/>
      <c r="AB47" s="43">
        <f>'[76]New Patients DMRC Herrick'!$P$5</f>
        <v>2</v>
      </c>
      <c r="AC47" s="121"/>
    </row>
    <row r="48" spans="2:29" ht="5.25" customHeight="1">
      <c r="B48" s="4"/>
      <c r="C48" s="4"/>
      <c r="D48" s="4"/>
      <c r="E48" s="4"/>
      <c r="F48" s="5"/>
      <c r="G48" s="4"/>
      <c r="H48" s="5"/>
      <c r="I48" s="165"/>
      <c r="J48" s="166"/>
      <c r="K48" s="9"/>
      <c r="L48" s="4"/>
      <c r="M48" s="5"/>
      <c r="N48" s="4"/>
      <c r="O48" s="5"/>
      <c r="P48" s="4"/>
      <c r="Q48" s="5"/>
      <c r="R48" s="165"/>
      <c r="S48" s="166"/>
      <c r="T48" s="4"/>
      <c r="U48" s="165"/>
      <c r="V48" s="166"/>
      <c r="W48" s="4"/>
      <c r="X48" s="4"/>
      <c r="Y48" s="166"/>
      <c r="Z48" s="167"/>
      <c r="AA48" s="166"/>
      <c r="AB48" s="167"/>
      <c r="AC48" s="166"/>
    </row>
    <row r="49" spans="2:29" ht="12.75">
      <c r="B49" s="168">
        <v>41395</v>
      </c>
      <c r="C49" s="13" t="s">
        <v>15</v>
      </c>
      <c r="D49" s="1"/>
      <c r="E49" s="14">
        <f>IF(AND(E50="",E51="",E52=""),"",SUM(E50:E52))</f>
        <v>52</v>
      </c>
      <c r="F49" s="16"/>
      <c r="G49" s="16">
        <f>IF(AND(G50="",G51="",G52=""),"",SUM(G50:G52))</f>
        <v>38</v>
      </c>
      <c r="H49" s="16"/>
      <c r="I49" s="17">
        <f>IF(AND(I50="",I51="",I52=""),"",SUM(I50:I52))</f>
        <v>16</v>
      </c>
      <c r="J49" s="110"/>
      <c r="K49" s="19"/>
      <c r="L49" s="14">
        <f>IF(AND(L50="",L51="",L52=""),"",SUM(L50:L52))</f>
        <v>214</v>
      </c>
      <c r="M49" s="16"/>
      <c r="N49" s="16">
        <f>IF(AND(N50="",N51="",N52=""),"",SUM(N50:N52))</f>
        <v>102</v>
      </c>
      <c r="O49" s="16"/>
      <c r="P49" s="16">
        <f>IF(AND(P50="",P51="",P52=""),"",SUM(P50:P52))</f>
        <v>169</v>
      </c>
      <c r="Q49" s="16"/>
      <c r="R49" s="17">
        <f>IF(AND(R50="",R51="",R52=""),"",SUM(R50:R52))</f>
        <v>25</v>
      </c>
      <c r="S49" s="110"/>
      <c r="T49" s="20"/>
      <c r="U49" s="21">
        <f>IF(AND(U50="",U51="",U52=""),"",SUM(U50:U52))</f>
        <v>253</v>
      </c>
      <c r="V49" s="111"/>
      <c r="W49" s="172"/>
      <c r="X49" s="23">
        <f>SUM(X50:X52)</f>
        <v>32</v>
      </c>
      <c r="Y49" s="112"/>
      <c r="Z49" s="25">
        <f>SUM(Z50:Z52)</f>
        <v>26</v>
      </c>
      <c r="AA49" s="112"/>
      <c r="AB49" s="24">
        <f>SUM(AB50:AB52)</f>
        <v>11</v>
      </c>
      <c r="AC49" s="113"/>
    </row>
    <row r="50" spans="2:29" ht="12.75">
      <c r="B50" s="26"/>
      <c r="C50" s="27" t="s">
        <v>16</v>
      </c>
      <c r="D50" s="28"/>
      <c r="E50" s="29">
        <f>'[77]RCDM Op Herrick combined'!$AB$3</f>
        <v>30</v>
      </c>
      <c r="F50" s="17"/>
      <c r="G50" s="31">
        <f>'[77]RCDM Op Herrick In Patient'!$AB$3</f>
        <v>25</v>
      </c>
      <c r="H50" s="31"/>
      <c r="I50" s="31">
        <f>'[77]RCDM Op Herrick Out Patient'!$AB$3</f>
        <v>7</v>
      </c>
      <c r="J50" s="114"/>
      <c r="K50" s="64"/>
      <c r="L50" s="29">
        <f>'[77]DMRC Op Herrick combined'!$AB$3</f>
        <v>189</v>
      </c>
      <c r="M50" s="17"/>
      <c r="N50" s="31">
        <f>'[77]DMRC Op Herrick In Patient'!$AB$3</f>
        <v>99</v>
      </c>
      <c r="O50" s="31"/>
      <c r="P50" s="31">
        <f>'[77]DMRC Op Herrick Out Patient'!$AB$3</f>
        <v>151</v>
      </c>
      <c r="Q50" s="31"/>
      <c r="R50" s="31">
        <f>'[77]DMRC Op Herrick Residential Pat'!$AB$3</f>
        <v>17</v>
      </c>
      <c r="S50" s="114"/>
      <c r="T50" s="64"/>
      <c r="U50" s="33">
        <f>'[77]RCDM&amp;DMRC Op Herrick'!$AB$3</f>
        <v>206</v>
      </c>
      <c r="V50" s="115"/>
      <c r="W50" s="172"/>
      <c r="X50" s="21">
        <f>'[77]New Patients All Herrick'!$P$3</f>
        <v>10</v>
      </c>
      <c r="Y50" s="112"/>
      <c r="Z50" s="34">
        <f>'[77]New Patients RCDM Herrick'!$P$3</f>
        <v>10</v>
      </c>
      <c r="AA50" s="112"/>
      <c r="AB50" s="34">
        <f>'[77]New Patients DMRC Herrick'!$P$3</f>
        <v>5</v>
      </c>
      <c r="AC50" s="116"/>
    </row>
    <row r="51" spans="2:31" ht="12.75">
      <c r="B51" s="26"/>
      <c r="C51" s="27" t="s">
        <v>17</v>
      </c>
      <c r="D51" s="28"/>
      <c r="E51" s="29">
        <f>'[77]RCDM Op Herrick combined'!$AB$4</f>
        <v>15</v>
      </c>
      <c r="F51" s="17"/>
      <c r="G51" s="31">
        <f>'[77]RCDM Op Herrick In Patient'!$AB$4</f>
        <v>7</v>
      </c>
      <c r="H51" s="31"/>
      <c r="I51" s="31">
        <f>'[77]RCDM Op Herrick Out Patient'!$AB$4</f>
        <v>8</v>
      </c>
      <c r="J51" s="114"/>
      <c r="K51" s="64"/>
      <c r="L51" s="29">
        <f>'[77]DMRC Op Herrick combined'!$AB$4</f>
        <v>18</v>
      </c>
      <c r="M51" s="17"/>
      <c r="N51" s="31">
        <f>'[77]DMRC Op Herrick In Patient'!$AB$4</f>
        <v>3</v>
      </c>
      <c r="O51" s="31"/>
      <c r="P51" s="31">
        <f>'[77]DMRC Op Herrick Out Patient'!$AB$4</f>
        <v>12</v>
      </c>
      <c r="Q51" s="31"/>
      <c r="R51" s="31">
        <f>'[77]DMRC Op Herrick Residential Pat'!$AB$4</f>
        <v>7</v>
      </c>
      <c r="S51" s="114"/>
      <c r="T51" s="64"/>
      <c r="U51" s="33">
        <f>'[77]RCDM&amp;DMRC Op Herrick'!$AB$4</f>
        <v>33</v>
      </c>
      <c r="V51" s="115"/>
      <c r="W51" s="172"/>
      <c r="X51" s="21">
        <f>'[77]New Patients All Herrick'!$P$4</f>
        <v>13</v>
      </c>
      <c r="Y51" s="112"/>
      <c r="Z51" s="34">
        <f>'[77]New Patients RCDM Herrick'!$P$4</f>
        <v>9</v>
      </c>
      <c r="AA51" s="112"/>
      <c r="AB51" s="34">
        <f>'[77]New Patients DMRC Herrick'!$P$4</f>
        <v>4</v>
      </c>
      <c r="AC51" s="116"/>
      <c r="AE51" s="238"/>
    </row>
    <row r="52" spans="2:29" ht="12.75">
      <c r="B52" s="35"/>
      <c r="C52" s="36" t="s">
        <v>18</v>
      </c>
      <c r="D52" s="28"/>
      <c r="E52" s="37">
        <f>'[77]RCDM Op Herrick combined'!$AB$5</f>
        <v>7</v>
      </c>
      <c r="F52" s="117"/>
      <c r="G52" s="39">
        <f>'[77]RCDM Op Herrick In Patient'!$AB$5</f>
        <v>6</v>
      </c>
      <c r="H52" s="39"/>
      <c r="I52" s="39">
        <f>'[77]RCDM Op Herrick Out Patient'!$AB$5</f>
        <v>1</v>
      </c>
      <c r="J52" s="118"/>
      <c r="K52" s="64"/>
      <c r="L52" s="37">
        <f>'[77]DMRC Op Herrick combined'!$AB$5</f>
        <v>7</v>
      </c>
      <c r="M52" s="117"/>
      <c r="N52" s="39">
        <f>'[77]DMRC Op Herrick In Patient'!$AB$5</f>
        <v>0</v>
      </c>
      <c r="O52" s="39"/>
      <c r="P52" s="39">
        <f>'[77]DMRC Op Herrick Out Patient'!$AB$5</f>
        <v>6</v>
      </c>
      <c r="Q52" s="39"/>
      <c r="R52" s="39">
        <f>'[77]DMRC Op Herrick Residential Pat'!$AB$5</f>
        <v>1</v>
      </c>
      <c r="S52" s="118"/>
      <c r="T52" s="64"/>
      <c r="U52" s="41">
        <f>'[77]RCDM&amp;DMRC Op Herrick'!$AB$5</f>
        <v>14</v>
      </c>
      <c r="V52" s="119"/>
      <c r="W52" s="172"/>
      <c r="X52" s="42">
        <f>'[77]New Patients All Herrick'!$P$5</f>
        <v>9</v>
      </c>
      <c r="Y52" s="120"/>
      <c r="Z52" s="43">
        <f>'[77]New Patients RCDM Herrick'!$P$5</f>
        <v>7</v>
      </c>
      <c r="AA52" s="120"/>
      <c r="AB52" s="43">
        <f>'[77]New Patients DMRC Herrick'!$P$5</f>
        <v>2</v>
      </c>
      <c r="AC52" s="121"/>
    </row>
    <row r="53" spans="2:29" ht="5.25" customHeight="1">
      <c r="B53" s="4"/>
      <c r="C53" s="4"/>
      <c r="D53" s="4"/>
      <c r="E53" s="4"/>
      <c r="F53" s="60"/>
      <c r="G53" s="4"/>
      <c r="H53" s="61"/>
      <c r="I53" s="165"/>
      <c r="J53" s="164"/>
      <c r="K53" s="9"/>
      <c r="L53" s="4"/>
      <c r="M53" s="60"/>
      <c r="N53" s="4"/>
      <c r="O53" s="61"/>
      <c r="P53" s="4"/>
      <c r="Q53" s="164"/>
      <c r="R53" s="165"/>
      <c r="S53" s="164"/>
      <c r="T53" s="4"/>
      <c r="U53" s="165"/>
      <c r="V53" s="164"/>
      <c r="W53" s="9"/>
      <c r="X53" s="165"/>
      <c r="Y53" s="48"/>
      <c r="Z53" s="167"/>
      <c r="AA53" s="164"/>
      <c r="AB53" s="167"/>
      <c r="AC53" s="5"/>
    </row>
    <row r="54" spans="2:29" ht="13.5">
      <c r="B54" s="168">
        <v>41426</v>
      </c>
      <c r="C54" s="13" t="s">
        <v>15</v>
      </c>
      <c r="D54" s="1"/>
      <c r="E54" s="14">
        <f>IF(AND(E55="",E56="",E57=""),"",SUM(E55:E57))</f>
        <v>63</v>
      </c>
      <c r="F54" s="16"/>
      <c r="G54" s="16">
        <f>IF(AND(G55="",G56="",G57=""),"",SUM(G55:G57))</f>
        <v>37</v>
      </c>
      <c r="H54" s="16"/>
      <c r="I54" s="17">
        <f>IF(AND(I55="",I56="",I57=""),"",SUM(I55:I57))</f>
        <v>27</v>
      </c>
      <c r="J54" s="110"/>
      <c r="K54" s="19"/>
      <c r="L54" s="14">
        <f>IF(AND(L55="",L56="",L57=""),"",SUM(L55:L57))</f>
        <v>201</v>
      </c>
      <c r="M54" s="16"/>
      <c r="N54" s="16">
        <f>IF(AND(N55="",N56="",N57=""),"",SUM(N55:N57))</f>
        <v>103</v>
      </c>
      <c r="O54" s="16"/>
      <c r="P54" s="16">
        <f>IF(AND(P55="",P56="",P57=""),"",SUM(P55:P57))</f>
        <v>163</v>
      </c>
      <c r="Q54" s="16"/>
      <c r="R54" s="17">
        <f>IF(AND(R55="",R56="",R57=""),"",SUM(R55:R57))</f>
        <v>18</v>
      </c>
      <c r="S54" s="110"/>
      <c r="T54" s="20"/>
      <c r="U54" s="21">
        <f>IF(AND(U55="",U56="",U57=""),"",SUM(U55:U57))</f>
        <v>249</v>
      </c>
      <c r="V54" s="111"/>
      <c r="W54" s="191"/>
      <c r="X54" s="23">
        <f>SUM(X55:X57)</f>
        <v>35</v>
      </c>
      <c r="Y54" s="112"/>
      <c r="Z54" s="25">
        <f>SUM(Z55:Z57)</f>
        <v>28</v>
      </c>
      <c r="AA54" s="112"/>
      <c r="AB54" s="24">
        <f>SUM(AB55:AB57)</f>
        <v>14</v>
      </c>
      <c r="AC54" s="113"/>
    </row>
    <row r="55" spans="2:29" ht="12.75">
      <c r="B55" s="26"/>
      <c r="C55" s="27" t="s">
        <v>16</v>
      </c>
      <c r="D55" s="28"/>
      <c r="E55" s="29">
        <f>'[78]RCDM Op Herrick combined'!$AB$3</f>
        <v>31</v>
      </c>
      <c r="F55" s="17"/>
      <c r="G55" s="31">
        <f>'[78]RCDM Op Herrick In Patient'!$AB$3</f>
        <v>19</v>
      </c>
      <c r="H55" s="31"/>
      <c r="I55" s="31">
        <f>'[78]RCDM Op Herrick Out Patient'!$AB$3</f>
        <v>12</v>
      </c>
      <c r="J55" s="114"/>
      <c r="K55" s="64"/>
      <c r="L55" s="29">
        <f>'[78]DMRC Op Herrick combined'!$AB$3</f>
        <v>168</v>
      </c>
      <c r="M55" s="17"/>
      <c r="N55" s="31">
        <f>'[78]DMRC Op Herrick In Patient'!$AB$3</f>
        <v>100</v>
      </c>
      <c r="O55" s="31"/>
      <c r="P55" s="31">
        <f>'[78]DMRC Op Herrick Out Patient'!$AB$3</f>
        <v>136</v>
      </c>
      <c r="Q55" s="31"/>
      <c r="R55" s="31">
        <f>'[78]DMRC Op Herrick Residential Pat'!$AB$3</f>
        <v>12</v>
      </c>
      <c r="S55" s="114"/>
      <c r="T55" s="64"/>
      <c r="U55" s="33">
        <f>'[78]RCDM&amp;DMRC Op Herrick'!$AB$3</f>
        <v>184</v>
      </c>
      <c r="V55" s="115"/>
      <c r="W55" s="192"/>
      <c r="X55" s="21">
        <f>'[78]New Patients All Herrick'!$P$3</f>
        <v>8</v>
      </c>
      <c r="Y55" s="112"/>
      <c r="Z55" s="34">
        <f>'[78]New Patients RCDM Herrick'!$P$3</f>
        <v>4</v>
      </c>
      <c r="AA55" s="112"/>
      <c r="AB55" s="34">
        <f>'[78]New Patients DMRC Herrick'!$P$3</f>
        <v>8</v>
      </c>
      <c r="AC55" s="116"/>
    </row>
    <row r="56" spans="2:29" ht="12.75">
      <c r="B56" s="26"/>
      <c r="C56" s="27" t="s">
        <v>17</v>
      </c>
      <c r="D56" s="28"/>
      <c r="E56" s="29">
        <f>'[78]RCDM Op Herrick combined'!$AB$4</f>
        <v>18</v>
      </c>
      <c r="F56" s="17"/>
      <c r="G56" s="31">
        <f>'[78]RCDM Op Herrick In Patient'!$AB$4</f>
        <v>9</v>
      </c>
      <c r="H56" s="31"/>
      <c r="I56" s="31">
        <f>'[78]RCDM Op Herrick Out Patient'!$AB$4</f>
        <v>9</v>
      </c>
      <c r="J56" s="114"/>
      <c r="K56" s="64"/>
      <c r="L56" s="29">
        <f>'[78]DMRC Op Herrick combined'!$AB$4</f>
        <v>21</v>
      </c>
      <c r="M56" s="17"/>
      <c r="N56" s="31">
        <f>'[78]DMRC Op Herrick In Patient'!$AB$4</f>
        <v>3</v>
      </c>
      <c r="O56" s="31"/>
      <c r="P56" s="31">
        <f>'[78]DMRC Op Herrick Out Patient'!$AB$4</f>
        <v>17</v>
      </c>
      <c r="Q56" s="31"/>
      <c r="R56" s="31">
        <f>'[78]DMRC Op Herrick Residential Pat'!$AB$4</f>
        <v>4</v>
      </c>
      <c r="S56" s="114"/>
      <c r="T56" s="64"/>
      <c r="U56" s="33">
        <f>'[78]RCDM&amp;DMRC Op Herrick'!$AB$4</f>
        <v>39</v>
      </c>
      <c r="V56" s="115"/>
      <c r="W56" s="65"/>
      <c r="X56" s="21">
        <f>'[78]New Patients All Herrick'!$P$4</f>
        <v>14</v>
      </c>
      <c r="Y56" s="112"/>
      <c r="Z56" s="34">
        <f>'[78]New Patients RCDM Herrick'!$P$4</f>
        <v>12</v>
      </c>
      <c r="AA56" s="112"/>
      <c r="AB56" s="34">
        <f>'[78]New Patients DMRC Herrick'!$P$4</f>
        <v>5</v>
      </c>
      <c r="AC56" s="116"/>
    </row>
    <row r="57" spans="2:29" ht="12.75">
      <c r="B57" s="35"/>
      <c r="C57" s="36" t="s">
        <v>18</v>
      </c>
      <c r="D57" s="28"/>
      <c r="E57" s="37">
        <f>'[78]RCDM Op Herrick combined'!$AB$5</f>
        <v>14</v>
      </c>
      <c r="F57" s="117"/>
      <c r="G57" s="39">
        <f>'[78]RCDM Op Herrick In Patient'!$AB$5</f>
        <v>9</v>
      </c>
      <c r="H57" s="39"/>
      <c r="I57" s="39">
        <f>'[78]RCDM Op Herrick Out Patient'!$AB$5</f>
        <v>6</v>
      </c>
      <c r="J57" s="118"/>
      <c r="K57" s="64"/>
      <c r="L57" s="37">
        <f>'[78]DMRC Op Herrick combined'!$AB$5</f>
        <v>12</v>
      </c>
      <c r="M57" s="117"/>
      <c r="N57" s="39">
        <f>'[78]DMRC Op Herrick In Patient'!$AB$5</f>
        <v>0</v>
      </c>
      <c r="O57" s="39"/>
      <c r="P57" s="39">
        <f>'[78]DMRC Op Herrick Out Patient'!$AB$5</f>
        <v>10</v>
      </c>
      <c r="Q57" s="39"/>
      <c r="R57" s="39">
        <f>'[78]DMRC Op Herrick Residential Pat'!$AB$5</f>
        <v>2</v>
      </c>
      <c r="S57" s="118"/>
      <c r="T57" s="64"/>
      <c r="U57" s="41">
        <f>'[78]RCDM&amp;DMRC Op Herrick'!$AB$5</f>
        <v>26</v>
      </c>
      <c r="V57" s="119"/>
      <c r="W57" s="65"/>
      <c r="X57" s="42">
        <f>'[78]New Patients All Herrick'!$P$5</f>
        <v>13</v>
      </c>
      <c r="Y57" s="120"/>
      <c r="Z57" s="43">
        <f>'[78]New Patients RCDM Herrick'!$P$5</f>
        <v>12</v>
      </c>
      <c r="AA57" s="120"/>
      <c r="AB57" s="43">
        <f>'[78]New Patients DMRC Herrick'!$P$5</f>
        <v>1</v>
      </c>
      <c r="AC57" s="121"/>
    </row>
    <row r="58" ht="12.75">
      <c r="B58" s="96" t="s">
        <v>21</v>
      </c>
    </row>
    <row r="59" ht="12.75">
      <c r="B59" s="97" t="s">
        <v>22</v>
      </c>
    </row>
    <row r="60" ht="12.75">
      <c r="B60" s="97" t="s">
        <v>23</v>
      </c>
    </row>
    <row r="61" ht="12.75">
      <c r="B61" s="97" t="s">
        <v>24</v>
      </c>
    </row>
    <row r="62" ht="12.75">
      <c r="B62" s="97" t="s">
        <v>25</v>
      </c>
    </row>
  </sheetData>
  <mergeCells count="16">
    <mergeCell ref="Z5:AA5"/>
    <mergeCell ref="AB5:AC5"/>
    <mergeCell ref="U4:V5"/>
    <mergeCell ref="X4:AC4"/>
    <mergeCell ref="E5:F5"/>
    <mergeCell ref="G5:H5"/>
    <mergeCell ref="I5:J5"/>
    <mergeCell ref="L5:M5"/>
    <mergeCell ref="N5:O5"/>
    <mergeCell ref="P5:Q5"/>
    <mergeCell ref="R5:S5"/>
    <mergeCell ref="X5:Y5"/>
    <mergeCell ref="B4:B5"/>
    <mergeCell ref="C4:C5"/>
    <mergeCell ref="E4:J4"/>
    <mergeCell ref="L4:S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bbackholer</dc:creator>
  <cp:keywords/>
  <dc:description/>
  <cp:lastModifiedBy>bbackholer</cp:lastModifiedBy>
  <dcterms:created xsi:type="dcterms:W3CDTF">2013-07-18T14:40:17Z</dcterms:created>
  <dcterms:modified xsi:type="dcterms:W3CDTF">2013-07-26T08:48:27Z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