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675" windowHeight="11640"/>
  </bookViews>
  <sheets>
    <sheet name="Contents" sheetId="3" r:id="rId1"/>
    <sheet name="Table 2.1" sheetId="15" r:id="rId2"/>
    <sheet name="Table 2.2" sheetId="9" r:id="rId3"/>
    <sheet name="Table 2.3" sheetId="23" r:id="rId4"/>
    <sheet name="Table 2.4" sheetId="19" r:id="rId5"/>
    <sheet name="Table 2.5" sheetId="24" r:id="rId6"/>
    <sheet name="Table 2.6" sheetId="25" r:id="rId7"/>
    <sheet name="Table 2.7" sheetId="35" r:id="rId8"/>
    <sheet name="Table 2.8" sheetId="27" r:id="rId9"/>
    <sheet name="Table 2.9" sheetId="26" r:id="rId10"/>
    <sheet name="Table 2.10" sheetId="28" r:id="rId11"/>
    <sheet name="Table 2.11" sheetId="29" r:id="rId12"/>
    <sheet name="Table 2.12" sheetId="30" r:id="rId13"/>
    <sheet name="Table 2.13" sheetId="31" r:id="rId14"/>
    <sheet name="Table 2.14" sheetId="32" r:id="rId15"/>
    <sheet name="Table 2.15" sheetId="33" r:id="rId16"/>
    <sheet name="Table 2.16" sheetId="34" r:id="rId17"/>
  </sheets>
  <calcPr calcId="125725"/>
</workbook>
</file>

<file path=xl/calcChain.xml><?xml version="1.0" encoding="utf-8"?>
<calcChain xmlns="http://schemas.openxmlformats.org/spreadsheetml/2006/main">
  <c r="D7" i="19"/>
  <c r="E7"/>
  <c r="D8"/>
  <c r="E8"/>
  <c r="D9"/>
  <c r="E9"/>
  <c r="D10"/>
  <c r="E10"/>
  <c r="D11"/>
  <c r="E11"/>
  <c r="D12"/>
  <c r="E12"/>
  <c r="D13"/>
  <c r="E13"/>
  <c r="E6"/>
  <c r="D6"/>
  <c r="C6" i="35"/>
  <c r="C6" i="34"/>
  <c r="C6" i="31"/>
  <c r="C6" i="29"/>
  <c r="C6" i="26"/>
  <c r="D13" i="27"/>
  <c r="E13" s="1"/>
  <c r="D12"/>
  <c r="E12" s="1"/>
  <c r="E11"/>
  <c r="D11"/>
  <c r="D10"/>
  <c r="E10" s="1"/>
  <c r="D9"/>
  <c r="E9" s="1"/>
  <c r="D8"/>
  <c r="E8" s="1"/>
  <c r="E7"/>
  <c r="D7"/>
  <c r="D6"/>
  <c r="E6" s="1"/>
  <c r="C6" i="23"/>
  <c r="D13" i="9"/>
  <c r="E13" s="1"/>
  <c r="D12"/>
  <c r="E12" s="1"/>
  <c r="D11"/>
  <c r="E11" s="1"/>
  <c r="D10"/>
  <c r="E10" s="1"/>
  <c r="D9"/>
  <c r="E9" s="1"/>
  <c r="D8"/>
  <c r="E8" s="1"/>
  <c r="D7"/>
  <c r="E7" s="1"/>
  <c r="D6"/>
  <c r="E6" s="1"/>
</calcChain>
</file>

<file path=xl/sharedStrings.xml><?xml version="1.0" encoding="utf-8"?>
<sst xmlns="http://schemas.openxmlformats.org/spreadsheetml/2006/main" count="293" uniqueCount="81">
  <si>
    <t>1. AA</t>
  </si>
  <si>
    <t>2. AO</t>
  </si>
  <si>
    <t>3. EO</t>
  </si>
  <si>
    <t>4. HEO</t>
  </si>
  <si>
    <t>5. SEO</t>
  </si>
  <si>
    <t>6. G7</t>
  </si>
  <si>
    <t>7. G6</t>
  </si>
  <si>
    <t>Female</t>
  </si>
  <si>
    <t>Male</t>
  </si>
  <si>
    <t>Variance</t>
  </si>
  <si>
    <t>Grade</t>
  </si>
  <si>
    <t>Disabled</t>
  </si>
  <si>
    <t>Non-Disabled</t>
  </si>
  <si>
    <t>Minority Ethnic</t>
  </si>
  <si>
    <t>White</t>
  </si>
  <si>
    <t>Age Band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</si>
  <si>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</si>
  <si>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</si>
  <si>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</si>
  <si>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</si>
  <si>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</si>
  <si>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</si>
  <si>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</si>
  <si>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</si>
  <si>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Christian</t>
  </si>
  <si>
    <t>Back to Contents</t>
  </si>
  <si>
    <t>Lesbian, Gay or Bisexual</t>
  </si>
  <si>
    <t>Full-Time</t>
  </si>
  <si>
    <t>Part-Time</t>
  </si>
  <si>
    <r>
      <rPr>
        <b/>
        <sz val="10"/>
        <color theme="1"/>
        <rFont val="Calibri"/>
        <family val="2"/>
        <scheme val="minor"/>
      </rPr>
      <t>Extraction Date:</t>
    </r>
    <r>
      <rPr>
        <sz val="10"/>
        <color theme="1"/>
        <rFont val="Calibri"/>
        <family val="2"/>
        <scheme val="minor"/>
      </rPr>
      <t xml:space="preserve"> 1st April 2013.</t>
    </r>
  </si>
  <si>
    <t>8. SCS</t>
  </si>
  <si>
    <t>Single</t>
  </si>
  <si>
    <t>Median Salary (£)</t>
  </si>
  <si>
    <t>8.SCS</t>
  </si>
  <si>
    <t>16-24</t>
  </si>
  <si>
    <t>65+</t>
  </si>
  <si>
    <t>£</t>
  </si>
  <si>
    <t>%</t>
  </si>
  <si>
    <t>Table 2.2: Breakdown of employees by Disability and Median Salary</t>
  </si>
  <si>
    <t>Table 2.4: Breakdown of employees by Marriage and Civil Partnership and Median Salary</t>
  </si>
  <si>
    <t>Table 2.8: Breakdown of employees by Religion and Median Salary</t>
  </si>
  <si>
    <t>Table 2.12: Breakdown of employees by Sexual Orientation and Median Salary</t>
  </si>
  <si>
    <t>Table 2.14: Breakdown of employees by Grade and Median Salary</t>
  </si>
  <si>
    <t>Table 2.15: Breakdown of employees by Work Pattern and Median Salary</t>
  </si>
  <si>
    <t>Table 2.2 Disability and Median Salary</t>
  </si>
  <si>
    <t>Median Hourly Rate (£)</t>
  </si>
  <si>
    <t>Pay Gap</t>
  </si>
  <si>
    <t>Table 2.1 Age Bands and Median Salary</t>
  </si>
  <si>
    <t>Married / In a Civil Partnership</t>
  </si>
  <si>
    <t>Table 2.4 Marriage and Civil Partnership and Median Salary</t>
  </si>
  <si>
    <t>Other Religious Beliefs</t>
  </si>
  <si>
    <t>Table 2.12 Sexual Orientation and Median Salary</t>
  </si>
  <si>
    <t>Heterosexual / Staight</t>
  </si>
  <si>
    <t>Table 2.10: Breakdown of employees by Sex and Median Salary</t>
  </si>
  <si>
    <t>Table 2.6: Breakdown of employees by Race and Median Salary</t>
  </si>
  <si>
    <t>Table 2.6 Race and Median Salary</t>
  </si>
  <si>
    <t>Table 2.10 Sex and Median Salary</t>
  </si>
  <si>
    <t>Table 2.14 Grade and Median Salary</t>
  </si>
  <si>
    <t>Overall</t>
  </si>
  <si>
    <t>Table 2.16 Working Pattern and Pay Gap</t>
  </si>
  <si>
    <t>Table 2.3: Breakdown of employees by Disability Pay Gap</t>
  </si>
  <si>
    <t>Table 2.5: Breakdown of employees by Marriage and Civil Partnership Pay Gap</t>
  </si>
  <si>
    <t>Table 2.7: Breakdown of employees by Race Pay Gap</t>
  </si>
  <si>
    <t>Table 2.9: Breakdown of employees by Religion Pay Gap</t>
  </si>
  <si>
    <t>Table 2.11: Breakdown of employees by Sex Pay Gap</t>
  </si>
  <si>
    <t>Table 2.13: Breakdown of employees by Sexual Orientation Pay Gap</t>
  </si>
  <si>
    <t>Table 2.16: Breakdown of employees by Work Pattern Pay Gap</t>
  </si>
  <si>
    <r>
      <rPr>
        <b/>
        <sz val="10"/>
        <color theme="1"/>
        <rFont val="Calibri"/>
        <family val="2"/>
        <scheme val="minor"/>
      </rPr>
      <t>Data Source:</t>
    </r>
    <r>
      <rPr>
        <sz val="10"/>
        <color theme="1"/>
        <rFont val="Calibri"/>
        <family val="2"/>
        <scheme val="minor"/>
      </rPr>
      <t xml:space="preserve"> 
</t>
    </r>
    <r>
      <rPr>
        <sz val="10"/>
        <color theme="1"/>
        <rFont val="Arial"/>
        <family val="2"/>
      </rPr>
      <t>▪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  <scheme val="minor"/>
      </rPr>
      <t>Salary dtat subject to audit by NAO and used in the Home Office Annual Report and Accounts.
▪ Employee information from Data View - the Home Office’s single source of Office for National Statistics compliant monthly snapshot corporate Human Resources data.</t>
    </r>
  </si>
  <si>
    <r>
      <rPr>
        <b/>
        <sz val="10"/>
        <color theme="1"/>
        <rFont val="Calibri"/>
        <family val="2"/>
        <scheme val="minor"/>
      </rPr>
      <t>Period Covered:</t>
    </r>
    <r>
      <rPr>
        <sz val="10"/>
        <color theme="1"/>
        <rFont val="Calibri"/>
        <family val="2"/>
        <scheme val="minor"/>
      </rPr>
      <t xml:space="preserve"> Figures as at 31st March 2013.  </t>
    </r>
  </si>
  <si>
    <r>
      <rPr>
        <b/>
        <sz val="10"/>
        <color theme="1"/>
        <rFont val="Calibri"/>
        <family val="2"/>
        <scheme val="minor"/>
      </rPr>
      <t>Organisational Coverage:</t>
    </r>
    <r>
      <rPr>
        <sz val="10"/>
        <color theme="1"/>
        <rFont val="Calibri"/>
        <family val="2"/>
        <scheme val="minor"/>
      </rPr>
      <t xml:space="preserve"> Figures include the core Home Office (including Border Force and the former UK Border Agency) and the Executive Agencies; HM Passport Office and the National Fraud Authority.</t>
    </r>
  </si>
  <si>
    <r>
      <rPr>
        <b/>
        <sz val="10"/>
        <color theme="1"/>
        <rFont val="Calibri"/>
        <family val="2"/>
        <scheme val="minor"/>
      </rPr>
      <t>Employee Coverage:</t>
    </r>
    <r>
      <rPr>
        <sz val="10"/>
        <color theme="1"/>
        <rFont val="Calibri"/>
        <family val="2"/>
        <scheme val="minor"/>
      </rPr>
      <t xml:space="preserve"> Data is based on headcount of all paid civil servants, who were current as at 31st March 2013. </t>
    </r>
  </si>
  <si>
    <t>Table 2.8 Religion and Median Salary</t>
  </si>
  <si>
    <t>Table 2.15 Work Pattern and Median Salary</t>
  </si>
  <si>
    <t>Table 2.1: Breakdown of employees by Age and Bands Median Salary</t>
  </si>
  <si>
    <t>Table 2.3 Disability Pay Gap</t>
  </si>
  <si>
    <t>Table 2.5 Marriage and Civil Partnership Pay Gap</t>
  </si>
  <si>
    <t>Table 2.7 Race Pay Gap</t>
  </si>
  <si>
    <t>Table 2.9 Religious Belief Pay Gap</t>
  </si>
  <si>
    <t>Table 2.11 Sex Pay Gap</t>
  </si>
  <si>
    <t>Table 2.13 Sexual Orientation Pay Gap</t>
  </si>
  <si>
    <t>Employment Monitoring Report 2013 - Section 2: Pay</t>
  </si>
</sst>
</file>

<file path=xl/styles.xml><?xml version="1.0" encoding="utf-8"?>
<styleSheet xmlns="http://schemas.openxmlformats.org/spreadsheetml/2006/main">
  <numFmts count="1">
    <numFmt numFmtId="164" formatCode="0.0%"/>
  </numFmts>
  <fonts count="3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u/>
      <sz val="8"/>
      <color rgb="FF0000FF"/>
      <name val="Arial"/>
      <family val="2"/>
    </font>
    <font>
      <u/>
      <sz val="8"/>
      <color rgb="FF800080"/>
      <name val="Arial"/>
      <family val="2"/>
    </font>
    <font>
      <sz val="8"/>
      <color theme="1"/>
      <name val="Arial"/>
      <family val="2"/>
    </font>
    <font>
      <u/>
      <sz val="12"/>
      <color rgb="FF0000FF"/>
      <name val="Arial"/>
      <family val="2"/>
    </font>
    <font>
      <b/>
      <sz val="12"/>
      <color rgb="FF333399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20" fillId="0" borderId="0" xfId="0" applyFont="1"/>
    <xf numFmtId="0" fontId="16" fillId="0" borderId="0" xfId="0" applyFont="1"/>
    <xf numFmtId="0" fontId="21" fillId="0" borderId="0" xfId="42" applyFont="1"/>
    <xf numFmtId="0" fontId="24" fillId="33" borderId="10" xfId="0" applyFont="1" applyFill="1" applyBorder="1" applyAlignment="1">
      <alignment horizontal="left" vertical="center" wrapText="1"/>
    </xf>
    <xf numFmtId="0" fontId="18" fillId="0" borderId="0" xfId="42" applyAlignment="1"/>
    <xf numFmtId="0" fontId="22" fillId="0" borderId="0" xfId="0" applyFont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2" fillId="0" borderId="11" xfId="0" applyFont="1" applyBorder="1" applyAlignment="1">
      <alignment horizontal="left" wrapText="1"/>
    </xf>
    <xf numFmtId="0" fontId="23" fillId="33" borderId="15" xfId="0" applyFont="1" applyFill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/>
    </xf>
    <xf numFmtId="3" fontId="27" fillId="0" borderId="10" xfId="0" applyNumberFormat="1" applyFont="1" applyBorder="1"/>
    <xf numFmtId="0" fontId="20" fillId="0" borderId="0" xfId="0" applyFont="1" applyAlignment="1">
      <alignment wrapText="1"/>
    </xf>
    <xf numFmtId="0" fontId="23" fillId="33" borderId="10" xfId="0" applyFont="1" applyFill="1" applyBorder="1" applyAlignment="1">
      <alignment horizontal="left" vertical="center" wrapText="1"/>
    </xf>
    <xf numFmtId="164" fontId="27" fillId="0" borderId="10" xfId="0" applyNumberFormat="1" applyFont="1" applyBorder="1"/>
    <xf numFmtId="2" fontId="27" fillId="0" borderId="10" xfId="0" applyNumberFormat="1" applyFont="1" applyBorder="1"/>
    <xf numFmtId="0" fontId="23" fillId="35" borderId="10" xfId="0" applyFont="1" applyFill="1" applyBorder="1" applyAlignment="1">
      <alignment wrapText="1"/>
    </xf>
    <xf numFmtId="3" fontId="23" fillId="33" borderId="10" xfId="0" applyNumberFormat="1" applyFont="1" applyFill="1" applyBorder="1" applyAlignment="1">
      <alignment horizontal="right" vertical="center" wrapText="1"/>
    </xf>
    <xf numFmtId="0" fontId="23" fillId="33" borderId="15" xfId="0" applyFont="1" applyFill="1" applyBorder="1" applyAlignment="1">
      <alignment horizontal="left" vertical="center" wrapText="1"/>
    </xf>
    <xf numFmtId="3" fontId="27" fillId="0" borderId="10" xfId="0" applyNumberFormat="1" applyFont="1" applyBorder="1" applyAlignment="1">
      <alignment horizontal="left"/>
    </xf>
    <xf numFmtId="0" fontId="25" fillId="0" borderId="0" xfId="0" applyFont="1" applyAlignment="1">
      <alignment horizontal="left" vertical="top" wrapText="1"/>
    </xf>
    <xf numFmtId="0" fontId="22" fillId="0" borderId="0" xfId="0" applyFont="1" applyBorder="1" applyAlignment="1">
      <alignment horizontal="left" wrapText="1"/>
    </xf>
    <xf numFmtId="0" fontId="28" fillId="0" borderId="12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34" borderId="13" xfId="0" applyFont="1" applyFill="1" applyBorder="1" applyAlignment="1">
      <alignment horizontal="center"/>
    </xf>
    <xf numFmtId="0" fontId="28" fillId="34" borderId="14" xfId="0" applyFont="1" applyFill="1" applyBorder="1" applyAlignment="1">
      <alignment horizontal="center"/>
    </xf>
    <xf numFmtId="0" fontId="28" fillId="34" borderId="15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left" vertical="center" wrapText="1"/>
    </xf>
    <xf numFmtId="0" fontId="23" fillId="35" borderId="16" xfId="0" applyFont="1" applyFill="1" applyBorder="1" applyAlignment="1">
      <alignment horizontal="left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tabSelected="1" workbookViewId="0"/>
  </sheetViews>
  <sheetFormatPr defaultRowHeight="15"/>
  <cols>
    <col min="1" max="1" width="75.33203125" customWidth="1"/>
  </cols>
  <sheetData>
    <row r="1" spans="1:1" ht="15.75">
      <c r="A1" s="2" t="s">
        <v>80</v>
      </c>
    </row>
    <row r="3" spans="1:1" ht="15.75">
      <c r="A3" s="2"/>
    </row>
    <row r="4" spans="1:1">
      <c r="A4" s="3" t="s">
        <v>73</v>
      </c>
    </row>
    <row r="5" spans="1:1">
      <c r="A5" s="3" t="s">
        <v>38</v>
      </c>
    </row>
    <row r="6" spans="1:1">
      <c r="A6" s="3" t="s">
        <v>60</v>
      </c>
    </row>
    <row r="7" spans="1:1">
      <c r="A7" s="3" t="s">
        <v>39</v>
      </c>
    </row>
    <row r="8" spans="1:1">
      <c r="A8" s="3" t="s">
        <v>61</v>
      </c>
    </row>
    <row r="9" spans="1:1">
      <c r="A9" s="3" t="s">
        <v>54</v>
      </c>
    </row>
    <row r="10" spans="1:1">
      <c r="A10" s="3" t="s">
        <v>62</v>
      </c>
    </row>
    <row r="11" spans="1:1">
      <c r="A11" s="3" t="s">
        <v>40</v>
      </c>
    </row>
    <row r="12" spans="1:1">
      <c r="A12" s="3" t="s">
        <v>63</v>
      </c>
    </row>
    <row r="13" spans="1:1">
      <c r="A13" s="3" t="s">
        <v>53</v>
      </c>
    </row>
    <row r="14" spans="1:1">
      <c r="A14" s="3" t="s">
        <v>64</v>
      </c>
    </row>
    <row r="15" spans="1:1">
      <c r="A15" s="3" t="s">
        <v>41</v>
      </c>
    </row>
    <row r="16" spans="1:1">
      <c r="A16" s="3" t="s">
        <v>65</v>
      </c>
    </row>
    <row r="17" spans="1:1">
      <c r="A17" s="3" t="s">
        <v>42</v>
      </c>
    </row>
    <row r="18" spans="1:1">
      <c r="A18" s="3" t="s">
        <v>43</v>
      </c>
    </row>
    <row r="19" spans="1:1">
      <c r="A19" s="3" t="s">
        <v>66</v>
      </c>
    </row>
    <row r="20" spans="1:1">
      <c r="A20" s="3"/>
    </row>
  </sheetData>
  <hyperlinks>
    <hyperlink ref="A4" location="'Table 2.1'!A1" display="Table 2.1: Breakdown of employees by Age Bands and Median Salary"/>
    <hyperlink ref="A5" location="'Table 2.2'!A1" display="Table 2.2: Breakdown of employees by Disability and Median Salary"/>
    <hyperlink ref="A7" location="'Table 2.4'!A1" display="Table 2.4: Breakdown of employees by Marriage and Civil Partnership and Median Salary"/>
    <hyperlink ref="A9" location="'Table 2.6'!A1" display="Table 2.6: Breakdown of employees by Race and Median Salary"/>
    <hyperlink ref="A11" location="'Table 2.8'!A1" display="Table 2.8: Breakdown of employees by Religion and Median Salary"/>
    <hyperlink ref="A13" location="'Table 2.10'!A1" display="Table 2.10: Breakdown of employees by Sex and Median Salary"/>
    <hyperlink ref="A15" location="'Table 2.12'!A1" display="Table 2.12: Breakdown of employees by Sexual Orientation and Median Salary"/>
    <hyperlink ref="A17" location="'Table 2.14'!A1" display="Table 2.14: Breakdown of employees by Grade and Median Salary"/>
    <hyperlink ref="A18" location="'Table 2.15'!A1" display="Table 2.15: Breakdown of employees by Work Pattern and Median Salary"/>
    <hyperlink ref="A6" location="'Table 2.3'!A1" display="Table 2.3: Breakdown of employees by Disability and Pay Gap"/>
    <hyperlink ref="A8" location="'Table 2.5'!A1" display="Table 2.5: Breakdown of employees by Marriage and Civil Partnership and Pay Gap"/>
    <hyperlink ref="A10" location="'Table 2.7'!A1" display="Table 2.7: Breakdown of employees by Race and Pay Gap"/>
    <hyperlink ref="A12" location="'Table 2.9'!A1" display="Table 2.9: Breakdown of employees by Religion and Pay Gap"/>
    <hyperlink ref="A14" location="'Table 2.11'!A1" display="Table 2.11: Breakdown of employees by Sex and Pay Gap"/>
    <hyperlink ref="A16" location="'Table 2.13'!A1" display="Table 2.13: Breakdown of employees by Sexual Orientation and Pay Gap"/>
    <hyperlink ref="A19" location="'Table 2.16'!A1" display="Table 2.16: Breakdown of employees by Work Pattern and Pay Gap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workbookViewId="0">
      <selection activeCell="A2" sqref="A2:C2"/>
    </sheetView>
  </sheetViews>
  <sheetFormatPr defaultRowHeight="15"/>
  <cols>
    <col min="1" max="1" width="17.109375" customWidth="1"/>
    <col min="2" max="2" width="12.5546875" bestFit="1" customWidth="1"/>
    <col min="3" max="3" width="11.109375" customWidth="1"/>
  </cols>
  <sheetData>
    <row r="1" spans="1:7">
      <c r="A1" s="5" t="s">
        <v>25</v>
      </c>
    </row>
    <row r="2" spans="1:7" ht="15.75" customHeight="1">
      <c r="A2" s="22" t="s">
        <v>77</v>
      </c>
      <c r="B2" s="22"/>
      <c r="C2" s="22"/>
    </row>
    <row r="3" spans="1:7" ht="15.75" customHeight="1">
      <c r="A3" s="14">
        <v>2013</v>
      </c>
    </row>
    <row r="4" spans="1:7" ht="15.75" customHeight="1">
      <c r="A4" s="32" t="s">
        <v>45</v>
      </c>
      <c r="B4" s="32"/>
      <c r="C4" s="34" t="s">
        <v>46</v>
      </c>
    </row>
    <row r="5" spans="1:7" ht="31.5" customHeight="1">
      <c r="A5" s="7" t="s">
        <v>50</v>
      </c>
      <c r="B5" s="7" t="s">
        <v>24</v>
      </c>
      <c r="C5" s="35"/>
    </row>
    <row r="6" spans="1:7">
      <c r="A6" s="16">
        <v>13.5</v>
      </c>
      <c r="B6" s="16">
        <v>13.32</v>
      </c>
      <c r="C6" s="15">
        <f>(A6-B6)/A6</f>
        <v>1.3333333333333312E-2</v>
      </c>
    </row>
    <row r="8" spans="1:7" ht="51.75" customHeight="1">
      <c r="A8" s="21" t="s">
        <v>67</v>
      </c>
      <c r="B8" s="21"/>
      <c r="C8" s="21"/>
      <c r="D8" s="21"/>
      <c r="E8" s="21"/>
      <c r="F8" s="21"/>
      <c r="G8" s="21"/>
    </row>
    <row r="9" spans="1:7" ht="15" customHeight="1">
      <c r="A9" s="21" t="s">
        <v>68</v>
      </c>
      <c r="B9" s="21"/>
      <c r="C9" s="21"/>
      <c r="D9" s="21"/>
      <c r="E9" s="21"/>
      <c r="F9" s="21"/>
      <c r="G9" s="21"/>
    </row>
    <row r="10" spans="1:7" ht="15" customHeight="1">
      <c r="A10" s="21" t="s">
        <v>29</v>
      </c>
      <c r="B10" s="21"/>
      <c r="C10" s="21"/>
      <c r="D10" s="21"/>
      <c r="E10" s="21"/>
      <c r="F10" s="21"/>
      <c r="G10" s="21"/>
    </row>
    <row r="11" spans="1:7" ht="30.75" customHeight="1">
      <c r="A11" s="21" t="s">
        <v>69</v>
      </c>
      <c r="B11" s="21"/>
      <c r="C11" s="21"/>
      <c r="D11" s="21"/>
      <c r="E11" s="21"/>
      <c r="F11" s="21"/>
      <c r="G11" s="21"/>
    </row>
    <row r="12" spans="1:7" ht="15" customHeight="1">
      <c r="A12" s="21" t="s">
        <v>70</v>
      </c>
      <c r="B12" s="21"/>
      <c r="C12" s="21"/>
      <c r="D12" s="21"/>
      <c r="E12" s="21"/>
      <c r="F12" s="21"/>
      <c r="G12" s="21"/>
    </row>
  </sheetData>
  <mergeCells count="8">
    <mergeCell ref="A11:G11"/>
    <mergeCell ref="A12:G12"/>
    <mergeCell ref="A2:C2"/>
    <mergeCell ref="A4:B4"/>
    <mergeCell ref="C4:C5"/>
    <mergeCell ref="A8:G8"/>
    <mergeCell ref="A9:G9"/>
    <mergeCell ref="A10:G10"/>
  </mergeCells>
  <hyperlinks>
    <hyperlink ref="A1" location="Contents!A1" display="Back to Contents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1"/>
  <sheetViews>
    <sheetView workbookViewId="0">
      <selection activeCell="A2" sqref="A2:C2"/>
    </sheetView>
  </sheetViews>
  <sheetFormatPr defaultRowHeight="15"/>
  <cols>
    <col min="1" max="1" width="11.6640625" bestFit="1" customWidth="1"/>
    <col min="2" max="3" width="8.88671875" customWidth="1"/>
  </cols>
  <sheetData>
    <row r="1" spans="1:7">
      <c r="A1" s="5" t="s">
        <v>25</v>
      </c>
    </row>
    <row r="2" spans="1:7" ht="15.75" customHeight="1">
      <c r="A2" s="22" t="s">
        <v>56</v>
      </c>
      <c r="B2" s="22"/>
      <c r="C2" s="22"/>
    </row>
    <row r="3" spans="1:7" ht="15.75" customHeight="1">
      <c r="A3" s="14">
        <v>2013</v>
      </c>
      <c r="B3" s="9"/>
      <c r="C3" s="9"/>
      <c r="D3" s="9"/>
      <c r="E3" s="9"/>
    </row>
    <row r="4" spans="1:7" ht="15.75">
      <c r="A4" s="28" t="s">
        <v>10</v>
      </c>
      <c r="B4" s="30" t="s">
        <v>32</v>
      </c>
      <c r="C4" s="31"/>
      <c r="D4" s="30" t="s">
        <v>9</v>
      </c>
      <c r="E4" s="31"/>
    </row>
    <row r="5" spans="1:7" ht="15.75">
      <c r="A5" s="29"/>
      <c r="B5" s="7" t="s">
        <v>7</v>
      </c>
      <c r="C5" s="7" t="s">
        <v>8</v>
      </c>
      <c r="D5" s="7" t="s">
        <v>36</v>
      </c>
      <c r="E5" s="7" t="s">
        <v>37</v>
      </c>
    </row>
    <row r="6" spans="1:7" ht="15.75">
      <c r="A6" s="14" t="s">
        <v>0</v>
      </c>
      <c r="B6" s="11">
        <v>15105</v>
      </c>
      <c r="C6" s="11">
        <v>15105</v>
      </c>
      <c r="D6" s="12">
        <v>0</v>
      </c>
      <c r="E6" s="15">
        <v>0</v>
      </c>
    </row>
    <row r="7" spans="1:7" ht="15.75">
      <c r="A7" s="14" t="s">
        <v>1</v>
      </c>
      <c r="B7" s="11">
        <v>18114</v>
      </c>
      <c r="C7" s="11">
        <v>18114</v>
      </c>
      <c r="D7" s="12">
        <v>0</v>
      </c>
      <c r="E7" s="15">
        <v>0</v>
      </c>
    </row>
    <row r="8" spans="1:7" ht="15.75">
      <c r="A8" s="14" t="s">
        <v>2</v>
      </c>
      <c r="B8" s="11">
        <v>25778</v>
      </c>
      <c r="C8" s="11">
        <v>26079</v>
      </c>
      <c r="D8" s="12">
        <v>-301</v>
      </c>
      <c r="E8" s="15">
        <v>-1.1676623477383815E-2</v>
      </c>
    </row>
    <row r="9" spans="1:7" ht="15.75">
      <c r="A9" s="14" t="s">
        <v>3</v>
      </c>
      <c r="B9" s="11">
        <v>30997</v>
      </c>
      <c r="C9" s="11">
        <v>31306</v>
      </c>
      <c r="D9" s="12">
        <v>-309</v>
      </c>
      <c r="E9" s="15">
        <v>-9.9687066490305506E-3</v>
      </c>
    </row>
    <row r="10" spans="1:7" ht="15.75">
      <c r="A10" s="14" t="s">
        <v>4</v>
      </c>
      <c r="B10" s="11">
        <v>40220</v>
      </c>
      <c r="C10" s="11">
        <v>39674</v>
      </c>
      <c r="D10" s="12">
        <v>546</v>
      </c>
      <c r="E10" s="15">
        <v>1.3575335653903531E-2</v>
      </c>
    </row>
    <row r="11" spans="1:7" ht="15.75">
      <c r="A11" s="14" t="s">
        <v>5</v>
      </c>
      <c r="B11" s="11">
        <v>54239</v>
      </c>
      <c r="C11" s="11">
        <v>54362</v>
      </c>
      <c r="D11" s="12">
        <v>-123</v>
      </c>
      <c r="E11" s="15">
        <v>-2.2677409244270729E-3</v>
      </c>
    </row>
    <row r="12" spans="1:7" ht="15.75">
      <c r="A12" s="14" t="s">
        <v>6</v>
      </c>
      <c r="B12" s="11">
        <v>66077</v>
      </c>
      <c r="C12" s="11">
        <v>67258.5</v>
      </c>
      <c r="D12" s="12">
        <v>-1181.5</v>
      </c>
      <c r="E12" s="15">
        <v>-1.7880654388062411E-2</v>
      </c>
    </row>
    <row r="13" spans="1:7" ht="15.75">
      <c r="A13" s="14" t="s">
        <v>30</v>
      </c>
      <c r="B13" s="11">
        <v>75888</v>
      </c>
      <c r="C13" s="11">
        <v>81247</v>
      </c>
      <c r="D13" s="12">
        <v>-5359</v>
      </c>
      <c r="E13" s="15">
        <v>-7.0617225384777563E-2</v>
      </c>
    </row>
    <row r="15" spans="1:7" ht="53.25" customHeight="1">
      <c r="A15" s="21" t="s">
        <v>67</v>
      </c>
      <c r="B15" s="21"/>
      <c r="C15" s="21"/>
      <c r="D15" s="21"/>
      <c r="E15" s="21"/>
      <c r="F15" s="21"/>
      <c r="G15" s="21"/>
    </row>
    <row r="16" spans="1:7" ht="15" customHeight="1">
      <c r="A16" s="21" t="s">
        <v>68</v>
      </c>
      <c r="B16" s="21"/>
      <c r="C16" s="21"/>
      <c r="D16" s="21"/>
      <c r="E16" s="21"/>
      <c r="F16" s="21"/>
      <c r="G16" s="21"/>
    </row>
    <row r="17" spans="1:7" ht="15" customHeight="1">
      <c r="A17" s="21" t="s">
        <v>29</v>
      </c>
      <c r="B17" s="21"/>
      <c r="C17" s="21"/>
      <c r="D17" s="21"/>
      <c r="E17" s="21"/>
      <c r="F17" s="21"/>
      <c r="G17" s="21"/>
    </row>
    <row r="18" spans="1:7" ht="29.25" customHeight="1">
      <c r="A18" s="21" t="s">
        <v>69</v>
      </c>
      <c r="B18" s="21"/>
      <c r="C18" s="21"/>
      <c r="D18" s="21"/>
      <c r="E18" s="21"/>
      <c r="F18" s="21"/>
      <c r="G18" s="21"/>
    </row>
    <row r="19" spans="1:7" ht="30.75" customHeight="1">
      <c r="A19" s="21" t="s">
        <v>70</v>
      </c>
      <c r="B19" s="21"/>
      <c r="C19" s="21"/>
      <c r="D19" s="21"/>
      <c r="E19" s="21"/>
      <c r="F19" s="21"/>
      <c r="G19" s="21"/>
    </row>
    <row r="21" spans="1:7" ht="15" customHeight="1"/>
  </sheetData>
  <mergeCells count="9">
    <mergeCell ref="A2:C2"/>
    <mergeCell ref="A17:G17"/>
    <mergeCell ref="A18:G18"/>
    <mergeCell ref="A19:G19"/>
    <mergeCell ref="A4:A5"/>
    <mergeCell ref="B4:C4"/>
    <mergeCell ref="D4:E4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workbookViewId="0">
      <selection activeCell="A2" sqref="A2:B2"/>
    </sheetView>
  </sheetViews>
  <sheetFormatPr defaultRowHeight="15"/>
  <cols>
    <col min="1" max="1" width="12.5546875" customWidth="1"/>
    <col min="2" max="2" width="12.5546875" bestFit="1" customWidth="1"/>
    <col min="3" max="3" width="11.109375" customWidth="1"/>
  </cols>
  <sheetData>
    <row r="1" spans="1:7">
      <c r="A1" s="5" t="s">
        <v>25</v>
      </c>
    </row>
    <row r="2" spans="1:7" ht="15.75" customHeight="1">
      <c r="A2" s="22" t="s">
        <v>78</v>
      </c>
      <c r="B2" s="22"/>
      <c r="C2" s="8"/>
    </row>
    <row r="3" spans="1:7" ht="15.75" customHeight="1">
      <c r="A3" s="14">
        <v>2013</v>
      </c>
    </row>
    <row r="4" spans="1:7" ht="15.75" customHeight="1">
      <c r="A4" s="32" t="s">
        <v>45</v>
      </c>
      <c r="B4" s="32"/>
      <c r="C4" s="34" t="s">
        <v>46</v>
      </c>
    </row>
    <row r="5" spans="1:7" ht="31.5" customHeight="1">
      <c r="A5" s="7" t="s">
        <v>7</v>
      </c>
      <c r="B5" s="7" t="s">
        <v>8</v>
      </c>
      <c r="C5" s="35"/>
    </row>
    <row r="6" spans="1:7">
      <c r="A6" s="16">
        <v>13.04</v>
      </c>
      <c r="B6" s="16">
        <v>13.5</v>
      </c>
      <c r="C6" s="15">
        <f>(B6-A6)/B6</f>
        <v>3.4074074074074139E-2</v>
      </c>
    </row>
    <row r="8" spans="1:7" ht="51.75" customHeight="1">
      <c r="A8" s="21" t="s">
        <v>67</v>
      </c>
      <c r="B8" s="21"/>
      <c r="C8" s="21"/>
      <c r="D8" s="21"/>
      <c r="E8" s="21"/>
      <c r="F8" s="21"/>
      <c r="G8" s="21"/>
    </row>
    <row r="9" spans="1:7" ht="15" customHeight="1">
      <c r="A9" s="21" t="s">
        <v>68</v>
      </c>
      <c r="B9" s="21"/>
      <c r="C9" s="21"/>
      <c r="D9" s="21"/>
      <c r="E9" s="21"/>
      <c r="F9" s="21"/>
      <c r="G9" s="21"/>
    </row>
    <row r="10" spans="1:7" ht="15" customHeight="1">
      <c r="A10" s="21" t="s">
        <v>29</v>
      </c>
      <c r="B10" s="21"/>
      <c r="C10" s="21"/>
      <c r="D10" s="21"/>
      <c r="E10" s="21"/>
      <c r="F10" s="21"/>
      <c r="G10" s="21"/>
    </row>
    <row r="11" spans="1:7" ht="30.75" customHeight="1">
      <c r="A11" s="21" t="s">
        <v>69</v>
      </c>
      <c r="B11" s="21"/>
      <c r="C11" s="21"/>
      <c r="D11" s="21"/>
      <c r="E11" s="21"/>
      <c r="F11" s="21"/>
      <c r="G11" s="21"/>
    </row>
    <row r="12" spans="1:7" ht="15" customHeight="1">
      <c r="A12" s="21" t="s">
        <v>70</v>
      </c>
      <c r="B12" s="21"/>
      <c r="C12" s="21"/>
      <c r="D12" s="21"/>
      <c r="E12" s="21"/>
      <c r="F12" s="21"/>
      <c r="G12" s="21"/>
    </row>
  </sheetData>
  <mergeCells count="8">
    <mergeCell ref="A2:B2"/>
    <mergeCell ref="A11:G11"/>
    <mergeCell ref="A12:G12"/>
    <mergeCell ref="A4:B4"/>
    <mergeCell ref="C4:C5"/>
    <mergeCell ref="A8:G8"/>
    <mergeCell ref="A9:G9"/>
    <mergeCell ref="A10:G10"/>
  </mergeCells>
  <hyperlinks>
    <hyperlink ref="A1" location="Contents!A1" display="Back to Contents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1"/>
  <sheetViews>
    <sheetView workbookViewId="0">
      <selection activeCell="A2" sqref="A2:D2"/>
    </sheetView>
  </sheetViews>
  <sheetFormatPr defaultRowHeight="15"/>
  <cols>
    <col min="1" max="1" width="11.6640625" bestFit="1" customWidth="1"/>
    <col min="2" max="2" width="12" customWidth="1"/>
    <col min="3" max="3" width="12.6640625" customWidth="1"/>
  </cols>
  <sheetData>
    <row r="1" spans="1:7">
      <c r="A1" s="5" t="s">
        <v>25</v>
      </c>
    </row>
    <row r="2" spans="1:7" ht="15.75" customHeight="1">
      <c r="A2" s="22" t="s">
        <v>51</v>
      </c>
      <c r="B2" s="22"/>
      <c r="C2" s="22"/>
      <c r="D2" s="22"/>
      <c r="E2" s="8"/>
    </row>
    <row r="3" spans="1:7" ht="15.75" customHeight="1">
      <c r="A3" s="14">
        <v>2013</v>
      </c>
      <c r="B3" s="9"/>
      <c r="C3" s="9"/>
      <c r="D3" s="9"/>
      <c r="E3" s="9"/>
    </row>
    <row r="4" spans="1:7" ht="15.75">
      <c r="A4" s="28" t="s">
        <v>10</v>
      </c>
      <c r="B4" s="30" t="s">
        <v>32</v>
      </c>
      <c r="C4" s="31"/>
      <c r="D4" s="30" t="s">
        <v>9</v>
      </c>
      <c r="E4" s="31"/>
    </row>
    <row r="5" spans="1:7" ht="31.5">
      <c r="A5" s="29"/>
      <c r="B5" s="7" t="s">
        <v>26</v>
      </c>
      <c r="C5" s="7" t="s">
        <v>52</v>
      </c>
      <c r="D5" s="7" t="s">
        <v>36</v>
      </c>
      <c r="E5" s="7" t="s">
        <v>37</v>
      </c>
    </row>
    <row r="6" spans="1:7" ht="15.75">
      <c r="A6" s="14" t="s">
        <v>0</v>
      </c>
      <c r="B6" s="11">
        <v>15105</v>
      </c>
      <c r="C6" s="11">
        <v>15105</v>
      </c>
      <c r="D6" s="12">
        <v>0</v>
      </c>
      <c r="E6" s="15">
        <v>0</v>
      </c>
    </row>
    <row r="7" spans="1:7" ht="15.75">
      <c r="A7" s="14" t="s">
        <v>1</v>
      </c>
      <c r="B7" s="11">
        <v>17853.5</v>
      </c>
      <c r="C7" s="11">
        <v>18114</v>
      </c>
      <c r="D7" s="12">
        <v>-260.5</v>
      </c>
      <c r="E7" s="15">
        <v>-1.459097655921808E-2</v>
      </c>
    </row>
    <row r="8" spans="1:7" ht="15.75">
      <c r="A8" s="14" t="s">
        <v>2</v>
      </c>
      <c r="B8" s="11">
        <v>25763.5</v>
      </c>
      <c r="C8" s="11">
        <v>25778</v>
      </c>
      <c r="D8" s="12">
        <v>-14.5</v>
      </c>
      <c r="E8" s="15">
        <v>-5.6281172977274048E-4</v>
      </c>
    </row>
    <row r="9" spans="1:7" ht="15.75">
      <c r="A9" s="14" t="s">
        <v>3</v>
      </c>
      <c r="B9" s="11">
        <v>31509.5</v>
      </c>
      <c r="C9" s="11">
        <v>31107</v>
      </c>
      <c r="D9" s="12">
        <v>402.5</v>
      </c>
      <c r="E9" s="15">
        <v>1.2773925324108603E-2</v>
      </c>
    </row>
    <row r="10" spans="1:7" ht="15.75">
      <c r="A10" s="14" t="s">
        <v>4</v>
      </c>
      <c r="B10" s="11">
        <v>39674</v>
      </c>
      <c r="C10" s="11">
        <v>39674</v>
      </c>
      <c r="D10" s="12">
        <v>0</v>
      </c>
      <c r="E10" s="15">
        <v>0</v>
      </c>
    </row>
    <row r="11" spans="1:7" ht="15.75">
      <c r="A11" s="14" t="s">
        <v>5</v>
      </c>
      <c r="B11" s="11">
        <v>54756.5</v>
      </c>
      <c r="C11" s="11">
        <v>54063</v>
      </c>
      <c r="D11" s="12">
        <v>693.5</v>
      </c>
      <c r="E11" s="15">
        <v>1.2665163040004384E-2</v>
      </c>
    </row>
    <row r="12" spans="1:7" ht="15.75">
      <c r="A12" s="14" t="s">
        <v>6</v>
      </c>
      <c r="B12" s="11">
        <v>66077</v>
      </c>
      <c r="C12" s="11">
        <v>66720</v>
      </c>
      <c r="D12" s="12">
        <v>-643</v>
      </c>
      <c r="E12" s="15">
        <v>-9.731071325877385E-3</v>
      </c>
    </row>
    <row r="13" spans="1:7" ht="15.75">
      <c r="A13" s="14" t="s">
        <v>30</v>
      </c>
      <c r="B13" s="11">
        <v>80063.5</v>
      </c>
      <c r="C13" s="11">
        <v>77787</v>
      </c>
      <c r="D13" s="12">
        <v>2276.5</v>
      </c>
      <c r="E13" s="15">
        <v>2.8433680765892075E-2</v>
      </c>
    </row>
    <row r="15" spans="1:7" ht="53.25" customHeight="1">
      <c r="A15" s="21" t="s">
        <v>67</v>
      </c>
      <c r="B15" s="21"/>
      <c r="C15" s="21"/>
      <c r="D15" s="21"/>
      <c r="E15" s="21"/>
      <c r="F15" s="21"/>
      <c r="G15" s="21"/>
    </row>
    <row r="16" spans="1:7" ht="15" customHeight="1">
      <c r="A16" s="21" t="s">
        <v>68</v>
      </c>
      <c r="B16" s="21"/>
      <c r="C16" s="21"/>
      <c r="D16" s="21"/>
      <c r="E16" s="21"/>
      <c r="F16" s="21"/>
      <c r="G16" s="21"/>
    </row>
    <row r="17" spans="1:7" ht="15" customHeight="1">
      <c r="A17" s="21" t="s">
        <v>29</v>
      </c>
      <c r="B17" s="21"/>
      <c r="C17" s="21"/>
      <c r="D17" s="21"/>
      <c r="E17" s="21"/>
      <c r="F17" s="21"/>
      <c r="G17" s="21"/>
    </row>
    <row r="18" spans="1:7" ht="29.25" customHeight="1">
      <c r="A18" s="21" t="s">
        <v>69</v>
      </c>
      <c r="B18" s="21"/>
      <c r="C18" s="21"/>
      <c r="D18" s="21"/>
      <c r="E18" s="21"/>
      <c r="F18" s="21"/>
      <c r="G18" s="21"/>
    </row>
    <row r="19" spans="1:7" ht="15" customHeight="1">
      <c r="A19" s="21" t="s">
        <v>70</v>
      </c>
      <c r="B19" s="21"/>
      <c r="C19" s="21"/>
      <c r="D19" s="21"/>
      <c r="E19" s="21"/>
      <c r="F19" s="21"/>
      <c r="G19" s="21"/>
    </row>
    <row r="21" spans="1:7" ht="15" customHeight="1"/>
  </sheetData>
  <mergeCells count="9">
    <mergeCell ref="A2:D2"/>
    <mergeCell ref="A17:G17"/>
    <mergeCell ref="A18:G18"/>
    <mergeCell ref="A19:G19"/>
    <mergeCell ref="A4:A5"/>
    <mergeCell ref="B4:C4"/>
    <mergeCell ref="D4:E4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workbookViewId="0">
      <selection activeCell="A2" sqref="A2:C2"/>
    </sheetView>
  </sheetViews>
  <sheetFormatPr defaultRowHeight="15"/>
  <cols>
    <col min="1" max="1" width="13.6640625" customWidth="1"/>
    <col min="2" max="2" width="12.5546875" bestFit="1" customWidth="1"/>
    <col min="3" max="3" width="11.109375" customWidth="1"/>
  </cols>
  <sheetData>
    <row r="1" spans="1:7">
      <c r="A1" s="5" t="s">
        <v>25</v>
      </c>
    </row>
    <row r="2" spans="1:7" ht="15.75" customHeight="1">
      <c r="A2" s="36" t="s">
        <v>79</v>
      </c>
      <c r="B2" s="36"/>
      <c r="C2" s="36"/>
    </row>
    <row r="3" spans="1:7" ht="15.75" customHeight="1">
      <c r="A3" s="14">
        <v>2013</v>
      </c>
    </row>
    <row r="4" spans="1:7" ht="15.75" customHeight="1">
      <c r="A4" s="32" t="s">
        <v>45</v>
      </c>
      <c r="B4" s="32"/>
      <c r="C4" s="34" t="s">
        <v>46</v>
      </c>
    </row>
    <row r="5" spans="1:7" ht="31.5" customHeight="1">
      <c r="A5" s="7" t="s">
        <v>26</v>
      </c>
      <c r="B5" s="7" t="s">
        <v>52</v>
      </c>
      <c r="C5" s="35"/>
    </row>
    <row r="6" spans="1:7">
      <c r="A6" s="16">
        <v>13.85</v>
      </c>
      <c r="B6" s="16">
        <v>13.44</v>
      </c>
      <c r="C6" s="15">
        <f>(A6-B6)/A6</f>
        <v>2.9602888086642611E-2</v>
      </c>
    </row>
    <row r="8" spans="1:7" ht="51.75" customHeight="1">
      <c r="A8" s="21" t="s">
        <v>67</v>
      </c>
      <c r="B8" s="21"/>
      <c r="C8" s="21"/>
      <c r="D8" s="21"/>
      <c r="E8" s="21"/>
      <c r="F8" s="21"/>
      <c r="G8" s="21"/>
    </row>
    <row r="9" spans="1:7" ht="15" customHeight="1">
      <c r="A9" s="21" t="s">
        <v>68</v>
      </c>
      <c r="B9" s="21"/>
      <c r="C9" s="21"/>
      <c r="D9" s="21"/>
      <c r="E9" s="21"/>
      <c r="F9" s="21"/>
      <c r="G9" s="21"/>
    </row>
    <row r="10" spans="1:7" ht="15" customHeight="1">
      <c r="A10" s="21" t="s">
        <v>29</v>
      </c>
      <c r="B10" s="21"/>
      <c r="C10" s="21"/>
      <c r="D10" s="21"/>
      <c r="E10" s="21"/>
      <c r="F10" s="21"/>
      <c r="G10" s="21"/>
    </row>
    <row r="11" spans="1:7" ht="30.75" customHeight="1">
      <c r="A11" s="21" t="s">
        <v>69</v>
      </c>
      <c r="B11" s="21"/>
      <c r="C11" s="21"/>
      <c r="D11" s="21"/>
      <c r="E11" s="21"/>
      <c r="F11" s="21"/>
      <c r="G11" s="21"/>
    </row>
    <row r="12" spans="1:7" ht="15" customHeight="1">
      <c r="A12" s="21" t="s">
        <v>70</v>
      </c>
      <c r="B12" s="21"/>
      <c r="C12" s="21"/>
      <c r="D12" s="21"/>
      <c r="E12" s="21"/>
      <c r="F12" s="21"/>
      <c r="G12" s="21"/>
    </row>
  </sheetData>
  <mergeCells count="8">
    <mergeCell ref="A11:G11"/>
    <mergeCell ref="A12:G12"/>
    <mergeCell ref="A2:C2"/>
    <mergeCell ref="A4:B4"/>
    <mergeCell ref="C4:C5"/>
    <mergeCell ref="A8:G8"/>
    <mergeCell ref="A9:G9"/>
    <mergeCell ref="A10:G10"/>
  </mergeCells>
  <hyperlinks>
    <hyperlink ref="A1" location="Contents!A1" display="Back to Contents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21"/>
  <sheetViews>
    <sheetView workbookViewId="0">
      <selection activeCell="A2" sqref="A2:B2"/>
    </sheetView>
  </sheetViews>
  <sheetFormatPr defaultRowHeight="15"/>
  <cols>
    <col min="1" max="1" width="11.6640625" bestFit="1" customWidth="1"/>
    <col min="2" max="2" width="19.77734375" customWidth="1"/>
    <col min="3" max="3" width="12.6640625" customWidth="1"/>
  </cols>
  <sheetData>
    <row r="1" spans="1:7">
      <c r="A1" s="5" t="s">
        <v>25</v>
      </c>
    </row>
    <row r="2" spans="1:7" ht="15.75" customHeight="1">
      <c r="A2" s="22" t="s">
        <v>57</v>
      </c>
      <c r="B2" s="22"/>
      <c r="C2" s="8"/>
      <c r="D2" s="8"/>
    </row>
    <row r="3" spans="1:7" ht="15.75" customHeight="1">
      <c r="A3" s="20">
        <v>2013</v>
      </c>
      <c r="B3" s="8"/>
      <c r="C3" s="8"/>
      <c r="D3" s="8"/>
    </row>
    <row r="4" spans="1:7" ht="15.75">
      <c r="A4" s="17" t="s">
        <v>10</v>
      </c>
      <c r="B4" s="7" t="s">
        <v>32</v>
      </c>
    </row>
    <row r="5" spans="1:7" ht="15.75">
      <c r="A5" s="14" t="s">
        <v>0</v>
      </c>
      <c r="B5" s="11">
        <v>15105</v>
      </c>
    </row>
    <row r="6" spans="1:7" ht="15.75">
      <c r="A6" s="14" t="s">
        <v>1</v>
      </c>
      <c r="B6" s="11">
        <v>18114</v>
      </c>
    </row>
    <row r="7" spans="1:7" ht="15.75">
      <c r="A7" s="14" t="s">
        <v>2</v>
      </c>
      <c r="B7" s="11">
        <v>26079</v>
      </c>
    </row>
    <row r="8" spans="1:7" ht="15.75">
      <c r="A8" s="14" t="s">
        <v>3</v>
      </c>
      <c r="B8" s="11">
        <v>31306</v>
      </c>
    </row>
    <row r="9" spans="1:7" ht="15.75">
      <c r="A9" s="14" t="s">
        <v>4</v>
      </c>
      <c r="B9" s="11">
        <v>39982</v>
      </c>
    </row>
    <row r="10" spans="1:7" ht="15.75">
      <c r="A10" s="14" t="s">
        <v>5</v>
      </c>
      <c r="B10" s="11">
        <v>54239</v>
      </c>
    </row>
    <row r="11" spans="1:7" ht="15.75">
      <c r="A11" s="14" t="s">
        <v>6</v>
      </c>
      <c r="B11" s="11">
        <v>66720</v>
      </c>
    </row>
    <row r="12" spans="1:7" ht="15.75">
      <c r="A12" s="14" t="s">
        <v>30</v>
      </c>
      <c r="B12" s="11">
        <v>79264</v>
      </c>
    </row>
    <row r="13" spans="1:7" ht="15.75">
      <c r="A13" s="14" t="s">
        <v>58</v>
      </c>
      <c r="B13" s="18">
        <v>26079</v>
      </c>
    </row>
    <row r="15" spans="1:7" ht="53.25" customHeight="1">
      <c r="A15" s="21" t="s">
        <v>67</v>
      </c>
      <c r="B15" s="21"/>
      <c r="C15" s="21"/>
      <c r="D15" s="21"/>
      <c r="E15" s="21"/>
      <c r="F15" s="21"/>
      <c r="G15" s="21"/>
    </row>
    <row r="16" spans="1:7" ht="15" customHeight="1">
      <c r="A16" s="21" t="s">
        <v>68</v>
      </c>
      <c r="B16" s="21"/>
      <c r="C16" s="21"/>
      <c r="D16" s="21"/>
      <c r="E16" s="21"/>
      <c r="F16" s="21"/>
      <c r="G16" s="21"/>
    </row>
    <row r="17" spans="1:7" ht="15" customHeight="1">
      <c r="A17" s="21" t="s">
        <v>29</v>
      </c>
      <c r="B17" s="21"/>
      <c r="C17" s="21"/>
      <c r="D17" s="21"/>
      <c r="E17" s="21"/>
      <c r="F17" s="21"/>
      <c r="G17" s="21"/>
    </row>
    <row r="18" spans="1:7" ht="29.25" customHeight="1">
      <c r="A18" s="21" t="s">
        <v>69</v>
      </c>
      <c r="B18" s="21"/>
      <c r="C18" s="21"/>
      <c r="D18" s="21"/>
      <c r="E18" s="21"/>
      <c r="F18" s="21"/>
      <c r="G18" s="21"/>
    </row>
    <row r="19" spans="1:7" ht="15" customHeight="1">
      <c r="A19" s="21" t="s">
        <v>70</v>
      </c>
      <c r="B19" s="21"/>
      <c r="C19" s="21"/>
      <c r="D19" s="21"/>
      <c r="E19" s="21"/>
      <c r="F19" s="21"/>
      <c r="G19" s="21"/>
    </row>
    <row r="21" spans="1:7" ht="15" customHeight="1"/>
  </sheetData>
  <mergeCells count="6">
    <mergeCell ref="A17:G17"/>
    <mergeCell ref="A18:G18"/>
    <mergeCell ref="A19:G19"/>
    <mergeCell ref="A2:B2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1"/>
  <sheetViews>
    <sheetView workbookViewId="0">
      <selection activeCell="A3" sqref="A3"/>
    </sheetView>
  </sheetViews>
  <sheetFormatPr defaultRowHeight="15"/>
  <cols>
    <col min="1" max="1" width="11.6640625" bestFit="1" customWidth="1"/>
    <col min="2" max="2" width="12" customWidth="1"/>
    <col min="3" max="3" width="12.6640625" customWidth="1"/>
  </cols>
  <sheetData>
    <row r="1" spans="1:7">
      <c r="A1" s="5" t="s">
        <v>25</v>
      </c>
    </row>
    <row r="2" spans="1:7" ht="15.75" customHeight="1">
      <c r="A2" s="22" t="s">
        <v>72</v>
      </c>
      <c r="B2" s="22"/>
      <c r="C2" s="22"/>
      <c r="D2" s="22"/>
      <c r="E2" s="8"/>
    </row>
    <row r="3" spans="1:7" ht="15.75" customHeight="1">
      <c r="A3" s="14">
        <v>2013</v>
      </c>
      <c r="B3" s="9"/>
      <c r="C3" s="9"/>
      <c r="D3" s="9"/>
      <c r="E3" s="9"/>
    </row>
    <row r="4" spans="1:7" ht="15.75">
      <c r="A4" s="28" t="s">
        <v>10</v>
      </c>
      <c r="B4" s="30" t="s">
        <v>32</v>
      </c>
      <c r="C4" s="31"/>
      <c r="D4" s="30" t="s">
        <v>9</v>
      </c>
      <c r="E4" s="31"/>
    </row>
    <row r="5" spans="1:7" ht="15.75">
      <c r="A5" s="29"/>
      <c r="B5" s="7" t="s">
        <v>28</v>
      </c>
      <c r="C5" s="7" t="s">
        <v>27</v>
      </c>
      <c r="D5" s="7" t="s">
        <v>36</v>
      </c>
      <c r="E5" s="7" t="s">
        <v>37</v>
      </c>
    </row>
    <row r="6" spans="1:7" ht="15.75">
      <c r="A6" s="14" t="s">
        <v>0</v>
      </c>
      <c r="B6" s="11">
        <v>15105</v>
      </c>
      <c r="C6" s="11">
        <v>15105</v>
      </c>
      <c r="D6" s="12">
        <v>0</v>
      </c>
      <c r="E6" s="15">
        <v>0</v>
      </c>
    </row>
    <row r="7" spans="1:7" ht="15.75">
      <c r="A7" s="14" t="s">
        <v>1</v>
      </c>
      <c r="B7" s="11">
        <v>18114</v>
      </c>
      <c r="C7" s="11">
        <v>18114</v>
      </c>
      <c r="D7" s="12">
        <v>0</v>
      </c>
      <c r="E7" s="15">
        <v>0</v>
      </c>
    </row>
    <row r="8" spans="1:7" ht="15.75">
      <c r="A8" s="14" t="s">
        <v>2</v>
      </c>
      <c r="B8" s="11">
        <v>25816</v>
      </c>
      <c r="C8" s="11">
        <v>26079</v>
      </c>
      <c r="D8" s="12">
        <v>-263</v>
      </c>
      <c r="E8" s="15">
        <v>-1.0187480632166098E-2</v>
      </c>
    </row>
    <row r="9" spans="1:7" ht="15.75">
      <c r="A9" s="14" t="s">
        <v>3</v>
      </c>
      <c r="B9" s="11">
        <v>30679</v>
      </c>
      <c r="C9" s="11">
        <v>31306</v>
      </c>
      <c r="D9" s="12">
        <v>-627</v>
      </c>
      <c r="E9" s="15">
        <v>-2.0437432771602725E-2</v>
      </c>
    </row>
    <row r="10" spans="1:7" ht="15.75">
      <c r="A10" s="14" t="s">
        <v>4</v>
      </c>
      <c r="B10" s="11">
        <v>40847</v>
      </c>
      <c r="C10" s="11">
        <v>39674</v>
      </c>
      <c r="D10" s="12">
        <v>1173</v>
      </c>
      <c r="E10" s="15">
        <v>2.871691923519475E-2</v>
      </c>
    </row>
    <row r="11" spans="1:7" ht="15.75">
      <c r="A11" s="14" t="s">
        <v>5</v>
      </c>
      <c r="B11" s="11">
        <v>54494</v>
      </c>
      <c r="C11" s="11">
        <v>54239</v>
      </c>
      <c r="D11" s="12">
        <v>255</v>
      </c>
      <c r="E11" s="15">
        <v>4.6794142474400856E-3</v>
      </c>
    </row>
    <row r="12" spans="1:7" ht="15.75">
      <c r="A12" s="14" t="s">
        <v>6</v>
      </c>
      <c r="B12" s="11">
        <v>66720</v>
      </c>
      <c r="C12" s="11">
        <v>66720</v>
      </c>
      <c r="D12" s="12">
        <v>0</v>
      </c>
      <c r="E12" s="15">
        <v>0</v>
      </c>
    </row>
    <row r="13" spans="1:7" ht="15.75">
      <c r="A13" s="14" t="s">
        <v>30</v>
      </c>
      <c r="B13" s="11">
        <v>76923</v>
      </c>
      <c r="C13" s="11">
        <v>80265</v>
      </c>
      <c r="D13" s="12">
        <v>-3342</v>
      </c>
      <c r="E13" s="15">
        <v>-4.3446043446043449E-2</v>
      </c>
    </row>
    <row r="15" spans="1:7" ht="53.25" customHeight="1">
      <c r="A15" s="21" t="s">
        <v>67</v>
      </c>
      <c r="B15" s="21"/>
      <c r="C15" s="21"/>
      <c r="D15" s="21"/>
      <c r="E15" s="21"/>
      <c r="F15" s="21"/>
      <c r="G15" s="21"/>
    </row>
    <row r="16" spans="1:7" ht="15" customHeight="1">
      <c r="A16" s="21" t="s">
        <v>68</v>
      </c>
      <c r="B16" s="21"/>
      <c r="C16" s="21"/>
      <c r="D16" s="21"/>
      <c r="E16" s="21"/>
      <c r="F16" s="21"/>
      <c r="G16" s="21"/>
    </row>
    <row r="17" spans="1:7" ht="15" customHeight="1">
      <c r="A17" s="21" t="s">
        <v>29</v>
      </c>
      <c r="B17" s="21"/>
      <c r="C17" s="21"/>
      <c r="D17" s="21"/>
      <c r="E17" s="21"/>
      <c r="F17" s="21"/>
      <c r="G17" s="21"/>
    </row>
    <row r="18" spans="1:7" ht="29.25" customHeight="1">
      <c r="A18" s="21" t="s">
        <v>69</v>
      </c>
      <c r="B18" s="21"/>
      <c r="C18" s="21"/>
      <c r="D18" s="21"/>
      <c r="E18" s="21"/>
      <c r="F18" s="21"/>
      <c r="G18" s="21"/>
    </row>
    <row r="19" spans="1:7" ht="15" customHeight="1">
      <c r="A19" s="21" t="s">
        <v>70</v>
      </c>
      <c r="B19" s="21"/>
      <c r="C19" s="21"/>
      <c r="D19" s="21"/>
      <c r="E19" s="21"/>
      <c r="F19" s="21"/>
      <c r="G19" s="21"/>
    </row>
    <row r="21" spans="1:7" ht="15" customHeight="1"/>
  </sheetData>
  <mergeCells count="9">
    <mergeCell ref="A2:D2"/>
    <mergeCell ref="A17:G17"/>
    <mergeCell ref="A18:G18"/>
    <mergeCell ref="A19:G19"/>
    <mergeCell ref="A4:A5"/>
    <mergeCell ref="B4:C4"/>
    <mergeCell ref="D4:E4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workbookViewId="0">
      <selection activeCell="A2" sqref="A2:C2"/>
    </sheetView>
  </sheetViews>
  <sheetFormatPr defaultRowHeight="15"/>
  <cols>
    <col min="1" max="1" width="12.5546875" customWidth="1"/>
    <col min="2" max="2" width="12.5546875" bestFit="1" customWidth="1"/>
    <col min="3" max="3" width="11.109375" customWidth="1"/>
  </cols>
  <sheetData>
    <row r="1" spans="1:7">
      <c r="A1" s="5" t="s">
        <v>25</v>
      </c>
    </row>
    <row r="2" spans="1:7" ht="15.75" customHeight="1">
      <c r="A2" s="22" t="s">
        <v>59</v>
      </c>
      <c r="B2" s="22"/>
      <c r="C2" s="22"/>
    </row>
    <row r="3" spans="1:7" ht="15.75" customHeight="1">
      <c r="A3" s="14">
        <v>2013</v>
      </c>
    </row>
    <row r="4" spans="1:7" ht="15.75" customHeight="1">
      <c r="A4" s="32" t="s">
        <v>45</v>
      </c>
      <c r="B4" s="32"/>
      <c r="C4" s="34" t="s">
        <v>46</v>
      </c>
    </row>
    <row r="5" spans="1:7" ht="31.5" customHeight="1">
      <c r="A5" s="7" t="s">
        <v>28</v>
      </c>
      <c r="B5" s="7" t="s">
        <v>27</v>
      </c>
      <c r="C5" s="35"/>
    </row>
    <row r="6" spans="1:7">
      <c r="A6" s="16">
        <v>11.95</v>
      </c>
      <c r="B6" s="16">
        <v>13.5</v>
      </c>
      <c r="C6" s="15">
        <f>(B6-A6)/B6</f>
        <v>0.11481481481481487</v>
      </c>
    </row>
    <row r="8" spans="1:7" ht="51.75" customHeight="1">
      <c r="A8" s="21" t="s">
        <v>67</v>
      </c>
      <c r="B8" s="21"/>
      <c r="C8" s="21"/>
      <c r="D8" s="21"/>
      <c r="E8" s="21"/>
      <c r="F8" s="21"/>
      <c r="G8" s="21"/>
    </row>
    <row r="9" spans="1:7" ht="15" customHeight="1">
      <c r="A9" s="21" t="s">
        <v>68</v>
      </c>
      <c r="B9" s="21"/>
      <c r="C9" s="21"/>
      <c r="D9" s="21"/>
      <c r="E9" s="21"/>
      <c r="F9" s="21"/>
      <c r="G9" s="21"/>
    </row>
    <row r="10" spans="1:7" ht="15" customHeight="1">
      <c r="A10" s="21" t="s">
        <v>29</v>
      </c>
      <c r="B10" s="21"/>
      <c r="C10" s="21"/>
      <c r="D10" s="21"/>
      <c r="E10" s="21"/>
      <c r="F10" s="21"/>
      <c r="G10" s="21"/>
    </row>
    <row r="11" spans="1:7" ht="30.75" customHeight="1">
      <c r="A11" s="21" t="s">
        <v>69</v>
      </c>
      <c r="B11" s="21"/>
      <c r="C11" s="21"/>
      <c r="D11" s="21"/>
      <c r="E11" s="21"/>
      <c r="F11" s="21"/>
      <c r="G11" s="21"/>
    </row>
    <row r="12" spans="1:7" ht="15" customHeight="1">
      <c r="A12" s="21" t="s">
        <v>70</v>
      </c>
      <c r="B12" s="21"/>
      <c r="C12" s="21"/>
      <c r="D12" s="21"/>
      <c r="E12" s="21"/>
      <c r="F12" s="21"/>
      <c r="G12" s="21"/>
    </row>
  </sheetData>
  <mergeCells count="8">
    <mergeCell ref="A11:G11"/>
    <mergeCell ref="A12:G12"/>
    <mergeCell ref="A2:C2"/>
    <mergeCell ref="A4:B4"/>
    <mergeCell ref="C4:C5"/>
    <mergeCell ref="A8:G8"/>
    <mergeCell ref="A9:G9"/>
    <mergeCell ref="A10:G10"/>
  </mergeCells>
  <hyperlinks>
    <hyperlink ref="A1" location="Contents!A1" display="Back to Cont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21"/>
  <sheetViews>
    <sheetView workbookViewId="0">
      <selection activeCell="A17" sqref="A17:XFD17"/>
    </sheetView>
  </sheetViews>
  <sheetFormatPr defaultRowHeight="15.75" customHeight="1"/>
  <cols>
    <col min="1" max="1" width="10.88671875" style="1" bestFit="1" customWidth="1"/>
    <col min="2" max="10" width="8.88671875" style="1" customWidth="1"/>
    <col min="11" max="16384" width="8.88671875" style="1"/>
  </cols>
  <sheetData>
    <row r="1" spans="1:10" ht="15.75" customHeight="1">
      <c r="A1" s="5" t="s">
        <v>25</v>
      </c>
    </row>
    <row r="2" spans="1:10" ht="15.75" customHeight="1">
      <c r="A2" s="22" t="s">
        <v>47</v>
      </c>
      <c r="B2" s="22"/>
      <c r="C2" s="22"/>
      <c r="D2" s="22"/>
      <c r="E2" s="8"/>
      <c r="F2" s="8"/>
      <c r="G2" s="8"/>
      <c r="H2" s="8"/>
      <c r="I2" s="8"/>
      <c r="J2" s="6"/>
    </row>
    <row r="3" spans="1:10" ht="15.75" customHeight="1">
      <c r="A3" s="19">
        <v>2013</v>
      </c>
      <c r="B3" s="9"/>
      <c r="C3" s="9"/>
      <c r="D3" s="9"/>
      <c r="E3" s="9"/>
      <c r="F3" s="9"/>
      <c r="G3" s="9"/>
      <c r="H3" s="9"/>
      <c r="I3" s="9"/>
      <c r="J3" s="6"/>
    </row>
    <row r="4" spans="1:10" ht="15.75" customHeight="1">
      <c r="A4" s="23" t="s">
        <v>15</v>
      </c>
      <c r="B4" s="25" t="s">
        <v>32</v>
      </c>
      <c r="C4" s="26"/>
      <c r="D4" s="26"/>
      <c r="E4" s="26"/>
      <c r="F4" s="26"/>
      <c r="G4" s="26"/>
      <c r="H4" s="26"/>
      <c r="I4" s="27"/>
    </row>
    <row r="5" spans="1:10" ht="15.75" customHeight="1">
      <c r="A5" s="24"/>
      <c r="B5" s="10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33</v>
      </c>
    </row>
    <row r="6" spans="1:10" ht="15.75" customHeight="1">
      <c r="A6" s="4" t="s">
        <v>34</v>
      </c>
      <c r="B6" s="11">
        <v>15064.5</v>
      </c>
      <c r="C6" s="11">
        <v>17263</v>
      </c>
      <c r="D6" s="12">
        <v>23187</v>
      </c>
      <c r="E6" s="12">
        <v>28575</v>
      </c>
      <c r="F6" s="12">
        <v>40984</v>
      </c>
      <c r="G6" s="12"/>
      <c r="H6" s="12"/>
      <c r="I6" s="12"/>
    </row>
    <row r="7" spans="1:10" ht="15.75" customHeight="1">
      <c r="A7" s="4" t="s">
        <v>16</v>
      </c>
      <c r="B7" s="11">
        <v>15105</v>
      </c>
      <c r="C7" s="11">
        <v>17444</v>
      </c>
      <c r="D7" s="12">
        <v>23562</v>
      </c>
      <c r="E7" s="12">
        <v>30179</v>
      </c>
      <c r="F7" s="12">
        <v>37796</v>
      </c>
      <c r="G7" s="12">
        <v>50964</v>
      </c>
      <c r="H7" s="12">
        <v>64654</v>
      </c>
      <c r="I7" s="12">
        <v>58200</v>
      </c>
    </row>
    <row r="8" spans="1:10" ht="15.75" customHeight="1">
      <c r="A8" s="4" t="s">
        <v>17</v>
      </c>
      <c r="B8" s="11">
        <v>15105</v>
      </c>
      <c r="C8" s="11">
        <v>18114</v>
      </c>
      <c r="D8" s="12">
        <v>25042</v>
      </c>
      <c r="E8" s="12">
        <v>30179</v>
      </c>
      <c r="F8" s="12">
        <v>39472</v>
      </c>
      <c r="G8" s="12">
        <v>52613</v>
      </c>
      <c r="H8" s="12">
        <v>63850</v>
      </c>
      <c r="I8" s="12">
        <v>66831.5</v>
      </c>
    </row>
    <row r="9" spans="1:10" ht="15.75" customHeight="1">
      <c r="A9" s="4" t="s">
        <v>18</v>
      </c>
      <c r="B9" s="11">
        <v>15105</v>
      </c>
      <c r="C9" s="11">
        <v>18114</v>
      </c>
      <c r="D9" s="12">
        <v>26029</v>
      </c>
      <c r="E9" s="12">
        <v>30575</v>
      </c>
      <c r="F9" s="12">
        <v>39472</v>
      </c>
      <c r="G9" s="12">
        <v>53974</v>
      </c>
      <c r="H9" s="12">
        <v>65441</v>
      </c>
      <c r="I9" s="12">
        <v>72204</v>
      </c>
    </row>
    <row r="10" spans="1:10" ht="15.75" customHeight="1">
      <c r="A10" s="4" t="s">
        <v>19</v>
      </c>
      <c r="B10" s="11">
        <v>15124</v>
      </c>
      <c r="C10" s="11">
        <v>18114</v>
      </c>
      <c r="D10" s="12">
        <v>26079</v>
      </c>
      <c r="E10" s="12">
        <v>31301</v>
      </c>
      <c r="F10" s="12">
        <v>39759</v>
      </c>
      <c r="G10" s="12">
        <v>53974</v>
      </c>
      <c r="H10" s="12">
        <v>66974</v>
      </c>
      <c r="I10" s="12">
        <v>74924</v>
      </c>
    </row>
    <row r="11" spans="1:10" ht="15.75" customHeight="1">
      <c r="A11" s="4" t="s">
        <v>20</v>
      </c>
      <c r="B11" s="11">
        <v>15124</v>
      </c>
      <c r="C11" s="11">
        <v>19280</v>
      </c>
      <c r="D11" s="12">
        <v>26079</v>
      </c>
      <c r="E11" s="12">
        <v>31306</v>
      </c>
      <c r="F11" s="12">
        <v>40777</v>
      </c>
      <c r="G11" s="12">
        <v>55019</v>
      </c>
      <c r="H11" s="12">
        <v>67370</v>
      </c>
      <c r="I11" s="12">
        <v>80574</v>
      </c>
    </row>
    <row r="12" spans="1:10" ht="15.75" customHeight="1">
      <c r="A12" s="4" t="s">
        <v>21</v>
      </c>
      <c r="B12" s="11">
        <v>15105</v>
      </c>
      <c r="C12" s="11">
        <v>18114</v>
      </c>
      <c r="D12" s="12">
        <v>26079</v>
      </c>
      <c r="E12" s="12">
        <v>31917</v>
      </c>
      <c r="F12" s="12">
        <v>40777</v>
      </c>
      <c r="G12" s="12">
        <v>55191</v>
      </c>
      <c r="H12" s="12">
        <v>67370</v>
      </c>
      <c r="I12" s="12">
        <v>81742.5</v>
      </c>
    </row>
    <row r="13" spans="1:10" ht="15.75" customHeight="1">
      <c r="A13" s="4" t="s">
        <v>22</v>
      </c>
      <c r="B13" s="11">
        <v>15124</v>
      </c>
      <c r="C13" s="11">
        <v>18114</v>
      </c>
      <c r="D13" s="12">
        <v>26079</v>
      </c>
      <c r="E13" s="12">
        <v>32299</v>
      </c>
      <c r="F13" s="12">
        <v>40777</v>
      </c>
      <c r="G13" s="12">
        <v>55264</v>
      </c>
      <c r="H13" s="12">
        <v>67699</v>
      </c>
      <c r="I13" s="12">
        <v>84000</v>
      </c>
    </row>
    <row r="14" spans="1:10" ht="15.75" customHeight="1">
      <c r="A14" s="4" t="s">
        <v>23</v>
      </c>
      <c r="B14" s="11">
        <v>15274</v>
      </c>
      <c r="C14" s="11">
        <v>18114</v>
      </c>
      <c r="D14" s="12">
        <v>26079</v>
      </c>
      <c r="E14" s="12">
        <v>32299</v>
      </c>
      <c r="F14" s="12">
        <v>40777</v>
      </c>
      <c r="G14" s="12">
        <v>56360.5</v>
      </c>
      <c r="H14" s="12">
        <v>67370</v>
      </c>
      <c r="I14" s="12">
        <v>85074.5</v>
      </c>
    </row>
    <row r="15" spans="1:10" ht="15.75" customHeight="1">
      <c r="A15" s="4" t="s">
        <v>35</v>
      </c>
      <c r="B15" s="11">
        <v>17282</v>
      </c>
      <c r="C15" s="11">
        <v>20209</v>
      </c>
      <c r="D15" s="12">
        <v>26079</v>
      </c>
      <c r="E15" s="12">
        <v>31767.5</v>
      </c>
      <c r="F15" s="12">
        <v>40688.5</v>
      </c>
      <c r="G15" s="12">
        <v>59417</v>
      </c>
      <c r="H15" s="12">
        <v>78468</v>
      </c>
      <c r="I15" s="12"/>
    </row>
    <row r="17" spans="1:14" ht="51" customHeight="1">
      <c r="A17" s="21" t="s">
        <v>67</v>
      </c>
      <c r="B17" s="21"/>
      <c r="C17" s="21"/>
      <c r="D17" s="21"/>
      <c r="E17" s="21"/>
      <c r="F17" s="21"/>
      <c r="G17" s="21"/>
      <c r="L17" s="13"/>
      <c r="M17" s="13"/>
      <c r="N17" s="13"/>
    </row>
    <row r="18" spans="1:14" ht="15.75" customHeight="1">
      <c r="A18" s="21" t="s">
        <v>68</v>
      </c>
      <c r="B18" s="21"/>
      <c r="C18" s="21"/>
      <c r="D18" s="21"/>
      <c r="E18" s="21"/>
      <c r="F18" s="21"/>
      <c r="G18" s="21"/>
    </row>
    <row r="19" spans="1:14" ht="15.75" customHeight="1">
      <c r="A19" s="21" t="s">
        <v>29</v>
      </c>
      <c r="B19" s="21"/>
      <c r="C19" s="21"/>
      <c r="D19" s="21"/>
      <c r="E19" s="21"/>
      <c r="F19" s="21"/>
      <c r="G19" s="21"/>
    </row>
    <row r="20" spans="1:14" ht="30" customHeight="1">
      <c r="A20" s="21" t="s">
        <v>69</v>
      </c>
      <c r="B20" s="21"/>
      <c r="C20" s="21"/>
      <c r="D20" s="21"/>
      <c r="E20" s="21"/>
      <c r="F20" s="21"/>
      <c r="G20" s="21"/>
    </row>
    <row r="21" spans="1:14" ht="30" customHeight="1">
      <c r="A21" s="21" t="s">
        <v>70</v>
      </c>
      <c r="B21" s="21"/>
      <c r="C21" s="21"/>
      <c r="D21" s="21"/>
      <c r="E21" s="21"/>
      <c r="F21" s="21"/>
      <c r="G21" s="21"/>
    </row>
  </sheetData>
  <mergeCells count="8">
    <mergeCell ref="A20:G20"/>
    <mergeCell ref="A21:G21"/>
    <mergeCell ref="A17:G17"/>
    <mergeCell ref="A2:D2"/>
    <mergeCell ref="A4:A5"/>
    <mergeCell ref="B4:I4"/>
    <mergeCell ref="A18:G18"/>
    <mergeCell ref="A19:G19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E2"/>
    </sheetView>
  </sheetViews>
  <sheetFormatPr defaultRowHeight="15"/>
  <cols>
    <col min="1" max="1" width="11.6640625" bestFit="1" customWidth="1"/>
    <col min="3" max="3" width="14" customWidth="1"/>
  </cols>
  <sheetData>
    <row r="1" spans="1:7">
      <c r="A1" s="5" t="s">
        <v>25</v>
      </c>
    </row>
    <row r="2" spans="1:7" ht="15.75" customHeight="1">
      <c r="A2" s="22" t="s">
        <v>44</v>
      </c>
      <c r="B2" s="22"/>
      <c r="C2" s="22"/>
      <c r="D2" s="22"/>
      <c r="E2" s="22"/>
    </row>
    <row r="3" spans="1:7" ht="15.75" customHeight="1">
      <c r="A3" s="14">
        <v>2013</v>
      </c>
      <c r="B3" s="9"/>
      <c r="C3" s="9"/>
      <c r="D3" s="9"/>
    </row>
    <row r="4" spans="1:7" ht="15.75">
      <c r="A4" s="28" t="s">
        <v>10</v>
      </c>
      <c r="B4" s="30" t="s">
        <v>32</v>
      </c>
      <c r="C4" s="31"/>
      <c r="D4" s="30" t="s">
        <v>9</v>
      </c>
      <c r="E4" s="31"/>
    </row>
    <row r="5" spans="1:7" ht="15.75">
      <c r="A5" s="29"/>
      <c r="B5" s="7" t="s">
        <v>11</v>
      </c>
      <c r="C5" s="7" t="s">
        <v>12</v>
      </c>
      <c r="D5" s="7" t="s">
        <v>36</v>
      </c>
      <c r="E5" s="7" t="s">
        <v>37</v>
      </c>
    </row>
    <row r="6" spans="1:7" ht="15.75">
      <c r="A6" s="14" t="s">
        <v>0</v>
      </c>
      <c r="B6" s="11">
        <v>15105</v>
      </c>
      <c r="C6" s="11">
        <v>15105</v>
      </c>
      <c r="D6" s="12">
        <f>B6-C6</f>
        <v>0</v>
      </c>
      <c r="E6" s="15">
        <f>D6/B6</f>
        <v>0</v>
      </c>
    </row>
    <row r="7" spans="1:7" ht="15.75">
      <c r="A7" s="14" t="s">
        <v>1</v>
      </c>
      <c r="B7" s="11">
        <v>18114</v>
      </c>
      <c r="C7" s="11">
        <v>18114</v>
      </c>
      <c r="D7" s="12">
        <f t="shared" ref="D7:D13" si="0">B7-C7</f>
        <v>0</v>
      </c>
      <c r="E7" s="15">
        <f t="shared" ref="E7:E13" si="1">D7/B7</f>
        <v>0</v>
      </c>
    </row>
    <row r="8" spans="1:7" ht="15.75">
      <c r="A8" s="14" t="s">
        <v>2</v>
      </c>
      <c r="B8" s="11">
        <v>26079</v>
      </c>
      <c r="C8" s="11">
        <v>26029</v>
      </c>
      <c r="D8" s="12">
        <f t="shared" si="0"/>
        <v>50</v>
      </c>
      <c r="E8" s="15">
        <f t="shared" si="1"/>
        <v>1.9172514283523141E-3</v>
      </c>
    </row>
    <row r="9" spans="1:7" ht="15.75">
      <c r="A9" s="14" t="s">
        <v>3</v>
      </c>
      <c r="B9" s="11">
        <v>31306</v>
      </c>
      <c r="C9" s="11">
        <v>31305</v>
      </c>
      <c r="D9" s="12">
        <f t="shared" si="0"/>
        <v>1</v>
      </c>
      <c r="E9" s="15">
        <f t="shared" si="1"/>
        <v>3.1942758576630676E-5</v>
      </c>
    </row>
    <row r="10" spans="1:7" ht="15.75">
      <c r="A10" s="14" t="s">
        <v>4</v>
      </c>
      <c r="B10" s="11">
        <v>40452</v>
      </c>
      <c r="C10" s="11">
        <v>39844</v>
      </c>
      <c r="D10" s="12">
        <f t="shared" si="0"/>
        <v>608</v>
      </c>
      <c r="E10" s="15">
        <f t="shared" si="1"/>
        <v>1.5030159201028379E-2</v>
      </c>
    </row>
    <row r="11" spans="1:7" ht="15.75">
      <c r="A11" s="14" t="s">
        <v>5</v>
      </c>
      <c r="B11" s="11">
        <v>54494</v>
      </c>
      <c r="C11" s="11">
        <v>54239</v>
      </c>
      <c r="D11" s="12">
        <f t="shared" si="0"/>
        <v>255</v>
      </c>
      <c r="E11" s="15">
        <f t="shared" si="1"/>
        <v>4.6794142474400856E-3</v>
      </c>
    </row>
    <row r="12" spans="1:7" ht="15.75">
      <c r="A12" s="14" t="s">
        <v>6</v>
      </c>
      <c r="B12" s="11">
        <v>67350</v>
      </c>
      <c r="C12" s="11">
        <v>66720</v>
      </c>
      <c r="D12" s="12">
        <f t="shared" si="0"/>
        <v>630</v>
      </c>
      <c r="E12" s="15">
        <f t="shared" si="1"/>
        <v>9.3541202672605787E-3</v>
      </c>
    </row>
    <row r="13" spans="1:7" ht="15.75">
      <c r="A13" s="14" t="s">
        <v>30</v>
      </c>
      <c r="B13" s="11">
        <v>77337</v>
      </c>
      <c r="C13" s="11">
        <v>79000</v>
      </c>
      <c r="D13" s="12">
        <f t="shared" si="0"/>
        <v>-1663</v>
      </c>
      <c r="E13" s="15">
        <f t="shared" si="1"/>
        <v>-2.1503290792246919E-2</v>
      </c>
    </row>
    <row r="15" spans="1:7" ht="51.75" customHeight="1">
      <c r="A15" s="21" t="s">
        <v>67</v>
      </c>
      <c r="B15" s="21"/>
      <c r="C15" s="21"/>
      <c r="D15" s="21"/>
      <c r="E15" s="21"/>
      <c r="F15" s="21"/>
      <c r="G15" s="21"/>
    </row>
    <row r="16" spans="1:7" ht="15" customHeight="1">
      <c r="A16" s="21" t="s">
        <v>68</v>
      </c>
      <c r="B16" s="21"/>
      <c r="C16" s="21"/>
      <c r="D16" s="21"/>
      <c r="E16" s="21"/>
      <c r="F16" s="21"/>
      <c r="G16" s="21"/>
    </row>
    <row r="17" spans="1:7" ht="15" customHeight="1">
      <c r="A17" s="21" t="s">
        <v>29</v>
      </c>
      <c r="B17" s="21"/>
      <c r="C17" s="21"/>
      <c r="D17" s="21"/>
      <c r="E17" s="21"/>
      <c r="F17" s="21"/>
      <c r="G17" s="21"/>
    </row>
    <row r="18" spans="1:7" ht="30.75" customHeight="1">
      <c r="A18" s="21" t="s">
        <v>69</v>
      </c>
      <c r="B18" s="21"/>
      <c r="C18" s="21"/>
      <c r="D18" s="21"/>
      <c r="E18" s="21"/>
      <c r="F18" s="21"/>
      <c r="G18" s="21"/>
    </row>
    <row r="19" spans="1:7" ht="28.5" customHeight="1">
      <c r="A19" s="21" t="s">
        <v>70</v>
      </c>
      <c r="B19" s="21"/>
      <c r="C19" s="21"/>
      <c r="D19" s="21"/>
      <c r="E19" s="21"/>
      <c r="F19" s="21"/>
      <c r="G19" s="21"/>
    </row>
  </sheetData>
  <mergeCells count="9">
    <mergeCell ref="A18:G18"/>
    <mergeCell ref="A19:G19"/>
    <mergeCell ref="A15:G15"/>
    <mergeCell ref="A16:G16"/>
    <mergeCell ref="A2:E2"/>
    <mergeCell ref="A4:A5"/>
    <mergeCell ref="B4:C4"/>
    <mergeCell ref="D4:E4"/>
    <mergeCell ref="A17:G17"/>
  </mergeCells>
  <hyperlinks>
    <hyperlink ref="A1" location="Contents!A1" display="Back to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workbookViewId="0">
      <selection activeCell="A2" sqref="A2:C2"/>
    </sheetView>
  </sheetViews>
  <sheetFormatPr defaultRowHeight="15"/>
  <cols>
    <col min="1" max="1" width="9.88671875" bestFit="1" customWidth="1"/>
    <col min="2" max="2" width="12.5546875" bestFit="1" customWidth="1"/>
    <col min="3" max="3" width="11.109375" customWidth="1"/>
  </cols>
  <sheetData>
    <row r="1" spans="1:7">
      <c r="A1" s="5" t="s">
        <v>25</v>
      </c>
    </row>
    <row r="2" spans="1:7" ht="15.75" customHeight="1">
      <c r="A2" s="22" t="s">
        <v>74</v>
      </c>
      <c r="B2" s="22"/>
      <c r="C2" s="22"/>
    </row>
    <row r="3" spans="1:7" ht="15.75" customHeight="1">
      <c r="A3" s="14">
        <v>2013</v>
      </c>
    </row>
    <row r="4" spans="1:7" ht="15.75" customHeight="1">
      <c r="A4" s="32" t="s">
        <v>45</v>
      </c>
      <c r="B4" s="32"/>
      <c r="C4" s="33" t="s">
        <v>46</v>
      </c>
    </row>
    <row r="5" spans="1:7" ht="31.5" customHeight="1">
      <c r="A5" s="7" t="s">
        <v>11</v>
      </c>
      <c r="B5" s="7" t="s">
        <v>12</v>
      </c>
      <c r="C5" s="33"/>
    </row>
    <row r="6" spans="1:7">
      <c r="A6" s="16">
        <v>13.23</v>
      </c>
      <c r="B6" s="16">
        <v>13.5</v>
      </c>
      <c r="C6" s="15">
        <f>(B6-A6)/B6</f>
        <v>1.9999999999999969E-2</v>
      </c>
    </row>
    <row r="8" spans="1:7" ht="51.75" customHeight="1">
      <c r="A8" s="21" t="s">
        <v>67</v>
      </c>
      <c r="B8" s="21"/>
      <c r="C8" s="21"/>
      <c r="D8" s="21"/>
      <c r="E8" s="21"/>
      <c r="F8" s="21"/>
      <c r="G8" s="21"/>
    </row>
    <row r="9" spans="1:7" ht="15" customHeight="1">
      <c r="A9" s="21" t="s">
        <v>68</v>
      </c>
      <c r="B9" s="21"/>
      <c r="C9" s="21"/>
      <c r="D9" s="21"/>
      <c r="E9" s="21"/>
      <c r="F9" s="21"/>
      <c r="G9" s="21"/>
    </row>
    <row r="10" spans="1:7" ht="15" customHeight="1">
      <c r="A10" s="21" t="s">
        <v>29</v>
      </c>
      <c r="B10" s="21"/>
      <c r="C10" s="21"/>
      <c r="D10" s="21"/>
      <c r="E10" s="21"/>
      <c r="F10" s="21"/>
      <c r="G10" s="21"/>
    </row>
    <row r="11" spans="1:7" ht="30.75" customHeight="1">
      <c r="A11" s="21" t="s">
        <v>69</v>
      </c>
      <c r="B11" s="21"/>
      <c r="C11" s="21"/>
      <c r="D11" s="21"/>
      <c r="E11" s="21"/>
      <c r="F11" s="21"/>
      <c r="G11" s="21"/>
    </row>
    <row r="12" spans="1:7" ht="28.5" customHeight="1">
      <c r="A12" s="21" t="s">
        <v>70</v>
      </c>
      <c r="B12" s="21"/>
      <c r="C12" s="21"/>
      <c r="D12" s="21"/>
      <c r="E12" s="21"/>
      <c r="F12" s="21"/>
      <c r="G12" s="21"/>
    </row>
  </sheetData>
  <mergeCells count="8">
    <mergeCell ref="A12:G12"/>
    <mergeCell ref="A4:B4"/>
    <mergeCell ref="C4:C5"/>
    <mergeCell ref="A2:C2"/>
    <mergeCell ref="A8:G8"/>
    <mergeCell ref="A9:G9"/>
    <mergeCell ref="A10:G10"/>
    <mergeCell ref="A11:G11"/>
  </mergeCells>
  <hyperlinks>
    <hyperlink ref="A1" location="Contents!A1" display="Back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F2"/>
    </sheetView>
  </sheetViews>
  <sheetFormatPr defaultRowHeight="15"/>
  <cols>
    <col min="1" max="1" width="9.88671875" bestFit="1" customWidth="1"/>
    <col min="2" max="2" width="15.21875" customWidth="1"/>
    <col min="3" max="3" width="6.44140625" bestFit="1" customWidth="1"/>
  </cols>
  <sheetData>
    <row r="1" spans="1:7">
      <c r="A1" s="5" t="s">
        <v>25</v>
      </c>
    </row>
    <row r="2" spans="1:7" ht="15.75" customHeight="1">
      <c r="A2" s="22" t="s">
        <v>49</v>
      </c>
      <c r="B2" s="22"/>
      <c r="C2" s="22"/>
      <c r="D2" s="22"/>
      <c r="E2" s="22"/>
      <c r="F2" s="22"/>
      <c r="G2" s="6"/>
    </row>
    <row r="3" spans="1:7" ht="15.75" customHeight="1">
      <c r="A3" s="14">
        <v>2013</v>
      </c>
      <c r="B3" s="9"/>
      <c r="C3" s="9"/>
      <c r="D3" s="9"/>
      <c r="E3" s="9"/>
      <c r="F3" s="6"/>
      <c r="G3" s="6"/>
    </row>
    <row r="4" spans="1:7" ht="15.75">
      <c r="A4" s="28" t="s">
        <v>10</v>
      </c>
      <c r="B4" s="30" t="s">
        <v>32</v>
      </c>
      <c r="C4" s="31"/>
      <c r="D4" s="30" t="s">
        <v>9</v>
      </c>
      <c r="E4" s="31"/>
    </row>
    <row r="5" spans="1:7" ht="31.5">
      <c r="A5" s="29"/>
      <c r="B5" s="7" t="s">
        <v>48</v>
      </c>
      <c r="C5" s="7" t="s">
        <v>31</v>
      </c>
      <c r="D5" s="7" t="s">
        <v>36</v>
      </c>
      <c r="E5" s="7" t="s">
        <v>37</v>
      </c>
    </row>
    <row r="6" spans="1:7" ht="15.75">
      <c r="A6" s="14" t="s">
        <v>0</v>
      </c>
      <c r="B6" s="11">
        <v>15124</v>
      </c>
      <c r="C6" s="11">
        <v>15105</v>
      </c>
      <c r="D6" s="12">
        <f>B6-C6</f>
        <v>19</v>
      </c>
      <c r="E6" s="15">
        <f>D6/C6</f>
        <v>1.2578616352201257E-3</v>
      </c>
    </row>
    <row r="7" spans="1:7" ht="15.75">
      <c r="A7" s="14" t="s">
        <v>1</v>
      </c>
      <c r="B7" s="11">
        <v>18114</v>
      </c>
      <c r="C7" s="11">
        <v>18114</v>
      </c>
      <c r="D7" s="12">
        <f t="shared" ref="D7:D13" si="0">B7-C7</f>
        <v>0</v>
      </c>
      <c r="E7" s="15">
        <f t="shared" ref="E7:E13" si="1">D7/C7</f>
        <v>0</v>
      </c>
    </row>
    <row r="8" spans="1:7" ht="15.75">
      <c r="A8" s="14" t="s">
        <v>2</v>
      </c>
      <c r="B8" s="11">
        <v>26079</v>
      </c>
      <c r="C8" s="11">
        <v>25816</v>
      </c>
      <c r="D8" s="12">
        <f t="shared" si="0"/>
        <v>263</v>
      </c>
      <c r="E8" s="15">
        <f t="shared" si="1"/>
        <v>1.0187480632166098E-2</v>
      </c>
    </row>
    <row r="9" spans="1:7" ht="15.75">
      <c r="A9" s="14" t="s">
        <v>3</v>
      </c>
      <c r="B9" s="11">
        <v>31306</v>
      </c>
      <c r="C9" s="11">
        <v>31167</v>
      </c>
      <c r="D9" s="12">
        <f t="shared" si="0"/>
        <v>139</v>
      </c>
      <c r="E9" s="15">
        <f t="shared" si="1"/>
        <v>4.4598453492476018E-3</v>
      </c>
    </row>
    <row r="10" spans="1:7" ht="15.75">
      <c r="A10" s="14" t="s">
        <v>4</v>
      </c>
      <c r="B10" s="11">
        <v>40220</v>
      </c>
      <c r="C10" s="11">
        <v>40220</v>
      </c>
      <c r="D10" s="12">
        <f t="shared" si="0"/>
        <v>0</v>
      </c>
      <c r="E10" s="15">
        <f t="shared" si="1"/>
        <v>0</v>
      </c>
    </row>
    <row r="11" spans="1:7" ht="15.75">
      <c r="A11" s="14" t="s">
        <v>5</v>
      </c>
      <c r="B11" s="11">
        <v>54494</v>
      </c>
      <c r="C11" s="11">
        <v>54494</v>
      </c>
      <c r="D11" s="12">
        <f t="shared" si="0"/>
        <v>0</v>
      </c>
      <c r="E11" s="15">
        <f t="shared" si="1"/>
        <v>0</v>
      </c>
    </row>
    <row r="12" spans="1:7" ht="15.75">
      <c r="A12" s="14" t="s">
        <v>6</v>
      </c>
      <c r="B12" s="11">
        <v>67193</v>
      </c>
      <c r="C12" s="11">
        <v>66647</v>
      </c>
      <c r="D12" s="12">
        <f t="shared" si="0"/>
        <v>546</v>
      </c>
      <c r="E12" s="15">
        <f t="shared" si="1"/>
        <v>8.1924167629450692E-3</v>
      </c>
    </row>
    <row r="13" spans="1:7" ht="15.75">
      <c r="A13" s="14" t="s">
        <v>30</v>
      </c>
      <c r="B13" s="11">
        <v>80574</v>
      </c>
      <c r="C13" s="11">
        <v>73805</v>
      </c>
      <c r="D13" s="12">
        <f t="shared" si="0"/>
        <v>6769</v>
      </c>
      <c r="E13" s="15">
        <f t="shared" si="1"/>
        <v>9.1714653478761607E-2</v>
      </c>
    </row>
    <row r="15" spans="1:7" ht="52.5" customHeight="1">
      <c r="A15" s="21" t="s">
        <v>67</v>
      </c>
      <c r="B15" s="21"/>
      <c r="C15" s="21"/>
      <c r="D15" s="21"/>
      <c r="E15" s="21"/>
      <c r="F15" s="21"/>
      <c r="G15" s="21"/>
    </row>
    <row r="16" spans="1:7" ht="15" customHeight="1">
      <c r="A16" s="21" t="s">
        <v>68</v>
      </c>
      <c r="B16" s="21"/>
      <c r="C16" s="21"/>
      <c r="D16" s="21"/>
      <c r="E16" s="21"/>
      <c r="F16" s="21"/>
      <c r="G16" s="21"/>
    </row>
    <row r="17" spans="1:7" ht="15" customHeight="1">
      <c r="A17" s="21" t="s">
        <v>29</v>
      </c>
      <c r="B17" s="21"/>
      <c r="C17" s="21"/>
      <c r="D17" s="21"/>
      <c r="E17" s="21"/>
      <c r="F17" s="21"/>
      <c r="G17" s="21"/>
    </row>
    <row r="18" spans="1:7" ht="30" customHeight="1">
      <c r="A18" s="21" t="s">
        <v>69</v>
      </c>
      <c r="B18" s="21"/>
      <c r="C18" s="21"/>
      <c r="D18" s="21"/>
      <c r="E18" s="21"/>
      <c r="F18" s="21"/>
      <c r="G18" s="21"/>
    </row>
    <row r="19" spans="1:7" ht="28.5" customHeight="1">
      <c r="A19" s="21" t="s">
        <v>70</v>
      </c>
      <c r="B19" s="21"/>
      <c r="C19" s="21"/>
      <c r="D19" s="21"/>
      <c r="E19" s="21"/>
      <c r="F19" s="21"/>
      <c r="G19" s="21"/>
    </row>
  </sheetData>
  <mergeCells count="9">
    <mergeCell ref="A19:G19"/>
    <mergeCell ref="A15:G15"/>
    <mergeCell ref="A16:G16"/>
    <mergeCell ref="A17:G17"/>
    <mergeCell ref="A2:F2"/>
    <mergeCell ref="B4:C4"/>
    <mergeCell ref="D4:E4"/>
    <mergeCell ref="A4:A5"/>
    <mergeCell ref="A18:G18"/>
  </mergeCells>
  <hyperlinks>
    <hyperlink ref="A1" location="Contents!A1" display="Back to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workbookViewId="0">
      <selection activeCell="A2" sqref="A2:D2"/>
    </sheetView>
  </sheetViews>
  <sheetFormatPr defaultRowHeight="15"/>
  <cols>
    <col min="1" max="1" width="15.44140625" customWidth="1"/>
    <col min="2" max="2" width="8" customWidth="1"/>
    <col min="3" max="3" width="11.109375" customWidth="1"/>
  </cols>
  <sheetData>
    <row r="1" spans="1:7">
      <c r="A1" s="5" t="s">
        <v>25</v>
      </c>
    </row>
    <row r="2" spans="1:7" ht="15.75" customHeight="1">
      <c r="A2" s="22" t="s">
        <v>75</v>
      </c>
      <c r="B2" s="22"/>
      <c r="C2" s="22"/>
      <c r="D2" s="22"/>
      <c r="E2" s="8"/>
    </row>
    <row r="3" spans="1:7" ht="15.75" customHeight="1">
      <c r="A3" s="14">
        <v>2013</v>
      </c>
    </row>
    <row r="4" spans="1:7" ht="15.75" customHeight="1">
      <c r="A4" s="32" t="s">
        <v>45</v>
      </c>
      <c r="B4" s="32"/>
      <c r="C4" s="33" t="s">
        <v>46</v>
      </c>
    </row>
    <row r="5" spans="1:7" ht="31.5" customHeight="1">
      <c r="A5" s="7" t="s">
        <v>48</v>
      </c>
      <c r="B5" s="7" t="s">
        <v>31</v>
      </c>
      <c r="C5" s="33"/>
    </row>
    <row r="6" spans="1:7">
      <c r="A6" s="16">
        <v>13.5</v>
      </c>
      <c r="B6" s="16">
        <v>12.97</v>
      </c>
      <c r="C6" s="15">
        <v>3.9259259259259209E-2</v>
      </c>
    </row>
    <row r="8" spans="1:7" ht="51.75" customHeight="1">
      <c r="A8" s="21" t="s">
        <v>67</v>
      </c>
      <c r="B8" s="21"/>
      <c r="C8" s="21"/>
      <c r="D8" s="21"/>
      <c r="E8" s="21"/>
      <c r="F8" s="21"/>
      <c r="G8" s="21"/>
    </row>
    <row r="9" spans="1:7" ht="15" customHeight="1">
      <c r="A9" s="21" t="s">
        <v>68</v>
      </c>
      <c r="B9" s="21"/>
      <c r="C9" s="21"/>
      <c r="D9" s="21"/>
      <c r="E9" s="21"/>
      <c r="F9" s="21"/>
      <c r="G9" s="21"/>
    </row>
    <row r="10" spans="1:7" ht="15" customHeight="1">
      <c r="A10" s="21" t="s">
        <v>29</v>
      </c>
      <c r="B10" s="21"/>
      <c r="C10" s="21"/>
      <c r="D10" s="21"/>
      <c r="E10" s="21"/>
      <c r="F10" s="21"/>
      <c r="G10" s="21"/>
    </row>
    <row r="11" spans="1:7" ht="30.75" customHeight="1">
      <c r="A11" s="21" t="s">
        <v>69</v>
      </c>
      <c r="B11" s="21"/>
      <c r="C11" s="21"/>
      <c r="D11" s="21"/>
      <c r="E11" s="21"/>
      <c r="F11" s="21"/>
      <c r="G11" s="21"/>
    </row>
    <row r="12" spans="1:7" ht="29.25" customHeight="1">
      <c r="A12" s="21" t="s">
        <v>70</v>
      </c>
      <c r="B12" s="21"/>
      <c r="C12" s="21"/>
      <c r="D12" s="21"/>
      <c r="E12" s="21"/>
      <c r="F12" s="21"/>
      <c r="G12" s="21"/>
    </row>
  </sheetData>
  <mergeCells count="8">
    <mergeCell ref="A2:D2"/>
    <mergeCell ref="A11:G11"/>
    <mergeCell ref="A12:G12"/>
    <mergeCell ref="A4:B4"/>
    <mergeCell ref="C4:C5"/>
    <mergeCell ref="A8:G8"/>
    <mergeCell ref="A9:G9"/>
    <mergeCell ref="A10:G10"/>
  </mergeCells>
  <hyperlinks>
    <hyperlink ref="A1" location="Contents!A1" display="Back to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C2"/>
    </sheetView>
  </sheetViews>
  <sheetFormatPr defaultRowHeight="15"/>
  <cols>
    <col min="1" max="1" width="11.6640625" bestFit="1" customWidth="1"/>
    <col min="2" max="2" width="13.77734375" bestFit="1" customWidth="1"/>
    <col min="3" max="3" width="8.88671875" customWidth="1"/>
  </cols>
  <sheetData>
    <row r="1" spans="1:7">
      <c r="A1" s="5" t="s">
        <v>25</v>
      </c>
    </row>
    <row r="2" spans="1:7" ht="15.75" customHeight="1">
      <c r="A2" s="22" t="s">
        <v>55</v>
      </c>
      <c r="B2" s="22"/>
      <c r="C2" s="22"/>
    </row>
    <row r="3" spans="1:7" ht="15.75" customHeight="1">
      <c r="A3" s="14">
        <v>2013</v>
      </c>
      <c r="B3" s="9"/>
      <c r="C3" s="9"/>
      <c r="D3" s="9"/>
      <c r="E3" s="9"/>
    </row>
    <row r="4" spans="1:7" ht="15.75">
      <c r="A4" s="28" t="s">
        <v>10</v>
      </c>
      <c r="B4" s="30" t="s">
        <v>32</v>
      </c>
      <c r="C4" s="31"/>
      <c r="D4" s="30" t="s">
        <v>9</v>
      </c>
      <c r="E4" s="31"/>
    </row>
    <row r="5" spans="1:7" ht="15.75">
      <c r="A5" s="29"/>
      <c r="B5" s="7" t="s">
        <v>13</v>
      </c>
      <c r="C5" s="7" t="s">
        <v>14</v>
      </c>
      <c r="D5" s="7" t="s">
        <v>36</v>
      </c>
      <c r="E5" s="7" t="s">
        <v>37</v>
      </c>
    </row>
    <row r="6" spans="1:7" ht="15.75">
      <c r="A6" s="14" t="s">
        <v>0</v>
      </c>
      <c r="B6" s="11">
        <v>17661</v>
      </c>
      <c r="C6" s="11">
        <v>15105</v>
      </c>
      <c r="D6" s="12">
        <v>2556</v>
      </c>
      <c r="E6" s="15">
        <v>0.1447256667232886</v>
      </c>
    </row>
    <row r="7" spans="1:7" ht="15.75">
      <c r="A7" s="14" t="s">
        <v>1</v>
      </c>
      <c r="B7" s="11">
        <v>20367</v>
      </c>
      <c r="C7" s="11">
        <v>17877</v>
      </c>
      <c r="D7" s="12">
        <v>2490</v>
      </c>
      <c r="E7" s="15">
        <v>0.12225659154514656</v>
      </c>
    </row>
    <row r="8" spans="1:7" ht="15.75">
      <c r="A8" s="14" t="s">
        <v>2</v>
      </c>
      <c r="B8" s="11">
        <v>26248</v>
      </c>
      <c r="C8" s="11">
        <v>25286</v>
      </c>
      <c r="D8" s="12">
        <v>962</v>
      </c>
      <c r="E8" s="15">
        <v>3.6650411459920755E-2</v>
      </c>
    </row>
    <row r="9" spans="1:7" ht="15.75">
      <c r="A9" s="14" t="s">
        <v>3</v>
      </c>
      <c r="B9" s="11">
        <v>31917</v>
      </c>
      <c r="C9" s="11">
        <v>30697</v>
      </c>
      <c r="D9" s="12">
        <v>1220</v>
      </c>
      <c r="E9" s="15">
        <v>3.8224143873171038E-2</v>
      </c>
    </row>
    <row r="10" spans="1:7" ht="15.75">
      <c r="A10" s="14" t="s">
        <v>4</v>
      </c>
      <c r="B10" s="11">
        <v>40777</v>
      </c>
      <c r="C10" s="11">
        <v>39472</v>
      </c>
      <c r="D10" s="12">
        <v>1305</v>
      </c>
      <c r="E10" s="15">
        <v>3.2003335213478187E-2</v>
      </c>
    </row>
    <row r="11" spans="1:7" ht="15.75">
      <c r="A11" s="14" t="s">
        <v>5</v>
      </c>
      <c r="B11" s="11">
        <v>53974</v>
      </c>
      <c r="C11" s="11">
        <v>54239</v>
      </c>
      <c r="D11" s="12">
        <v>-265</v>
      </c>
      <c r="E11" s="15">
        <v>-4.9097713714010447E-3</v>
      </c>
    </row>
    <row r="12" spans="1:7" ht="15.75">
      <c r="A12" s="14" t="s">
        <v>6</v>
      </c>
      <c r="B12" s="11">
        <v>66720</v>
      </c>
      <c r="C12" s="11">
        <v>66720</v>
      </c>
      <c r="D12" s="12">
        <v>0</v>
      </c>
      <c r="E12" s="15">
        <v>0</v>
      </c>
    </row>
    <row r="13" spans="1:7" ht="15.75">
      <c r="A13" s="14" t="s">
        <v>30</v>
      </c>
      <c r="B13" s="11">
        <v>76366</v>
      </c>
      <c r="C13" s="11">
        <v>79160</v>
      </c>
      <c r="D13" s="12">
        <v>-2794</v>
      </c>
      <c r="E13" s="15">
        <v>-3.6586962784485241E-2</v>
      </c>
    </row>
    <row r="15" spans="1:7" ht="51.75" customHeight="1">
      <c r="A15" s="21" t="s">
        <v>67</v>
      </c>
      <c r="B15" s="21"/>
      <c r="C15" s="21"/>
      <c r="D15" s="21"/>
      <c r="E15" s="21"/>
      <c r="F15" s="21"/>
      <c r="G15" s="21"/>
    </row>
    <row r="16" spans="1:7" ht="15" customHeight="1">
      <c r="A16" s="21" t="s">
        <v>68</v>
      </c>
      <c r="B16" s="21"/>
      <c r="C16" s="21"/>
      <c r="D16" s="21"/>
      <c r="E16" s="21"/>
      <c r="F16" s="21"/>
      <c r="G16" s="21"/>
    </row>
    <row r="17" spans="1:7" ht="15" customHeight="1">
      <c r="A17" s="21" t="s">
        <v>29</v>
      </c>
      <c r="B17" s="21"/>
      <c r="C17" s="21"/>
      <c r="D17" s="21"/>
      <c r="E17" s="21"/>
      <c r="F17" s="21"/>
      <c r="G17" s="21"/>
    </row>
    <row r="18" spans="1:7" ht="30.75" customHeight="1">
      <c r="A18" s="21" t="s">
        <v>69</v>
      </c>
      <c r="B18" s="21"/>
      <c r="C18" s="21"/>
      <c r="D18" s="21"/>
      <c r="E18" s="21"/>
      <c r="F18" s="21"/>
      <c r="G18" s="21"/>
    </row>
    <row r="19" spans="1:7" ht="30" customHeight="1">
      <c r="A19" s="21" t="s">
        <v>70</v>
      </c>
      <c r="B19" s="21"/>
      <c r="C19" s="21"/>
      <c r="D19" s="21"/>
      <c r="E19" s="21"/>
      <c r="F19" s="21"/>
      <c r="G19" s="21"/>
    </row>
  </sheetData>
  <mergeCells count="9">
    <mergeCell ref="A2:C2"/>
    <mergeCell ref="A17:G17"/>
    <mergeCell ref="A18:G18"/>
    <mergeCell ref="A19:G19"/>
    <mergeCell ref="A4:A5"/>
    <mergeCell ref="B4:C4"/>
    <mergeCell ref="D4:E4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workbookViewId="0">
      <selection activeCell="A2" sqref="A2:B2"/>
    </sheetView>
  </sheetViews>
  <sheetFormatPr defaultRowHeight="15"/>
  <cols>
    <col min="1" max="1" width="14.44140625" customWidth="1"/>
    <col min="2" max="2" width="11.33203125" customWidth="1"/>
    <col min="3" max="3" width="11.109375" customWidth="1"/>
  </cols>
  <sheetData>
    <row r="1" spans="1:7">
      <c r="A1" s="5" t="s">
        <v>25</v>
      </c>
    </row>
    <row r="2" spans="1:7" ht="15.75" customHeight="1">
      <c r="A2" s="22" t="s">
        <v>76</v>
      </c>
      <c r="B2" s="22"/>
      <c r="C2" s="8"/>
    </row>
    <row r="3" spans="1:7" ht="15.75" customHeight="1">
      <c r="A3" s="14">
        <v>2013</v>
      </c>
    </row>
    <row r="4" spans="1:7" ht="15.75" customHeight="1">
      <c r="A4" s="32" t="s">
        <v>45</v>
      </c>
      <c r="B4" s="32"/>
      <c r="C4" s="34" t="s">
        <v>46</v>
      </c>
    </row>
    <row r="5" spans="1:7" ht="31.5" customHeight="1">
      <c r="A5" s="7" t="s">
        <v>13</v>
      </c>
      <c r="B5" s="7" t="s">
        <v>14</v>
      </c>
      <c r="C5" s="35"/>
    </row>
    <row r="6" spans="1:7">
      <c r="A6" s="16">
        <v>13.71</v>
      </c>
      <c r="B6" s="16">
        <v>13.45</v>
      </c>
      <c r="C6" s="15">
        <f>(A6-B6)/A6</f>
        <v>1.8964259664478594E-2</v>
      </c>
    </row>
    <row r="8" spans="1:7" ht="51.75" customHeight="1">
      <c r="A8" s="21" t="s">
        <v>67</v>
      </c>
      <c r="B8" s="21"/>
      <c r="C8" s="21"/>
      <c r="D8" s="21"/>
      <c r="E8" s="21"/>
      <c r="F8" s="21"/>
      <c r="G8" s="21"/>
    </row>
    <row r="9" spans="1:7" ht="15" customHeight="1">
      <c r="A9" s="21" t="s">
        <v>68</v>
      </c>
      <c r="B9" s="21"/>
      <c r="C9" s="21"/>
      <c r="D9" s="21"/>
      <c r="E9" s="21"/>
      <c r="F9" s="21"/>
      <c r="G9" s="21"/>
    </row>
    <row r="10" spans="1:7" ht="15" customHeight="1">
      <c r="A10" s="21" t="s">
        <v>29</v>
      </c>
      <c r="B10" s="21"/>
      <c r="C10" s="21"/>
      <c r="D10" s="21"/>
      <c r="E10" s="21"/>
      <c r="F10" s="21"/>
      <c r="G10" s="21"/>
    </row>
    <row r="11" spans="1:7" ht="30.75" customHeight="1">
      <c r="A11" s="21" t="s">
        <v>69</v>
      </c>
      <c r="B11" s="21"/>
      <c r="C11" s="21"/>
      <c r="D11" s="21"/>
      <c r="E11" s="21"/>
      <c r="F11" s="21"/>
      <c r="G11" s="21"/>
    </row>
    <row r="12" spans="1:7">
      <c r="A12" s="21" t="s">
        <v>70</v>
      </c>
      <c r="B12" s="21"/>
      <c r="C12" s="21"/>
      <c r="D12" s="21"/>
      <c r="E12" s="21"/>
      <c r="F12" s="21"/>
      <c r="G12" s="21"/>
    </row>
  </sheetData>
  <mergeCells count="8">
    <mergeCell ref="A2:B2"/>
    <mergeCell ref="A11:G11"/>
    <mergeCell ref="A12:G12"/>
    <mergeCell ref="A4:B4"/>
    <mergeCell ref="C4:C5"/>
    <mergeCell ref="A8:G8"/>
    <mergeCell ref="A9:G9"/>
    <mergeCell ref="A10:G10"/>
  </mergeCells>
  <hyperlinks>
    <hyperlink ref="A1" location="Contents!A1" display="Back to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1"/>
  <sheetViews>
    <sheetView workbookViewId="0">
      <selection activeCell="B5" sqref="B5"/>
    </sheetView>
  </sheetViews>
  <sheetFormatPr defaultRowHeight="15"/>
  <cols>
    <col min="1" max="1" width="11.6640625" bestFit="1" customWidth="1"/>
    <col min="2" max="2" width="15" customWidth="1"/>
    <col min="3" max="3" width="8.88671875" customWidth="1"/>
  </cols>
  <sheetData>
    <row r="1" spans="1:7">
      <c r="A1" s="5" t="s">
        <v>25</v>
      </c>
    </row>
    <row r="2" spans="1:7" ht="15.75" customHeight="1">
      <c r="A2" s="22" t="s">
        <v>71</v>
      </c>
      <c r="B2" s="22"/>
      <c r="C2" s="22"/>
      <c r="D2" s="8"/>
      <c r="E2" s="8"/>
    </row>
    <row r="3" spans="1:7" ht="15.75" customHeight="1">
      <c r="A3" s="14">
        <v>2013</v>
      </c>
      <c r="B3" s="9"/>
      <c r="C3" s="9"/>
      <c r="D3" s="9"/>
      <c r="E3" s="9"/>
    </row>
    <row r="4" spans="1:7" ht="15.75">
      <c r="A4" s="28" t="s">
        <v>10</v>
      </c>
      <c r="B4" s="30" t="s">
        <v>32</v>
      </c>
      <c r="C4" s="31"/>
      <c r="D4" s="30" t="s">
        <v>9</v>
      </c>
      <c r="E4" s="31"/>
    </row>
    <row r="5" spans="1:7" ht="31.5">
      <c r="A5" s="29"/>
      <c r="B5" s="7" t="s">
        <v>50</v>
      </c>
      <c r="C5" s="7" t="s">
        <v>24</v>
      </c>
      <c r="D5" s="7" t="s">
        <v>36</v>
      </c>
      <c r="E5" s="7" t="s">
        <v>37</v>
      </c>
    </row>
    <row r="6" spans="1:7" ht="15.75">
      <c r="A6" s="14" t="s">
        <v>0</v>
      </c>
      <c r="B6" s="11">
        <v>15124</v>
      </c>
      <c r="C6" s="11">
        <v>15105</v>
      </c>
      <c r="D6" s="12">
        <f>B6-C6</f>
        <v>19</v>
      </c>
      <c r="E6" s="15">
        <f>D6/B6</f>
        <v>1.2562814070351759E-3</v>
      </c>
    </row>
    <row r="7" spans="1:7" ht="15.75">
      <c r="A7" s="14" t="s">
        <v>1</v>
      </c>
      <c r="B7" s="11">
        <v>18114</v>
      </c>
      <c r="C7" s="11">
        <v>18114</v>
      </c>
      <c r="D7" s="12">
        <f t="shared" ref="D7:D13" si="0">B7-C7</f>
        <v>0</v>
      </c>
      <c r="E7" s="15">
        <f t="shared" ref="E7:E13" si="1">D7/B7</f>
        <v>0</v>
      </c>
    </row>
    <row r="8" spans="1:7" ht="15.75">
      <c r="A8" s="14" t="s">
        <v>2</v>
      </c>
      <c r="B8" s="11">
        <v>25778</v>
      </c>
      <c r="C8" s="11">
        <v>25967</v>
      </c>
      <c r="D8" s="12">
        <f t="shared" si="0"/>
        <v>-189</v>
      </c>
      <c r="E8" s="15">
        <f t="shared" si="1"/>
        <v>-7.3318333462642563E-3</v>
      </c>
    </row>
    <row r="9" spans="1:7" ht="15.75">
      <c r="A9" s="14" t="s">
        <v>3</v>
      </c>
      <c r="B9" s="11">
        <v>31167</v>
      </c>
      <c r="C9" s="11">
        <v>31167</v>
      </c>
      <c r="D9" s="12">
        <f t="shared" si="0"/>
        <v>0</v>
      </c>
      <c r="E9" s="15">
        <f t="shared" si="1"/>
        <v>0</v>
      </c>
    </row>
    <row r="10" spans="1:7" ht="15.75">
      <c r="A10" s="14" t="s">
        <v>4</v>
      </c>
      <c r="B10" s="11">
        <v>40220</v>
      </c>
      <c r="C10" s="11">
        <v>39537</v>
      </c>
      <c r="D10" s="12">
        <f t="shared" si="0"/>
        <v>683</v>
      </c>
      <c r="E10" s="15">
        <f t="shared" si="1"/>
        <v>1.6981601193436103E-2</v>
      </c>
    </row>
    <row r="11" spans="1:7" ht="15.75">
      <c r="A11" s="14" t="s">
        <v>5</v>
      </c>
      <c r="B11" s="11">
        <v>53974</v>
      </c>
      <c r="C11" s="11">
        <v>54239</v>
      </c>
      <c r="D11" s="12">
        <f t="shared" si="0"/>
        <v>-265</v>
      </c>
      <c r="E11" s="15">
        <f t="shared" si="1"/>
        <v>-4.9097713714010447E-3</v>
      </c>
    </row>
    <row r="12" spans="1:7" ht="15.75">
      <c r="A12" s="14" t="s">
        <v>6</v>
      </c>
      <c r="B12" s="11">
        <v>66720</v>
      </c>
      <c r="C12" s="11">
        <v>66720</v>
      </c>
      <c r="D12" s="12">
        <f t="shared" si="0"/>
        <v>0</v>
      </c>
      <c r="E12" s="15">
        <f t="shared" si="1"/>
        <v>0</v>
      </c>
    </row>
    <row r="13" spans="1:7" ht="15.75">
      <c r="A13" s="14" t="s">
        <v>30</v>
      </c>
      <c r="B13" s="11">
        <v>75545</v>
      </c>
      <c r="C13" s="11">
        <v>79056</v>
      </c>
      <c r="D13" s="12">
        <f t="shared" si="0"/>
        <v>-3511</v>
      </c>
      <c r="E13" s="15">
        <f t="shared" si="1"/>
        <v>-4.6475610563240455E-2</v>
      </c>
    </row>
    <row r="15" spans="1:7" ht="53.25" customHeight="1">
      <c r="A15" s="21" t="s">
        <v>67</v>
      </c>
      <c r="B15" s="21"/>
      <c r="C15" s="21"/>
      <c r="D15" s="21"/>
      <c r="E15" s="21"/>
      <c r="F15" s="21"/>
      <c r="G15" s="21"/>
    </row>
    <row r="16" spans="1:7" ht="15" customHeight="1">
      <c r="A16" s="21" t="s">
        <v>68</v>
      </c>
      <c r="B16" s="21"/>
      <c r="C16" s="21"/>
      <c r="D16" s="21"/>
      <c r="E16" s="21"/>
      <c r="F16" s="21"/>
      <c r="G16" s="21"/>
    </row>
    <row r="17" spans="1:7" ht="15" customHeight="1">
      <c r="A17" s="21" t="s">
        <v>29</v>
      </c>
      <c r="B17" s="21"/>
      <c r="C17" s="21"/>
      <c r="D17" s="21"/>
      <c r="E17" s="21"/>
      <c r="F17" s="21"/>
      <c r="G17" s="21"/>
    </row>
    <row r="18" spans="1:7" ht="29.25" customHeight="1">
      <c r="A18" s="21" t="s">
        <v>69</v>
      </c>
      <c r="B18" s="21"/>
      <c r="C18" s="21"/>
      <c r="D18" s="21"/>
      <c r="E18" s="21"/>
      <c r="F18" s="21"/>
      <c r="G18" s="21"/>
    </row>
    <row r="19" spans="1:7" ht="29.25" customHeight="1">
      <c r="A19" s="21" t="s">
        <v>70</v>
      </c>
      <c r="B19" s="21"/>
      <c r="C19" s="21"/>
      <c r="D19" s="21"/>
      <c r="E19" s="21"/>
      <c r="F19" s="21"/>
      <c r="G19" s="21"/>
    </row>
    <row r="21" spans="1:7" ht="15" customHeight="1"/>
  </sheetData>
  <mergeCells count="9">
    <mergeCell ref="A2:C2"/>
    <mergeCell ref="A17:G17"/>
    <mergeCell ref="A18:G18"/>
    <mergeCell ref="A19:G19"/>
    <mergeCell ref="A4:A5"/>
    <mergeCell ref="B4:C4"/>
    <mergeCell ref="D4:E4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</vt:lpstr>
      <vt:lpstr>Table 2.12</vt:lpstr>
      <vt:lpstr>Table 2.13</vt:lpstr>
      <vt:lpstr>Table 2.14</vt:lpstr>
      <vt:lpstr>Table 2.15</vt:lpstr>
      <vt:lpstr>Table 2.16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1.12 Location by Grade</dc:title>
  <cp:lastModifiedBy>Tony Millet</cp:lastModifiedBy>
  <dcterms:created xsi:type="dcterms:W3CDTF">2013-06-12T08:11:10Z</dcterms:created>
  <dcterms:modified xsi:type="dcterms:W3CDTF">2013-09-28T12:43:21Z</dcterms:modified>
</cp:coreProperties>
</file>