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4" yWindow="96" windowWidth="14664" windowHeight="10848" activeTab="1"/>
  </bookViews>
  <sheets>
    <sheet name="Sheet4" sheetId="4" r:id="rId1"/>
    <sheet name="EY Table" sheetId="1" r:id="rId2"/>
    <sheet name="Table 1" sheetId="2" r:id="rId3"/>
    <sheet name="Table 2" sheetId="3" r:id="rId4"/>
  </sheets>
  <definedNames>
    <definedName name="ExternalData_1" localSheetId="1">'EY Table'!$B$6:$O$111</definedName>
    <definedName name="ExternalData_1" localSheetId="2">'Table 1'!$A$6:$I$158</definedName>
    <definedName name="ExternalData_1" localSheetId="3">'Table 2'!$A$4:$H$30</definedName>
  </definedNames>
  <calcPr calcId="145621"/>
</workbook>
</file>

<file path=xl/calcChain.xml><?xml version="1.0" encoding="utf-8"?>
<calcChain xmlns="http://schemas.openxmlformats.org/spreadsheetml/2006/main">
  <c r="O110" i="1" l="1"/>
  <c r="O100" i="1"/>
  <c r="O111" i="1" s="1"/>
  <c r="O81" i="1"/>
  <c r="O79" i="1"/>
  <c r="O71" i="1"/>
  <c r="O69" i="1"/>
  <c r="O67" i="1"/>
  <c r="O65" i="1"/>
  <c r="O17" i="1"/>
  <c r="E31" i="3"/>
  <c r="D31" i="3"/>
  <c r="E8" i="3"/>
  <c r="D8" i="3"/>
  <c r="O82" i="1" l="1"/>
</calcChain>
</file>

<file path=xl/connections.xml><?xml version="1.0" encoding="utf-8"?>
<connections xmlns="http://schemas.openxmlformats.org/spreadsheetml/2006/main">
  <connection id="1" keepAlive="1" name="Connection"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LATableReportWB 925"/>
  </connection>
  <connection id="2" keepAlive="1" name="Connection1"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SchoolTableReportWB 925"/>
  </connection>
  <connection id="3" keepAlive="1" name="Connection2"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EYTableReportWB 925"/>
  </connection>
</connections>
</file>

<file path=xl/sharedStrings.xml><?xml version="1.0" encoding="utf-8"?>
<sst xmlns="http://schemas.openxmlformats.org/spreadsheetml/2006/main" count="398" uniqueCount="281">
  <si>
    <t>Description</t>
  </si>
  <si>
    <t>EarlyYears</t>
  </si>
  <si>
    <t>Primaries</t>
  </si>
  <si>
    <t>Secondary</t>
  </si>
  <si>
    <t>SpecialAP</t>
  </si>
  <si>
    <t>PostSchool</t>
  </si>
  <si>
    <t>Gross</t>
  </si>
  <si>
    <t>Income</t>
  </si>
  <si>
    <t>Net</t>
  </si>
  <si>
    <t>Lincolnshire</t>
  </si>
  <si>
    <t>1.0.1 Individual Schools Budget (before Academy recoupment)</t>
  </si>
  <si>
    <t xml:space="preserve">The anticipated DSG Carry forward from 2012/13 recorded on line 1.7.2 has not currently been recorded within the Schools Budget._x000D_
_x000D_
At the present time, the accounts have not been closed for 2012/13, therefore it is somewhat premature to identify how this estimated one-off funding will be utilised. The accounts will be finalised in May, of which the position will be communicated to the Directorate Management Team to consider how they intend to use this within the DSG guidelines. This will be taken to Schools Forum for consultation, which is in line with the school finance regulations. Therefore until these stages have been completed, the Local Authority is unable to allocate this amongst the current Section 251 lines for 2013/14.   _x000D_
_x000D_
</t>
  </si>
  <si>
    <t>1.1.1 Contingencies</t>
  </si>
  <si>
    <t>1.1.2 Behaviour support services</t>
  </si>
  <si>
    <t>1.1.3 Support to UPEG and bilingual learners</t>
  </si>
  <si>
    <t>1.1.4 Free school meals eligibility</t>
  </si>
  <si>
    <t>1.1.5 Insurance</t>
  </si>
  <si>
    <t>1.1.6 Museum and Library services</t>
  </si>
  <si>
    <t>1.1.7 Licences/subscriptions</t>
  </si>
  <si>
    <t>1.1.8 Staff costs supply cover</t>
  </si>
  <si>
    <t>1.2.1 Top up funding - maintained providers</t>
  </si>
  <si>
    <t>1.2.2 Top up funding - Academies and Free Schools</t>
  </si>
  <si>
    <t>1.2.3 Top up funding - independent providers</t>
  </si>
  <si>
    <t>1.2.4 Other AP provision</t>
  </si>
  <si>
    <t>1.2.5 SEN support services</t>
  </si>
  <si>
    <t>1.2.6 Support for inclusion</t>
  </si>
  <si>
    <t>1.2.7 Hospital education services</t>
  </si>
  <si>
    <t>1.2.8 Special schools and PRUs in financial difficulty</t>
  </si>
  <si>
    <t>1.2.9 PFI and BSF costs at special schools</t>
  </si>
  <si>
    <t>1.2.10 Direct payments (SEN and disability)</t>
  </si>
  <si>
    <t>1.3.1 Central expenditure on children under 5</t>
  </si>
  <si>
    <t>1.4.1 Contribution to combined budgets</t>
  </si>
  <si>
    <t>1.4.2 School admissions</t>
  </si>
  <si>
    <t>1.4.3 Servicing of schools forums</t>
  </si>
  <si>
    <t>1.4.4 Termination of employment costs</t>
  </si>
  <si>
    <t>1.4.5 Carbon reduction commitment allowances</t>
  </si>
  <si>
    <t>1.4.6 Capital expenditure from revenue (CERA)</t>
  </si>
  <si>
    <t>1.4.7 Prudential borrowing costs</t>
  </si>
  <si>
    <t>1.4.8 Fees to independent schools without SEN</t>
  </si>
  <si>
    <t>1.4.9 Equal pay - back pay</t>
  </si>
  <si>
    <t>1.4.10 Pupil growth/ Infant class sizes</t>
  </si>
  <si>
    <t>1.4.11 SEN transport</t>
  </si>
  <si>
    <t>1.4.12 Exceptions agreed by Secretary of State</t>
  </si>
  <si>
    <t>1.5.1 Other Specific Grants</t>
  </si>
  <si>
    <t>1.6.1 TOTAL SCHOOLS BUDGET (before Academy recoupment)</t>
  </si>
  <si>
    <t>1.7.1 Estimated Dedicated Schools Grant for 2013-14</t>
  </si>
  <si>
    <t>1.7.2 Dedicated Schools Grant brought forward from 2012-13</t>
  </si>
  <si>
    <t>1.7.3 EFA funding</t>
  </si>
  <si>
    <t>1.7.4 Local Authority additional contribution</t>
  </si>
  <si>
    <t>1.7.5 Total funding supporting the Schools Budget (lines 1.7.1 to 1.7.4)</t>
  </si>
  <si>
    <t>1.8.1 Academy: recoupment from the Dedicated Schools Grant (please show any recoupment from the DSG as a negative in the cell)</t>
  </si>
  <si>
    <t>2.0.1 Therapies and other health related services</t>
  </si>
  <si>
    <t>2.0.2 Central support services</t>
  </si>
  <si>
    <t>2.0.3 Education welfare service</t>
  </si>
  <si>
    <t>2.0.4 School improvement</t>
  </si>
  <si>
    <t>2.0.5 Asset management - education</t>
  </si>
  <si>
    <t>2.0.6 Statutory/ Regulatory duties - education</t>
  </si>
  <si>
    <t>2.0.7 Premature retirement cost/ Redundancy costs (new provisions)</t>
  </si>
  <si>
    <t>2.0.8 Monitoring national curriculum assessment</t>
  </si>
  <si>
    <t>2.1.1 Educational psychology service</t>
  </si>
  <si>
    <t>2.1.2 SEN administration, assessment and coordination and monitoring</t>
  </si>
  <si>
    <t>2.1.3 Parent partnership, guidance and information</t>
  </si>
  <si>
    <t>2.1.4 Home to school transport: SEN transport expenditure(0 - 25)</t>
  </si>
  <si>
    <t>2.1.5 Home to school transport: other home to school transport expenditure</t>
  </si>
  <si>
    <t>2.1.6 Supply of school places</t>
  </si>
  <si>
    <t>2.2.1 Young people's learning and development</t>
  </si>
  <si>
    <t>2.2.2 Adult and Community learning</t>
  </si>
  <si>
    <t>2.2.3 Pension costs</t>
  </si>
  <si>
    <t>2.2.4 Joint use arrangements</t>
  </si>
  <si>
    <t>2.2.5 Insurance</t>
  </si>
  <si>
    <t>2.3.1 Other Specific Grant</t>
  </si>
  <si>
    <t>2.4.1 Total Other education and community budget</t>
  </si>
  <si>
    <t>3.0.1 Funding for individual Sure Start Children's Centres</t>
  </si>
  <si>
    <t>3.0.2 Funding for local authority provided or commissioned area wide services delivered through Sure Start Children's Centres</t>
  </si>
  <si>
    <t>3.0.3 Funding on local authority management costs relating to Sure Start Children's Centres</t>
  </si>
  <si>
    <t>3.0.4 Other early years funding</t>
  </si>
  <si>
    <t>3.0.5 Total Sure Start Children's Centres and Early Years Funding</t>
  </si>
  <si>
    <t>3.1.1 Residential care</t>
  </si>
  <si>
    <t>3.1.2 Fostering services</t>
  </si>
  <si>
    <t>3.1.3 Adoption services</t>
  </si>
  <si>
    <t>3.1.4 Special guardianship support</t>
  </si>
  <si>
    <t>3.1.5 Other children looked after services</t>
  </si>
  <si>
    <t>3.1.6 Short breaks (respite) for looked after disabled children</t>
  </si>
  <si>
    <t>3.1.7 Children placed with family and friends</t>
  </si>
  <si>
    <t>3.1.8 Education of looked after children</t>
  </si>
  <si>
    <t>3.1.9 Leaving care support services</t>
  </si>
  <si>
    <t>3.1.10 Asylum seeker services  children</t>
  </si>
  <si>
    <t>3.1.11 Total Children Looked After</t>
  </si>
  <si>
    <t>3.2.1 Other children and families services</t>
  </si>
  <si>
    <t>3.3.1 Social work (including LA functions in relation to child protection)</t>
  </si>
  <si>
    <t>3.3.2 Commissioning and Children's Services Strategy</t>
  </si>
  <si>
    <t>3.3.3 Local Safeguarding Children Board</t>
  </si>
  <si>
    <t>3.3.4 Total Safeguarding Children and Young People's Services</t>
  </si>
  <si>
    <t>3.4.1 Direct payments</t>
  </si>
  <si>
    <t>3.4.2 Short breaks (respite) for disabled children</t>
  </si>
  <si>
    <t>3.4.3 Other support for disabled children</t>
  </si>
  <si>
    <t>3.4.4 Targeted family support</t>
  </si>
  <si>
    <t>3.4.5 Universal family support</t>
  </si>
  <si>
    <t>3.4.6 Total Family Support Services</t>
  </si>
  <si>
    <t>3.5.1 Universal services for young people</t>
  </si>
  <si>
    <t>3.5.2 Targeted services for young people</t>
  </si>
  <si>
    <t>3.5.3 Total Services for young people</t>
  </si>
  <si>
    <t>3.6.1 Youth justice</t>
  </si>
  <si>
    <t>4.0.1 Capital Expenditure from Revenue (CERA) (Non-schools budget functions and Children's and young people services)</t>
  </si>
  <si>
    <t>5.0.1 Total Schools Budget and Other education and community budget (excluding CERA) (lines 1.6.1 and 2.4.1)</t>
  </si>
  <si>
    <t>5.0.2 Total Children and Young People's Services and Youth Justice Budget (excluding CERA)(lines 3.0.5 + 3.1.11 + 3.2.1 + 3.3.4 + 3.4.6 + 3.5.3 + 3.6.1)</t>
  </si>
  <si>
    <t>6 Total Schools Budget, Other education and community budget, Children and Young People's Services and Youth Justice Budget (excluding CERA) (lines 5.0.1 + 5.0.2)</t>
  </si>
  <si>
    <t>7 Capital Expenditure (excluding CERA)</t>
  </si>
  <si>
    <t>8a.1 Substance misuse services (Drugs, Alcohol and Volatile substances) (included in 3.5.1 and 3.5.2 above)</t>
  </si>
  <si>
    <t>8a.2 Teenage pregnancy services (included in 3.5.1 and 3.5.2 above)</t>
  </si>
  <si>
    <t>School Name</t>
  </si>
  <si>
    <t>DfE Reference</t>
  </si>
  <si>
    <t>Phase</t>
  </si>
  <si>
    <t>Places</t>
  </si>
  <si>
    <t>Total Funding</t>
  </si>
  <si>
    <t>Total £/Place</t>
  </si>
  <si>
    <t>Open/Closing Indicator</t>
  </si>
  <si>
    <t>Date Opening/Closing</t>
  </si>
  <si>
    <t>The Lincolnshire  Teaching and Learning Centre</t>
  </si>
  <si>
    <t/>
  </si>
  <si>
    <t>Note that South Rauceby Ash Villa and Boston Pilgrim are hospital schools which is why their place funding is not £10k per place._x000D_
Lincoln Queen's Park is closing on 31 August so the funding represents 5/12ths of the annual funding</t>
  </si>
  <si>
    <t>Ambergate Sports College</t>
  </si>
  <si>
    <t>The Ash Villa South Rauceby</t>
  </si>
  <si>
    <t>The Grantham Sandon School</t>
  </si>
  <si>
    <t>Gosberton House School</t>
  </si>
  <si>
    <t>The Priory School</t>
  </si>
  <si>
    <t>The John Fielding Community Special School</t>
  </si>
  <si>
    <t>The Garth School</t>
  </si>
  <si>
    <t>The Pilgrim School</t>
  </si>
  <si>
    <t>The Lincoln St Christopher's School</t>
  </si>
  <si>
    <t>The St Francis Special School, Lincoln</t>
  </si>
  <si>
    <t>Queen's Park School, Lincoln</t>
  </si>
  <si>
    <t>Closed</t>
  </si>
  <si>
    <t>2013-08-31</t>
  </si>
  <si>
    <t>The Horncastle St Lawrence School</t>
  </si>
  <si>
    <t>The Eresby School, Spilsby</t>
  </si>
  <si>
    <t>St Bernard's School, Louth</t>
  </si>
  <si>
    <t>The Willoughby School</t>
  </si>
  <si>
    <t>The Phoenix School</t>
  </si>
  <si>
    <t>The Lady Jane Franklin School</t>
  </si>
  <si>
    <t>Fortuna School</t>
  </si>
  <si>
    <t>Lincoln The Sincil School</t>
  </si>
  <si>
    <t>Warren Wood Community School</t>
  </si>
  <si>
    <t>Aegir Community School</t>
  </si>
  <si>
    <t>UnitType</t>
  </si>
  <si>
    <t>1. EYSFF (three and four year olds) Base Rate(s) per hour, per provider type</t>
  </si>
  <si>
    <t>Private, Voluntary and Independent</t>
  </si>
  <si>
    <t>PerHour</t>
  </si>
  <si>
    <t xml:space="preserve">Deprivation funding - I logged a call about how to show this on the return as we do not have a straight forward amount per child or hour, but have not had a response (other than a holding one).  Therefore I have entered each setting's allocation but I don't think this will be very helpful for your purposes.  Would it be better to summarise as an average amount for each sector, even though not all settings in those sectors would receive funding?_x000D_
Rates for nursery schools is a similar problem_x000D_
</t>
  </si>
  <si>
    <t>Nursery School</t>
  </si>
  <si>
    <t>Nursery Class Infant Group 1</t>
  </si>
  <si>
    <t>Nursery Class Infant Group 2</t>
  </si>
  <si>
    <t>Nursery Class Primary Group 1</t>
  </si>
  <si>
    <t>Nursery Class Primary Group 2</t>
  </si>
  <si>
    <t>Nursery Class Primary Group 3</t>
  </si>
  <si>
    <t>Nursery Class Primary Group 4</t>
  </si>
  <si>
    <t>Nursery Class PVI Rate</t>
  </si>
  <si>
    <t>2a. Supplements: Deprivation</t>
  </si>
  <si>
    <t>Mablethorpe Academy</t>
  </si>
  <si>
    <t>PerChild</t>
  </si>
  <si>
    <t>Spalding St Paul's</t>
  </si>
  <si>
    <t>Lincoln Bracebridge &amp; Nursery</t>
  </si>
  <si>
    <t>Lincoln Monks Abbey</t>
  </si>
  <si>
    <t>Lincoln Woodland Infant &amp; Nurser</t>
  </si>
  <si>
    <t>Skegness Infant</t>
  </si>
  <si>
    <t>Skegness Seathorne</t>
  </si>
  <si>
    <t>Gainsborough Hillcrest Early Years Academy</t>
  </si>
  <si>
    <t>Boston Witham Academy Carlton Road</t>
  </si>
  <si>
    <t>Boston Witham Academy Staniland</t>
  </si>
  <si>
    <t>Gainsborough Benjamin Adlard Academy</t>
  </si>
  <si>
    <t>The West Grantham Federation Spitalgate</t>
  </si>
  <si>
    <t>Lincoln St Peter at Gowts</t>
  </si>
  <si>
    <t>Lincoln Bishop King Community</t>
  </si>
  <si>
    <t>Lincoln Ermine Primary Academy</t>
  </si>
  <si>
    <t>Lincoln Lancaster School</t>
  </si>
  <si>
    <t>Lincoln Priory Witham Academy</t>
  </si>
  <si>
    <t>Lincoln St Giles Nursery</t>
  </si>
  <si>
    <t>Gainsborough Nursery</t>
  </si>
  <si>
    <t>Caroline's Childcare</t>
  </si>
  <si>
    <t>The Viking School</t>
  </si>
  <si>
    <t>Marisco Playgroup</t>
  </si>
  <si>
    <t>Sea Shells Playgroup</t>
  </si>
  <si>
    <t>Qwackers Pre-School</t>
  </si>
  <si>
    <t>Shining Stars Day Nursery</t>
  </si>
  <si>
    <t>Happitots Playgroup</t>
  </si>
  <si>
    <t>Little Lambs Nursery</t>
  </si>
  <si>
    <t>Unitarian Pre-School</t>
  </si>
  <si>
    <t>Ropery Pre-School &amp; Nursery</t>
  </si>
  <si>
    <t>Magical Moments Daycare</t>
  </si>
  <si>
    <t>Riverside Early Years Playgroup</t>
  </si>
  <si>
    <t>Rainbow's End Pre-School</t>
  </si>
  <si>
    <t>YMCA Beginnings Day Nursery</t>
  </si>
  <si>
    <t>Abbey Playgroup</t>
  </si>
  <si>
    <t>Mon Ami Children's Nursery</t>
  </si>
  <si>
    <t>Spinning Tops Day Nursery</t>
  </si>
  <si>
    <t>Riverside Day Nursery</t>
  </si>
  <si>
    <t>Honeypot Pre-School</t>
  </si>
  <si>
    <t>YMCA Woodlands Daycare</t>
  </si>
  <si>
    <t>Under Fives Ltd</t>
  </si>
  <si>
    <t>Little Treasures Day Nursery</t>
  </si>
  <si>
    <t>Gapa Playgroup</t>
  </si>
  <si>
    <t>Young Stars Nursery</t>
  </si>
  <si>
    <t>The Phoenix Kindergarten</t>
  </si>
  <si>
    <t>The Secret Garden Children's Day Nursery</t>
  </si>
  <si>
    <t>Hartsholme Early Years Centre</t>
  </si>
  <si>
    <t>First Steps at Chestnut St</t>
  </si>
  <si>
    <t>2b. Supplements: Quality</t>
  </si>
  <si>
    <t>No budget lines entered</t>
  </si>
  <si>
    <t>2c. Supplements: Flexibility</t>
  </si>
  <si>
    <t>2d. Supplements: Sustainability</t>
  </si>
  <si>
    <t>3. Other formula</t>
  </si>
  <si>
    <t>Rates - Grantham Wyndham Park Nursery</t>
  </si>
  <si>
    <t>LumpSum</t>
  </si>
  <si>
    <t>Rates - Lincoln St Giles Nursery</t>
  </si>
  <si>
    <t>Rates - Lincoln Kingsdown Nursery</t>
  </si>
  <si>
    <t>Rates - Gainsborough Nursery</t>
  </si>
  <si>
    <t>Rates - Boston Nursery</t>
  </si>
  <si>
    <t xml:space="preserve">Free School Meals </t>
  </si>
  <si>
    <t>English as an Additional Language</t>
  </si>
  <si>
    <t>4. Additional funded free hours</t>
  </si>
  <si>
    <t>TOTAL FUNDING FOR EARLY YEARS SINGLE FUNDING FORMULA (3s AND 4s)</t>
  </si>
  <si>
    <t>5. Two year old Base Rate(s) per hour, per provider type</t>
  </si>
  <si>
    <t>2 Year Old funding</t>
  </si>
  <si>
    <t>6a. Two year old supplements Quality</t>
  </si>
  <si>
    <t>6b. Other supplements</t>
  </si>
  <si>
    <t>2 Year Old Trajectory New Childcare Places</t>
  </si>
  <si>
    <t>2 Year Old Trajectory 40% Places</t>
  </si>
  <si>
    <t>2 Year Old Trajectory Resource Package</t>
  </si>
  <si>
    <t>2 Year Old Trajectory Business Support &amp; Sustainability</t>
  </si>
  <si>
    <t>TOTAL FUNDING FOR EARLY YEARS SINGLE FUNDING FORMULA FOR 2 YEAR OLDs</t>
  </si>
  <si>
    <t>7. Early years contingency funding</t>
  </si>
  <si>
    <t>8. Early years centrally retained spending</t>
  </si>
  <si>
    <t>2 Year Old Statutory Places staff salaries</t>
  </si>
  <si>
    <t>2 Year Old Trajectory Staffing to Support Attendance and Build Capacity</t>
  </si>
  <si>
    <t>2 Year Old Trajectory Funding Training Package for Providers to access</t>
  </si>
  <si>
    <t>2 Year Old Trajectory Funding Database System Set Up</t>
  </si>
  <si>
    <t>2 Year Old Trajectory Funding GIS Mapping</t>
  </si>
  <si>
    <t>2 Year Old Trajectory Funding Transport to support rural deprivation and access to provision</t>
  </si>
  <si>
    <t>2 Year Old Trajectory funding Marketing</t>
  </si>
  <si>
    <t>EYQ Graduate Leader Fund</t>
  </si>
  <si>
    <t>EYQ Training Directory</t>
  </si>
  <si>
    <t>TOTAL FUNDING FOR CENTRAL EXPENDITURE</t>
  </si>
  <si>
    <t>LA Table: FUNDING PERIOD (2013-14)</t>
  </si>
  <si>
    <t>Department for Education Section 251 Financial Data Collection</t>
  </si>
  <si>
    <t>LA Table   Local Authority Information</t>
  </si>
  <si>
    <t xml:space="preserve">Local Authority </t>
  </si>
  <si>
    <t>1. SCHOOLS BUDGET</t>
  </si>
  <si>
    <t>1. DELEGATED ITEMS</t>
  </si>
  <si>
    <t>1. HIGH NEEDS BUDGET</t>
  </si>
  <si>
    <t>1. EARLY YEARS BUDGET</t>
  </si>
  <si>
    <t>1. CENTRAL PROVISION WITHIN BUDGET</t>
  </si>
  <si>
    <t>1. RECONCILIATION OF SCHOOLS BUDGET</t>
  </si>
  <si>
    <t>2. OTHER EDUCATION AND COMMUNITY BUDGET</t>
  </si>
  <si>
    <t xml:space="preserve">3.CHILDREN'S AND YOUNG PEOPLE'S SERVICES </t>
  </si>
  <si>
    <t xml:space="preserve">SURE START CHILDREN'S CENTRES AND EARLY YEARS </t>
  </si>
  <si>
    <t xml:space="preserve">CHILDREN LOOKED AFTER </t>
  </si>
  <si>
    <t xml:space="preserve">OTHER CHILDREN AND FAMILY SERVICES </t>
  </si>
  <si>
    <t>SAFEGUARDING CHILDREN AND YOUNG PEOPLE'S SERVICES</t>
  </si>
  <si>
    <t xml:space="preserve">FAMILY SUPPORT SERVICES </t>
  </si>
  <si>
    <t xml:space="preserve">SERVICES FOR YOUNG PEOPLE </t>
  </si>
  <si>
    <t xml:space="preserve">YOUTH JUSTICE </t>
  </si>
  <si>
    <t>LA Table Notes 
Note that the information you provide in this section will be taken into account when returned to DfE</t>
  </si>
  <si>
    <t>School table high needs &amp; AP settings</t>
  </si>
  <si>
    <t>Pupil Referral Unit</t>
  </si>
  <si>
    <t>Special</t>
  </si>
  <si>
    <t xml:space="preserve">Pupil Referral Unit Total </t>
  </si>
  <si>
    <t xml:space="preserve">Special Total </t>
  </si>
  <si>
    <t>School Table Notes Note that the information you provide in this section will be taken into account when returned to DfE</t>
  </si>
  <si>
    <t>EY Table: FUNDING PERIOD (2013-14)</t>
  </si>
  <si>
    <t>Unit Value</t>
  </si>
  <si>
    <t>PVI</t>
  </si>
  <si>
    <t>Primary Nursery Class</t>
  </si>
  <si>
    <t>Number of Units</t>
  </si>
  <si>
    <t>Anticipated Budget</t>
  </si>
  <si>
    <t>Total Budget</t>
  </si>
  <si>
    <t>Proportion of Funding</t>
  </si>
  <si>
    <t>Row Heading</t>
  </si>
  <si>
    <t xml:space="preserve">Row Heading </t>
  </si>
  <si>
    <t xml:space="preserve">Description </t>
  </si>
  <si>
    <t>Anticipated Total Budget</t>
  </si>
  <si>
    <t xml:space="preserve">EY s251 Notes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</si>
</sst>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quot;£&quot;#,##0.00"/>
  </numFmts>
  <fonts count="10" x14ac:knownFonts="1">
    <font>
      <sz val="11"/>
      <color theme="1"/>
      <name val="Arial"/>
      <family val="2"/>
    </font>
    <font>
      <b/>
      <sz val="11"/>
      <color theme="1"/>
      <name val="Arial"/>
      <family val="2"/>
    </font>
    <font>
      <b/>
      <sz val="14"/>
      <color theme="1"/>
      <name val="Arial"/>
      <family val="2"/>
    </font>
    <font>
      <b/>
      <sz val="12"/>
      <color theme="1"/>
      <name val="Arial"/>
      <family val="2"/>
    </font>
    <font>
      <sz val="8"/>
      <color theme="1"/>
      <name val="Arial"/>
      <family val="2"/>
    </font>
    <font>
      <sz val="10"/>
      <color theme="1"/>
      <name val="Arial"/>
      <family val="2"/>
    </font>
    <font>
      <b/>
      <sz val="10"/>
      <color theme="1"/>
      <name val="Arial"/>
      <family val="2"/>
    </font>
    <font>
      <b/>
      <sz val="8"/>
      <color theme="1"/>
      <name val="Arial"/>
      <family val="2"/>
    </font>
    <font>
      <sz val="9"/>
      <color theme="1"/>
      <name val="Arial"/>
      <family val="2"/>
    </font>
    <font>
      <b/>
      <sz val="9"/>
      <color theme="1"/>
      <name val="Arial"/>
      <family val="2"/>
    </font>
  </fonts>
  <fills count="17">
    <fill>
      <patternFill patternType="none"/>
    </fill>
    <fill>
      <patternFill patternType="gray125"/>
    </fill>
    <fill>
      <patternFill patternType="solid">
        <fgColor theme="6" tint="0.79995117038483843"/>
        <bgColor indexed="64"/>
      </patternFill>
    </fill>
    <fill>
      <patternFill patternType="solid">
        <fgColor theme="6" tint="0.39994506668294322"/>
        <bgColor indexed="64"/>
      </patternFill>
    </fill>
    <fill>
      <patternFill patternType="solid">
        <fgColor theme="6" tint="0.59999389629810485"/>
        <bgColor indexed="64"/>
      </patternFill>
    </fill>
    <fill>
      <patternFill patternType="solid">
        <fgColor rgb="FFC0C0C0"/>
        <bgColor indexed="64"/>
      </patternFill>
    </fill>
    <fill>
      <patternFill patternType="solid">
        <fgColor rgb="FFCCFFFF"/>
        <bgColor indexed="64"/>
      </patternFill>
    </fill>
    <fill>
      <patternFill patternType="solid">
        <fgColor rgb="FFFFFF99"/>
        <bgColor indexed="64"/>
      </patternFill>
    </fill>
    <fill>
      <patternFill patternType="solid">
        <fgColor rgb="FFCC99FF"/>
        <bgColor indexed="64"/>
      </patternFill>
    </fill>
    <fill>
      <patternFill patternType="solid">
        <fgColor rgb="FF99CCFF"/>
        <bgColor indexed="64"/>
      </patternFill>
    </fill>
    <fill>
      <patternFill patternType="solid">
        <fgColor rgb="FFFFCC99"/>
        <bgColor indexed="64"/>
      </patternFill>
    </fill>
    <fill>
      <patternFill patternType="solid">
        <fgColor rgb="FFFF99CC"/>
        <bgColor indexed="64"/>
      </patternFill>
    </fill>
    <fill>
      <patternFill patternType="solid">
        <fgColor rgb="FFCCFFCC"/>
        <bgColor indexed="64"/>
      </patternFill>
    </fill>
    <fill>
      <patternFill patternType="solid">
        <fgColor theme="1"/>
        <bgColor indexed="64"/>
      </patternFill>
    </fill>
    <fill>
      <patternFill patternType="solid">
        <fgColor rgb="FFFFFFCC"/>
        <bgColor indexed="64"/>
      </patternFill>
    </fill>
    <fill>
      <patternFill patternType="solid">
        <fgColor rgb="FFFFCCCC"/>
        <bgColor indexed="64"/>
      </patternFill>
    </fill>
    <fill>
      <patternFill patternType="solid">
        <fgColor rgb="FFCCCCFF"/>
        <bgColor indexed="64"/>
      </patternFill>
    </fill>
  </fills>
  <borders count="29">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auto="1"/>
      </top>
      <bottom style="thin">
        <color indexed="64"/>
      </bottom>
      <diagonal/>
    </border>
    <border>
      <left style="thin">
        <color indexed="64"/>
      </left>
      <right style="thin">
        <color auto="1"/>
      </right>
      <top style="thin">
        <color indexed="64"/>
      </top>
      <bottom style="thin">
        <color indexed="64"/>
      </bottom>
      <diagonal/>
    </border>
    <border>
      <left style="thin">
        <color indexed="64"/>
      </left>
      <right style="thin">
        <color auto="1"/>
      </right>
      <top/>
      <bottom/>
      <diagonal/>
    </border>
    <border>
      <left style="thin">
        <color indexed="64"/>
      </left>
      <right style="thin">
        <color auto="1"/>
      </right>
      <top/>
      <bottom style="thin">
        <color indexed="64"/>
      </bottom>
      <diagonal/>
    </border>
    <border>
      <left style="thin">
        <color indexed="64"/>
      </left>
      <right style="thin">
        <color auto="1"/>
      </right>
      <top style="thin">
        <color indexed="64"/>
      </top>
      <bottom/>
      <diagonal/>
    </border>
    <border>
      <left/>
      <right style="thin">
        <color auto="1"/>
      </right>
      <top style="thin">
        <color indexed="64"/>
      </top>
      <bottom style="thin">
        <color indexed="64"/>
      </bottom>
      <diagonal/>
    </border>
    <border>
      <left/>
      <right style="thin">
        <color auto="1"/>
      </right>
      <top/>
      <bottom/>
      <diagonal/>
    </border>
    <border>
      <left/>
      <right style="thin">
        <color auto="1"/>
      </right>
      <top/>
      <bottom style="thin">
        <color indexed="64"/>
      </bottom>
      <diagonal/>
    </border>
    <border>
      <left/>
      <right style="thin">
        <color auto="1"/>
      </right>
      <top style="thin">
        <color indexed="64"/>
      </top>
      <bottom/>
      <diagonal/>
    </border>
    <border>
      <left style="thin">
        <color auto="1"/>
      </left>
      <right style="thin">
        <color auto="1"/>
      </right>
      <top style="thin">
        <color indexed="64"/>
      </top>
      <bottom/>
      <diagonal/>
    </border>
    <border>
      <left style="thin">
        <color auto="1"/>
      </left>
      <right/>
      <top style="thin">
        <color indexed="64"/>
      </top>
      <bottom style="thin">
        <color indexed="64"/>
      </bottom>
      <diagonal/>
    </border>
    <border>
      <left style="thin">
        <color auto="1"/>
      </left>
      <right/>
      <top/>
      <bottom/>
      <diagonal/>
    </border>
    <border>
      <left style="thin">
        <color auto="1"/>
      </left>
      <right/>
      <top/>
      <bottom style="thin">
        <color indexed="64"/>
      </bottom>
      <diagonal/>
    </border>
    <border>
      <left style="thin">
        <color auto="1"/>
      </left>
      <right/>
      <top style="thin">
        <color indexed="64"/>
      </top>
      <bottom/>
      <diagonal/>
    </border>
    <border>
      <left style="thin">
        <color auto="1"/>
      </left>
      <right style="thin">
        <color auto="1"/>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bottom/>
      <diagonal/>
    </border>
  </borders>
  <cellStyleXfs count="1">
    <xf numFmtId="0" fontId="0" fillId="0" borderId="0"/>
  </cellStyleXfs>
  <cellXfs count="247">
    <xf numFmtId="0" fontId="0" fillId="0" borderId="0" xfId="0"/>
    <xf numFmtId="0" fontId="1" fillId="0" borderId="0" xfId="0" applyFont="1"/>
    <xf numFmtId="0" fontId="2" fillId="0" borderId="0" xfId="0" applyFont="1"/>
    <xf numFmtId="0" fontId="3" fillId="0" borderId="0" xfId="0" applyFont="1"/>
    <xf numFmtId="0" fontId="3" fillId="0" borderId="6" xfId="0" applyFont="1" applyBorder="1" applyAlignment="1">
      <alignment wrapText="1"/>
    </xf>
    <xf numFmtId="0" fontId="3" fillId="0" borderId="6" xfId="0" applyFont="1" applyBorder="1" applyAlignment="1">
      <alignment vertical="top"/>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1" fillId="0" borderId="0" xfId="0" applyFont="1" applyAlignment="1">
      <alignment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5" fillId="0" borderId="0" xfId="0" applyFont="1"/>
    <xf numFmtId="0" fontId="6" fillId="0" borderId="0" xfId="0" applyFont="1" applyAlignment="1">
      <alignment wrapText="1"/>
    </xf>
    <xf numFmtId="0" fontId="1" fillId="0" borderId="0" xfId="0" applyFont="1" applyAlignment="1">
      <alignment horizontal="left" vertical="top"/>
    </xf>
    <xf numFmtId="164" fontId="5" fillId="0" borderId="0" xfId="0" applyNumberFormat="1" applyFont="1"/>
    <xf numFmtId="164" fontId="6" fillId="0" borderId="0" xfId="0" applyNumberFormat="1" applyFont="1" applyAlignment="1">
      <alignment wrapText="1"/>
    </xf>
    <xf numFmtId="0" fontId="3" fillId="3" borderId="5" xfId="0" applyFont="1" applyFill="1" applyBorder="1" applyAlignment="1">
      <alignment vertical="top"/>
    </xf>
    <xf numFmtId="0" fontId="0" fillId="5" borderId="0" xfId="0" applyFill="1"/>
    <xf numFmtId="0" fontId="0" fillId="5" borderId="0" xfId="0" applyFill="1" applyBorder="1"/>
    <xf numFmtId="0" fontId="9" fillId="4" borderId="0" xfId="0" applyFont="1" applyFill="1" applyAlignment="1">
      <alignment horizontal="left" vertical="top" wrapText="1"/>
    </xf>
    <xf numFmtId="0" fontId="9" fillId="4" borderId="0" xfId="0" applyFont="1" applyFill="1" applyAlignment="1">
      <alignment vertical="top" wrapText="1"/>
    </xf>
    <xf numFmtId="0" fontId="9" fillId="4" borderId="5" xfId="0" applyFont="1" applyFill="1" applyBorder="1" applyAlignment="1">
      <alignment horizontal="right" vertical="top" wrapText="1"/>
    </xf>
    <xf numFmtId="0" fontId="9" fillId="0" borderId="0" xfId="0" applyFont="1"/>
    <xf numFmtId="0" fontId="3" fillId="2" borderId="11" xfId="0" applyFont="1" applyFill="1" applyBorder="1" applyAlignment="1">
      <alignment vertical="top" wrapText="1"/>
    </xf>
    <xf numFmtId="0" fontId="3" fillId="3" borderId="5" xfId="0" applyFont="1" applyFill="1" applyBorder="1" applyAlignment="1">
      <alignment vertical="top" wrapText="1"/>
    </xf>
    <xf numFmtId="0" fontId="9" fillId="0" borderId="0" xfId="0" applyFont="1" applyAlignment="1">
      <alignment wrapText="1"/>
    </xf>
    <xf numFmtId="0" fontId="3" fillId="2" borderId="10" xfId="0" applyFont="1" applyFill="1" applyBorder="1" applyAlignment="1">
      <alignment vertical="top"/>
    </xf>
    <xf numFmtId="0" fontId="0" fillId="2" borderId="10" xfId="0" applyFill="1" applyBorder="1" applyAlignment="1">
      <alignment vertical="top"/>
    </xf>
    <xf numFmtId="0" fontId="0" fillId="3" borderId="4" xfId="0" applyFill="1" applyBorder="1" applyAlignment="1">
      <alignment vertical="top" wrapText="1"/>
    </xf>
    <xf numFmtId="0" fontId="0" fillId="3" borderId="7" xfId="0" applyFill="1" applyBorder="1" applyAlignment="1">
      <alignment vertical="top"/>
    </xf>
    <xf numFmtId="0" fontId="0" fillId="3" borderId="4" xfId="0" applyFill="1" applyBorder="1" applyAlignment="1">
      <alignment vertical="top"/>
    </xf>
    <xf numFmtId="0" fontId="9" fillId="4" borderId="5" xfId="0" applyFont="1" applyFill="1" applyBorder="1" applyAlignment="1">
      <alignment vertical="top" wrapText="1"/>
    </xf>
    <xf numFmtId="0" fontId="9" fillId="0" borderId="0" xfId="0" applyFont="1" applyAlignment="1">
      <alignment vertical="top" wrapText="1"/>
    </xf>
    <xf numFmtId="0" fontId="7" fillId="5" borderId="0" xfId="0" applyFont="1" applyFill="1" applyBorder="1" applyAlignment="1">
      <alignment vertical="top" wrapText="1"/>
    </xf>
    <xf numFmtId="0" fontId="7" fillId="4" borderId="0" xfId="0" applyFont="1" applyFill="1" applyBorder="1" applyAlignment="1">
      <alignment vertical="top" wrapText="1"/>
    </xf>
    <xf numFmtId="0" fontId="7" fillId="4" borderId="0" xfId="0" applyFont="1" applyFill="1" applyBorder="1" applyAlignment="1">
      <alignment horizontal="right" vertical="top" wrapText="1"/>
    </xf>
    <xf numFmtId="0" fontId="4" fillId="6" borderId="0" xfId="0" applyFont="1" applyFill="1" applyAlignment="1">
      <alignment vertical="top" wrapText="1"/>
    </xf>
    <xf numFmtId="0" fontId="4" fillId="5" borderId="0" xfId="0" applyFont="1" applyFill="1" applyAlignment="1">
      <alignment vertical="top" wrapText="1"/>
    </xf>
    <xf numFmtId="0" fontId="4" fillId="5" borderId="9" xfId="0" applyFont="1" applyFill="1" applyBorder="1" applyAlignment="1">
      <alignment vertical="top" wrapText="1"/>
    </xf>
    <xf numFmtId="0" fontId="4" fillId="6" borderId="9" xfId="0" applyFont="1" applyFill="1" applyBorder="1" applyAlignment="1">
      <alignment vertical="top" wrapText="1"/>
    </xf>
    <xf numFmtId="0" fontId="4" fillId="7" borderId="0" xfId="0" applyFont="1" applyFill="1" applyAlignment="1">
      <alignment vertical="top" wrapText="1"/>
    </xf>
    <xf numFmtId="0" fontId="4" fillId="8" borderId="0" xfId="0" applyFont="1" applyFill="1" applyAlignment="1">
      <alignment vertical="top" wrapText="1"/>
    </xf>
    <xf numFmtId="0" fontId="4" fillId="9" borderId="0" xfId="0" applyFont="1" applyFill="1" applyAlignment="1">
      <alignment vertical="top" wrapText="1"/>
    </xf>
    <xf numFmtId="0" fontId="4" fillId="10" borderId="0" xfId="0" applyFont="1" applyFill="1" applyAlignment="1">
      <alignment vertical="top" wrapText="1"/>
    </xf>
    <xf numFmtId="0" fontId="4" fillId="10" borderId="9" xfId="0" applyFont="1" applyFill="1" applyBorder="1" applyAlignment="1">
      <alignment vertical="top" wrapText="1"/>
    </xf>
    <xf numFmtId="0" fontId="4" fillId="11" borderId="0" xfId="0" applyFont="1" applyFill="1" applyAlignment="1">
      <alignment vertical="top" wrapText="1"/>
    </xf>
    <xf numFmtId="0" fontId="4" fillId="11" borderId="9" xfId="0" applyFont="1" applyFill="1" applyBorder="1" applyAlignment="1">
      <alignment vertical="top" wrapText="1"/>
    </xf>
    <xf numFmtId="0" fontId="4" fillId="12" borderId="0" xfId="0" applyFont="1" applyFill="1" applyAlignment="1">
      <alignment vertical="top" wrapText="1"/>
    </xf>
    <xf numFmtId="0" fontId="4" fillId="12" borderId="9" xfId="0" applyFont="1" applyFill="1" applyBorder="1" applyAlignment="1">
      <alignment vertical="top" wrapText="1"/>
    </xf>
    <xf numFmtId="0" fontId="4" fillId="14" borderId="5" xfId="0" applyFont="1" applyFill="1" applyBorder="1" applyAlignment="1">
      <alignment vertical="top"/>
    </xf>
    <xf numFmtId="0" fontId="4" fillId="5" borderId="3" xfId="0" applyFont="1" applyFill="1" applyBorder="1" applyAlignment="1">
      <alignment vertical="top"/>
    </xf>
    <xf numFmtId="0" fontId="4" fillId="6" borderId="3" xfId="0" applyFont="1" applyFill="1" applyBorder="1" applyAlignment="1">
      <alignment vertical="top" wrapText="1"/>
    </xf>
    <xf numFmtId="0" fontId="4" fillId="14" borderId="5" xfId="0" applyFont="1" applyFill="1" applyBorder="1" applyAlignment="1">
      <alignment horizontal="left" vertical="top" wrapText="1"/>
    </xf>
    <xf numFmtId="0" fontId="4" fillId="14" borderId="5" xfId="0" applyFont="1" applyFill="1" applyBorder="1" applyAlignment="1">
      <alignment horizontal="right" vertical="top" wrapText="1"/>
    </xf>
    <xf numFmtId="0" fontId="4" fillId="5" borderId="0" xfId="0" applyFont="1" applyFill="1" applyBorder="1" applyAlignment="1">
      <alignment horizontal="left" vertical="top" wrapText="1"/>
    </xf>
    <xf numFmtId="0" fontId="9" fillId="4" borderId="3"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0" borderId="0" xfId="0" applyFont="1" applyAlignment="1">
      <alignment vertical="top"/>
    </xf>
    <xf numFmtId="0" fontId="9" fillId="4" borderId="9" xfId="0" applyFont="1" applyFill="1" applyBorder="1" applyAlignment="1">
      <alignment vertical="top" wrapText="1"/>
    </xf>
    <xf numFmtId="0" fontId="9" fillId="4" borderId="9" xfId="0" applyFont="1" applyFill="1" applyBorder="1" applyAlignment="1">
      <alignment horizontal="right" vertical="top"/>
    </xf>
    <xf numFmtId="0" fontId="4" fillId="15" borderId="0" xfId="0" applyFont="1" applyFill="1" applyAlignment="1">
      <alignment horizontal="left" vertical="top" wrapText="1"/>
    </xf>
    <xf numFmtId="0" fontId="4" fillId="15" borderId="0" xfId="0" applyFont="1" applyFill="1" applyAlignment="1">
      <alignment vertical="top" wrapText="1"/>
    </xf>
    <xf numFmtId="0" fontId="4" fillId="15" borderId="0" xfId="0" applyFont="1" applyFill="1" applyAlignment="1">
      <alignment horizontal="right" vertical="top" wrapText="1"/>
    </xf>
    <xf numFmtId="0" fontId="4" fillId="5" borderId="0" xfId="0" applyFont="1" applyFill="1" applyAlignment="1">
      <alignment horizontal="left" vertical="top" wrapText="1"/>
    </xf>
    <xf numFmtId="0" fontId="4" fillId="16" borderId="3" xfId="0" applyFont="1" applyFill="1" applyBorder="1" applyAlignment="1">
      <alignment horizontal="left" vertical="top" wrapText="1"/>
    </xf>
    <xf numFmtId="0" fontId="4" fillId="16" borderId="3" xfId="0" applyFont="1" applyFill="1" applyBorder="1" applyAlignment="1">
      <alignment vertical="top" wrapText="1"/>
    </xf>
    <xf numFmtId="0" fontId="4" fillId="16" borderId="3" xfId="0" applyFont="1" applyFill="1" applyBorder="1" applyAlignment="1">
      <alignment horizontal="right" vertical="top" wrapText="1"/>
    </xf>
    <xf numFmtId="0" fontId="4" fillId="16" borderId="0" xfId="0" applyFont="1" applyFill="1" applyAlignment="1">
      <alignment vertical="top" wrapText="1"/>
    </xf>
    <xf numFmtId="0" fontId="4" fillId="16" borderId="0" xfId="0" applyFont="1" applyFill="1" applyAlignment="1">
      <alignment horizontal="right" vertical="top" wrapText="1"/>
    </xf>
    <xf numFmtId="0" fontId="4" fillId="5" borderId="0" xfId="0" applyFont="1" applyFill="1" applyAlignment="1">
      <alignment vertical="top"/>
    </xf>
    <xf numFmtId="0" fontId="1" fillId="0" borderId="0" xfId="0" applyFont="1" applyAlignment="1">
      <alignment vertical="top" wrapText="1"/>
    </xf>
    <xf numFmtId="0" fontId="4" fillId="7" borderId="4" xfId="0" applyFont="1" applyFill="1" applyBorder="1" applyAlignment="1">
      <alignment horizontal="left" vertical="top" wrapText="1"/>
    </xf>
    <xf numFmtId="0" fontId="4" fillId="7" borderId="5" xfId="0" applyFont="1" applyFill="1" applyBorder="1" applyAlignment="1">
      <alignment horizontal="left" vertical="top" wrapText="1"/>
    </xf>
    <xf numFmtId="0" fontId="4" fillId="7" borderId="7" xfId="0" applyFont="1" applyFill="1" applyBorder="1" applyAlignment="1">
      <alignment horizontal="left" vertical="top" wrapText="1"/>
    </xf>
    <xf numFmtId="10" fontId="0" fillId="0" borderId="0" xfId="0" applyNumberFormat="1" applyAlignment="1">
      <alignment vertical="top"/>
    </xf>
    <xf numFmtId="165" fontId="4" fillId="6" borderId="0" xfId="0" applyNumberFormat="1" applyFont="1" applyFill="1" applyAlignment="1">
      <alignment horizontal="right" vertical="top" wrapText="1"/>
    </xf>
    <xf numFmtId="165" fontId="4" fillId="6" borderId="0" xfId="0" applyNumberFormat="1" applyFont="1" applyFill="1" applyAlignment="1">
      <alignment horizontal="right" vertical="top"/>
    </xf>
    <xf numFmtId="165" fontId="4" fillId="6" borderId="9" xfId="0" applyNumberFormat="1" applyFont="1" applyFill="1" applyBorder="1" applyAlignment="1">
      <alignment horizontal="right" vertical="top" wrapText="1"/>
    </xf>
    <xf numFmtId="165" fontId="4" fillId="6" borderId="9" xfId="0" applyNumberFormat="1" applyFont="1" applyFill="1" applyBorder="1" applyAlignment="1">
      <alignment horizontal="right" vertical="top"/>
    </xf>
    <xf numFmtId="165" fontId="4" fillId="7" borderId="0" xfId="0" applyNumberFormat="1" applyFont="1" applyFill="1" applyAlignment="1">
      <alignment horizontal="right" vertical="top" wrapText="1"/>
    </xf>
    <xf numFmtId="165" fontId="4" fillId="7" borderId="0" xfId="0" applyNumberFormat="1" applyFont="1" applyFill="1" applyAlignment="1">
      <alignment horizontal="right" vertical="top"/>
    </xf>
    <xf numFmtId="165" fontId="4" fillId="8" borderId="0" xfId="0" applyNumberFormat="1" applyFont="1" applyFill="1" applyAlignment="1">
      <alignment horizontal="right" vertical="top" wrapText="1"/>
    </xf>
    <xf numFmtId="165" fontId="4" fillId="8" borderId="0" xfId="0" applyNumberFormat="1" applyFont="1" applyFill="1" applyAlignment="1">
      <alignment horizontal="right" vertical="top"/>
    </xf>
    <xf numFmtId="165" fontId="4" fillId="9" borderId="0" xfId="0" applyNumberFormat="1" applyFont="1" applyFill="1" applyAlignment="1">
      <alignment horizontal="right" vertical="top" wrapText="1"/>
    </xf>
    <xf numFmtId="165" fontId="4" fillId="9" borderId="0" xfId="0" applyNumberFormat="1" applyFont="1" applyFill="1" applyAlignment="1">
      <alignment horizontal="right" vertical="top"/>
    </xf>
    <xf numFmtId="165" fontId="4" fillId="10" borderId="0" xfId="0" applyNumberFormat="1" applyFont="1" applyFill="1" applyAlignment="1">
      <alignment horizontal="right" vertical="top" wrapText="1"/>
    </xf>
    <xf numFmtId="165" fontId="4" fillId="10" borderId="0" xfId="0" applyNumberFormat="1" applyFont="1" applyFill="1" applyAlignment="1">
      <alignment horizontal="right" vertical="top"/>
    </xf>
    <xf numFmtId="165" fontId="4" fillId="10" borderId="9" xfId="0" applyNumberFormat="1" applyFont="1" applyFill="1" applyBorder="1" applyAlignment="1">
      <alignment horizontal="right" vertical="top" wrapText="1"/>
    </xf>
    <xf numFmtId="165" fontId="4" fillId="10" borderId="9" xfId="0" applyNumberFormat="1" applyFont="1" applyFill="1" applyBorder="1" applyAlignment="1">
      <alignment horizontal="right" vertical="top"/>
    </xf>
    <xf numFmtId="165" fontId="4" fillId="11" borderId="0" xfId="0" applyNumberFormat="1" applyFont="1" applyFill="1" applyAlignment="1">
      <alignment horizontal="right" vertical="top" wrapText="1"/>
    </xf>
    <xf numFmtId="165" fontId="4" fillId="11" borderId="0" xfId="0" applyNumberFormat="1" applyFont="1" applyFill="1" applyAlignment="1">
      <alignment horizontal="right" vertical="top"/>
    </xf>
    <xf numFmtId="165" fontId="4" fillId="11" borderId="9" xfId="0" applyNumberFormat="1" applyFont="1" applyFill="1" applyBorder="1" applyAlignment="1">
      <alignment horizontal="right" vertical="top" wrapText="1"/>
    </xf>
    <xf numFmtId="165" fontId="4" fillId="11" borderId="9" xfId="0" applyNumberFormat="1" applyFont="1" applyFill="1" applyBorder="1" applyAlignment="1">
      <alignment horizontal="right" vertical="top"/>
    </xf>
    <xf numFmtId="165" fontId="4" fillId="12" borderId="0" xfId="0" applyNumberFormat="1" applyFont="1" applyFill="1" applyAlignment="1">
      <alignment horizontal="right" vertical="top" wrapText="1"/>
    </xf>
    <xf numFmtId="165" fontId="4" fillId="12" borderId="0" xfId="0" applyNumberFormat="1" applyFont="1" applyFill="1" applyAlignment="1">
      <alignment horizontal="right" vertical="top"/>
    </xf>
    <xf numFmtId="165" fontId="4" fillId="12" borderId="9" xfId="0" applyNumberFormat="1" applyFont="1" applyFill="1" applyBorder="1" applyAlignment="1">
      <alignment horizontal="right" vertical="top" wrapText="1"/>
    </xf>
    <xf numFmtId="165" fontId="4" fillId="12" borderId="9" xfId="0" applyNumberFormat="1" applyFont="1" applyFill="1" applyBorder="1" applyAlignment="1">
      <alignment horizontal="right" vertical="top"/>
    </xf>
    <xf numFmtId="165" fontId="4" fillId="14" borderId="5" xfId="0" applyNumberFormat="1" applyFont="1" applyFill="1" applyBorder="1" applyAlignment="1">
      <alignment horizontal="right" vertical="top" wrapText="1"/>
    </xf>
    <xf numFmtId="165" fontId="4" fillId="14" borderId="5" xfId="0" applyNumberFormat="1" applyFont="1" applyFill="1" applyBorder="1" applyAlignment="1">
      <alignment horizontal="right" vertical="top"/>
    </xf>
    <xf numFmtId="165" fontId="9" fillId="4" borderId="0" xfId="0" applyNumberFormat="1" applyFont="1" applyFill="1" applyAlignment="1">
      <alignment horizontal="right" vertical="top" wrapText="1"/>
    </xf>
    <xf numFmtId="165" fontId="4" fillId="6" borderId="3" xfId="0" applyNumberFormat="1" applyFont="1" applyFill="1" applyBorder="1" applyAlignment="1">
      <alignment horizontal="right" vertical="top" wrapText="1"/>
    </xf>
    <xf numFmtId="165" fontId="4" fillId="6" borderId="3" xfId="0" applyNumberFormat="1" applyFont="1" applyFill="1" applyBorder="1" applyAlignment="1">
      <alignment horizontal="right" vertical="top"/>
    </xf>
    <xf numFmtId="165" fontId="4" fillId="14" borderId="5" xfId="0" applyNumberFormat="1" applyFont="1" applyFill="1" applyBorder="1" applyAlignment="1">
      <alignment horizontal="right" vertical="top" wrapText="1"/>
    </xf>
    <xf numFmtId="165" fontId="9" fillId="4" borderId="9" xfId="0" applyNumberFormat="1" applyFont="1" applyFill="1" applyBorder="1" applyAlignment="1">
      <alignment horizontal="right" vertical="top" wrapText="1"/>
    </xf>
    <xf numFmtId="165" fontId="9" fillId="4" borderId="9" xfId="0" applyNumberFormat="1" applyFont="1" applyFill="1" applyBorder="1" applyAlignment="1">
      <alignment horizontal="right" vertical="top"/>
    </xf>
    <xf numFmtId="165" fontId="4" fillId="15" borderId="0" xfId="0" applyNumberFormat="1" applyFont="1" applyFill="1" applyAlignment="1">
      <alignment horizontal="right" vertical="top" wrapText="1"/>
    </xf>
    <xf numFmtId="165" fontId="4" fillId="16" borderId="3" xfId="0" applyNumberFormat="1" applyFont="1" applyFill="1" applyBorder="1" applyAlignment="1">
      <alignment horizontal="right" vertical="top" wrapText="1"/>
    </xf>
    <xf numFmtId="165" fontId="4" fillId="16" borderId="0" xfId="0" applyNumberFormat="1" applyFont="1" applyFill="1" applyAlignment="1">
      <alignment horizontal="right" vertical="top" wrapText="1"/>
    </xf>
    <xf numFmtId="165" fontId="4" fillId="13" borderId="0" xfId="0" applyNumberFormat="1" applyFont="1" applyFill="1" applyAlignment="1">
      <alignment horizontal="right" vertical="top"/>
    </xf>
    <xf numFmtId="165" fontId="4" fillId="13" borderId="9" xfId="0" applyNumberFormat="1" applyFont="1" applyFill="1" applyBorder="1" applyAlignment="1">
      <alignment horizontal="right" vertical="top"/>
    </xf>
    <xf numFmtId="165" fontId="4" fillId="16" borderId="3" xfId="0" applyNumberFormat="1" applyFont="1" applyFill="1" applyBorder="1" applyAlignment="1">
      <alignment horizontal="right" vertical="top"/>
    </xf>
    <xf numFmtId="3" fontId="4" fillId="6" borderId="0" xfId="0" applyNumberFormat="1" applyFont="1" applyFill="1" applyAlignment="1">
      <alignment horizontal="right" vertical="top"/>
    </xf>
    <xf numFmtId="3" fontId="4" fillId="6" borderId="9" xfId="0" applyNumberFormat="1" applyFont="1" applyFill="1" applyBorder="1" applyAlignment="1">
      <alignment horizontal="right" vertical="top"/>
    </xf>
    <xf numFmtId="3" fontId="4" fillId="7" borderId="0" xfId="0" applyNumberFormat="1" applyFont="1" applyFill="1" applyAlignment="1">
      <alignment horizontal="right" vertical="top"/>
    </xf>
    <xf numFmtId="3" fontId="4" fillId="8" borderId="0" xfId="0" applyNumberFormat="1" applyFont="1" applyFill="1" applyAlignment="1">
      <alignment horizontal="right" vertical="top"/>
    </xf>
    <xf numFmtId="3" fontId="4" fillId="9" borderId="0" xfId="0" applyNumberFormat="1" applyFont="1" applyFill="1" applyAlignment="1">
      <alignment horizontal="right" vertical="top"/>
    </xf>
    <xf numFmtId="3" fontId="4" fillId="10" borderId="0" xfId="0" applyNumberFormat="1" applyFont="1" applyFill="1" applyAlignment="1">
      <alignment horizontal="right" vertical="top"/>
    </xf>
    <xf numFmtId="3" fontId="4" fillId="10" borderId="9" xfId="0" applyNumberFormat="1" applyFont="1" applyFill="1" applyBorder="1" applyAlignment="1">
      <alignment horizontal="right" vertical="top"/>
    </xf>
    <xf numFmtId="3" fontId="4" fillId="11" borderId="0" xfId="0" applyNumberFormat="1" applyFont="1" applyFill="1" applyAlignment="1">
      <alignment horizontal="right" vertical="top"/>
    </xf>
    <xf numFmtId="3" fontId="4" fillId="11" borderId="9" xfId="0" applyNumberFormat="1" applyFont="1" applyFill="1" applyBorder="1" applyAlignment="1">
      <alignment horizontal="right" vertical="top"/>
    </xf>
    <xf numFmtId="3" fontId="4" fillId="12" borderId="0" xfId="0" applyNumberFormat="1" applyFont="1" applyFill="1" applyAlignment="1">
      <alignment horizontal="right" vertical="top"/>
    </xf>
    <xf numFmtId="3" fontId="4" fillId="12" borderId="9" xfId="0" applyNumberFormat="1" applyFont="1" applyFill="1" applyBorder="1" applyAlignment="1">
      <alignment horizontal="right" vertical="top"/>
    </xf>
    <xf numFmtId="3" fontId="4" fillId="14" borderId="5" xfId="0" applyNumberFormat="1" applyFont="1" applyFill="1" applyBorder="1" applyAlignment="1">
      <alignment horizontal="right" vertical="top"/>
    </xf>
    <xf numFmtId="3" fontId="7" fillId="4" borderId="0" xfId="0" applyNumberFormat="1" applyFont="1" applyFill="1" applyAlignment="1">
      <alignment horizontal="right" vertical="top" wrapText="1"/>
    </xf>
    <xf numFmtId="3" fontId="4" fillId="6" borderId="3" xfId="0" applyNumberFormat="1" applyFont="1" applyFill="1" applyBorder="1" applyAlignment="1">
      <alignment horizontal="right" vertical="top"/>
    </xf>
    <xf numFmtId="3" fontId="9" fillId="4" borderId="9" xfId="0" applyNumberFormat="1" applyFont="1" applyFill="1" applyBorder="1" applyAlignment="1">
      <alignment horizontal="right" vertical="top"/>
    </xf>
    <xf numFmtId="3" fontId="4" fillId="15" borderId="0" xfId="0" applyNumberFormat="1" applyFont="1" applyFill="1" applyAlignment="1">
      <alignment horizontal="right" vertical="top" wrapText="1"/>
    </xf>
    <xf numFmtId="3" fontId="4" fillId="16" borderId="3" xfId="0" applyNumberFormat="1" applyFont="1" applyFill="1" applyBorder="1" applyAlignment="1">
      <alignment horizontal="right" vertical="top" wrapText="1"/>
    </xf>
    <xf numFmtId="3" fontId="4" fillId="16" borderId="0" xfId="0" applyNumberFormat="1" applyFont="1" applyFill="1" applyAlignment="1">
      <alignment horizontal="right" vertical="top" wrapText="1"/>
    </xf>
    <xf numFmtId="3" fontId="4" fillId="14" borderId="5" xfId="0" applyNumberFormat="1" applyFont="1" applyFill="1" applyBorder="1" applyAlignment="1">
      <alignment horizontal="right" vertical="top" wrapText="1"/>
    </xf>
    <xf numFmtId="165" fontId="4" fillId="5" borderId="3" xfId="0" applyNumberFormat="1" applyFont="1" applyFill="1" applyBorder="1" applyAlignment="1">
      <alignment horizontal="right" vertical="top"/>
    </xf>
    <xf numFmtId="165" fontId="4" fillId="5" borderId="5" xfId="0" applyNumberFormat="1" applyFont="1" applyFill="1" applyBorder="1" applyAlignment="1">
      <alignment horizontal="right" vertical="top"/>
    </xf>
    <xf numFmtId="3" fontId="4" fillId="5" borderId="3" xfId="0" applyNumberFormat="1" applyFont="1" applyFill="1" applyBorder="1" applyAlignment="1">
      <alignment horizontal="right" vertical="top"/>
    </xf>
    <xf numFmtId="165" fontId="9" fillId="3" borderId="4" xfId="0" applyNumberFormat="1" applyFont="1" applyFill="1" applyBorder="1" applyAlignment="1">
      <alignment horizontal="right" vertical="top" wrapText="1"/>
    </xf>
    <xf numFmtId="165" fontId="3" fillId="3" borderId="5" xfId="0" applyNumberFormat="1" applyFont="1" applyFill="1" applyBorder="1" applyAlignment="1">
      <alignment horizontal="right" vertical="top" wrapText="1"/>
    </xf>
    <xf numFmtId="165" fontId="3" fillId="3" borderId="5" xfId="0" applyNumberFormat="1" applyFont="1" applyFill="1" applyBorder="1" applyAlignment="1">
      <alignment horizontal="right" vertical="top"/>
    </xf>
    <xf numFmtId="3" fontId="3" fillId="3" borderId="5" xfId="0" applyNumberFormat="1" applyFont="1" applyFill="1" applyBorder="1" applyAlignment="1">
      <alignment horizontal="right" vertical="top"/>
    </xf>
    <xf numFmtId="165" fontId="4" fillId="5" borderId="0" xfId="0" applyNumberFormat="1" applyFont="1" applyFill="1" applyBorder="1" applyAlignment="1">
      <alignment horizontal="right" vertical="top" wrapText="1"/>
    </xf>
    <xf numFmtId="0" fontId="4" fillId="5" borderId="0" xfId="0" applyFont="1" applyFill="1" applyBorder="1" applyAlignment="1">
      <alignment horizontal="right" vertical="top" wrapText="1"/>
    </xf>
    <xf numFmtId="3" fontId="4" fillId="5" borderId="0" xfId="0" applyNumberFormat="1" applyFont="1" applyFill="1" applyBorder="1" applyAlignment="1">
      <alignment horizontal="right" vertical="top" wrapText="1"/>
    </xf>
    <xf numFmtId="165" fontId="9" fillId="4" borderId="3" xfId="0" applyNumberFormat="1" applyFont="1" applyFill="1" applyBorder="1" applyAlignment="1">
      <alignment horizontal="right" vertical="top" wrapText="1"/>
    </xf>
    <xf numFmtId="0" fontId="9" fillId="4" borderId="3" xfId="0" applyFont="1" applyFill="1" applyBorder="1" applyAlignment="1">
      <alignment horizontal="right" vertical="top" wrapText="1"/>
    </xf>
    <xf numFmtId="3" fontId="9" fillId="4" borderId="3" xfId="0" applyNumberFormat="1" applyFont="1" applyFill="1" applyBorder="1" applyAlignment="1">
      <alignment horizontal="right" vertical="top" wrapText="1"/>
    </xf>
    <xf numFmtId="1" fontId="0" fillId="0" borderId="0" xfId="0" applyNumberFormat="1"/>
    <xf numFmtId="0" fontId="9" fillId="4" borderId="12" xfId="0" applyFont="1" applyFill="1" applyBorder="1" applyAlignment="1">
      <alignment horizontal="right" vertical="top" wrapText="1"/>
    </xf>
    <xf numFmtId="0" fontId="7" fillId="4" borderId="13" xfId="0" applyFont="1" applyFill="1" applyBorder="1" applyAlignment="1">
      <alignment horizontal="right" vertical="top" wrapText="1"/>
    </xf>
    <xf numFmtId="0" fontId="4" fillId="6" borderId="13" xfId="0" applyFont="1" applyFill="1" applyBorder="1" applyAlignment="1">
      <alignment horizontal="right" vertical="top"/>
    </xf>
    <xf numFmtId="0" fontId="4" fillId="6" borderId="14" xfId="0" applyFont="1" applyFill="1" applyBorder="1" applyAlignment="1">
      <alignment horizontal="right" vertical="top"/>
    </xf>
    <xf numFmtId="0" fontId="4" fillId="7" borderId="13" xfId="0" applyFont="1" applyFill="1" applyBorder="1" applyAlignment="1">
      <alignment horizontal="right" vertical="top"/>
    </xf>
    <xf numFmtId="0" fontId="4" fillId="8" borderId="13" xfId="0" applyFont="1" applyFill="1" applyBorder="1" applyAlignment="1">
      <alignment horizontal="right" vertical="top"/>
    </xf>
    <xf numFmtId="0" fontId="4" fillId="9" borderId="13" xfId="0" applyFont="1" applyFill="1" applyBorder="1" applyAlignment="1">
      <alignment horizontal="right" vertical="top"/>
    </xf>
    <xf numFmtId="0" fontId="4" fillId="10" borderId="13" xfId="0" applyFont="1" applyFill="1" applyBorder="1" applyAlignment="1">
      <alignment horizontal="right" vertical="top"/>
    </xf>
    <xf numFmtId="0" fontId="4" fillId="10" borderId="14" xfId="0" applyFont="1" applyFill="1" applyBorder="1" applyAlignment="1">
      <alignment horizontal="right" vertical="top"/>
    </xf>
    <xf numFmtId="0" fontId="4" fillId="11" borderId="13" xfId="0" applyFont="1" applyFill="1" applyBorder="1" applyAlignment="1">
      <alignment horizontal="right" vertical="top"/>
    </xf>
    <xf numFmtId="0" fontId="4" fillId="11" borderId="14" xfId="0" applyFont="1" applyFill="1" applyBorder="1" applyAlignment="1">
      <alignment horizontal="right" vertical="top"/>
    </xf>
    <xf numFmtId="0" fontId="4" fillId="12" borderId="13" xfId="0" applyFont="1" applyFill="1" applyBorder="1" applyAlignment="1">
      <alignment horizontal="right" vertical="top"/>
    </xf>
    <xf numFmtId="0" fontId="4" fillId="12" borderId="14" xfId="0" applyFont="1" applyFill="1" applyBorder="1" applyAlignment="1">
      <alignment horizontal="right" vertical="top"/>
    </xf>
    <xf numFmtId="0" fontId="4" fillId="14" borderId="12" xfId="0" applyFont="1" applyFill="1" applyBorder="1" applyAlignment="1">
      <alignment horizontal="right" vertical="top"/>
    </xf>
    <xf numFmtId="0" fontId="4" fillId="5" borderId="15" xfId="0" applyFont="1" applyFill="1" applyBorder="1" applyAlignment="1">
      <alignment horizontal="right" vertical="top"/>
    </xf>
    <xf numFmtId="0" fontId="4" fillId="6" borderId="15" xfId="0" applyFont="1" applyFill="1" applyBorder="1" applyAlignment="1">
      <alignment horizontal="right" vertical="top"/>
    </xf>
    <xf numFmtId="0" fontId="9" fillId="4" borderId="16" xfId="0" applyFont="1" applyFill="1" applyBorder="1" applyAlignment="1">
      <alignment horizontal="right" vertical="top" wrapText="1"/>
    </xf>
    <xf numFmtId="0" fontId="7" fillId="4" borderId="17" xfId="0" applyFont="1" applyFill="1" applyBorder="1" applyAlignment="1">
      <alignment horizontal="right" vertical="top" wrapText="1"/>
    </xf>
    <xf numFmtId="3" fontId="4" fillId="6" borderId="17" xfId="0" applyNumberFormat="1" applyFont="1" applyFill="1" applyBorder="1" applyAlignment="1">
      <alignment horizontal="right" vertical="top"/>
    </xf>
    <xf numFmtId="3" fontId="4" fillId="6" borderId="18" xfId="0" applyNumberFormat="1" applyFont="1" applyFill="1" applyBorder="1" applyAlignment="1">
      <alignment horizontal="right" vertical="top"/>
    </xf>
    <xf numFmtId="3" fontId="4" fillId="7" borderId="17" xfId="0" applyNumberFormat="1" applyFont="1" applyFill="1" applyBorder="1" applyAlignment="1">
      <alignment horizontal="right" vertical="top"/>
    </xf>
    <xf numFmtId="3" fontId="4" fillId="8" borderId="17" xfId="0" applyNumberFormat="1" applyFont="1" applyFill="1" applyBorder="1" applyAlignment="1">
      <alignment horizontal="right" vertical="top"/>
    </xf>
    <xf numFmtId="3" fontId="4" fillId="9" borderId="17" xfId="0" applyNumberFormat="1" applyFont="1" applyFill="1" applyBorder="1" applyAlignment="1">
      <alignment horizontal="right" vertical="top"/>
    </xf>
    <xf numFmtId="3" fontId="4" fillId="10" borderId="17" xfId="0" applyNumberFormat="1" applyFont="1" applyFill="1" applyBorder="1" applyAlignment="1">
      <alignment horizontal="right" vertical="top"/>
    </xf>
    <xf numFmtId="3" fontId="4" fillId="10" borderId="18" xfId="0" applyNumberFormat="1" applyFont="1" applyFill="1" applyBorder="1" applyAlignment="1">
      <alignment horizontal="right" vertical="top"/>
    </xf>
    <xf numFmtId="3" fontId="4" fillId="11" borderId="17" xfId="0" applyNumberFormat="1" applyFont="1" applyFill="1" applyBorder="1" applyAlignment="1">
      <alignment horizontal="right" vertical="top"/>
    </xf>
    <xf numFmtId="3" fontId="4" fillId="11" borderId="18" xfId="0" applyNumberFormat="1" applyFont="1" applyFill="1" applyBorder="1" applyAlignment="1">
      <alignment horizontal="right" vertical="top"/>
    </xf>
    <xf numFmtId="3" fontId="4" fillId="12" borderId="17" xfId="0" applyNumberFormat="1" applyFont="1" applyFill="1" applyBorder="1" applyAlignment="1">
      <alignment horizontal="right" vertical="top"/>
    </xf>
    <xf numFmtId="3" fontId="4" fillId="12" borderId="18" xfId="0" applyNumberFormat="1" applyFont="1" applyFill="1" applyBorder="1" applyAlignment="1">
      <alignment horizontal="right" vertical="top"/>
    </xf>
    <xf numFmtId="3" fontId="4" fillId="14" borderId="16" xfId="0" applyNumberFormat="1" applyFont="1" applyFill="1" applyBorder="1" applyAlignment="1">
      <alignment horizontal="right" vertical="top"/>
    </xf>
    <xf numFmtId="3" fontId="4" fillId="5" borderId="19" xfId="0" applyNumberFormat="1" applyFont="1" applyFill="1" applyBorder="1" applyAlignment="1">
      <alignment horizontal="right" vertical="top"/>
    </xf>
    <xf numFmtId="3" fontId="3" fillId="3" borderId="16" xfId="0" applyNumberFormat="1" applyFont="1" applyFill="1" applyBorder="1" applyAlignment="1">
      <alignment horizontal="right" vertical="top"/>
    </xf>
    <xf numFmtId="3" fontId="7" fillId="4" borderId="17" xfId="0" applyNumberFormat="1" applyFont="1" applyFill="1" applyBorder="1" applyAlignment="1">
      <alignment horizontal="right" vertical="top" wrapText="1"/>
    </xf>
    <xf numFmtId="3" fontId="4" fillId="6" borderId="19" xfId="0" applyNumberFormat="1" applyFont="1" applyFill="1" applyBorder="1" applyAlignment="1">
      <alignment horizontal="right" vertical="top"/>
    </xf>
    <xf numFmtId="165" fontId="4" fillId="15" borderId="0" xfId="0" applyNumberFormat="1" applyFont="1" applyFill="1" applyBorder="1" applyAlignment="1">
      <alignment horizontal="right" vertical="top"/>
    </xf>
    <xf numFmtId="165" fontId="4" fillId="16" borderId="0" xfId="0" applyNumberFormat="1" applyFont="1" applyFill="1" applyBorder="1" applyAlignment="1">
      <alignment horizontal="right" vertical="top"/>
    </xf>
    <xf numFmtId="165" fontId="4" fillId="14" borderId="4" xfId="0" applyNumberFormat="1" applyFont="1" applyFill="1" applyBorder="1" applyAlignment="1">
      <alignment horizontal="right" vertical="top"/>
    </xf>
    <xf numFmtId="165" fontId="4" fillId="5" borderId="1" xfId="0" applyNumberFormat="1" applyFont="1" applyFill="1" applyBorder="1" applyAlignment="1">
      <alignment horizontal="right" vertical="top" wrapText="1"/>
    </xf>
    <xf numFmtId="165" fontId="9" fillId="4" borderId="2" xfId="0" applyNumberFormat="1" applyFont="1" applyFill="1" applyBorder="1" applyAlignment="1">
      <alignment horizontal="right" vertical="top" wrapText="1"/>
    </xf>
    <xf numFmtId="165" fontId="9" fillId="4" borderId="8" xfId="0" applyNumberFormat="1" applyFont="1" applyFill="1" applyBorder="1" applyAlignment="1">
      <alignment horizontal="right" vertical="top"/>
    </xf>
    <xf numFmtId="165" fontId="4" fillId="15" borderId="1" xfId="0" applyNumberFormat="1" applyFont="1" applyFill="1" applyBorder="1" applyAlignment="1">
      <alignment horizontal="right" vertical="top"/>
    </xf>
    <xf numFmtId="165" fontId="4" fillId="16" borderId="2" xfId="0" applyNumberFormat="1" applyFont="1" applyFill="1" applyBorder="1" applyAlignment="1">
      <alignment horizontal="right" vertical="top"/>
    </xf>
    <xf numFmtId="165" fontId="4" fillId="16" borderId="1" xfId="0" applyNumberFormat="1" applyFont="1" applyFill="1" applyBorder="1" applyAlignment="1">
      <alignment horizontal="right" vertical="top"/>
    </xf>
    <xf numFmtId="0" fontId="4" fillId="5" borderId="17" xfId="0" applyFont="1" applyFill="1" applyBorder="1" applyAlignment="1">
      <alignment horizontal="right" vertical="top" wrapText="1"/>
    </xf>
    <xf numFmtId="0" fontId="9" fillId="4" borderId="21" xfId="0" applyFont="1" applyFill="1" applyBorder="1" applyAlignment="1">
      <alignment horizontal="right" vertical="top" wrapText="1"/>
    </xf>
    <xf numFmtId="0" fontId="7" fillId="4" borderId="22" xfId="0" applyFont="1" applyFill="1" applyBorder="1" applyAlignment="1">
      <alignment horizontal="right" vertical="top" wrapText="1"/>
    </xf>
    <xf numFmtId="165" fontId="4" fillId="6" borderId="22" xfId="0" applyNumberFormat="1" applyFont="1" applyFill="1" applyBorder="1" applyAlignment="1">
      <alignment horizontal="right" vertical="top"/>
    </xf>
    <xf numFmtId="165" fontId="4" fillId="6" borderId="23" xfId="0" applyNumberFormat="1" applyFont="1" applyFill="1" applyBorder="1" applyAlignment="1">
      <alignment horizontal="right" vertical="top"/>
    </xf>
    <xf numFmtId="165" fontId="4" fillId="7" borderId="22" xfId="0" applyNumberFormat="1" applyFont="1" applyFill="1" applyBorder="1" applyAlignment="1">
      <alignment horizontal="right" vertical="top"/>
    </xf>
    <xf numFmtId="165" fontId="4" fillId="8" borderId="22" xfId="0" applyNumberFormat="1" applyFont="1" applyFill="1" applyBorder="1" applyAlignment="1">
      <alignment horizontal="right" vertical="top"/>
    </xf>
    <xf numFmtId="165" fontId="4" fillId="9" borderId="22" xfId="0" applyNumberFormat="1" applyFont="1" applyFill="1" applyBorder="1" applyAlignment="1">
      <alignment horizontal="right" vertical="top"/>
    </xf>
    <xf numFmtId="165" fontId="4" fillId="10" borderId="22" xfId="0" applyNumberFormat="1" applyFont="1" applyFill="1" applyBorder="1" applyAlignment="1">
      <alignment horizontal="right" vertical="top"/>
    </xf>
    <xf numFmtId="165" fontId="4" fillId="10" borderId="23" xfId="0" applyNumberFormat="1" applyFont="1" applyFill="1" applyBorder="1" applyAlignment="1">
      <alignment horizontal="right" vertical="top"/>
    </xf>
    <xf numFmtId="165" fontId="4" fillId="11" borderId="22" xfId="0" applyNumberFormat="1" applyFont="1" applyFill="1" applyBorder="1" applyAlignment="1">
      <alignment horizontal="right" vertical="top"/>
    </xf>
    <xf numFmtId="165" fontId="4" fillId="11" borderId="23" xfId="0" applyNumberFormat="1" applyFont="1" applyFill="1" applyBorder="1" applyAlignment="1">
      <alignment horizontal="right" vertical="top"/>
    </xf>
    <xf numFmtId="165" fontId="4" fillId="12" borderId="22" xfId="0" applyNumberFormat="1" applyFont="1" applyFill="1" applyBorder="1" applyAlignment="1">
      <alignment horizontal="right" vertical="top"/>
    </xf>
    <xf numFmtId="165" fontId="4" fillId="12" borderId="23" xfId="0" applyNumberFormat="1" applyFont="1" applyFill="1" applyBorder="1" applyAlignment="1">
      <alignment horizontal="right" vertical="top"/>
    </xf>
    <xf numFmtId="165" fontId="4" fillId="14" borderId="21" xfId="0" applyNumberFormat="1" applyFont="1" applyFill="1" applyBorder="1" applyAlignment="1">
      <alignment horizontal="right" vertical="top"/>
    </xf>
    <xf numFmtId="165" fontId="4" fillId="5" borderId="24" xfId="0" applyNumberFormat="1" applyFont="1" applyFill="1" applyBorder="1" applyAlignment="1">
      <alignment horizontal="right" vertical="top"/>
    </xf>
    <xf numFmtId="165" fontId="9" fillId="4" borderId="21" xfId="0" applyNumberFormat="1" applyFont="1" applyFill="1" applyBorder="1" applyAlignment="1">
      <alignment horizontal="right" vertical="top" wrapText="1"/>
    </xf>
    <xf numFmtId="165" fontId="4" fillId="6" borderId="24" xfId="0" applyNumberFormat="1" applyFont="1" applyFill="1" applyBorder="1" applyAlignment="1">
      <alignment horizontal="right" vertical="top"/>
    </xf>
    <xf numFmtId="10" fontId="9" fillId="4" borderId="25" xfId="0" applyNumberFormat="1" applyFont="1" applyFill="1" applyBorder="1" applyAlignment="1">
      <alignment horizontal="right" vertical="top" wrapText="1"/>
    </xf>
    <xf numFmtId="10" fontId="7" fillId="4" borderId="26" xfId="0" applyNumberFormat="1" applyFont="1" applyFill="1" applyBorder="1" applyAlignment="1">
      <alignment horizontal="right" vertical="top" wrapText="1"/>
    </xf>
    <xf numFmtId="10" fontId="4" fillId="6" borderId="26" xfId="0" applyNumberFormat="1" applyFont="1" applyFill="1" applyBorder="1" applyAlignment="1">
      <alignment horizontal="right" vertical="top"/>
    </xf>
    <xf numFmtId="10" fontId="4" fillId="6" borderId="27" xfId="0" applyNumberFormat="1" applyFont="1" applyFill="1" applyBorder="1" applyAlignment="1">
      <alignment horizontal="right" vertical="top"/>
    </xf>
    <xf numFmtId="10" fontId="4" fillId="7" borderId="26" xfId="0" applyNumberFormat="1" applyFont="1" applyFill="1" applyBorder="1" applyAlignment="1">
      <alignment horizontal="right" vertical="top"/>
    </xf>
    <xf numFmtId="10" fontId="4" fillId="8" borderId="26" xfId="0" applyNumberFormat="1" applyFont="1" applyFill="1" applyBorder="1" applyAlignment="1">
      <alignment horizontal="right" vertical="top"/>
    </xf>
    <xf numFmtId="10" fontId="4" fillId="9" borderId="26" xfId="0" applyNumberFormat="1" applyFont="1" applyFill="1" applyBorder="1" applyAlignment="1">
      <alignment horizontal="right" vertical="top"/>
    </xf>
    <xf numFmtId="10" fontId="4" fillId="10" borderId="26" xfId="0" applyNumberFormat="1" applyFont="1" applyFill="1" applyBorder="1" applyAlignment="1">
      <alignment horizontal="right" vertical="top"/>
    </xf>
    <xf numFmtId="10" fontId="4" fillId="10" borderId="27" xfId="0" applyNumberFormat="1" applyFont="1" applyFill="1" applyBorder="1" applyAlignment="1">
      <alignment horizontal="right" vertical="top"/>
    </xf>
    <xf numFmtId="10" fontId="4" fillId="11" borderId="26" xfId="0" applyNumberFormat="1" applyFont="1" applyFill="1" applyBorder="1" applyAlignment="1">
      <alignment horizontal="right" vertical="top"/>
    </xf>
    <xf numFmtId="10" fontId="4" fillId="11" borderId="27" xfId="0" applyNumberFormat="1" applyFont="1" applyFill="1" applyBorder="1" applyAlignment="1">
      <alignment horizontal="right" vertical="top"/>
    </xf>
    <xf numFmtId="10" fontId="4" fillId="12" borderId="26" xfId="0" applyNumberFormat="1" applyFont="1" applyFill="1" applyBorder="1" applyAlignment="1">
      <alignment horizontal="right" vertical="top"/>
    </xf>
    <xf numFmtId="10" fontId="4" fillId="12" borderId="27" xfId="0" applyNumberFormat="1" applyFont="1" applyFill="1" applyBorder="1" applyAlignment="1">
      <alignment horizontal="right" vertical="top"/>
    </xf>
    <xf numFmtId="10" fontId="4" fillId="14" borderId="25" xfId="0" applyNumberFormat="1" applyFont="1" applyFill="1" applyBorder="1" applyAlignment="1">
      <alignment horizontal="right" vertical="top"/>
    </xf>
    <xf numFmtId="10" fontId="4" fillId="13" borderId="20" xfId="0" applyNumberFormat="1" applyFont="1" applyFill="1" applyBorder="1" applyAlignment="1">
      <alignment horizontal="right" vertical="top"/>
    </xf>
    <xf numFmtId="10" fontId="4" fillId="13" borderId="27" xfId="0" applyNumberFormat="1" applyFont="1" applyFill="1" applyBorder="1" applyAlignment="1">
      <alignment horizontal="right" vertical="top"/>
    </xf>
    <xf numFmtId="10" fontId="4" fillId="13" borderId="26" xfId="0" applyNumberFormat="1" applyFont="1" applyFill="1" applyBorder="1" applyAlignment="1">
      <alignment horizontal="right" vertical="top"/>
    </xf>
    <xf numFmtId="10" fontId="4" fillId="13" borderId="25" xfId="0" applyNumberFormat="1" applyFont="1" applyFill="1" applyBorder="1" applyAlignment="1">
      <alignment horizontal="right" vertical="top"/>
    </xf>
    <xf numFmtId="10" fontId="9" fillId="4" borderId="20" xfId="0" applyNumberFormat="1" applyFont="1" applyFill="1" applyBorder="1" applyAlignment="1">
      <alignment horizontal="right" vertical="top" wrapText="1"/>
    </xf>
    <xf numFmtId="10" fontId="9" fillId="4" borderId="27" xfId="0" applyNumberFormat="1" applyFont="1" applyFill="1" applyBorder="1" applyAlignment="1">
      <alignment horizontal="right" vertical="top" wrapText="1"/>
    </xf>
    <xf numFmtId="10" fontId="4" fillId="15" borderId="26" xfId="0" applyNumberFormat="1" applyFont="1" applyFill="1" applyBorder="1" applyAlignment="1">
      <alignment horizontal="right" vertical="top"/>
    </xf>
    <xf numFmtId="10" fontId="4" fillId="16" borderId="20" xfId="0" applyNumberFormat="1" applyFont="1" applyFill="1" applyBorder="1" applyAlignment="1">
      <alignment horizontal="right" vertical="top"/>
    </xf>
    <xf numFmtId="10" fontId="4" fillId="16" borderId="26" xfId="0" applyNumberFormat="1" applyFont="1" applyFill="1" applyBorder="1" applyAlignment="1">
      <alignment horizontal="right" vertical="top"/>
    </xf>
    <xf numFmtId="0" fontId="4" fillId="5" borderId="26" xfId="0" applyFont="1" applyFill="1" applyBorder="1" applyAlignment="1">
      <alignment vertical="top"/>
    </xf>
    <xf numFmtId="0" fontId="4" fillId="5" borderId="24" xfId="0" applyFont="1" applyFill="1" applyBorder="1" applyAlignment="1">
      <alignment horizontal="right" vertical="top"/>
    </xf>
    <xf numFmtId="0" fontId="9" fillId="5" borderId="28" xfId="0" applyFont="1" applyFill="1" applyBorder="1" applyAlignment="1">
      <alignment wrapText="1"/>
    </xf>
    <xf numFmtId="0" fontId="0" fillId="5" borderId="28" xfId="0" applyFill="1" applyBorder="1"/>
    <xf numFmtId="0" fontId="0" fillId="5" borderId="28" xfId="0" applyFill="1" applyBorder="1" applyAlignment="1">
      <alignment wrapText="1"/>
    </xf>
    <xf numFmtId="0" fontId="9" fillId="5" borderId="28" xfId="0" applyFont="1" applyFill="1" applyBorder="1"/>
    <xf numFmtId="165" fontId="4" fillId="5" borderId="5" xfId="0" applyNumberFormat="1" applyFont="1" applyFill="1" applyBorder="1" applyAlignment="1">
      <alignment horizontal="right" vertical="top" wrapText="1"/>
    </xf>
    <xf numFmtId="0" fontId="0" fillId="5" borderId="0" xfId="0" applyFill="1" applyAlignment="1">
      <alignment vertical="top"/>
    </xf>
    <xf numFmtId="0" fontId="9" fillId="5" borderId="0" xfId="0" applyFont="1" applyFill="1" applyAlignment="1">
      <alignment vertical="top" wrapText="1"/>
    </xf>
    <xf numFmtId="0" fontId="0" fillId="5" borderId="0" xfId="0" applyFill="1" applyAlignment="1">
      <alignment vertical="top" wrapText="1"/>
    </xf>
    <xf numFmtId="0" fontId="9" fillId="5" borderId="0" xfId="0" applyFont="1" applyFill="1" applyAlignment="1">
      <alignment vertical="top"/>
    </xf>
    <xf numFmtId="10" fontId="0" fillId="5" borderId="0" xfId="0" applyNumberFormat="1" applyFill="1" applyAlignment="1">
      <alignment vertical="top"/>
    </xf>
    <xf numFmtId="0" fontId="0" fillId="5" borderId="6" xfId="0" applyFill="1" applyBorder="1" applyAlignment="1">
      <alignment vertical="top"/>
    </xf>
    <xf numFmtId="0" fontId="8" fillId="5" borderId="9" xfId="0" applyFont="1" applyFill="1" applyBorder="1" applyAlignment="1">
      <alignment vertical="top" wrapText="1"/>
    </xf>
    <xf numFmtId="0" fontId="3" fillId="5" borderId="14" xfId="0" applyFont="1" applyFill="1" applyBorder="1" applyAlignment="1">
      <alignment horizontal="right" vertical="top"/>
    </xf>
    <xf numFmtId="165" fontId="3" fillId="5" borderId="22" xfId="0" applyNumberFormat="1" applyFont="1" applyFill="1" applyBorder="1" applyAlignment="1">
      <alignment horizontal="right" vertical="top"/>
    </xf>
    <xf numFmtId="0" fontId="3" fillId="5" borderId="23" xfId="0" applyFont="1" applyFill="1" applyBorder="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name="ExternalData_1" backgroundRefresh="0" connectionId="3" autoFormatId="0" applyNumberFormats="0" applyBorderFormats="0" applyFontFormats="1" applyPatternFormats="1" applyAlignmentFormats="0" applyWidthHeightFormats="0">
  <queryTableRefresh preserveSortFilterLayout="0" nextId="20">
    <queryTableFields count="14">
      <queryTableField id="4" name="RowHeading"/>
      <queryTableField id="6" name="Description"/>
      <queryTableField id="7" name="UnitValuePVI"/>
      <queryTableField id="8" name="UnitValueNursery"/>
      <queryTableField id="9" name="UnitValueNurseryClass"/>
      <queryTableField id="10" name="UnitType"/>
      <queryTableField id="11" name="UnitNumberPVI"/>
      <queryTableField id="12" name="UnitNumberNursery"/>
      <queryTableField id="13" name="UnitNumberNurseryClass"/>
      <queryTableField id="14" name="PVIAmount"/>
      <queryTableField id="15" name="NurseryAmount"/>
      <queryTableField id="16" name="NurseryClassAmount"/>
      <queryTableField id="17" name="TotalBudget"/>
      <queryTableField id="18" name="ProportionFunding"/>
    </queryTableFields>
    <queryTableDeletedFields count="5">
      <deletedField name="LEA"/>
      <deletedField name="LAName"/>
      <deletedField name="RowOrder"/>
      <deletedField name="Number"/>
      <deletedField name="Notes"/>
    </queryTableDeletedFields>
  </queryTableRefresh>
</queryTable>
</file>

<file path=xl/queryTables/queryTable2.xml><?xml version="1.0" encoding="utf-8"?>
<queryTable xmlns="http://schemas.openxmlformats.org/spreadsheetml/2006/main" name="ExternalData_1" backgroundRefresh="0" connectionId="1" autoFormatId="0" applyNumberFormats="0" applyBorderFormats="0" applyFontFormats="1" applyPatternFormats="1" applyAlignmentFormats="0" applyWidthHeightFormats="0">
  <queryTableRefresh preserveSortFilterLayout="0" nextId="17">
    <queryTableFields count="9">
      <queryTableField id="6" name="Description"/>
      <queryTableField id="8" name="EarlyYears"/>
      <queryTableField id="9" name="Primaries"/>
      <queryTableField id="10" name="Secondary"/>
      <queryTableField id="11" name="SpecialAP"/>
      <queryTableField id="12" name="PostSchool"/>
      <queryTableField id="13" name="Gross"/>
      <queryTableField id="14" name="Income"/>
      <queryTableField id="15" name="Net"/>
    </queryTableFields>
    <queryTableDeletedFields count="7">
      <deletedField name="ident"/>
      <deletedField name="TableName"/>
      <deletedField name="LEA"/>
      <deletedField name="LAName"/>
      <deletedField name="OrderLine"/>
      <deletedField name="S251Line"/>
      <deletedField name="Notes"/>
    </queryTableDeletedFields>
  </queryTableRefresh>
</queryTable>
</file>

<file path=xl/queryTables/queryTable3.xml><?xml version="1.0" encoding="utf-8"?>
<queryTable xmlns="http://schemas.openxmlformats.org/spreadsheetml/2006/main" name="ExternalData_1" backgroundRefresh="0" connectionId="2" autoFormatId="0" applyNumberFormats="0" applyBorderFormats="0" applyFontFormats="1" applyPatternFormats="1" applyAlignmentFormats="0" applyWidthHeightFormats="0">
  <queryTableRefresh preserveSortFilterLayout="0" nextId="12">
    <queryTableFields count="8">
      <queryTableField id="1" name="LEA"/>
      <queryTableField id="3" name="School Name"/>
      <queryTableField id="4" name="DfE Reference"/>
      <queryTableField id="6" name="Places"/>
      <queryTableField id="7" name="Total Funding"/>
      <queryTableField id="8" name="Total £/Place"/>
      <queryTableField id="9" name="Open/Closing Indicator"/>
      <queryTableField id="10" name="Date Opening/Closing"/>
    </queryTableFields>
    <queryTableDeletedFields count="3">
      <deletedField name="LAName"/>
      <deletedField name="Phase"/>
      <deletedField name="Notes"/>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queryTable" Target="../queryTables/query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8"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4"/>
  <sheetViews>
    <sheetView tabSelected="1" workbookViewId="0"/>
  </sheetViews>
  <sheetFormatPr defaultRowHeight="13.8" x14ac:dyDescent="0.25"/>
  <cols>
    <col min="1" max="1" width="2.69921875" customWidth="1"/>
    <col min="2" max="2" width="23.69921875" style="7" customWidth="1"/>
    <col min="3" max="3" width="24.69921875" style="7" customWidth="1"/>
    <col min="4" max="5" width="8.69921875" style="7" customWidth="1"/>
    <col min="6" max="10" width="8.69921875" style="8" customWidth="1"/>
    <col min="11" max="14" width="12.69921875" style="8" customWidth="1"/>
    <col min="15" max="15" width="8.69921875" style="76" customWidth="1"/>
    <col min="16" max="16" width="2.69921875" style="8" customWidth="1"/>
    <col min="17" max="20" width="8.796875" style="8"/>
  </cols>
  <sheetData>
    <row r="1" spans="1:42" x14ac:dyDescent="0.25">
      <c r="A1" s="19"/>
      <c r="B1" s="239"/>
      <c r="C1" s="239"/>
      <c r="D1" s="239"/>
      <c r="E1" s="239"/>
      <c r="F1" s="237"/>
      <c r="G1" s="237"/>
      <c r="H1" s="237"/>
      <c r="I1" s="237"/>
      <c r="J1" s="237"/>
      <c r="K1" s="237"/>
      <c r="L1" s="237"/>
      <c r="M1" s="237"/>
      <c r="N1" s="237"/>
      <c r="O1" s="241"/>
      <c r="P1" s="237"/>
      <c r="AP1" s="145"/>
    </row>
    <row r="2" spans="1:42" ht="15.6" x14ac:dyDescent="0.25">
      <c r="A2" s="19"/>
      <c r="B2" s="239"/>
      <c r="C2" s="28" t="s">
        <v>268</v>
      </c>
      <c r="D2" s="29"/>
      <c r="E2" s="242"/>
      <c r="F2" s="237"/>
      <c r="G2" s="237"/>
      <c r="H2" s="237"/>
      <c r="I2" s="237"/>
      <c r="J2" s="237"/>
      <c r="K2" s="237"/>
      <c r="L2" s="237"/>
      <c r="M2" s="237"/>
      <c r="N2" s="237"/>
      <c r="O2" s="241"/>
      <c r="P2" s="237"/>
    </row>
    <row r="3" spans="1:42" ht="15.6" x14ac:dyDescent="0.25">
      <c r="A3" s="19"/>
      <c r="B3" s="239"/>
      <c r="C3" s="25" t="s">
        <v>9</v>
      </c>
      <c r="D3" s="25">
        <v>925</v>
      </c>
      <c r="E3" s="239"/>
      <c r="F3" s="237"/>
      <c r="G3" s="237"/>
      <c r="H3" s="237"/>
      <c r="I3" s="237"/>
      <c r="J3" s="237"/>
      <c r="K3" s="237"/>
      <c r="L3" s="237"/>
      <c r="M3" s="237"/>
      <c r="N3" s="237"/>
      <c r="O3" s="241"/>
      <c r="P3" s="237"/>
    </row>
    <row r="4" spans="1:42" x14ac:dyDescent="0.25">
      <c r="A4" s="19"/>
      <c r="B4" s="239"/>
      <c r="C4" s="239"/>
      <c r="D4" s="239"/>
      <c r="E4" s="239"/>
      <c r="F4" s="237"/>
      <c r="G4" s="237"/>
      <c r="H4" s="237"/>
      <c r="I4" s="237"/>
      <c r="J4" s="237"/>
      <c r="K4" s="237"/>
      <c r="L4" s="237"/>
      <c r="M4" s="237"/>
      <c r="N4" s="237"/>
      <c r="O4" s="241"/>
      <c r="P4" s="237"/>
    </row>
    <row r="5" spans="1:42" ht="31.2" x14ac:dyDescent="0.25">
      <c r="A5" s="19"/>
      <c r="B5" s="239"/>
      <c r="C5" s="239"/>
      <c r="D5" s="30"/>
      <c r="E5" s="26" t="s">
        <v>269</v>
      </c>
      <c r="F5" s="31"/>
      <c r="G5" s="237"/>
      <c r="H5" s="32"/>
      <c r="I5" s="18" t="s">
        <v>272</v>
      </c>
      <c r="J5" s="31"/>
      <c r="K5" s="32"/>
      <c r="L5" s="18" t="s">
        <v>273</v>
      </c>
      <c r="M5" s="31"/>
      <c r="N5" s="237"/>
      <c r="O5" s="241"/>
      <c r="P5" s="237"/>
    </row>
    <row r="6" spans="1:42" s="27" customFormat="1" ht="36" x14ac:dyDescent="0.25">
      <c r="A6" s="232"/>
      <c r="B6" s="33" t="s">
        <v>276</v>
      </c>
      <c r="C6" s="33" t="s">
        <v>0</v>
      </c>
      <c r="D6" s="23" t="s">
        <v>270</v>
      </c>
      <c r="E6" s="23" t="s">
        <v>149</v>
      </c>
      <c r="F6" s="23" t="s">
        <v>271</v>
      </c>
      <c r="G6" s="146" t="s">
        <v>144</v>
      </c>
      <c r="H6" s="23" t="s">
        <v>270</v>
      </c>
      <c r="I6" s="23" t="s">
        <v>149</v>
      </c>
      <c r="J6" s="162" t="s">
        <v>271</v>
      </c>
      <c r="K6" s="23" t="s">
        <v>270</v>
      </c>
      <c r="L6" s="23" t="s">
        <v>149</v>
      </c>
      <c r="M6" s="23" t="s">
        <v>271</v>
      </c>
      <c r="N6" s="190" t="s">
        <v>274</v>
      </c>
      <c r="O6" s="207" t="s">
        <v>275</v>
      </c>
      <c r="P6" s="238"/>
      <c r="Q6" s="34"/>
      <c r="R6" s="34"/>
      <c r="S6" s="34"/>
      <c r="T6" s="34"/>
    </row>
    <row r="7" spans="1:42" hidden="1" x14ac:dyDescent="0.25">
      <c r="A7" s="233"/>
      <c r="B7" s="35"/>
      <c r="C7" s="36"/>
      <c r="D7" s="37"/>
      <c r="E7" s="37"/>
      <c r="F7" s="37"/>
      <c r="G7" s="147"/>
      <c r="H7" s="37"/>
      <c r="I7" s="37"/>
      <c r="J7" s="163"/>
      <c r="K7" s="37"/>
      <c r="L7" s="37"/>
      <c r="M7" s="37"/>
      <c r="N7" s="191"/>
      <c r="O7" s="208"/>
      <c r="P7" s="237"/>
    </row>
    <row r="8" spans="1:42" ht="30.6" x14ac:dyDescent="0.25">
      <c r="A8" s="233"/>
      <c r="B8" s="38" t="s">
        <v>145</v>
      </c>
      <c r="C8" s="38" t="s">
        <v>146</v>
      </c>
      <c r="D8" s="77">
        <v>3.52</v>
      </c>
      <c r="E8" s="77">
        <v>0</v>
      </c>
      <c r="F8" s="78">
        <v>0</v>
      </c>
      <c r="G8" s="148" t="s">
        <v>147</v>
      </c>
      <c r="H8" s="113">
        <v>4417068</v>
      </c>
      <c r="I8" s="113">
        <v>0</v>
      </c>
      <c r="J8" s="164">
        <v>0</v>
      </c>
      <c r="K8" s="78">
        <v>15548079.359999999</v>
      </c>
      <c r="L8" s="78"/>
      <c r="M8" s="78"/>
      <c r="N8" s="192">
        <v>15548079.359999999</v>
      </c>
      <c r="O8" s="209"/>
      <c r="P8" s="237"/>
    </row>
    <row r="9" spans="1:42" x14ac:dyDescent="0.25">
      <c r="A9" s="233"/>
      <c r="B9" s="39"/>
      <c r="C9" s="38" t="s">
        <v>149</v>
      </c>
      <c r="D9" s="77">
        <v>0</v>
      </c>
      <c r="E9" s="77">
        <v>5.93</v>
      </c>
      <c r="F9" s="78">
        <v>0</v>
      </c>
      <c r="G9" s="148" t="s">
        <v>147</v>
      </c>
      <c r="H9" s="113">
        <v>0</v>
      </c>
      <c r="I9" s="113">
        <v>332174</v>
      </c>
      <c r="J9" s="164">
        <v>0</v>
      </c>
      <c r="K9" s="78"/>
      <c r="L9" s="78">
        <v>1969791.82</v>
      </c>
      <c r="M9" s="78"/>
      <c r="N9" s="192">
        <v>1969791.82</v>
      </c>
      <c r="O9" s="209"/>
      <c r="P9" s="237"/>
    </row>
    <row r="10" spans="1:42" x14ac:dyDescent="0.25">
      <c r="A10" s="233"/>
      <c r="B10" s="39"/>
      <c r="C10" s="38" t="s">
        <v>150</v>
      </c>
      <c r="D10" s="77">
        <v>0</v>
      </c>
      <c r="E10" s="77">
        <v>0</v>
      </c>
      <c r="F10" s="78">
        <v>3.9</v>
      </c>
      <c r="G10" s="148" t="s">
        <v>147</v>
      </c>
      <c r="H10" s="113">
        <v>0</v>
      </c>
      <c r="I10" s="113">
        <v>0</v>
      </c>
      <c r="J10" s="164">
        <v>53352</v>
      </c>
      <c r="K10" s="78"/>
      <c r="L10" s="78"/>
      <c r="M10" s="78">
        <v>208072.8</v>
      </c>
      <c r="N10" s="192">
        <v>208072.8</v>
      </c>
      <c r="O10" s="209"/>
      <c r="P10" s="237"/>
    </row>
    <row r="11" spans="1:42" x14ac:dyDescent="0.25">
      <c r="A11" s="233"/>
      <c r="B11" s="39"/>
      <c r="C11" s="38" t="s">
        <v>151</v>
      </c>
      <c r="D11" s="77">
        <v>0</v>
      </c>
      <c r="E11" s="77">
        <v>0</v>
      </c>
      <c r="F11" s="78">
        <v>3.8</v>
      </c>
      <c r="G11" s="148" t="s">
        <v>147</v>
      </c>
      <c r="H11" s="113">
        <v>0</v>
      </c>
      <c r="I11" s="113">
        <v>0</v>
      </c>
      <c r="J11" s="164">
        <v>192888</v>
      </c>
      <c r="K11" s="78"/>
      <c r="L11" s="78"/>
      <c r="M11" s="78">
        <v>732974.4</v>
      </c>
      <c r="N11" s="192">
        <v>732974.4</v>
      </c>
      <c r="O11" s="209"/>
      <c r="P11" s="237"/>
    </row>
    <row r="12" spans="1:42" x14ac:dyDescent="0.25">
      <c r="A12" s="233"/>
      <c r="B12" s="39"/>
      <c r="C12" s="38" t="s">
        <v>152</v>
      </c>
      <c r="D12" s="77">
        <v>0</v>
      </c>
      <c r="E12" s="77">
        <v>0</v>
      </c>
      <c r="F12" s="78">
        <v>3.64</v>
      </c>
      <c r="G12" s="148" t="s">
        <v>147</v>
      </c>
      <c r="H12" s="113">
        <v>0</v>
      </c>
      <c r="I12" s="113">
        <v>0</v>
      </c>
      <c r="J12" s="164">
        <v>13338</v>
      </c>
      <c r="K12" s="78"/>
      <c r="L12" s="78"/>
      <c r="M12" s="78">
        <v>48550.32</v>
      </c>
      <c r="N12" s="192">
        <v>48550.32</v>
      </c>
      <c r="O12" s="209"/>
      <c r="P12" s="237"/>
    </row>
    <row r="13" spans="1:42" x14ac:dyDescent="0.25">
      <c r="A13" s="233"/>
      <c r="B13" s="39"/>
      <c r="C13" s="38" t="s">
        <v>153</v>
      </c>
      <c r="D13" s="77">
        <v>0</v>
      </c>
      <c r="E13" s="77">
        <v>0</v>
      </c>
      <c r="F13" s="78">
        <v>3.63</v>
      </c>
      <c r="G13" s="148" t="s">
        <v>147</v>
      </c>
      <c r="H13" s="113">
        <v>0</v>
      </c>
      <c r="I13" s="113">
        <v>0</v>
      </c>
      <c r="J13" s="164">
        <v>305708</v>
      </c>
      <c r="K13" s="78"/>
      <c r="L13" s="78"/>
      <c r="M13" s="78">
        <v>1109720.04</v>
      </c>
      <c r="N13" s="192">
        <v>1109720.04</v>
      </c>
      <c r="O13" s="209"/>
      <c r="P13" s="237"/>
    </row>
    <row r="14" spans="1:42" x14ac:dyDescent="0.25">
      <c r="A14" s="233"/>
      <c r="B14" s="39"/>
      <c r="C14" s="38" t="s">
        <v>154</v>
      </c>
      <c r="D14" s="77">
        <v>0</v>
      </c>
      <c r="E14" s="77">
        <v>0</v>
      </c>
      <c r="F14" s="78">
        <v>3.53</v>
      </c>
      <c r="G14" s="148" t="s">
        <v>147</v>
      </c>
      <c r="H14" s="113">
        <v>0</v>
      </c>
      <c r="I14" s="113">
        <v>0</v>
      </c>
      <c r="J14" s="164">
        <v>360882</v>
      </c>
      <c r="K14" s="78"/>
      <c r="L14" s="78"/>
      <c r="M14" s="78">
        <v>1273913.46</v>
      </c>
      <c r="N14" s="192">
        <v>1273913.46</v>
      </c>
      <c r="O14" s="209"/>
      <c r="P14" s="237"/>
    </row>
    <row r="15" spans="1:42" x14ac:dyDescent="0.25">
      <c r="A15" s="233"/>
      <c r="B15" s="39"/>
      <c r="C15" s="38" t="s">
        <v>155</v>
      </c>
      <c r="D15" s="77">
        <v>0</v>
      </c>
      <c r="E15" s="77">
        <v>0</v>
      </c>
      <c r="F15" s="78">
        <v>3.52</v>
      </c>
      <c r="G15" s="148" t="s">
        <v>147</v>
      </c>
      <c r="H15" s="113">
        <v>0</v>
      </c>
      <c r="I15" s="113">
        <v>0</v>
      </c>
      <c r="J15" s="164">
        <v>83654</v>
      </c>
      <c r="K15" s="78"/>
      <c r="L15" s="78"/>
      <c r="M15" s="78">
        <v>294462.08000000002</v>
      </c>
      <c r="N15" s="192">
        <v>294462.08000000002</v>
      </c>
      <c r="O15" s="209"/>
      <c r="P15" s="237"/>
    </row>
    <row r="16" spans="1:42" x14ac:dyDescent="0.25">
      <c r="A16" s="233"/>
      <c r="B16" s="39"/>
      <c r="C16" s="38" t="s">
        <v>156</v>
      </c>
      <c r="D16" s="77"/>
      <c r="E16" s="77"/>
      <c r="F16" s="78">
        <v>3.52</v>
      </c>
      <c r="G16" s="148" t="s">
        <v>147</v>
      </c>
      <c r="H16" s="113"/>
      <c r="I16" s="113"/>
      <c r="J16" s="164">
        <v>34884</v>
      </c>
      <c r="K16" s="78"/>
      <c r="L16" s="78"/>
      <c r="M16" s="78">
        <v>122791.67999999999</v>
      </c>
      <c r="N16" s="192">
        <v>122791.67999999999</v>
      </c>
      <c r="O16" s="209"/>
      <c r="P16" s="237"/>
    </row>
    <row r="17" spans="1:16" x14ac:dyDescent="0.25">
      <c r="A17" s="233"/>
      <c r="B17" s="40"/>
      <c r="C17" s="41"/>
      <c r="D17" s="79"/>
      <c r="E17" s="79"/>
      <c r="F17" s="80"/>
      <c r="G17" s="149"/>
      <c r="H17" s="114"/>
      <c r="I17" s="114"/>
      <c r="J17" s="165"/>
      <c r="K17" s="80"/>
      <c r="L17" s="80"/>
      <c r="M17" s="80"/>
      <c r="N17" s="193"/>
      <c r="O17" s="210">
        <f>SUM(N8:N17)/23203153</f>
        <v>0.91833881197094192</v>
      </c>
      <c r="P17" s="237"/>
    </row>
    <row r="18" spans="1:16" x14ac:dyDescent="0.25">
      <c r="A18" s="233"/>
      <c r="B18" s="42" t="s">
        <v>157</v>
      </c>
      <c r="C18" s="42" t="s">
        <v>158</v>
      </c>
      <c r="D18" s="81">
        <v>0</v>
      </c>
      <c r="E18" s="81">
        <v>0</v>
      </c>
      <c r="F18" s="82">
        <v>771.23</v>
      </c>
      <c r="G18" s="150" t="s">
        <v>159</v>
      </c>
      <c r="H18" s="115">
        <v>0</v>
      </c>
      <c r="I18" s="115">
        <v>0</v>
      </c>
      <c r="J18" s="166">
        <v>26</v>
      </c>
      <c r="K18" s="82"/>
      <c r="L18" s="82"/>
      <c r="M18" s="82">
        <v>20051.98</v>
      </c>
      <c r="N18" s="194">
        <v>20051.98</v>
      </c>
      <c r="O18" s="211"/>
      <c r="P18" s="237"/>
    </row>
    <row r="19" spans="1:16" x14ac:dyDescent="0.25">
      <c r="A19" s="233"/>
      <c r="B19" s="39"/>
      <c r="C19" s="42" t="s">
        <v>160</v>
      </c>
      <c r="D19" s="81">
        <v>0</v>
      </c>
      <c r="E19" s="81">
        <v>0</v>
      </c>
      <c r="F19" s="82">
        <v>320.51</v>
      </c>
      <c r="G19" s="150" t="s">
        <v>159</v>
      </c>
      <c r="H19" s="115">
        <v>0</v>
      </c>
      <c r="I19" s="115">
        <v>0</v>
      </c>
      <c r="J19" s="166">
        <v>28</v>
      </c>
      <c r="K19" s="82"/>
      <c r="L19" s="82"/>
      <c r="M19" s="82">
        <v>8974.2800000000007</v>
      </c>
      <c r="N19" s="194">
        <v>8974.2800000000007</v>
      </c>
      <c r="O19" s="211"/>
      <c r="P19" s="237"/>
    </row>
    <row r="20" spans="1:16" x14ac:dyDescent="0.25">
      <c r="A20" s="233"/>
      <c r="B20" s="39"/>
      <c r="C20" s="42" t="s">
        <v>161</v>
      </c>
      <c r="D20" s="81">
        <v>0</v>
      </c>
      <c r="E20" s="81">
        <v>0</v>
      </c>
      <c r="F20" s="82">
        <v>361.38</v>
      </c>
      <c r="G20" s="150" t="s">
        <v>159</v>
      </c>
      <c r="H20" s="115">
        <v>0</v>
      </c>
      <c r="I20" s="115">
        <v>0</v>
      </c>
      <c r="J20" s="166">
        <v>37</v>
      </c>
      <c r="K20" s="82"/>
      <c r="L20" s="82"/>
      <c r="M20" s="82">
        <v>13371.06</v>
      </c>
      <c r="N20" s="194">
        <v>13371.06</v>
      </c>
      <c r="O20" s="211"/>
      <c r="P20" s="237"/>
    </row>
    <row r="21" spans="1:16" x14ac:dyDescent="0.25">
      <c r="A21" s="233"/>
      <c r="B21" s="39"/>
      <c r="C21" s="42" t="s">
        <v>162</v>
      </c>
      <c r="D21" s="81">
        <v>0</v>
      </c>
      <c r="E21" s="81">
        <v>0</v>
      </c>
      <c r="F21" s="82">
        <v>361.38</v>
      </c>
      <c r="G21" s="150" t="s">
        <v>159</v>
      </c>
      <c r="H21" s="115">
        <v>0</v>
      </c>
      <c r="I21" s="115">
        <v>0</v>
      </c>
      <c r="J21" s="166">
        <v>45</v>
      </c>
      <c r="K21" s="82"/>
      <c r="L21" s="82"/>
      <c r="M21" s="82">
        <v>16262.1</v>
      </c>
      <c r="N21" s="194">
        <v>16262.1</v>
      </c>
      <c r="O21" s="211"/>
      <c r="P21" s="237"/>
    </row>
    <row r="22" spans="1:16" x14ac:dyDescent="0.25">
      <c r="A22" s="233"/>
      <c r="B22" s="39"/>
      <c r="C22" s="42" t="s">
        <v>163</v>
      </c>
      <c r="D22" s="81">
        <v>0</v>
      </c>
      <c r="E22" s="81">
        <v>0</v>
      </c>
      <c r="F22" s="82">
        <v>75.290000000000006</v>
      </c>
      <c r="G22" s="150" t="s">
        <v>159</v>
      </c>
      <c r="H22" s="115">
        <v>0</v>
      </c>
      <c r="I22" s="115">
        <v>0</v>
      </c>
      <c r="J22" s="166">
        <v>44</v>
      </c>
      <c r="K22" s="82"/>
      <c r="L22" s="82"/>
      <c r="M22" s="82">
        <v>3312.76</v>
      </c>
      <c r="N22" s="194">
        <v>3312.76</v>
      </c>
      <c r="O22" s="211"/>
      <c r="P22" s="237"/>
    </row>
    <row r="23" spans="1:16" x14ac:dyDescent="0.25">
      <c r="A23" s="233"/>
      <c r="B23" s="39"/>
      <c r="C23" s="42" t="s">
        <v>164</v>
      </c>
      <c r="D23" s="81">
        <v>0</v>
      </c>
      <c r="E23" s="81">
        <v>0</v>
      </c>
      <c r="F23" s="82">
        <v>443.12</v>
      </c>
      <c r="G23" s="150" t="s">
        <v>159</v>
      </c>
      <c r="H23" s="115">
        <v>0</v>
      </c>
      <c r="I23" s="115">
        <v>0</v>
      </c>
      <c r="J23" s="166">
        <v>56</v>
      </c>
      <c r="K23" s="82"/>
      <c r="L23" s="82"/>
      <c r="M23" s="82">
        <v>24814.720000000001</v>
      </c>
      <c r="N23" s="194">
        <v>24814.720000000001</v>
      </c>
      <c r="O23" s="211"/>
      <c r="P23" s="237"/>
    </row>
    <row r="24" spans="1:16" x14ac:dyDescent="0.25">
      <c r="A24" s="233"/>
      <c r="B24" s="39"/>
      <c r="C24" s="42" t="s">
        <v>165</v>
      </c>
      <c r="D24" s="81">
        <v>0</v>
      </c>
      <c r="E24" s="81">
        <v>0</v>
      </c>
      <c r="F24" s="82">
        <v>402.25</v>
      </c>
      <c r="G24" s="150" t="s">
        <v>159</v>
      </c>
      <c r="H24" s="115">
        <v>0</v>
      </c>
      <c r="I24" s="115">
        <v>0</v>
      </c>
      <c r="J24" s="166">
        <v>42</v>
      </c>
      <c r="K24" s="82"/>
      <c r="L24" s="82"/>
      <c r="M24" s="82">
        <v>16894.5</v>
      </c>
      <c r="N24" s="194">
        <v>16894.5</v>
      </c>
      <c r="O24" s="211"/>
      <c r="P24" s="237"/>
    </row>
    <row r="25" spans="1:16" ht="20.399999999999999" x14ac:dyDescent="0.25">
      <c r="A25" s="233"/>
      <c r="B25" s="39"/>
      <c r="C25" s="42" t="s">
        <v>166</v>
      </c>
      <c r="D25" s="81">
        <v>0</v>
      </c>
      <c r="E25" s="81">
        <v>0</v>
      </c>
      <c r="F25" s="82">
        <v>647.47</v>
      </c>
      <c r="G25" s="150" t="s">
        <v>159</v>
      </c>
      <c r="H25" s="115">
        <v>0</v>
      </c>
      <c r="I25" s="115">
        <v>0</v>
      </c>
      <c r="J25" s="166">
        <v>48</v>
      </c>
      <c r="K25" s="82"/>
      <c r="L25" s="82"/>
      <c r="M25" s="82">
        <v>31078.560000000001</v>
      </c>
      <c r="N25" s="194">
        <v>31078.560000000001</v>
      </c>
      <c r="O25" s="211"/>
      <c r="P25" s="237"/>
    </row>
    <row r="26" spans="1:16" x14ac:dyDescent="0.25">
      <c r="A26" s="233"/>
      <c r="B26" s="39"/>
      <c r="C26" s="42" t="s">
        <v>167</v>
      </c>
      <c r="D26" s="81">
        <v>0</v>
      </c>
      <c r="E26" s="81">
        <v>0</v>
      </c>
      <c r="F26" s="82">
        <v>688.34</v>
      </c>
      <c r="G26" s="150" t="s">
        <v>159</v>
      </c>
      <c r="H26" s="115">
        <v>0</v>
      </c>
      <c r="I26" s="115">
        <v>0</v>
      </c>
      <c r="J26" s="166">
        <v>50</v>
      </c>
      <c r="K26" s="82"/>
      <c r="L26" s="82"/>
      <c r="M26" s="82">
        <v>34417</v>
      </c>
      <c r="N26" s="194">
        <v>34417</v>
      </c>
      <c r="O26" s="211"/>
      <c r="P26" s="237"/>
    </row>
    <row r="27" spans="1:16" x14ac:dyDescent="0.25">
      <c r="A27" s="233"/>
      <c r="B27" s="39"/>
      <c r="C27" s="42" t="s">
        <v>168</v>
      </c>
      <c r="D27" s="81">
        <v>0</v>
      </c>
      <c r="E27" s="81">
        <v>0</v>
      </c>
      <c r="F27" s="82">
        <v>320.51</v>
      </c>
      <c r="G27" s="150" t="s">
        <v>159</v>
      </c>
      <c r="H27" s="115">
        <v>0</v>
      </c>
      <c r="I27" s="115">
        <v>0</v>
      </c>
      <c r="J27" s="166">
        <v>38</v>
      </c>
      <c r="K27" s="82"/>
      <c r="L27" s="82"/>
      <c r="M27" s="82">
        <v>12179.38</v>
      </c>
      <c r="N27" s="194">
        <v>12179.38</v>
      </c>
      <c r="O27" s="211"/>
      <c r="P27" s="237"/>
    </row>
    <row r="28" spans="1:16" ht="20.399999999999999" x14ac:dyDescent="0.25">
      <c r="A28" s="233"/>
      <c r="B28" s="39"/>
      <c r="C28" s="42" t="s">
        <v>169</v>
      </c>
      <c r="D28" s="81">
        <v>0</v>
      </c>
      <c r="E28" s="81">
        <v>0</v>
      </c>
      <c r="F28" s="82">
        <v>524.86</v>
      </c>
      <c r="G28" s="150" t="s">
        <v>159</v>
      </c>
      <c r="H28" s="115">
        <v>0</v>
      </c>
      <c r="I28" s="115">
        <v>0</v>
      </c>
      <c r="J28" s="166">
        <v>17</v>
      </c>
      <c r="K28" s="82"/>
      <c r="L28" s="82"/>
      <c r="M28" s="82">
        <v>8922.6200000000008</v>
      </c>
      <c r="N28" s="194">
        <v>8922.6200000000008</v>
      </c>
      <c r="O28" s="211"/>
      <c r="P28" s="237"/>
    </row>
    <row r="29" spans="1:16" ht="20.399999999999999" x14ac:dyDescent="0.25">
      <c r="A29" s="233"/>
      <c r="B29" s="39"/>
      <c r="C29" s="42" t="s">
        <v>170</v>
      </c>
      <c r="D29" s="81">
        <v>0</v>
      </c>
      <c r="E29" s="81">
        <v>0</v>
      </c>
      <c r="F29" s="82">
        <v>933.56</v>
      </c>
      <c r="G29" s="150" t="s">
        <v>159</v>
      </c>
      <c r="H29" s="115">
        <v>0</v>
      </c>
      <c r="I29" s="115">
        <v>0</v>
      </c>
      <c r="J29" s="166">
        <v>25</v>
      </c>
      <c r="K29" s="82"/>
      <c r="L29" s="82"/>
      <c r="M29" s="82">
        <v>23339</v>
      </c>
      <c r="N29" s="194">
        <v>23339</v>
      </c>
      <c r="O29" s="211"/>
      <c r="P29" s="237"/>
    </row>
    <row r="30" spans="1:16" x14ac:dyDescent="0.25">
      <c r="A30" s="233"/>
      <c r="B30" s="39"/>
      <c r="C30" s="42" t="s">
        <v>171</v>
      </c>
      <c r="D30" s="81">
        <v>0</v>
      </c>
      <c r="E30" s="81">
        <v>0</v>
      </c>
      <c r="F30" s="82">
        <v>157.03</v>
      </c>
      <c r="G30" s="150" t="s">
        <v>159</v>
      </c>
      <c r="H30" s="115">
        <v>0</v>
      </c>
      <c r="I30" s="115">
        <v>0</v>
      </c>
      <c r="J30" s="166">
        <v>31</v>
      </c>
      <c r="K30" s="82"/>
      <c r="L30" s="82"/>
      <c r="M30" s="82">
        <v>4867.93</v>
      </c>
      <c r="N30" s="194">
        <v>4867.93</v>
      </c>
      <c r="O30" s="211"/>
      <c r="P30" s="237"/>
    </row>
    <row r="31" spans="1:16" x14ac:dyDescent="0.25">
      <c r="A31" s="233"/>
      <c r="B31" s="39"/>
      <c r="C31" s="42" t="s">
        <v>172</v>
      </c>
      <c r="D31" s="81">
        <v>0</v>
      </c>
      <c r="E31" s="81">
        <v>0</v>
      </c>
      <c r="F31" s="82">
        <v>75.290000000000006</v>
      </c>
      <c r="G31" s="150" t="s">
        <v>159</v>
      </c>
      <c r="H31" s="115">
        <v>0</v>
      </c>
      <c r="I31" s="115">
        <v>0</v>
      </c>
      <c r="J31" s="166">
        <v>25</v>
      </c>
      <c r="K31" s="82"/>
      <c r="L31" s="82"/>
      <c r="M31" s="82">
        <v>1882.25</v>
      </c>
      <c r="N31" s="194">
        <v>1882.25</v>
      </c>
      <c r="O31" s="211"/>
      <c r="P31" s="237"/>
    </row>
    <row r="32" spans="1:16" x14ac:dyDescent="0.25">
      <c r="A32" s="233"/>
      <c r="B32" s="39"/>
      <c r="C32" s="42" t="s">
        <v>173</v>
      </c>
      <c r="D32" s="81">
        <v>0</v>
      </c>
      <c r="E32" s="81">
        <v>0</v>
      </c>
      <c r="F32" s="82">
        <v>606.6</v>
      </c>
      <c r="G32" s="150" t="s">
        <v>159</v>
      </c>
      <c r="H32" s="115">
        <v>0</v>
      </c>
      <c r="I32" s="115">
        <v>0</v>
      </c>
      <c r="J32" s="166">
        <v>48</v>
      </c>
      <c r="K32" s="82"/>
      <c r="L32" s="82"/>
      <c r="M32" s="82">
        <v>29116.799999999999</v>
      </c>
      <c r="N32" s="194">
        <v>29116.799999999999</v>
      </c>
      <c r="O32" s="211"/>
      <c r="P32" s="237"/>
    </row>
    <row r="33" spans="1:16" x14ac:dyDescent="0.25">
      <c r="A33" s="233"/>
      <c r="B33" s="39"/>
      <c r="C33" s="42" t="s">
        <v>174</v>
      </c>
      <c r="D33" s="81">
        <v>0</v>
      </c>
      <c r="E33" s="81">
        <v>0</v>
      </c>
      <c r="F33" s="82">
        <v>157.03</v>
      </c>
      <c r="G33" s="150" t="s">
        <v>159</v>
      </c>
      <c r="H33" s="115">
        <v>0</v>
      </c>
      <c r="I33" s="115">
        <v>0</v>
      </c>
      <c r="J33" s="166">
        <v>28</v>
      </c>
      <c r="K33" s="82"/>
      <c r="L33" s="82"/>
      <c r="M33" s="82">
        <v>4396.84</v>
      </c>
      <c r="N33" s="194">
        <v>4396.84</v>
      </c>
      <c r="O33" s="211"/>
      <c r="P33" s="237"/>
    </row>
    <row r="34" spans="1:16" x14ac:dyDescent="0.25">
      <c r="A34" s="233"/>
      <c r="B34" s="39"/>
      <c r="C34" s="42" t="s">
        <v>175</v>
      </c>
      <c r="D34" s="81">
        <v>0</v>
      </c>
      <c r="E34" s="81">
        <v>0</v>
      </c>
      <c r="F34" s="82">
        <v>565.73</v>
      </c>
      <c r="G34" s="150" t="s">
        <v>159</v>
      </c>
      <c r="H34" s="115">
        <v>0</v>
      </c>
      <c r="I34" s="115">
        <v>0</v>
      </c>
      <c r="J34" s="166">
        <v>61</v>
      </c>
      <c r="K34" s="82"/>
      <c r="L34" s="82"/>
      <c r="M34" s="82">
        <v>34509.53</v>
      </c>
      <c r="N34" s="194">
        <v>34509.53</v>
      </c>
      <c r="O34" s="211"/>
      <c r="P34" s="237"/>
    </row>
    <row r="35" spans="1:16" x14ac:dyDescent="0.25">
      <c r="A35" s="233"/>
      <c r="B35" s="39"/>
      <c r="C35" s="42" t="s">
        <v>176</v>
      </c>
      <c r="D35" s="81">
        <v>0</v>
      </c>
      <c r="E35" s="81">
        <v>688.34</v>
      </c>
      <c r="F35" s="82">
        <v>0</v>
      </c>
      <c r="G35" s="150" t="s">
        <v>159</v>
      </c>
      <c r="H35" s="115">
        <v>0</v>
      </c>
      <c r="I35" s="115">
        <v>96</v>
      </c>
      <c r="J35" s="166">
        <v>0</v>
      </c>
      <c r="K35" s="82"/>
      <c r="L35" s="82">
        <v>66080.639999999999</v>
      </c>
      <c r="M35" s="82"/>
      <c r="N35" s="194">
        <v>66080.639999999999</v>
      </c>
      <c r="O35" s="211"/>
      <c r="P35" s="237"/>
    </row>
    <row r="36" spans="1:16" x14ac:dyDescent="0.25">
      <c r="A36" s="233"/>
      <c r="B36" s="39"/>
      <c r="C36" s="42" t="s">
        <v>177</v>
      </c>
      <c r="D36" s="81">
        <v>0</v>
      </c>
      <c r="E36" s="81">
        <v>75.290000000000006</v>
      </c>
      <c r="F36" s="82">
        <v>0</v>
      </c>
      <c r="G36" s="150" t="s">
        <v>159</v>
      </c>
      <c r="H36" s="115">
        <v>0</v>
      </c>
      <c r="I36" s="115">
        <v>71</v>
      </c>
      <c r="J36" s="166">
        <v>0</v>
      </c>
      <c r="K36" s="82"/>
      <c r="L36" s="82">
        <v>5345.59</v>
      </c>
      <c r="M36" s="82"/>
      <c r="N36" s="194">
        <v>5345.59</v>
      </c>
      <c r="O36" s="211"/>
      <c r="P36" s="237"/>
    </row>
    <row r="37" spans="1:16" x14ac:dyDescent="0.25">
      <c r="A37" s="233"/>
      <c r="B37" s="39"/>
      <c r="C37" s="42" t="s">
        <v>178</v>
      </c>
      <c r="D37" s="81">
        <v>443.12</v>
      </c>
      <c r="E37" s="81">
        <v>0</v>
      </c>
      <c r="F37" s="82">
        <v>0</v>
      </c>
      <c r="G37" s="150" t="s">
        <v>159</v>
      </c>
      <c r="H37" s="115">
        <v>3</v>
      </c>
      <c r="I37" s="115">
        <v>0</v>
      </c>
      <c r="J37" s="166">
        <v>0</v>
      </c>
      <c r="K37" s="82">
        <v>1329.36</v>
      </c>
      <c r="L37" s="82"/>
      <c r="M37" s="82"/>
      <c r="N37" s="194">
        <v>1329.36</v>
      </c>
      <c r="O37" s="211"/>
      <c r="P37" s="237"/>
    </row>
    <row r="38" spans="1:16" x14ac:dyDescent="0.25">
      <c r="A38" s="233"/>
      <c r="B38" s="39"/>
      <c r="C38" s="42" t="s">
        <v>179</v>
      </c>
      <c r="D38" s="81">
        <v>75.290000000000006</v>
      </c>
      <c r="E38" s="81">
        <v>0</v>
      </c>
      <c r="F38" s="82">
        <v>0</v>
      </c>
      <c r="G38" s="150" t="s">
        <v>159</v>
      </c>
      <c r="H38" s="115">
        <v>33</v>
      </c>
      <c r="I38" s="115">
        <v>0</v>
      </c>
      <c r="J38" s="166">
        <v>0</v>
      </c>
      <c r="K38" s="82">
        <v>2484.5700000000002</v>
      </c>
      <c r="L38" s="82"/>
      <c r="M38" s="82"/>
      <c r="N38" s="194">
        <v>2484.5700000000002</v>
      </c>
      <c r="O38" s="211"/>
      <c r="P38" s="237"/>
    </row>
    <row r="39" spans="1:16" x14ac:dyDescent="0.25">
      <c r="A39" s="233"/>
      <c r="B39" s="39"/>
      <c r="C39" s="42" t="s">
        <v>180</v>
      </c>
      <c r="D39" s="81">
        <v>647.47</v>
      </c>
      <c r="E39" s="81">
        <v>0</v>
      </c>
      <c r="F39" s="82">
        <v>0</v>
      </c>
      <c r="G39" s="150" t="s">
        <v>159</v>
      </c>
      <c r="H39" s="115">
        <v>12</v>
      </c>
      <c r="I39" s="115">
        <v>0</v>
      </c>
      <c r="J39" s="166">
        <v>0</v>
      </c>
      <c r="K39" s="82">
        <v>7769.64</v>
      </c>
      <c r="L39" s="82"/>
      <c r="M39" s="82"/>
      <c r="N39" s="194">
        <v>7769.64</v>
      </c>
      <c r="O39" s="211"/>
      <c r="P39" s="237"/>
    </row>
    <row r="40" spans="1:16" x14ac:dyDescent="0.25">
      <c r="A40" s="233"/>
      <c r="B40" s="39"/>
      <c r="C40" s="42" t="s">
        <v>181</v>
      </c>
      <c r="D40" s="81">
        <v>770.08</v>
      </c>
      <c r="E40" s="81">
        <v>0</v>
      </c>
      <c r="F40" s="82">
        <v>0</v>
      </c>
      <c r="G40" s="150" t="s">
        <v>159</v>
      </c>
      <c r="H40" s="115">
        <v>25</v>
      </c>
      <c r="I40" s="115">
        <v>0</v>
      </c>
      <c r="J40" s="166">
        <v>0</v>
      </c>
      <c r="K40" s="82">
        <v>19252</v>
      </c>
      <c r="L40" s="82"/>
      <c r="M40" s="82"/>
      <c r="N40" s="194">
        <v>19252</v>
      </c>
      <c r="O40" s="211"/>
      <c r="P40" s="237"/>
    </row>
    <row r="41" spans="1:16" x14ac:dyDescent="0.25">
      <c r="A41" s="233"/>
      <c r="B41" s="39"/>
      <c r="C41" s="42" t="s">
        <v>182</v>
      </c>
      <c r="D41" s="81">
        <v>75.290000000000006</v>
      </c>
      <c r="E41" s="81">
        <v>0</v>
      </c>
      <c r="F41" s="82">
        <v>0</v>
      </c>
      <c r="G41" s="150" t="s">
        <v>159</v>
      </c>
      <c r="H41" s="115">
        <v>37</v>
      </c>
      <c r="I41" s="115">
        <v>0</v>
      </c>
      <c r="J41" s="166">
        <v>0</v>
      </c>
      <c r="K41" s="82">
        <v>2785.73</v>
      </c>
      <c r="L41" s="82"/>
      <c r="M41" s="82"/>
      <c r="N41" s="194">
        <v>2785.73</v>
      </c>
      <c r="O41" s="211"/>
      <c r="P41" s="237"/>
    </row>
    <row r="42" spans="1:16" x14ac:dyDescent="0.25">
      <c r="A42" s="233"/>
      <c r="B42" s="39"/>
      <c r="C42" s="42" t="s">
        <v>183</v>
      </c>
      <c r="D42" s="81">
        <v>565.73</v>
      </c>
      <c r="E42" s="81">
        <v>0</v>
      </c>
      <c r="F42" s="82">
        <v>0</v>
      </c>
      <c r="G42" s="150" t="s">
        <v>159</v>
      </c>
      <c r="H42" s="115">
        <v>28</v>
      </c>
      <c r="I42" s="115">
        <v>0</v>
      </c>
      <c r="J42" s="166">
        <v>0</v>
      </c>
      <c r="K42" s="82">
        <v>15840.44</v>
      </c>
      <c r="L42" s="82"/>
      <c r="M42" s="82"/>
      <c r="N42" s="194">
        <v>15840.44</v>
      </c>
      <c r="O42" s="211"/>
      <c r="P42" s="237"/>
    </row>
    <row r="43" spans="1:16" x14ac:dyDescent="0.25">
      <c r="A43" s="233"/>
      <c r="B43" s="39"/>
      <c r="C43" s="42" t="s">
        <v>184</v>
      </c>
      <c r="D43" s="81">
        <v>361.38</v>
      </c>
      <c r="E43" s="81">
        <v>0</v>
      </c>
      <c r="F43" s="82">
        <v>0</v>
      </c>
      <c r="G43" s="150" t="s">
        <v>159</v>
      </c>
      <c r="H43" s="115">
        <v>28</v>
      </c>
      <c r="I43" s="115">
        <v>0</v>
      </c>
      <c r="J43" s="166">
        <v>0</v>
      </c>
      <c r="K43" s="82">
        <v>10118.64</v>
      </c>
      <c r="L43" s="82"/>
      <c r="M43" s="82"/>
      <c r="N43" s="194">
        <v>10118.64</v>
      </c>
      <c r="O43" s="211"/>
      <c r="P43" s="237"/>
    </row>
    <row r="44" spans="1:16" x14ac:dyDescent="0.25">
      <c r="A44" s="233"/>
      <c r="B44" s="39"/>
      <c r="C44" s="42" t="s">
        <v>185</v>
      </c>
      <c r="D44" s="81">
        <v>320.51</v>
      </c>
      <c r="E44" s="81">
        <v>0</v>
      </c>
      <c r="F44" s="82">
        <v>0</v>
      </c>
      <c r="G44" s="150" t="s">
        <v>159</v>
      </c>
      <c r="H44" s="115">
        <v>14</v>
      </c>
      <c r="I44" s="115">
        <v>0</v>
      </c>
      <c r="J44" s="166">
        <v>0</v>
      </c>
      <c r="K44" s="82">
        <v>4487.1400000000003</v>
      </c>
      <c r="L44" s="82"/>
      <c r="M44" s="82"/>
      <c r="N44" s="194">
        <v>4487.1400000000003</v>
      </c>
      <c r="O44" s="211"/>
      <c r="P44" s="237"/>
    </row>
    <row r="45" spans="1:16" x14ac:dyDescent="0.25">
      <c r="A45" s="233"/>
      <c r="B45" s="39"/>
      <c r="C45" s="42" t="s">
        <v>186</v>
      </c>
      <c r="D45" s="81">
        <v>157.03</v>
      </c>
      <c r="E45" s="81">
        <v>0</v>
      </c>
      <c r="F45" s="82">
        <v>0</v>
      </c>
      <c r="G45" s="150" t="s">
        <v>159</v>
      </c>
      <c r="H45" s="115">
        <v>4</v>
      </c>
      <c r="I45" s="115">
        <v>0</v>
      </c>
      <c r="J45" s="166">
        <v>0</v>
      </c>
      <c r="K45" s="82">
        <v>628.12</v>
      </c>
      <c r="L45" s="82"/>
      <c r="M45" s="82"/>
      <c r="N45" s="194">
        <v>628.12</v>
      </c>
      <c r="O45" s="211"/>
      <c r="P45" s="237"/>
    </row>
    <row r="46" spans="1:16" x14ac:dyDescent="0.25">
      <c r="A46" s="233"/>
      <c r="B46" s="39"/>
      <c r="C46" s="42" t="s">
        <v>187</v>
      </c>
      <c r="D46" s="81">
        <v>320.51</v>
      </c>
      <c r="E46" s="81">
        <v>0</v>
      </c>
      <c r="F46" s="82">
        <v>0</v>
      </c>
      <c r="G46" s="150" t="s">
        <v>159</v>
      </c>
      <c r="H46" s="115">
        <v>1</v>
      </c>
      <c r="I46" s="115">
        <v>0</v>
      </c>
      <c r="J46" s="166">
        <v>0</v>
      </c>
      <c r="K46" s="82">
        <v>320.51</v>
      </c>
      <c r="L46" s="82"/>
      <c r="M46" s="82"/>
      <c r="N46" s="194">
        <v>320.51</v>
      </c>
      <c r="O46" s="211"/>
      <c r="P46" s="237"/>
    </row>
    <row r="47" spans="1:16" x14ac:dyDescent="0.25">
      <c r="A47" s="233"/>
      <c r="B47" s="39"/>
      <c r="C47" s="42" t="s">
        <v>188</v>
      </c>
      <c r="D47" s="81">
        <v>606.6</v>
      </c>
      <c r="E47" s="81">
        <v>0</v>
      </c>
      <c r="F47" s="82">
        <v>0</v>
      </c>
      <c r="G47" s="150" t="s">
        <v>159</v>
      </c>
      <c r="H47" s="115">
        <v>14</v>
      </c>
      <c r="I47" s="115">
        <v>0</v>
      </c>
      <c r="J47" s="166">
        <v>0</v>
      </c>
      <c r="K47" s="82">
        <v>8492.4</v>
      </c>
      <c r="L47" s="82"/>
      <c r="M47" s="82"/>
      <c r="N47" s="194">
        <v>8492.4</v>
      </c>
      <c r="O47" s="211"/>
      <c r="P47" s="237"/>
    </row>
    <row r="48" spans="1:16" x14ac:dyDescent="0.25">
      <c r="A48" s="233"/>
      <c r="B48" s="39"/>
      <c r="C48" s="42" t="s">
        <v>189</v>
      </c>
      <c r="D48" s="81">
        <v>770.08</v>
      </c>
      <c r="E48" s="81">
        <v>0</v>
      </c>
      <c r="F48" s="82">
        <v>0</v>
      </c>
      <c r="G48" s="150" t="s">
        <v>159</v>
      </c>
      <c r="H48" s="115">
        <v>26</v>
      </c>
      <c r="I48" s="115">
        <v>0</v>
      </c>
      <c r="J48" s="166">
        <v>0</v>
      </c>
      <c r="K48" s="82">
        <v>20022.080000000002</v>
      </c>
      <c r="L48" s="82"/>
      <c r="M48" s="82"/>
      <c r="N48" s="194">
        <v>20022.080000000002</v>
      </c>
      <c r="O48" s="211"/>
      <c r="P48" s="237"/>
    </row>
    <row r="49" spans="1:16" x14ac:dyDescent="0.25">
      <c r="A49" s="233"/>
      <c r="B49" s="39"/>
      <c r="C49" s="42" t="s">
        <v>190</v>
      </c>
      <c r="D49" s="81">
        <v>974.43</v>
      </c>
      <c r="E49" s="81">
        <v>0</v>
      </c>
      <c r="F49" s="82">
        <v>0</v>
      </c>
      <c r="G49" s="150" t="s">
        <v>159</v>
      </c>
      <c r="H49" s="115">
        <v>15</v>
      </c>
      <c r="I49" s="115">
        <v>0</v>
      </c>
      <c r="J49" s="166">
        <v>0</v>
      </c>
      <c r="K49" s="82">
        <v>14616.45</v>
      </c>
      <c r="L49" s="82"/>
      <c r="M49" s="82"/>
      <c r="N49" s="194">
        <v>14616.45</v>
      </c>
      <c r="O49" s="211"/>
      <c r="P49" s="237"/>
    </row>
    <row r="50" spans="1:16" x14ac:dyDescent="0.25">
      <c r="A50" s="233"/>
      <c r="B50" s="39"/>
      <c r="C50" s="42" t="s">
        <v>191</v>
      </c>
      <c r="D50" s="81">
        <v>565.73</v>
      </c>
      <c r="E50" s="81">
        <v>0</v>
      </c>
      <c r="F50" s="82">
        <v>0</v>
      </c>
      <c r="G50" s="150" t="s">
        <v>159</v>
      </c>
      <c r="H50" s="115">
        <v>19</v>
      </c>
      <c r="I50" s="115">
        <v>0</v>
      </c>
      <c r="J50" s="166">
        <v>0</v>
      </c>
      <c r="K50" s="82">
        <v>10748.87</v>
      </c>
      <c r="L50" s="82"/>
      <c r="M50" s="82"/>
      <c r="N50" s="194">
        <v>10748.87</v>
      </c>
      <c r="O50" s="211"/>
      <c r="P50" s="237"/>
    </row>
    <row r="51" spans="1:16" x14ac:dyDescent="0.25">
      <c r="A51" s="233"/>
      <c r="B51" s="39"/>
      <c r="C51" s="42" t="s">
        <v>192</v>
      </c>
      <c r="D51" s="81">
        <v>729.21</v>
      </c>
      <c r="E51" s="81">
        <v>0</v>
      </c>
      <c r="F51" s="82">
        <v>0</v>
      </c>
      <c r="G51" s="150" t="s">
        <v>159</v>
      </c>
      <c r="H51" s="115">
        <v>2</v>
      </c>
      <c r="I51" s="115">
        <v>0</v>
      </c>
      <c r="J51" s="166">
        <v>0</v>
      </c>
      <c r="K51" s="82">
        <v>1458.42</v>
      </c>
      <c r="L51" s="82"/>
      <c r="M51" s="82"/>
      <c r="N51" s="194">
        <v>1458.42</v>
      </c>
      <c r="O51" s="211"/>
      <c r="P51" s="237"/>
    </row>
    <row r="52" spans="1:16" x14ac:dyDescent="0.25">
      <c r="A52" s="233"/>
      <c r="B52" s="39"/>
      <c r="C52" s="42" t="s">
        <v>193</v>
      </c>
      <c r="D52" s="81">
        <v>238.77</v>
      </c>
      <c r="E52" s="81">
        <v>0</v>
      </c>
      <c r="F52" s="82">
        <v>0</v>
      </c>
      <c r="G52" s="150" t="s">
        <v>159</v>
      </c>
      <c r="H52" s="115">
        <v>27</v>
      </c>
      <c r="I52" s="115">
        <v>0</v>
      </c>
      <c r="J52" s="166">
        <v>0</v>
      </c>
      <c r="K52" s="82">
        <v>6446.79</v>
      </c>
      <c r="L52" s="82"/>
      <c r="M52" s="82"/>
      <c r="N52" s="194">
        <v>6446.79</v>
      </c>
      <c r="O52" s="211"/>
      <c r="P52" s="237"/>
    </row>
    <row r="53" spans="1:16" x14ac:dyDescent="0.25">
      <c r="A53" s="233"/>
      <c r="B53" s="39"/>
      <c r="C53" s="42" t="s">
        <v>194</v>
      </c>
      <c r="D53" s="81">
        <v>606.6</v>
      </c>
      <c r="E53" s="81">
        <v>0</v>
      </c>
      <c r="F53" s="82">
        <v>0</v>
      </c>
      <c r="G53" s="150" t="s">
        <v>159</v>
      </c>
      <c r="H53" s="115">
        <v>29</v>
      </c>
      <c r="I53" s="115">
        <v>0</v>
      </c>
      <c r="J53" s="166">
        <v>0</v>
      </c>
      <c r="K53" s="82">
        <v>17591.400000000001</v>
      </c>
      <c r="L53" s="82"/>
      <c r="M53" s="82"/>
      <c r="N53" s="194">
        <v>17591.400000000001</v>
      </c>
      <c r="O53" s="211"/>
      <c r="P53" s="237"/>
    </row>
    <row r="54" spans="1:16" x14ac:dyDescent="0.25">
      <c r="A54" s="233"/>
      <c r="B54" s="39"/>
      <c r="C54" s="42" t="s">
        <v>195</v>
      </c>
      <c r="D54" s="81">
        <v>116.16</v>
      </c>
      <c r="E54" s="81">
        <v>0</v>
      </c>
      <c r="F54" s="82">
        <v>0</v>
      </c>
      <c r="G54" s="150" t="s">
        <v>159</v>
      </c>
      <c r="H54" s="115">
        <v>25</v>
      </c>
      <c r="I54" s="115">
        <v>0</v>
      </c>
      <c r="J54" s="166">
        <v>0</v>
      </c>
      <c r="K54" s="82">
        <v>2904</v>
      </c>
      <c r="L54" s="82"/>
      <c r="M54" s="82"/>
      <c r="N54" s="194">
        <v>2904</v>
      </c>
      <c r="O54" s="211"/>
      <c r="P54" s="237"/>
    </row>
    <row r="55" spans="1:16" x14ac:dyDescent="0.25">
      <c r="A55" s="233"/>
      <c r="B55" s="39"/>
      <c r="C55" s="42" t="s">
        <v>196</v>
      </c>
      <c r="D55" s="81">
        <v>565.73</v>
      </c>
      <c r="E55" s="81">
        <v>0</v>
      </c>
      <c r="F55" s="82">
        <v>0</v>
      </c>
      <c r="G55" s="150" t="s">
        <v>159</v>
      </c>
      <c r="H55" s="115">
        <v>21</v>
      </c>
      <c r="I55" s="115">
        <v>0</v>
      </c>
      <c r="J55" s="166">
        <v>0</v>
      </c>
      <c r="K55" s="82">
        <v>11880.33</v>
      </c>
      <c r="L55" s="82"/>
      <c r="M55" s="82"/>
      <c r="N55" s="194">
        <v>11880.33</v>
      </c>
      <c r="O55" s="211"/>
      <c r="P55" s="237"/>
    </row>
    <row r="56" spans="1:16" x14ac:dyDescent="0.25">
      <c r="A56" s="233"/>
      <c r="B56" s="39"/>
      <c r="C56" s="42" t="s">
        <v>197</v>
      </c>
      <c r="D56" s="81">
        <v>116.16</v>
      </c>
      <c r="E56" s="81">
        <v>0</v>
      </c>
      <c r="F56" s="82">
        <v>0</v>
      </c>
      <c r="G56" s="150" t="s">
        <v>159</v>
      </c>
      <c r="H56" s="115">
        <v>10</v>
      </c>
      <c r="I56" s="115">
        <v>0</v>
      </c>
      <c r="J56" s="166">
        <v>0</v>
      </c>
      <c r="K56" s="82">
        <v>1161.5999999999999</v>
      </c>
      <c r="L56" s="82"/>
      <c r="M56" s="82"/>
      <c r="N56" s="194">
        <v>1161.5999999999999</v>
      </c>
      <c r="O56" s="211"/>
      <c r="P56" s="237"/>
    </row>
    <row r="57" spans="1:16" x14ac:dyDescent="0.25">
      <c r="A57" s="233"/>
      <c r="B57" s="39"/>
      <c r="C57" s="42" t="s">
        <v>198</v>
      </c>
      <c r="D57" s="81">
        <v>483.99</v>
      </c>
      <c r="E57" s="81">
        <v>0</v>
      </c>
      <c r="F57" s="82">
        <v>0</v>
      </c>
      <c r="G57" s="150" t="s">
        <v>159</v>
      </c>
      <c r="H57" s="115">
        <v>17</v>
      </c>
      <c r="I57" s="115">
        <v>0</v>
      </c>
      <c r="J57" s="166">
        <v>0</v>
      </c>
      <c r="K57" s="82">
        <v>8227.83</v>
      </c>
      <c r="L57" s="82"/>
      <c r="M57" s="82"/>
      <c r="N57" s="194">
        <v>8227.83</v>
      </c>
      <c r="O57" s="211"/>
      <c r="P57" s="237"/>
    </row>
    <row r="58" spans="1:16" x14ac:dyDescent="0.25">
      <c r="A58" s="233"/>
      <c r="B58" s="39"/>
      <c r="C58" s="42" t="s">
        <v>199</v>
      </c>
      <c r="D58" s="81">
        <v>197.9</v>
      </c>
      <c r="E58" s="81">
        <v>0</v>
      </c>
      <c r="F58" s="82">
        <v>0</v>
      </c>
      <c r="G58" s="150" t="s">
        <v>159</v>
      </c>
      <c r="H58" s="115">
        <v>24</v>
      </c>
      <c r="I58" s="115">
        <v>0</v>
      </c>
      <c r="J58" s="166">
        <v>0</v>
      </c>
      <c r="K58" s="82">
        <v>4749.6000000000004</v>
      </c>
      <c r="L58" s="82"/>
      <c r="M58" s="82"/>
      <c r="N58" s="194">
        <v>4749.6000000000004</v>
      </c>
      <c r="O58" s="211"/>
      <c r="P58" s="237"/>
    </row>
    <row r="59" spans="1:16" x14ac:dyDescent="0.25">
      <c r="A59" s="233"/>
      <c r="B59" s="39"/>
      <c r="C59" s="42" t="s">
        <v>200</v>
      </c>
      <c r="D59" s="81">
        <v>1056.17</v>
      </c>
      <c r="E59" s="81">
        <v>0</v>
      </c>
      <c r="F59" s="82">
        <v>0</v>
      </c>
      <c r="G59" s="150" t="s">
        <v>159</v>
      </c>
      <c r="H59" s="115">
        <v>14</v>
      </c>
      <c r="I59" s="115">
        <v>0</v>
      </c>
      <c r="J59" s="166">
        <v>0</v>
      </c>
      <c r="K59" s="82">
        <v>14786.38</v>
      </c>
      <c r="L59" s="82"/>
      <c r="M59" s="82"/>
      <c r="N59" s="194">
        <v>14786.38</v>
      </c>
      <c r="O59" s="211"/>
      <c r="P59" s="237"/>
    </row>
    <row r="60" spans="1:16" x14ac:dyDescent="0.25">
      <c r="A60" s="233"/>
      <c r="B60" s="39"/>
      <c r="C60" s="42" t="s">
        <v>201</v>
      </c>
      <c r="D60" s="81">
        <v>320.51</v>
      </c>
      <c r="E60" s="81">
        <v>0</v>
      </c>
      <c r="F60" s="82">
        <v>0</v>
      </c>
      <c r="G60" s="150" t="s">
        <v>159</v>
      </c>
      <c r="H60" s="115">
        <v>6</v>
      </c>
      <c r="I60" s="115">
        <v>0</v>
      </c>
      <c r="J60" s="166">
        <v>0</v>
      </c>
      <c r="K60" s="82">
        <v>1923.06</v>
      </c>
      <c r="L60" s="82"/>
      <c r="M60" s="82"/>
      <c r="N60" s="194">
        <v>1923.06</v>
      </c>
      <c r="O60" s="211"/>
      <c r="P60" s="237"/>
    </row>
    <row r="61" spans="1:16" x14ac:dyDescent="0.25">
      <c r="A61" s="233"/>
      <c r="B61" s="39"/>
      <c r="C61" s="42" t="s">
        <v>202</v>
      </c>
      <c r="D61" s="81">
        <v>197.9</v>
      </c>
      <c r="E61" s="81">
        <v>0</v>
      </c>
      <c r="F61" s="82">
        <v>0</v>
      </c>
      <c r="G61" s="150" t="s">
        <v>159</v>
      </c>
      <c r="H61" s="115">
        <v>17</v>
      </c>
      <c r="I61" s="115">
        <v>0</v>
      </c>
      <c r="J61" s="166">
        <v>0</v>
      </c>
      <c r="K61" s="82">
        <v>3364.3</v>
      </c>
      <c r="L61" s="82"/>
      <c r="M61" s="82"/>
      <c r="N61" s="194">
        <v>3364.3</v>
      </c>
      <c r="O61" s="211"/>
      <c r="P61" s="237"/>
    </row>
    <row r="62" spans="1:16" ht="20.399999999999999" x14ac:dyDescent="0.25">
      <c r="A62" s="233"/>
      <c r="B62" s="39"/>
      <c r="C62" s="42" t="s">
        <v>203</v>
      </c>
      <c r="D62" s="81">
        <v>320.51</v>
      </c>
      <c r="E62" s="81">
        <v>0</v>
      </c>
      <c r="F62" s="82">
        <v>0</v>
      </c>
      <c r="G62" s="150" t="s">
        <v>159</v>
      </c>
      <c r="H62" s="115">
        <v>11</v>
      </c>
      <c r="I62" s="115">
        <v>0</v>
      </c>
      <c r="J62" s="166">
        <v>0</v>
      </c>
      <c r="K62" s="82">
        <v>3525.61</v>
      </c>
      <c r="L62" s="82"/>
      <c r="M62" s="82"/>
      <c r="N62" s="194">
        <v>3525.61</v>
      </c>
      <c r="O62" s="211"/>
      <c r="P62" s="237"/>
    </row>
    <row r="63" spans="1:16" x14ac:dyDescent="0.25">
      <c r="A63" s="233"/>
      <c r="B63" s="39"/>
      <c r="C63" s="42" t="s">
        <v>204</v>
      </c>
      <c r="D63" s="81">
        <v>1383.13</v>
      </c>
      <c r="E63" s="81">
        <v>0</v>
      </c>
      <c r="F63" s="82">
        <v>0</v>
      </c>
      <c r="G63" s="150" t="s">
        <v>159</v>
      </c>
      <c r="H63" s="115">
        <v>2</v>
      </c>
      <c r="I63" s="115">
        <v>0</v>
      </c>
      <c r="J63" s="166">
        <v>0</v>
      </c>
      <c r="K63" s="82">
        <v>2766.26</v>
      </c>
      <c r="L63" s="82"/>
      <c r="M63" s="82"/>
      <c r="N63" s="194">
        <v>2766.26</v>
      </c>
      <c r="O63" s="211"/>
      <c r="P63" s="237"/>
    </row>
    <row r="64" spans="1:16" x14ac:dyDescent="0.25">
      <c r="A64" s="233"/>
      <c r="B64" s="39"/>
      <c r="C64" s="42" t="s">
        <v>205</v>
      </c>
      <c r="D64" s="81">
        <v>157.03</v>
      </c>
      <c r="E64" s="81">
        <v>0</v>
      </c>
      <c r="F64" s="82">
        <v>0</v>
      </c>
      <c r="G64" s="150" t="s">
        <v>159</v>
      </c>
      <c r="H64" s="115">
        <v>2</v>
      </c>
      <c r="I64" s="115">
        <v>0</v>
      </c>
      <c r="J64" s="166">
        <v>0</v>
      </c>
      <c r="K64" s="82">
        <v>314.06</v>
      </c>
      <c r="L64" s="82"/>
      <c r="M64" s="82"/>
      <c r="N64" s="194">
        <v>314.06</v>
      </c>
      <c r="O64" s="211"/>
      <c r="P64" s="237"/>
    </row>
    <row r="65" spans="1:16" x14ac:dyDescent="0.25">
      <c r="A65" s="233"/>
      <c r="B65" s="39"/>
      <c r="C65" s="42"/>
      <c r="D65" s="81"/>
      <c r="E65" s="81"/>
      <c r="F65" s="82"/>
      <c r="G65" s="150"/>
      <c r="H65" s="115"/>
      <c r="I65" s="115"/>
      <c r="J65" s="166"/>
      <c r="K65" s="82"/>
      <c r="L65" s="82"/>
      <c r="M65" s="82"/>
      <c r="N65" s="194"/>
      <c r="O65" s="211">
        <f>SUM(N18:N65)/23203153</f>
        <v>2.4126597363728977E-2</v>
      </c>
      <c r="P65" s="237"/>
    </row>
    <row r="66" spans="1:16" x14ac:dyDescent="0.25">
      <c r="A66" s="233"/>
      <c r="B66" s="43" t="s">
        <v>206</v>
      </c>
      <c r="C66" s="43" t="s">
        <v>207</v>
      </c>
      <c r="D66" s="83"/>
      <c r="E66" s="83"/>
      <c r="F66" s="84"/>
      <c r="G66" s="151"/>
      <c r="H66" s="116"/>
      <c r="I66" s="116"/>
      <c r="J66" s="167"/>
      <c r="K66" s="84"/>
      <c r="L66" s="84"/>
      <c r="M66" s="84"/>
      <c r="N66" s="195"/>
      <c r="O66" s="212"/>
      <c r="P66" s="237"/>
    </row>
    <row r="67" spans="1:16" x14ac:dyDescent="0.25">
      <c r="A67" s="233"/>
      <c r="B67" s="39"/>
      <c r="C67" s="43"/>
      <c r="D67" s="83"/>
      <c r="E67" s="83"/>
      <c r="F67" s="84"/>
      <c r="G67" s="151"/>
      <c r="H67" s="116"/>
      <c r="I67" s="116"/>
      <c r="J67" s="167"/>
      <c r="K67" s="84"/>
      <c r="L67" s="84"/>
      <c r="M67" s="84"/>
      <c r="N67" s="195"/>
      <c r="O67" s="212">
        <f>SUM(N66:N67)/23203153</f>
        <v>0</v>
      </c>
      <c r="P67" s="237"/>
    </row>
    <row r="68" spans="1:16" x14ac:dyDescent="0.25">
      <c r="A68" s="233"/>
      <c r="B68" s="44" t="s">
        <v>208</v>
      </c>
      <c r="C68" s="44" t="s">
        <v>207</v>
      </c>
      <c r="D68" s="85"/>
      <c r="E68" s="85"/>
      <c r="F68" s="86"/>
      <c r="G68" s="152"/>
      <c r="H68" s="117"/>
      <c r="I68" s="117"/>
      <c r="J68" s="168"/>
      <c r="K68" s="86"/>
      <c r="L68" s="86"/>
      <c r="M68" s="86"/>
      <c r="N68" s="196"/>
      <c r="O68" s="213"/>
      <c r="P68" s="237"/>
    </row>
    <row r="69" spans="1:16" x14ac:dyDescent="0.25">
      <c r="A69" s="233"/>
      <c r="B69" s="39"/>
      <c r="C69" s="44"/>
      <c r="D69" s="85"/>
      <c r="E69" s="85"/>
      <c r="F69" s="86"/>
      <c r="G69" s="152"/>
      <c r="H69" s="117"/>
      <c r="I69" s="117"/>
      <c r="J69" s="168"/>
      <c r="K69" s="86"/>
      <c r="L69" s="86"/>
      <c r="M69" s="86"/>
      <c r="N69" s="196"/>
      <c r="O69" s="213">
        <f>SUM(N68:N69)/23203153</f>
        <v>0</v>
      </c>
      <c r="P69" s="237"/>
    </row>
    <row r="70" spans="1:16" x14ac:dyDescent="0.25">
      <c r="A70" s="233"/>
      <c r="B70" s="45" t="s">
        <v>209</v>
      </c>
      <c r="C70" s="45" t="s">
        <v>207</v>
      </c>
      <c r="D70" s="87"/>
      <c r="E70" s="87"/>
      <c r="F70" s="88"/>
      <c r="G70" s="153"/>
      <c r="H70" s="118"/>
      <c r="I70" s="118"/>
      <c r="J70" s="169"/>
      <c r="K70" s="88"/>
      <c r="L70" s="88"/>
      <c r="M70" s="88"/>
      <c r="N70" s="197"/>
      <c r="O70" s="214"/>
      <c r="P70" s="237"/>
    </row>
    <row r="71" spans="1:16" x14ac:dyDescent="0.25">
      <c r="A71" s="233"/>
      <c r="B71" s="40"/>
      <c r="C71" s="46"/>
      <c r="D71" s="89"/>
      <c r="E71" s="89"/>
      <c r="F71" s="90"/>
      <c r="G71" s="154"/>
      <c r="H71" s="119"/>
      <c r="I71" s="119"/>
      <c r="J71" s="170"/>
      <c r="K71" s="90"/>
      <c r="L71" s="90"/>
      <c r="M71" s="90"/>
      <c r="N71" s="198"/>
      <c r="O71" s="215">
        <f>SUM(N70:N71)/23203153</f>
        <v>0</v>
      </c>
      <c r="P71" s="237"/>
    </row>
    <row r="72" spans="1:16" ht="20.399999999999999" x14ac:dyDescent="0.25">
      <c r="A72" s="233"/>
      <c r="B72" s="47" t="s">
        <v>210</v>
      </c>
      <c r="C72" s="47" t="s">
        <v>211</v>
      </c>
      <c r="D72" s="91"/>
      <c r="E72" s="91">
        <v>13969</v>
      </c>
      <c r="F72" s="92"/>
      <c r="G72" s="155" t="s">
        <v>212</v>
      </c>
      <c r="H72" s="120"/>
      <c r="I72" s="120">
        <v>1</v>
      </c>
      <c r="J72" s="171"/>
      <c r="K72" s="92"/>
      <c r="L72" s="92">
        <v>13969</v>
      </c>
      <c r="M72" s="92"/>
      <c r="N72" s="199">
        <v>13969</v>
      </c>
      <c r="O72" s="216"/>
      <c r="P72" s="237"/>
    </row>
    <row r="73" spans="1:16" x14ac:dyDescent="0.25">
      <c r="A73" s="233"/>
      <c r="B73" s="39"/>
      <c r="C73" s="47" t="s">
        <v>213</v>
      </c>
      <c r="D73" s="91"/>
      <c r="E73" s="91">
        <v>5625</v>
      </c>
      <c r="F73" s="92"/>
      <c r="G73" s="155" t="s">
        <v>212</v>
      </c>
      <c r="H73" s="120"/>
      <c r="I73" s="120">
        <v>1</v>
      </c>
      <c r="J73" s="171"/>
      <c r="K73" s="92"/>
      <c r="L73" s="92">
        <v>5625</v>
      </c>
      <c r="M73" s="92"/>
      <c r="N73" s="199">
        <v>5625</v>
      </c>
      <c r="O73" s="216"/>
      <c r="P73" s="237"/>
    </row>
    <row r="74" spans="1:16" x14ac:dyDescent="0.25">
      <c r="A74" s="233"/>
      <c r="B74" s="39"/>
      <c r="C74" s="47" t="s">
        <v>214</v>
      </c>
      <c r="D74" s="91"/>
      <c r="E74" s="91">
        <v>13626</v>
      </c>
      <c r="F74" s="92"/>
      <c r="G74" s="155" t="s">
        <v>212</v>
      </c>
      <c r="H74" s="120"/>
      <c r="I74" s="120">
        <v>1</v>
      </c>
      <c r="J74" s="171"/>
      <c r="K74" s="92"/>
      <c r="L74" s="92">
        <v>13626</v>
      </c>
      <c r="M74" s="92"/>
      <c r="N74" s="199">
        <v>13626</v>
      </c>
      <c r="O74" s="216"/>
      <c r="P74" s="237"/>
    </row>
    <row r="75" spans="1:16" x14ac:dyDescent="0.25">
      <c r="A75" s="233"/>
      <c r="B75" s="39"/>
      <c r="C75" s="47" t="s">
        <v>215</v>
      </c>
      <c r="D75" s="91"/>
      <c r="E75" s="91">
        <v>11794</v>
      </c>
      <c r="F75" s="92"/>
      <c r="G75" s="155" t="s">
        <v>212</v>
      </c>
      <c r="H75" s="120"/>
      <c r="I75" s="120">
        <v>1</v>
      </c>
      <c r="J75" s="171"/>
      <c r="K75" s="92"/>
      <c r="L75" s="92">
        <v>11794</v>
      </c>
      <c r="M75" s="92"/>
      <c r="N75" s="199">
        <v>11794</v>
      </c>
      <c r="O75" s="216"/>
      <c r="P75" s="237"/>
    </row>
    <row r="76" spans="1:16" x14ac:dyDescent="0.25">
      <c r="A76" s="233"/>
      <c r="B76" s="39"/>
      <c r="C76" s="47" t="s">
        <v>216</v>
      </c>
      <c r="D76" s="91"/>
      <c r="E76" s="91">
        <v>12710</v>
      </c>
      <c r="F76" s="92"/>
      <c r="G76" s="155" t="s">
        <v>212</v>
      </c>
      <c r="H76" s="120"/>
      <c r="I76" s="120">
        <v>1</v>
      </c>
      <c r="J76" s="171"/>
      <c r="K76" s="92"/>
      <c r="L76" s="92">
        <v>12710</v>
      </c>
      <c r="M76" s="92"/>
      <c r="N76" s="199">
        <v>12710</v>
      </c>
      <c r="O76" s="216"/>
      <c r="P76" s="237"/>
    </row>
    <row r="77" spans="1:16" x14ac:dyDescent="0.25">
      <c r="A77" s="233"/>
      <c r="B77" s="39"/>
      <c r="C77" s="47" t="s">
        <v>217</v>
      </c>
      <c r="D77" s="91">
        <v>0</v>
      </c>
      <c r="E77" s="91">
        <v>462</v>
      </c>
      <c r="F77" s="92">
        <v>0</v>
      </c>
      <c r="G77" s="155" t="s">
        <v>159</v>
      </c>
      <c r="H77" s="120">
        <v>1</v>
      </c>
      <c r="I77" s="120">
        <v>7</v>
      </c>
      <c r="J77" s="171">
        <v>1</v>
      </c>
      <c r="K77" s="92"/>
      <c r="L77" s="92">
        <v>3234</v>
      </c>
      <c r="M77" s="92"/>
      <c r="N77" s="199">
        <v>3234</v>
      </c>
      <c r="O77" s="216"/>
      <c r="P77" s="237"/>
    </row>
    <row r="78" spans="1:16" x14ac:dyDescent="0.25">
      <c r="A78" s="233"/>
      <c r="B78" s="39"/>
      <c r="C78" s="47" t="s">
        <v>218</v>
      </c>
      <c r="D78" s="91">
        <v>0</v>
      </c>
      <c r="E78" s="91">
        <v>600</v>
      </c>
      <c r="F78" s="92">
        <v>600</v>
      </c>
      <c r="G78" s="155" t="s">
        <v>159</v>
      </c>
      <c r="H78" s="120">
        <v>1</v>
      </c>
      <c r="I78" s="120">
        <v>71</v>
      </c>
      <c r="J78" s="171">
        <v>193</v>
      </c>
      <c r="K78" s="92"/>
      <c r="L78" s="92">
        <v>42600</v>
      </c>
      <c r="M78" s="92">
        <v>115800</v>
      </c>
      <c r="N78" s="199">
        <v>158400</v>
      </c>
      <c r="O78" s="216"/>
      <c r="P78" s="237"/>
    </row>
    <row r="79" spans="1:16" x14ac:dyDescent="0.25">
      <c r="A79" s="233"/>
      <c r="B79" s="40"/>
      <c r="C79" s="48"/>
      <c r="D79" s="93"/>
      <c r="E79" s="93"/>
      <c r="F79" s="94"/>
      <c r="G79" s="156"/>
      <c r="H79" s="121"/>
      <c r="I79" s="121"/>
      <c r="J79" s="172"/>
      <c r="K79" s="94"/>
      <c r="L79" s="94"/>
      <c r="M79" s="94"/>
      <c r="N79" s="200"/>
      <c r="O79" s="217">
        <f>SUM(N72:N79)/23203153</f>
        <v>9.4538013863891684E-3</v>
      </c>
      <c r="P79" s="237"/>
    </row>
    <row r="80" spans="1:16" x14ac:dyDescent="0.25">
      <c r="A80" s="233"/>
      <c r="B80" s="49" t="s">
        <v>219</v>
      </c>
      <c r="C80" s="49" t="s">
        <v>207</v>
      </c>
      <c r="D80" s="95"/>
      <c r="E80" s="95"/>
      <c r="F80" s="96"/>
      <c r="G80" s="157"/>
      <c r="H80" s="122"/>
      <c r="I80" s="122"/>
      <c r="J80" s="173"/>
      <c r="K80" s="110"/>
      <c r="L80" s="96"/>
      <c r="M80" s="96"/>
      <c r="N80" s="201"/>
      <c r="O80" s="218"/>
      <c r="P80" s="237"/>
    </row>
    <row r="81" spans="1:20" x14ac:dyDescent="0.25">
      <c r="A81" s="233"/>
      <c r="B81" s="40"/>
      <c r="C81" s="50"/>
      <c r="D81" s="97"/>
      <c r="E81" s="97"/>
      <c r="F81" s="98"/>
      <c r="G81" s="158"/>
      <c r="H81" s="123"/>
      <c r="I81" s="123"/>
      <c r="J81" s="174"/>
      <c r="K81" s="111"/>
      <c r="L81" s="98"/>
      <c r="M81" s="98"/>
      <c r="N81" s="202"/>
      <c r="O81" s="219">
        <f>SUM(N80:N81)/23203153</f>
        <v>0</v>
      </c>
      <c r="P81" s="237"/>
    </row>
    <row r="82" spans="1:20" x14ac:dyDescent="0.25">
      <c r="A82" s="233"/>
      <c r="B82" s="51" t="s">
        <v>220</v>
      </c>
      <c r="C82" s="51"/>
      <c r="D82" s="99"/>
      <c r="E82" s="99"/>
      <c r="F82" s="100"/>
      <c r="G82" s="159"/>
      <c r="H82" s="124"/>
      <c r="I82" s="124"/>
      <c r="J82" s="175"/>
      <c r="K82" s="100">
        <v>15748074.949999999</v>
      </c>
      <c r="L82" s="100">
        <v>2144776.0499999998</v>
      </c>
      <c r="M82" s="100">
        <v>4194676.09</v>
      </c>
      <c r="N82" s="203">
        <v>22087527.09</v>
      </c>
      <c r="O82" s="220">
        <f>SUM(O8:O81)</f>
        <v>0.95191921072106012</v>
      </c>
      <c r="P82" s="237"/>
    </row>
    <row r="83" spans="1:20" x14ac:dyDescent="0.25">
      <c r="A83" s="20"/>
      <c r="B83" s="52"/>
      <c r="C83" s="52"/>
      <c r="D83" s="132"/>
      <c r="E83" s="132"/>
      <c r="F83" s="133"/>
      <c r="G83" s="160"/>
      <c r="H83" s="134"/>
      <c r="I83" s="134"/>
      <c r="J83" s="176"/>
      <c r="K83" s="132"/>
      <c r="L83" s="132"/>
      <c r="M83" s="132"/>
      <c r="N83" s="204"/>
      <c r="O83" s="231"/>
      <c r="P83" s="237"/>
    </row>
    <row r="84" spans="1:20" ht="31.2" x14ac:dyDescent="0.25">
      <c r="A84" s="20"/>
      <c r="B84" s="243"/>
      <c r="C84" s="243"/>
      <c r="D84" s="135"/>
      <c r="E84" s="136" t="s">
        <v>269</v>
      </c>
      <c r="F84" s="137"/>
      <c r="G84" s="244"/>
      <c r="H84" s="138"/>
      <c r="I84" s="138" t="s">
        <v>272</v>
      </c>
      <c r="J84" s="177"/>
      <c r="K84" s="137"/>
      <c r="L84" s="137" t="s">
        <v>273</v>
      </c>
      <c r="M84" s="137"/>
      <c r="N84" s="245"/>
      <c r="O84" s="246"/>
      <c r="P84" s="237"/>
    </row>
    <row r="85" spans="1:20" s="6" customFormat="1" ht="36" x14ac:dyDescent="0.25">
      <c r="A85" s="234"/>
      <c r="B85" s="21" t="s">
        <v>276</v>
      </c>
      <c r="C85" s="22" t="s">
        <v>0</v>
      </c>
      <c r="D85" s="101" t="s">
        <v>270</v>
      </c>
      <c r="E85" s="101" t="s">
        <v>149</v>
      </c>
      <c r="F85" s="101" t="s">
        <v>271</v>
      </c>
      <c r="G85" s="147"/>
      <c r="H85" s="125" t="s">
        <v>270</v>
      </c>
      <c r="I85" s="125" t="s">
        <v>149</v>
      </c>
      <c r="J85" s="178" t="s">
        <v>271</v>
      </c>
      <c r="K85" s="101" t="s">
        <v>270</v>
      </c>
      <c r="L85" s="101" t="s">
        <v>149</v>
      </c>
      <c r="M85" s="101" t="s">
        <v>271</v>
      </c>
      <c r="N85" s="205" t="s">
        <v>274</v>
      </c>
      <c r="O85" s="207" t="s">
        <v>275</v>
      </c>
      <c r="P85" s="239"/>
      <c r="Q85" s="7"/>
      <c r="R85" s="7"/>
      <c r="S85" s="7"/>
      <c r="T85" s="7"/>
    </row>
    <row r="86" spans="1:20" ht="20.399999999999999" x14ac:dyDescent="0.25">
      <c r="A86" s="233"/>
      <c r="B86" s="53" t="s">
        <v>221</v>
      </c>
      <c r="C86" s="53" t="s">
        <v>222</v>
      </c>
      <c r="D86" s="102">
        <v>4.8499999999999996</v>
      </c>
      <c r="E86" s="102">
        <v>4.8499999999999996</v>
      </c>
      <c r="F86" s="103">
        <v>0</v>
      </c>
      <c r="G86" s="161" t="s">
        <v>147</v>
      </c>
      <c r="H86" s="126">
        <v>687603</v>
      </c>
      <c r="I86" s="126">
        <v>20619</v>
      </c>
      <c r="J86" s="179">
        <v>0</v>
      </c>
      <c r="K86" s="103">
        <v>3334874.55</v>
      </c>
      <c r="L86" s="103">
        <v>100002.15</v>
      </c>
      <c r="M86" s="103"/>
      <c r="N86" s="206">
        <v>3434876.7</v>
      </c>
      <c r="O86" s="221"/>
      <c r="P86" s="237"/>
    </row>
    <row r="87" spans="1:20" x14ac:dyDescent="0.25">
      <c r="A87" s="233"/>
      <c r="B87" s="40"/>
      <c r="C87" s="41"/>
      <c r="D87" s="79"/>
      <c r="E87" s="79"/>
      <c r="F87" s="80"/>
      <c r="G87" s="149"/>
      <c r="H87" s="114"/>
      <c r="I87" s="114"/>
      <c r="J87" s="165"/>
      <c r="K87" s="80"/>
      <c r="L87" s="80"/>
      <c r="M87" s="80"/>
      <c r="N87" s="193"/>
      <c r="O87" s="222"/>
      <c r="P87" s="237"/>
    </row>
    <row r="88" spans="1:20" x14ac:dyDescent="0.25">
      <c r="A88" s="233"/>
      <c r="B88" s="43" t="s">
        <v>223</v>
      </c>
      <c r="C88" s="43" t="s">
        <v>207</v>
      </c>
      <c r="D88" s="83"/>
      <c r="E88" s="83"/>
      <c r="F88" s="84"/>
      <c r="G88" s="151"/>
      <c r="H88" s="116"/>
      <c r="I88" s="116"/>
      <c r="J88" s="167"/>
      <c r="K88" s="84"/>
      <c r="L88" s="84"/>
      <c r="M88" s="84"/>
      <c r="N88" s="195"/>
      <c r="O88" s="223"/>
      <c r="P88" s="237"/>
    </row>
    <row r="89" spans="1:20" x14ac:dyDescent="0.25">
      <c r="A89" s="233"/>
      <c r="B89" s="39"/>
      <c r="C89" s="43"/>
      <c r="D89" s="83"/>
      <c r="E89" s="83"/>
      <c r="F89" s="84"/>
      <c r="G89" s="151"/>
      <c r="H89" s="116"/>
      <c r="I89" s="116"/>
      <c r="J89" s="167"/>
      <c r="K89" s="84"/>
      <c r="L89" s="84"/>
      <c r="M89" s="84"/>
      <c r="N89" s="195"/>
      <c r="O89" s="223"/>
      <c r="P89" s="237"/>
    </row>
    <row r="90" spans="1:20" ht="20.399999999999999" x14ac:dyDescent="0.25">
      <c r="A90" s="233"/>
      <c r="B90" s="47" t="s">
        <v>224</v>
      </c>
      <c r="C90" s="47" t="s">
        <v>225</v>
      </c>
      <c r="D90" s="91">
        <v>650.29</v>
      </c>
      <c r="E90" s="91">
        <v>0</v>
      </c>
      <c r="F90" s="92">
        <v>0</v>
      </c>
      <c r="G90" s="155" t="s">
        <v>212</v>
      </c>
      <c r="H90" s="120">
        <v>346</v>
      </c>
      <c r="I90" s="120">
        <v>0</v>
      </c>
      <c r="J90" s="171">
        <v>0</v>
      </c>
      <c r="K90" s="92">
        <v>225000.34</v>
      </c>
      <c r="L90" s="92"/>
      <c r="M90" s="92"/>
      <c r="N90" s="199">
        <v>225000.34</v>
      </c>
      <c r="O90" s="223"/>
      <c r="P90" s="237"/>
    </row>
    <row r="91" spans="1:20" x14ac:dyDescent="0.25">
      <c r="A91" s="233"/>
      <c r="B91" s="39"/>
      <c r="C91" s="47" t="s">
        <v>226</v>
      </c>
      <c r="D91" s="91">
        <v>4.8499999999999996</v>
      </c>
      <c r="E91" s="91">
        <v>0</v>
      </c>
      <c r="F91" s="92">
        <v>0</v>
      </c>
      <c r="G91" s="155" t="s">
        <v>147</v>
      </c>
      <c r="H91" s="120">
        <v>187500</v>
      </c>
      <c r="I91" s="120">
        <v>0</v>
      </c>
      <c r="J91" s="171">
        <v>0</v>
      </c>
      <c r="K91" s="92">
        <v>909375</v>
      </c>
      <c r="L91" s="92"/>
      <c r="M91" s="92"/>
      <c r="N91" s="199">
        <v>909375</v>
      </c>
      <c r="O91" s="223"/>
      <c r="P91" s="237"/>
    </row>
    <row r="92" spans="1:20" x14ac:dyDescent="0.25">
      <c r="A92" s="233"/>
      <c r="B92" s="39"/>
      <c r="C92" s="47" t="s">
        <v>227</v>
      </c>
      <c r="D92" s="91">
        <v>175</v>
      </c>
      <c r="E92" s="91">
        <v>0</v>
      </c>
      <c r="F92" s="92">
        <v>0</v>
      </c>
      <c r="G92" s="155" t="s">
        <v>212</v>
      </c>
      <c r="H92" s="120">
        <v>200</v>
      </c>
      <c r="I92" s="120">
        <v>0</v>
      </c>
      <c r="J92" s="171">
        <v>0</v>
      </c>
      <c r="K92" s="92">
        <v>35000</v>
      </c>
      <c r="L92" s="92"/>
      <c r="M92" s="92"/>
      <c r="N92" s="199">
        <v>35000</v>
      </c>
      <c r="O92" s="223"/>
      <c r="P92" s="237"/>
    </row>
    <row r="93" spans="1:20" ht="20.399999999999999" x14ac:dyDescent="0.25">
      <c r="A93" s="233"/>
      <c r="B93" s="39"/>
      <c r="C93" s="47" t="s">
        <v>228</v>
      </c>
      <c r="D93" s="91">
        <v>500</v>
      </c>
      <c r="E93" s="91">
        <v>0</v>
      </c>
      <c r="F93" s="92">
        <v>0</v>
      </c>
      <c r="G93" s="155" t="s">
        <v>212</v>
      </c>
      <c r="H93" s="120">
        <v>150</v>
      </c>
      <c r="I93" s="120">
        <v>0</v>
      </c>
      <c r="J93" s="171">
        <v>0</v>
      </c>
      <c r="K93" s="92">
        <v>75000</v>
      </c>
      <c r="L93" s="92"/>
      <c r="M93" s="92"/>
      <c r="N93" s="199">
        <v>75000</v>
      </c>
      <c r="O93" s="223"/>
      <c r="P93" s="237"/>
    </row>
    <row r="94" spans="1:20" x14ac:dyDescent="0.25">
      <c r="A94" s="233"/>
      <c r="B94" s="40"/>
      <c r="C94" s="48"/>
      <c r="D94" s="93"/>
      <c r="E94" s="93"/>
      <c r="F94" s="94"/>
      <c r="G94" s="156"/>
      <c r="H94" s="121"/>
      <c r="I94" s="121"/>
      <c r="J94" s="172"/>
      <c r="K94" s="94"/>
      <c r="L94" s="94"/>
      <c r="M94" s="94"/>
      <c r="N94" s="200"/>
      <c r="O94" s="222"/>
      <c r="P94" s="237"/>
    </row>
    <row r="95" spans="1:20" x14ac:dyDescent="0.25">
      <c r="A95" s="233"/>
      <c r="B95" s="54" t="s">
        <v>229</v>
      </c>
      <c r="C95" s="54"/>
      <c r="D95" s="104"/>
      <c r="E95" s="104"/>
      <c r="F95" s="104"/>
      <c r="G95" s="55"/>
      <c r="H95" s="124"/>
      <c r="I95" s="124"/>
      <c r="J95" s="124"/>
      <c r="K95" s="182">
        <v>4579249.8899999997</v>
      </c>
      <c r="L95" s="100">
        <v>100002.15</v>
      </c>
      <c r="M95" s="100"/>
      <c r="N95" s="100">
        <v>4679252.04</v>
      </c>
      <c r="O95" s="224"/>
      <c r="P95" s="237"/>
    </row>
    <row r="96" spans="1:20" x14ac:dyDescent="0.25">
      <c r="A96" s="20"/>
      <c r="B96" s="56"/>
      <c r="C96" s="56"/>
      <c r="D96" s="139"/>
      <c r="E96" s="139"/>
      <c r="F96" s="139"/>
      <c r="G96" s="140"/>
      <c r="H96" s="141"/>
      <c r="I96" s="141"/>
      <c r="J96" s="141"/>
      <c r="K96" s="183"/>
      <c r="L96" s="139"/>
      <c r="M96" s="139"/>
      <c r="N96" s="236"/>
      <c r="O96" s="189"/>
      <c r="P96" s="56"/>
    </row>
    <row r="97" spans="1:20" s="24" customFormat="1" ht="12" x14ac:dyDescent="0.25">
      <c r="A97" s="235"/>
      <c r="B97" s="57"/>
      <c r="C97" s="57"/>
      <c r="D97" s="142"/>
      <c r="E97" s="142"/>
      <c r="F97" s="142"/>
      <c r="G97" s="143"/>
      <c r="H97" s="144"/>
      <c r="I97" s="144"/>
      <c r="J97" s="144"/>
      <c r="K97" s="184"/>
      <c r="L97" s="142"/>
      <c r="M97" s="142"/>
      <c r="N97" s="142"/>
      <c r="O97" s="225"/>
      <c r="P97" s="58"/>
      <c r="Q97" s="59"/>
      <c r="R97" s="59"/>
      <c r="S97" s="59"/>
      <c r="T97" s="59"/>
    </row>
    <row r="98" spans="1:20" s="24" customFormat="1" ht="24" x14ac:dyDescent="0.25">
      <c r="A98" s="235"/>
      <c r="B98" s="60" t="s">
        <v>277</v>
      </c>
      <c r="C98" s="60"/>
      <c r="D98" s="105"/>
      <c r="E98" s="105" t="s">
        <v>278</v>
      </c>
      <c r="F98" s="106"/>
      <c r="G98" s="61"/>
      <c r="H98" s="127"/>
      <c r="I98" s="127"/>
      <c r="J98" s="127"/>
      <c r="K98" s="185"/>
      <c r="L98" s="106" t="s">
        <v>279</v>
      </c>
      <c r="M98" s="106"/>
      <c r="N98" s="106"/>
      <c r="O98" s="226" t="s">
        <v>275</v>
      </c>
      <c r="P98" s="240"/>
      <c r="Q98" s="59"/>
      <c r="R98" s="59"/>
      <c r="S98" s="59"/>
      <c r="T98" s="59"/>
    </row>
    <row r="99" spans="1:20" x14ac:dyDescent="0.25">
      <c r="A99" s="233"/>
      <c r="B99" s="62" t="s">
        <v>230</v>
      </c>
      <c r="C99" s="63" t="s">
        <v>207</v>
      </c>
      <c r="D99" s="107"/>
      <c r="E99" s="107"/>
      <c r="F99" s="107"/>
      <c r="G99" s="64"/>
      <c r="H99" s="128"/>
      <c r="I99" s="128"/>
      <c r="J99" s="128"/>
      <c r="K99" s="186"/>
      <c r="L99" s="180"/>
      <c r="M99" s="180"/>
      <c r="N99" s="180"/>
      <c r="O99" s="227"/>
      <c r="P99" s="237"/>
    </row>
    <row r="100" spans="1:20" x14ac:dyDescent="0.25">
      <c r="A100" s="233"/>
      <c r="B100" s="65"/>
      <c r="C100" s="63"/>
      <c r="D100" s="107"/>
      <c r="E100" s="107"/>
      <c r="F100" s="107"/>
      <c r="G100" s="64"/>
      <c r="H100" s="128"/>
      <c r="I100" s="128"/>
      <c r="J100" s="128"/>
      <c r="K100" s="186"/>
      <c r="L100" s="180"/>
      <c r="M100" s="180"/>
      <c r="N100" s="180"/>
      <c r="O100" s="227">
        <f>SUM(N99:N100)/23203153</f>
        <v>0</v>
      </c>
      <c r="P100" s="237"/>
    </row>
    <row r="101" spans="1:20" ht="20.399999999999999" x14ac:dyDescent="0.25">
      <c r="A101" s="233"/>
      <c r="B101" s="66" t="s">
        <v>231</v>
      </c>
      <c r="C101" s="67" t="s">
        <v>232</v>
      </c>
      <c r="D101" s="108"/>
      <c r="E101" s="108"/>
      <c r="F101" s="108"/>
      <c r="G101" s="68"/>
      <c r="H101" s="129"/>
      <c r="I101" s="129"/>
      <c r="J101" s="129"/>
      <c r="K101" s="187"/>
      <c r="L101" s="112"/>
      <c r="M101" s="112"/>
      <c r="N101" s="112">
        <v>68587</v>
      </c>
      <c r="O101" s="228"/>
      <c r="P101" s="237"/>
    </row>
    <row r="102" spans="1:20" x14ac:dyDescent="0.25">
      <c r="A102" s="233"/>
      <c r="B102" s="65"/>
      <c r="C102" s="69" t="s">
        <v>233</v>
      </c>
      <c r="D102" s="109"/>
      <c r="E102" s="109"/>
      <c r="F102" s="109"/>
      <c r="G102" s="70"/>
      <c r="H102" s="130"/>
      <c r="I102" s="130"/>
      <c r="J102" s="130"/>
      <c r="K102" s="188"/>
      <c r="L102" s="181"/>
      <c r="M102" s="181"/>
      <c r="N102" s="181">
        <v>80489</v>
      </c>
      <c r="O102" s="229"/>
      <c r="P102" s="237"/>
    </row>
    <row r="103" spans="1:20" x14ac:dyDescent="0.25">
      <c r="A103" s="233"/>
      <c r="B103" s="65"/>
      <c r="C103" s="69" t="s">
        <v>234</v>
      </c>
      <c r="D103" s="109"/>
      <c r="E103" s="109"/>
      <c r="F103" s="109"/>
      <c r="G103" s="70"/>
      <c r="H103" s="130"/>
      <c r="I103" s="130"/>
      <c r="J103" s="130"/>
      <c r="K103" s="188"/>
      <c r="L103" s="181"/>
      <c r="M103" s="181"/>
      <c r="N103" s="181">
        <v>30000</v>
      </c>
      <c r="O103" s="229"/>
      <c r="P103" s="237"/>
    </row>
    <row r="104" spans="1:20" x14ac:dyDescent="0.25">
      <c r="A104" s="233"/>
      <c r="B104" s="65"/>
      <c r="C104" s="69" t="s">
        <v>235</v>
      </c>
      <c r="D104" s="109"/>
      <c r="E104" s="109"/>
      <c r="F104" s="109"/>
      <c r="G104" s="70"/>
      <c r="H104" s="130"/>
      <c r="I104" s="130"/>
      <c r="J104" s="130"/>
      <c r="K104" s="188"/>
      <c r="L104" s="181"/>
      <c r="M104" s="181"/>
      <c r="N104" s="181">
        <v>10000</v>
      </c>
      <c r="O104" s="229"/>
      <c r="P104" s="237"/>
    </row>
    <row r="105" spans="1:20" x14ac:dyDescent="0.25">
      <c r="A105" s="233"/>
      <c r="B105" s="65"/>
      <c r="C105" s="69" t="s">
        <v>236</v>
      </c>
      <c r="D105" s="109"/>
      <c r="E105" s="109"/>
      <c r="F105" s="109"/>
      <c r="G105" s="70"/>
      <c r="H105" s="130"/>
      <c r="I105" s="130"/>
      <c r="J105" s="130"/>
      <c r="K105" s="188"/>
      <c r="L105" s="181"/>
      <c r="M105" s="181"/>
      <c r="N105" s="181">
        <v>2000</v>
      </c>
      <c r="O105" s="229"/>
      <c r="P105" s="237"/>
    </row>
    <row r="106" spans="1:20" x14ac:dyDescent="0.25">
      <c r="A106" s="233"/>
      <c r="B106" s="65"/>
      <c r="C106" s="69" t="s">
        <v>237</v>
      </c>
      <c r="D106" s="109"/>
      <c r="E106" s="109"/>
      <c r="F106" s="109"/>
      <c r="G106" s="70"/>
      <c r="H106" s="130"/>
      <c r="I106" s="130"/>
      <c r="J106" s="130"/>
      <c r="K106" s="188"/>
      <c r="L106" s="181"/>
      <c r="M106" s="181"/>
      <c r="N106" s="181">
        <v>2500</v>
      </c>
      <c r="O106" s="229"/>
      <c r="P106" s="237"/>
    </row>
    <row r="107" spans="1:20" x14ac:dyDescent="0.25">
      <c r="A107" s="233"/>
      <c r="B107" s="65"/>
      <c r="C107" s="69" t="s">
        <v>238</v>
      </c>
      <c r="D107" s="109"/>
      <c r="E107" s="109"/>
      <c r="F107" s="109"/>
      <c r="G107" s="70"/>
      <c r="H107" s="130"/>
      <c r="I107" s="130"/>
      <c r="J107" s="130"/>
      <c r="K107" s="188"/>
      <c r="L107" s="181"/>
      <c r="M107" s="181"/>
      <c r="N107" s="181">
        <v>6000</v>
      </c>
      <c r="O107" s="229"/>
      <c r="P107" s="237"/>
    </row>
    <row r="108" spans="1:20" x14ac:dyDescent="0.25">
      <c r="A108" s="233"/>
      <c r="B108" s="65"/>
      <c r="C108" s="69" t="s">
        <v>239</v>
      </c>
      <c r="D108" s="109"/>
      <c r="E108" s="109"/>
      <c r="F108" s="109"/>
      <c r="G108" s="70"/>
      <c r="H108" s="130"/>
      <c r="I108" s="130"/>
      <c r="J108" s="130"/>
      <c r="K108" s="188"/>
      <c r="L108" s="181"/>
      <c r="M108" s="181"/>
      <c r="N108" s="181">
        <v>666050</v>
      </c>
      <c r="O108" s="229"/>
      <c r="P108" s="237"/>
    </row>
    <row r="109" spans="1:20" x14ac:dyDescent="0.25">
      <c r="A109" s="233"/>
      <c r="B109" s="65"/>
      <c r="C109" s="69" t="s">
        <v>240</v>
      </c>
      <c r="D109" s="109"/>
      <c r="E109" s="109"/>
      <c r="F109" s="109"/>
      <c r="G109" s="70"/>
      <c r="H109" s="130"/>
      <c r="I109" s="130"/>
      <c r="J109" s="130"/>
      <c r="K109" s="188"/>
      <c r="L109" s="181"/>
      <c r="M109" s="181"/>
      <c r="N109" s="181">
        <v>250000</v>
      </c>
      <c r="O109" s="229"/>
      <c r="P109" s="237"/>
    </row>
    <row r="110" spans="1:20" x14ac:dyDescent="0.25">
      <c r="A110" s="233"/>
      <c r="B110" s="65"/>
      <c r="C110" s="69"/>
      <c r="D110" s="109"/>
      <c r="E110" s="109"/>
      <c r="F110" s="109"/>
      <c r="G110" s="70"/>
      <c r="H110" s="130"/>
      <c r="I110" s="130"/>
      <c r="J110" s="130"/>
      <c r="K110" s="188"/>
      <c r="L110" s="181"/>
      <c r="M110" s="181"/>
      <c r="N110" s="181"/>
      <c r="O110" s="229">
        <f>SUM(N101:N110)/23203153</f>
        <v>4.8080793157723005E-2</v>
      </c>
      <c r="P110" s="237"/>
    </row>
    <row r="111" spans="1:20" x14ac:dyDescent="0.25">
      <c r="A111" s="233"/>
      <c r="B111" s="54" t="s">
        <v>241</v>
      </c>
      <c r="C111" s="54"/>
      <c r="D111" s="104"/>
      <c r="E111" s="104"/>
      <c r="F111" s="104"/>
      <c r="G111" s="55"/>
      <c r="H111" s="131"/>
      <c r="I111" s="131"/>
      <c r="J111" s="131"/>
      <c r="K111" s="182"/>
      <c r="L111" s="100"/>
      <c r="M111" s="100"/>
      <c r="N111" s="100">
        <v>1115626</v>
      </c>
      <c r="O111" s="220">
        <f>SUM(O99:O110)</f>
        <v>4.8080793157723005E-2</v>
      </c>
      <c r="P111" s="237"/>
    </row>
    <row r="112" spans="1:20" x14ac:dyDescent="0.25">
      <c r="A112" s="19"/>
      <c r="B112" s="71"/>
      <c r="C112" s="71"/>
      <c r="D112" s="71"/>
      <c r="E112" s="71"/>
      <c r="F112" s="71"/>
      <c r="G112" s="71"/>
      <c r="H112" s="71"/>
      <c r="I112" s="71"/>
      <c r="J112" s="71"/>
      <c r="K112" s="71"/>
      <c r="L112" s="71"/>
      <c r="M112" s="71"/>
      <c r="N112" s="71"/>
      <c r="O112" s="230"/>
      <c r="P112" s="71"/>
    </row>
    <row r="113" spans="2:15" x14ac:dyDescent="0.25">
      <c r="B113" s="72" t="s">
        <v>280</v>
      </c>
    </row>
    <row r="114" spans="2:15" x14ac:dyDescent="0.25">
      <c r="B114" s="73" t="s">
        <v>148</v>
      </c>
      <c r="C114" s="74"/>
      <c r="D114" s="74"/>
      <c r="E114" s="74"/>
      <c r="F114" s="74"/>
      <c r="G114" s="74"/>
      <c r="H114" s="74"/>
      <c r="I114" s="74"/>
      <c r="J114" s="74"/>
      <c r="K114" s="74"/>
      <c r="L114" s="74"/>
      <c r="M114" s="74"/>
      <c r="N114" s="74"/>
      <c r="O114" s="75"/>
    </row>
  </sheetData>
  <mergeCells count="21">
    <mergeCell ref="B112:P112"/>
    <mergeCell ref="B114:O114"/>
    <mergeCell ref="C108:J108"/>
    <mergeCell ref="C109:J109"/>
    <mergeCell ref="C110:J110"/>
    <mergeCell ref="B111:J111"/>
    <mergeCell ref="B83:O83"/>
    <mergeCell ref="N84:O84"/>
    <mergeCell ref="B96:P96"/>
    <mergeCell ref="C102:J102"/>
    <mergeCell ref="C103:J103"/>
    <mergeCell ref="C104:J104"/>
    <mergeCell ref="C105:J105"/>
    <mergeCell ref="C106:J106"/>
    <mergeCell ref="C107:J107"/>
    <mergeCell ref="C2:E2"/>
    <mergeCell ref="B82:C82"/>
    <mergeCell ref="B95:G95"/>
    <mergeCell ref="C99:J99"/>
    <mergeCell ref="C100:J100"/>
    <mergeCell ref="C101:J10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6"/>
  <sheetViews>
    <sheetView workbookViewId="0"/>
  </sheetViews>
  <sheetFormatPr defaultRowHeight="13.8" x14ac:dyDescent="0.25"/>
  <cols>
    <col min="1" max="1" width="50.69921875" customWidth="1"/>
    <col min="2" max="2" width="15.69921875" customWidth="1"/>
    <col min="3" max="3" width="9.8984375" bestFit="1" customWidth="1"/>
    <col min="4" max="4" width="10.296875" bestFit="1" customWidth="1"/>
    <col min="5" max="5" width="9.796875" bestFit="1" customWidth="1"/>
    <col min="6" max="6" width="10.796875" bestFit="1" customWidth="1"/>
    <col min="7" max="7" width="10.5" bestFit="1" customWidth="1"/>
    <col min="8" max="8" width="8.8984375" bestFit="1" customWidth="1"/>
    <col min="9" max="9" width="9.8984375" bestFit="1" customWidth="1"/>
  </cols>
  <sheetData>
    <row r="1" spans="1:9" ht="17.399999999999999" x14ac:dyDescent="0.3">
      <c r="A1" s="2" t="s">
        <v>242</v>
      </c>
    </row>
    <row r="2" spans="1:9" ht="15.6" x14ac:dyDescent="0.3">
      <c r="A2" s="3" t="s">
        <v>243</v>
      </c>
      <c r="E2" s="3" t="s">
        <v>244</v>
      </c>
    </row>
    <row r="4" spans="1:9" ht="15.6" x14ac:dyDescent="0.3">
      <c r="A4" s="4" t="s">
        <v>245</v>
      </c>
      <c r="B4" s="5" t="s">
        <v>9</v>
      </c>
      <c r="C4" s="5">
        <v>925</v>
      </c>
    </row>
    <row r="6" spans="1:9" x14ac:dyDescent="0.25">
      <c r="A6" s="1" t="s">
        <v>0</v>
      </c>
      <c r="B6" s="1" t="s">
        <v>1</v>
      </c>
      <c r="C6" s="1" t="s">
        <v>2</v>
      </c>
      <c r="D6" s="1" t="s">
        <v>3</v>
      </c>
      <c r="E6" s="1" t="s">
        <v>4</v>
      </c>
      <c r="F6" s="1" t="s">
        <v>5</v>
      </c>
      <c r="G6" s="1" t="s">
        <v>6</v>
      </c>
      <c r="H6" s="1" t="s">
        <v>7</v>
      </c>
      <c r="I6" s="1" t="s">
        <v>8</v>
      </c>
    </row>
    <row r="7" spans="1:9" x14ac:dyDescent="0.25">
      <c r="A7" s="1"/>
      <c r="B7" s="1"/>
      <c r="C7" s="1"/>
      <c r="D7" s="1"/>
      <c r="E7" s="1"/>
      <c r="F7" s="1"/>
      <c r="G7" s="1"/>
      <c r="H7" s="1"/>
      <c r="I7" s="1"/>
    </row>
    <row r="8" spans="1:9" x14ac:dyDescent="0.25">
      <c r="A8" s="1" t="s">
        <v>246</v>
      </c>
      <c r="B8" s="1"/>
      <c r="C8" s="1"/>
      <c r="D8" s="1"/>
      <c r="E8" s="1"/>
      <c r="F8" s="1"/>
      <c r="G8" s="1"/>
      <c r="H8" s="1"/>
      <c r="I8" s="1"/>
    </row>
    <row r="9" spans="1:9" x14ac:dyDescent="0.25">
      <c r="A9" s="1"/>
      <c r="B9" s="1"/>
      <c r="C9" s="1"/>
      <c r="D9" s="1"/>
      <c r="E9" s="1"/>
      <c r="F9" s="1"/>
      <c r="G9" s="1"/>
      <c r="H9" s="1"/>
      <c r="I9" s="1"/>
    </row>
    <row r="10" spans="1:9" x14ac:dyDescent="0.25">
      <c r="A10" t="s">
        <v>10</v>
      </c>
      <c r="B10">
        <v>26766774</v>
      </c>
      <c r="C10">
        <v>187315251</v>
      </c>
      <c r="D10">
        <v>188119775</v>
      </c>
      <c r="E10">
        <v>21832707</v>
      </c>
      <c r="G10">
        <v>424034507</v>
      </c>
      <c r="I10">
        <v>424034507</v>
      </c>
    </row>
    <row r="12" spans="1:9" x14ac:dyDescent="0.25">
      <c r="A12" s="1" t="s">
        <v>247</v>
      </c>
    </row>
    <row r="14" spans="1:9" x14ac:dyDescent="0.25">
      <c r="A14" t="s">
        <v>12</v>
      </c>
      <c r="C14">
        <v>1300220</v>
      </c>
      <c r="D14">
        <v>0</v>
      </c>
      <c r="G14">
        <v>1300220</v>
      </c>
      <c r="H14">
        <v>0</v>
      </c>
      <c r="I14">
        <v>1300220</v>
      </c>
    </row>
    <row r="15" spans="1:9" x14ac:dyDescent="0.25">
      <c r="A15" t="s">
        <v>13</v>
      </c>
      <c r="C15">
        <v>0</v>
      </c>
      <c r="D15">
        <v>0</v>
      </c>
      <c r="G15">
        <v>0</v>
      </c>
      <c r="H15">
        <v>0</v>
      </c>
      <c r="I15">
        <v>0</v>
      </c>
    </row>
    <row r="16" spans="1:9" x14ac:dyDescent="0.25">
      <c r="A16" t="s">
        <v>14</v>
      </c>
      <c r="C16">
        <v>255733</v>
      </c>
      <c r="D16">
        <v>50217</v>
      </c>
      <c r="G16">
        <v>305950</v>
      </c>
      <c r="H16">
        <v>113591</v>
      </c>
      <c r="I16">
        <v>192359</v>
      </c>
    </row>
    <row r="17" spans="1:9" x14ac:dyDescent="0.25">
      <c r="A17" t="s">
        <v>15</v>
      </c>
      <c r="C17">
        <v>0</v>
      </c>
      <c r="D17">
        <v>0</v>
      </c>
      <c r="G17">
        <v>0</v>
      </c>
      <c r="H17">
        <v>0</v>
      </c>
      <c r="I17">
        <v>0</v>
      </c>
    </row>
    <row r="18" spans="1:9" x14ac:dyDescent="0.25">
      <c r="A18" t="s">
        <v>16</v>
      </c>
      <c r="C18">
        <v>0</v>
      </c>
      <c r="D18">
        <v>0</v>
      </c>
      <c r="G18">
        <v>0</v>
      </c>
      <c r="H18">
        <v>0</v>
      </c>
      <c r="I18">
        <v>0</v>
      </c>
    </row>
    <row r="19" spans="1:9" x14ac:dyDescent="0.25">
      <c r="A19" t="s">
        <v>17</v>
      </c>
      <c r="C19">
        <v>0</v>
      </c>
      <c r="D19">
        <v>0</v>
      </c>
      <c r="G19">
        <v>0</v>
      </c>
      <c r="H19">
        <v>0</v>
      </c>
      <c r="I19">
        <v>0</v>
      </c>
    </row>
    <row r="20" spans="1:9" x14ac:dyDescent="0.25">
      <c r="A20" t="s">
        <v>18</v>
      </c>
      <c r="C20">
        <v>0</v>
      </c>
      <c r="D20">
        <v>0</v>
      </c>
      <c r="G20">
        <v>0</v>
      </c>
      <c r="H20">
        <v>0</v>
      </c>
      <c r="I20">
        <v>0</v>
      </c>
    </row>
    <row r="21" spans="1:9" x14ac:dyDescent="0.25">
      <c r="A21" t="s">
        <v>19</v>
      </c>
      <c r="C21">
        <v>44702</v>
      </c>
      <c r="D21">
        <v>7308</v>
      </c>
      <c r="G21">
        <v>52010</v>
      </c>
      <c r="H21">
        <v>0</v>
      </c>
      <c r="I21">
        <v>52010</v>
      </c>
    </row>
    <row r="23" spans="1:9" x14ac:dyDescent="0.25">
      <c r="A23" s="1" t="s">
        <v>248</v>
      </c>
    </row>
    <row r="25" spans="1:9" x14ac:dyDescent="0.25">
      <c r="A25" t="s">
        <v>20</v>
      </c>
      <c r="B25">
        <v>40038</v>
      </c>
      <c r="C25">
        <v>6989268</v>
      </c>
      <c r="D25">
        <v>1531009</v>
      </c>
      <c r="E25">
        <v>10279779</v>
      </c>
      <c r="F25">
        <v>0</v>
      </c>
      <c r="G25">
        <v>18840094</v>
      </c>
      <c r="H25">
        <v>11500</v>
      </c>
      <c r="I25">
        <v>18828594</v>
      </c>
    </row>
    <row r="26" spans="1:9" x14ac:dyDescent="0.25">
      <c r="A26" t="s">
        <v>21</v>
      </c>
      <c r="B26">
        <v>0</v>
      </c>
      <c r="C26">
        <v>1520729</v>
      </c>
      <c r="D26">
        <v>4400164</v>
      </c>
      <c r="E26">
        <v>996279</v>
      </c>
      <c r="F26">
        <v>0</v>
      </c>
      <c r="G26">
        <v>6917172</v>
      </c>
      <c r="H26">
        <v>0</v>
      </c>
      <c r="I26">
        <v>6917172</v>
      </c>
    </row>
    <row r="27" spans="1:9" x14ac:dyDescent="0.25">
      <c r="A27" t="s">
        <v>22</v>
      </c>
      <c r="B27">
        <v>133801</v>
      </c>
      <c r="C27">
        <v>162550</v>
      </c>
      <c r="D27">
        <v>242168</v>
      </c>
      <c r="E27">
        <v>5327621</v>
      </c>
      <c r="F27">
        <v>3974619</v>
      </c>
      <c r="G27">
        <v>9840759</v>
      </c>
      <c r="H27">
        <v>10000</v>
      </c>
      <c r="I27">
        <v>9830759</v>
      </c>
    </row>
    <row r="28" spans="1:9" x14ac:dyDescent="0.25">
      <c r="A28" t="s">
        <v>23</v>
      </c>
      <c r="B28">
        <v>0</v>
      </c>
      <c r="C28">
        <v>0</v>
      </c>
      <c r="D28">
        <v>0</v>
      </c>
      <c r="E28">
        <v>407761</v>
      </c>
      <c r="F28">
        <v>0</v>
      </c>
      <c r="G28">
        <v>407761</v>
      </c>
      <c r="H28">
        <v>0</v>
      </c>
      <c r="I28">
        <v>407761</v>
      </c>
    </row>
    <row r="29" spans="1:9" x14ac:dyDescent="0.25">
      <c r="A29" t="s">
        <v>24</v>
      </c>
      <c r="B29">
        <v>2594663</v>
      </c>
      <c r="C29">
        <v>799049</v>
      </c>
      <c r="D29">
        <v>666003</v>
      </c>
      <c r="E29">
        <v>29039</v>
      </c>
      <c r="F29">
        <v>0</v>
      </c>
      <c r="G29">
        <v>4088754</v>
      </c>
      <c r="H29">
        <v>35060</v>
      </c>
      <c r="I29">
        <v>4053694</v>
      </c>
    </row>
    <row r="30" spans="1:9" x14ac:dyDescent="0.25">
      <c r="A30" t="s">
        <v>25</v>
      </c>
      <c r="B30">
        <v>333071</v>
      </c>
      <c r="C30">
        <v>1425427</v>
      </c>
      <c r="D30">
        <v>1339307</v>
      </c>
      <c r="E30">
        <v>325058</v>
      </c>
      <c r="F30">
        <v>0</v>
      </c>
      <c r="G30">
        <v>3422863</v>
      </c>
      <c r="H30">
        <v>581059</v>
      </c>
      <c r="I30">
        <v>2841804</v>
      </c>
    </row>
    <row r="31" spans="1:9" x14ac:dyDescent="0.25">
      <c r="A31" t="s">
        <v>26</v>
      </c>
      <c r="E31">
        <v>0</v>
      </c>
      <c r="G31">
        <v>0</v>
      </c>
      <c r="H31">
        <v>0</v>
      </c>
      <c r="I31">
        <v>0</v>
      </c>
    </row>
    <row r="32" spans="1:9" x14ac:dyDescent="0.25">
      <c r="A32" t="s">
        <v>27</v>
      </c>
      <c r="E32">
        <v>0</v>
      </c>
      <c r="G32">
        <v>0</v>
      </c>
      <c r="H32">
        <v>0</v>
      </c>
      <c r="I32">
        <v>0</v>
      </c>
    </row>
    <row r="33" spans="1:9" x14ac:dyDescent="0.25">
      <c r="A33" t="s">
        <v>28</v>
      </c>
      <c r="E33">
        <v>0</v>
      </c>
      <c r="G33">
        <v>0</v>
      </c>
      <c r="H33">
        <v>0</v>
      </c>
      <c r="I33">
        <v>0</v>
      </c>
    </row>
    <row r="34" spans="1:9" x14ac:dyDescent="0.25">
      <c r="A34" t="s">
        <v>29</v>
      </c>
      <c r="B34">
        <v>0</v>
      </c>
      <c r="C34">
        <v>0</v>
      </c>
      <c r="D34">
        <v>0</v>
      </c>
      <c r="E34">
        <v>0</v>
      </c>
      <c r="F34">
        <v>0</v>
      </c>
      <c r="G34">
        <v>0</v>
      </c>
      <c r="H34">
        <v>0</v>
      </c>
      <c r="I34">
        <v>0</v>
      </c>
    </row>
    <row r="36" spans="1:9" x14ac:dyDescent="0.25">
      <c r="A36" s="1" t="s">
        <v>249</v>
      </c>
    </row>
    <row r="38" spans="1:9" x14ac:dyDescent="0.25">
      <c r="A38" t="s">
        <v>30</v>
      </c>
      <c r="B38">
        <v>1115626</v>
      </c>
      <c r="G38">
        <v>1115626</v>
      </c>
      <c r="H38">
        <v>0</v>
      </c>
      <c r="I38">
        <v>1115626</v>
      </c>
    </row>
    <row r="40" spans="1:9" x14ac:dyDescent="0.25">
      <c r="A40" s="1" t="s">
        <v>250</v>
      </c>
    </row>
    <row r="42" spans="1:9" x14ac:dyDescent="0.25">
      <c r="A42" t="s">
        <v>31</v>
      </c>
      <c r="B42">
        <v>0</v>
      </c>
      <c r="C42">
        <v>0</v>
      </c>
      <c r="D42">
        <v>0</v>
      </c>
      <c r="E42">
        <v>0</v>
      </c>
      <c r="G42">
        <v>0</v>
      </c>
      <c r="H42">
        <v>0</v>
      </c>
      <c r="I42">
        <v>0</v>
      </c>
    </row>
    <row r="43" spans="1:9" x14ac:dyDescent="0.25">
      <c r="A43" t="s">
        <v>32</v>
      </c>
      <c r="B43">
        <v>0</v>
      </c>
      <c r="C43">
        <v>295754</v>
      </c>
      <c r="D43">
        <v>241981</v>
      </c>
      <c r="E43">
        <v>0</v>
      </c>
      <c r="G43">
        <v>537735</v>
      </c>
      <c r="H43">
        <v>3200</v>
      </c>
      <c r="I43">
        <v>534535</v>
      </c>
    </row>
    <row r="44" spans="1:9" x14ac:dyDescent="0.25">
      <c r="A44" t="s">
        <v>33</v>
      </c>
      <c r="B44">
        <v>0</v>
      </c>
      <c r="C44">
        <v>0</v>
      </c>
      <c r="D44">
        <v>0</v>
      </c>
      <c r="E44">
        <v>0</v>
      </c>
      <c r="G44">
        <v>0</v>
      </c>
      <c r="H44">
        <v>0</v>
      </c>
      <c r="I44">
        <v>0</v>
      </c>
    </row>
    <row r="45" spans="1:9" x14ac:dyDescent="0.25">
      <c r="A45" t="s">
        <v>34</v>
      </c>
      <c r="B45">
        <v>1085</v>
      </c>
      <c r="C45">
        <v>47633</v>
      </c>
      <c r="D45">
        <v>2816</v>
      </c>
      <c r="E45">
        <v>4112</v>
      </c>
      <c r="G45">
        <v>55646</v>
      </c>
      <c r="H45">
        <v>0</v>
      </c>
      <c r="I45">
        <v>55646</v>
      </c>
    </row>
    <row r="46" spans="1:9" x14ac:dyDescent="0.25">
      <c r="A46" t="s">
        <v>35</v>
      </c>
      <c r="B46">
        <v>9665</v>
      </c>
      <c r="C46">
        <v>535226</v>
      </c>
      <c r="D46">
        <v>104726</v>
      </c>
      <c r="E46">
        <v>40730</v>
      </c>
      <c r="G46">
        <v>690347</v>
      </c>
      <c r="H46">
        <v>0</v>
      </c>
      <c r="I46">
        <v>690347</v>
      </c>
    </row>
    <row r="47" spans="1:9" x14ac:dyDescent="0.25">
      <c r="A47" t="s">
        <v>36</v>
      </c>
      <c r="B47">
        <v>94916</v>
      </c>
      <c r="C47">
        <v>6102747</v>
      </c>
      <c r="D47">
        <v>623151</v>
      </c>
      <c r="E47">
        <v>2290141</v>
      </c>
      <c r="G47">
        <v>9110955</v>
      </c>
      <c r="H47">
        <v>1774770</v>
      </c>
      <c r="I47">
        <v>7336185</v>
      </c>
    </row>
    <row r="48" spans="1:9" x14ac:dyDescent="0.25">
      <c r="A48" t="s">
        <v>37</v>
      </c>
      <c r="B48">
        <v>0</v>
      </c>
      <c r="C48">
        <v>0</v>
      </c>
      <c r="D48">
        <v>0</v>
      </c>
      <c r="E48">
        <v>0</v>
      </c>
      <c r="G48">
        <v>0</v>
      </c>
      <c r="H48">
        <v>0</v>
      </c>
      <c r="I48">
        <v>0</v>
      </c>
    </row>
    <row r="49" spans="1:9" x14ac:dyDescent="0.25">
      <c r="A49" t="s">
        <v>38</v>
      </c>
      <c r="B49">
        <v>905</v>
      </c>
      <c r="C49">
        <v>2715</v>
      </c>
      <c r="D49">
        <v>1307849</v>
      </c>
      <c r="E49">
        <v>2715</v>
      </c>
      <c r="G49">
        <v>1314184</v>
      </c>
      <c r="H49">
        <v>0</v>
      </c>
      <c r="I49">
        <v>1314184</v>
      </c>
    </row>
    <row r="50" spans="1:9" x14ac:dyDescent="0.25">
      <c r="A50" t="s">
        <v>39</v>
      </c>
      <c r="B50">
        <v>0</v>
      </c>
      <c r="C50">
        <v>0</v>
      </c>
      <c r="D50">
        <v>0</v>
      </c>
      <c r="E50">
        <v>0</v>
      </c>
      <c r="G50">
        <v>0</v>
      </c>
      <c r="H50">
        <v>0</v>
      </c>
      <c r="I50">
        <v>0</v>
      </c>
    </row>
    <row r="51" spans="1:9" x14ac:dyDescent="0.25">
      <c r="A51" t="s">
        <v>40</v>
      </c>
      <c r="B51">
        <v>0</v>
      </c>
      <c r="C51">
        <v>1500000</v>
      </c>
      <c r="D51">
        <v>0</v>
      </c>
      <c r="E51">
        <v>0</v>
      </c>
      <c r="G51">
        <v>1500000</v>
      </c>
      <c r="H51">
        <v>0</v>
      </c>
      <c r="I51">
        <v>1500000</v>
      </c>
    </row>
    <row r="52" spans="1:9" x14ac:dyDescent="0.25">
      <c r="A52" t="s">
        <v>41</v>
      </c>
      <c r="B52">
        <v>0</v>
      </c>
      <c r="C52">
        <v>0</v>
      </c>
      <c r="D52">
        <v>0</v>
      </c>
      <c r="E52">
        <v>0</v>
      </c>
      <c r="F52">
        <v>0</v>
      </c>
      <c r="G52">
        <v>0</v>
      </c>
      <c r="H52">
        <v>0</v>
      </c>
      <c r="I52">
        <v>0</v>
      </c>
    </row>
    <row r="53" spans="1:9" x14ac:dyDescent="0.25">
      <c r="A53" t="s">
        <v>42</v>
      </c>
      <c r="B53">
        <v>3603</v>
      </c>
      <c r="C53">
        <v>158167</v>
      </c>
      <c r="D53">
        <v>9350</v>
      </c>
      <c r="E53">
        <v>13655</v>
      </c>
      <c r="F53">
        <v>0</v>
      </c>
      <c r="G53">
        <v>184775</v>
      </c>
      <c r="H53">
        <v>0</v>
      </c>
      <c r="I53">
        <v>184775</v>
      </c>
    </row>
    <row r="54" spans="1:9" x14ac:dyDescent="0.25">
      <c r="A54" t="s">
        <v>43</v>
      </c>
      <c r="B54">
        <v>378290</v>
      </c>
      <c r="C54">
        <v>0</v>
      </c>
      <c r="D54">
        <v>139720</v>
      </c>
      <c r="E54">
        <v>0</v>
      </c>
      <c r="F54">
        <v>0</v>
      </c>
      <c r="G54">
        <v>518010</v>
      </c>
      <c r="H54">
        <v>518010</v>
      </c>
      <c r="I54">
        <v>0</v>
      </c>
    </row>
    <row r="55" spans="1:9" x14ac:dyDescent="0.25">
      <c r="A55" t="s">
        <v>44</v>
      </c>
      <c r="B55">
        <v>31472437</v>
      </c>
      <c r="C55">
        <v>208455171</v>
      </c>
      <c r="D55">
        <v>198785544</v>
      </c>
      <c r="E55">
        <v>41549597</v>
      </c>
      <c r="F55">
        <v>3974619</v>
      </c>
      <c r="G55">
        <v>484237368</v>
      </c>
      <c r="H55">
        <v>3047190</v>
      </c>
      <c r="I55">
        <v>481190178</v>
      </c>
    </row>
    <row r="57" spans="1:9" x14ac:dyDescent="0.25">
      <c r="A57" s="1" t="s">
        <v>251</v>
      </c>
    </row>
    <row r="59" spans="1:9" x14ac:dyDescent="0.25">
      <c r="A59" t="s">
        <v>45</v>
      </c>
      <c r="G59">
        <v>478138577</v>
      </c>
    </row>
    <row r="60" spans="1:9" x14ac:dyDescent="0.25">
      <c r="A60" t="s">
        <v>46</v>
      </c>
      <c r="G60">
        <v>2800000</v>
      </c>
    </row>
    <row r="61" spans="1:9" x14ac:dyDescent="0.25">
      <c r="A61" t="s">
        <v>47</v>
      </c>
      <c r="G61">
        <v>3051605</v>
      </c>
    </row>
    <row r="62" spans="1:9" x14ac:dyDescent="0.25">
      <c r="A62" t="s">
        <v>48</v>
      </c>
      <c r="G62">
        <v>0</v>
      </c>
    </row>
    <row r="63" spans="1:9" x14ac:dyDescent="0.25">
      <c r="A63" t="s">
        <v>49</v>
      </c>
      <c r="G63">
        <v>483990182</v>
      </c>
    </row>
    <row r="64" spans="1:9" x14ac:dyDescent="0.25">
      <c r="A64" t="s">
        <v>50</v>
      </c>
      <c r="G64">
        <v>-186449046</v>
      </c>
    </row>
    <row r="66" spans="1:9" x14ac:dyDescent="0.25">
      <c r="A66" s="1" t="s">
        <v>252</v>
      </c>
    </row>
    <row r="68" spans="1:9" x14ac:dyDescent="0.25">
      <c r="A68" t="s">
        <v>51</v>
      </c>
      <c r="G68">
        <v>124074</v>
      </c>
      <c r="H68">
        <v>74</v>
      </c>
      <c r="I68">
        <v>124000</v>
      </c>
    </row>
    <row r="69" spans="1:9" x14ac:dyDescent="0.25">
      <c r="A69" t="s">
        <v>52</v>
      </c>
      <c r="G69">
        <v>3431655</v>
      </c>
      <c r="H69">
        <v>2295816</v>
      </c>
      <c r="I69">
        <v>1135839</v>
      </c>
    </row>
    <row r="70" spans="1:9" x14ac:dyDescent="0.25">
      <c r="A70" t="s">
        <v>53</v>
      </c>
      <c r="G70">
        <v>1122981</v>
      </c>
      <c r="H70">
        <v>164558</v>
      </c>
      <c r="I70">
        <v>958423</v>
      </c>
    </row>
    <row r="71" spans="1:9" x14ac:dyDescent="0.25">
      <c r="A71" t="s">
        <v>54</v>
      </c>
      <c r="G71">
        <v>2216074</v>
      </c>
      <c r="H71">
        <v>22058</v>
      </c>
      <c r="I71">
        <v>2194016</v>
      </c>
    </row>
    <row r="72" spans="1:9" x14ac:dyDescent="0.25">
      <c r="A72" t="s">
        <v>55</v>
      </c>
      <c r="G72">
        <v>2234514</v>
      </c>
      <c r="H72">
        <v>14926</v>
      </c>
      <c r="I72">
        <v>2219588</v>
      </c>
    </row>
    <row r="73" spans="1:9" x14ac:dyDescent="0.25">
      <c r="A73" t="s">
        <v>56</v>
      </c>
      <c r="G73">
        <v>2756183</v>
      </c>
      <c r="H73">
        <v>64919</v>
      </c>
      <c r="I73">
        <v>2691264</v>
      </c>
    </row>
    <row r="74" spans="1:9" x14ac:dyDescent="0.25">
      <c r="A74" t="s">
        <v>57</v>
      </c>
      <c r="G74">
        <v>0</v>
      </c>
      <c r="H74">
        <v>0</v>
      </c>
      <c r="I74">
        <v>0</v>
      </c>
    </row>
    <row r="75" spans="1:9" x14ac:dyDescent="0.25">
      <c r="A75" t="s">
        <v>58</v>
      </c>
      <c r="G75">
        <v>1176</v>
      </c>
      <c r="H75">
        <v>8</v>
      </c>
      <c r="I75">
        <v>1168</v>
      </c>
    </row>
    <row r="77" spans="1:9" x14ac:dyDescent="0.25">
      <c r="A77" t="s">
        <v>59</v>
      </c>
      <c r="G77">
        <v>1815327</v>
      </c>
      <c r="H77">
        <v>37470</v>
      </c>
      <c r="I77">
        <v>1777857</v>
      </c>
    </row>
    <row r="78" spans="1:9" x14ac:dyDescent="0.25">
      <c r="A78" t="s">
        <v>60</v>
      </c>
      <c r="G78">
        <v>1366089</v>
      </c>
      <c r="H78">
        <v>0</v>
      </c>
      <c r="I78">
        <v>1366089</v>
      </c>
    </row>
    <row r="79" spans="1:9" x14ac:dyDescent="0.25">
      <c r="A79" t="s">
        <v>61</v>
      </c>
      <c r="G79">
        <v>258989</v>
      </c>
      <c r="H79">
        <v>687</v>
      </c>
      <c r="I79">
        <v>258302</v>
      </c>
    </row>
    <row r="80" spans="1:9" x14ac:dyDescent="0.25">
      <c r="A80" t="s">
        <v>62</v>
      </c>
      <c r="B80">
        <v>0</v>
      </c>
      <c r="C80">
        <v>0</v>
      </c>
      <c r="D80">
        <v>0</v>
      </c>
      <c r="E80">
        <v>7424295</v>
      </c>
      <c r="F80">
        <v>0</v>
      </c>
      <c r="G80">
        <v>7424295</v>
      </c>
      <c r="H80">
        <v>2</v>
      </c>
      <c r="I80">
        <v>7424293</v>
      </c>
    </row>
    <row r="81" spans="1:9" x14ac:dyDescent="0.25">
      <c r="A81" t="s">
        <v>63</v>
      </c>
      <c r="B81">
        <v>0</v>
      </c>
      <c r="C81">
        <v>3575003</v>
      </c>
      <c r="D81">
        <v>13917866</v>
      </c>
      <c r="E81">
        <v>0</v>
      </c>
      <c r="F81">
        <v>3164130</v>
      </c>
      <c r="G81">
        <v>20656999</v>
      </c>
      <c r="H81">
        <v>1660140</v>
      </c>
      <c r="I81">
        <v>18996859</v>
      </c>
    </row>
    <row r="82" spans="1:9" x14ac:dyDescent="0.25">
      <c r="A82" t="s">
        <v>64</v>
      </c>
      <c r="G82">
        <v>444103</v>
      </c>
      <c r="H82">
        <v>1238</v>
      </c>
      <c r="I82">
        <v>442865</v>
      </c>
    </row>
    <row r="84" spans="1:9" x14ac:dyDescent="0.25">
      <c r="A84" t="s">
        <v>65</v>
      </c>
      <c r="D84">
        <v>1894377</v>
      </c>
      <c r="E84">
        <v>67426</v>
      </c>
      <c r="G84">
        <v>1961803</v>
      </c>
      <c r="H84">
        <v>477470</v>
      </c>
      <c r="I84">
        <v>1484333</v>
      </c>
    </row>
    <row r="85" spans="1:9" x14ac:dyDescent="0.25">
      <c r="A85" t="s">
        <v>66</v>
      </c>
      <c r="G85">
        <v>2442561</v>
      </c>
      <c r="H85">
        <v>2002380</v>
      </c>
      <c r="I85">
        <v>440181</v>
      </c>
    </row>
    <row r="86" spans="1:9" x14ac:dyDescent="0.25">
      <c r="A86" t="s">
        <v>67</v>
      </c>
      <c r="G86">
        <v>4935367</v>
      </c>
      <c r="H86">
        <v>43580</v>
      </c>
      <c r="I86">
        <v>4891787</v>
      </c>
    </row>
    <row r="87" spans="1:9" x14ac:dyDescent="0.25">
      <c r="A87" t="s">
        <v>68</v>
      </c>
      <c r="G87">
        <v>0</v>
      </c>
      <c r="H87">
        <v>0</v>
      </c>
      <c r="I87">
        <v>0</v>
      </c>
    </row>
    <row r="88" spans="1:9" x14ac:dyDescent="0.25">
      <c r="A88" t="s">
        <v>69</v>
      </c>
      <c r="G88">
        <v>51295</v>
      </c>
      <c r="H88">
        <v>0</v>
      </c>
      <c r="I88">
        <v>51295</v>
      </c>
    </row>
    <row r="89" spans="1:9" x14ac:dyDescent="0.25">
      <c r="A89" t="s">
        <v>70</v>
      </c>
      <c r="G89">
        <v>44678</v>
      </c>
      <c r="H89">
        <v>413</v>
      </c>
      <c r="I89">
        <v>44265</v>
      </c>
    </row>
    <row r="90" spans="1:9" x14ac:dyDescent="0.25">
      <c r="A90" t="s">
        <v>71</v>
      </c>
      <c r="G90">
        <v>53288163</v>
      </c>
      <c r="H90">
        <v>6785739</v>
      </c>
      <c r="I90">
        <v>46502424</v>
      </c>
    </row>
    <row r="92" spans="1:9" x14ac:dyDescent="0.25">
      <c r="A92" s="1" t="s">
        <v>253</v>
      </c>
    </row>
    <row r="95" spans="1:9" x14ac:dyDescent="0.25">
      <c r="A95" s="1" t="s">
        <v>254</v>
      </c>
    </row>
    <row r="97" spans="1:9" x14ac:dyDescent="0.25">
      <c r="A97" t="s">
        <v>72</v>
      </c>
      <c r="G97">
        <v>2091095</v>
      </c>
      <c r="H97">
        <v>62305</v>
      </c>
      <c r="I97">
        <v>2028790</v>
      </c>
    </row>
    <row r="98" spans="1:9" x14ac:dyDescent="0.25">
      <c r="A98" t="s">
        <v>73</v>
      </c>
      <c r="G98">
        <v>6116303</v>
      </c>
      <c r="H98">
        <v>8710</v>
      </c>
      <c r="I98">
        <v>6107593</v>
      </c>
    </row>
    <row r="99" spans="1:9" x14ac:dyDescent="0.25">
      <c r="A99" t="s">
        <v>74</v>
      </c>
      <c r="G99">
        <v>351689</v>
      </c>
      <c r="H99">
        <v>3210</v>
      </c>
      <c r="I99">
        <v>348479</v>
      </c>
    </row>
    <row r="100" spans="1:9" x14ac:dyDescent="0.25">
      <c r="A100" t="s">
        <v>75</v>
      </c>
      <c r="G100">
        <v>2231283</v>
      </c>
      <c r="H100">
        <v>5695</v>
      </c>
      <c r="I100">
        <v>2225588</v>
      </c>
    </row>
    <row r="101" spans="1:9" x14ac:dyDescent="0.25">
      <c r="A101" t="s">
        <v>76</v>
      </c>
      <c r="G101">
        <v>10790370</v>
      </c>
      <c r="H101">
        <v>79920</v>
      </c>
      <c r="I101">
        <v>10710450</v>
      </c>
    </row>
    <row r="103" spans="1:9" x14ac:dyDescent="0.25">
      <c r="A103" s="1" t="s">
        <v>255</v>
      </c>
    </row>
    <row r="106" spans="1:9" x14ac:dyDescent="0.25">
      <c r="A106" t="s">
        <v>77</v>
      </c>
      <c r="G106">
        <v>4120492</v>
      </c>
      <c r="H106">
        <v>808</v>
      </c>
      <c r="I106">
        <v>4119684</v>
      </c>
    </row>
    <row r="107" spans="1:9" x14ac:dyDescent="0.25">
      <c r="A107" t="s">
        <v>78</v>
      </c>
      <c r="G107">
        <v>7801694</v>
      </c>
      <c r="H107">
        <v>47041</v>
      </c>
      <c r="I107">
        <v>7754653</v>
      </c>
    </row>
    <row r="108" spans="1:9" x14ac:dyDescent="0.25">
      <c r="A108" t="s">
        <v>79</v>
      </c>
      <c r="G108">
        <v>1557811</v>
      </c>
      <c r="H108">
        <v>28342</v>
      </c>
      <c r="I108">
        <v>1529469</v>
      </c>
    </row>
    <row r="109" spans="1:9" x14ac:dyDescent="0.25">
      <c r="A109" t="s">
        <v>80</v>
      </c>
      <c r="G109">
        <v>404850</v>
      </c>
      <c r="H109">
        <v>808</v>
      </c>
      <c r="I109">
        <v>404042</v>
      </c>
    </row>
    <row r="110" spans="1:9" x14ac:dyDescent="0.25">
      <c r="A110" t="s">
        <v>81</v>
      </c>
      <c r="G110">
        <v>653074</v>
      </c>
      <c r="H110">
        <v>2548</v>
      </c>
      <c r="I110">
        <v>650526</v>
      </c>
    </row>
    <row r="111" spans="1:9" x14ac:dyDescent="0.25">
      <c r="A111" s="7" t="s">
        <v>82</v>
      </c>
      <c r="B111" s="8"/>
      <c r="C111" s="8"/>
      <c r="D111" s="8"/>
      <c r="E111" s="8"/>
      <c r="F111" s="8"/>
      <c r="G111" s="8">
        <v>1990457</v>
      </c>
      <c r="H111" s="8">
        <v>296612</v>
      </c>
      <c r="I111" s="8">
        <v>1693845</v>
      </c>
    </row>
    <row r="112" spans="1:9" x14ac:dyDescent="0.25">
      <c r="A112" t="s">
        <v>83</v>
      </c>
      <c r="G112">
        <v>348259</v>
      </c>
      <c r="H112">
        <v>404</v>
      </c>
      <c r="I112">
        <v>347855</v>
      </c>
    </row>
    <row r="113" spans="1:9" x14ac:dyDescent="0.25">
      <c r="A113" t="s">
        <v>84</v>
      </c>
      <c r="B113">
        <v>0</v>
      </c>
      <c r="C113">
        <v>138333</v>
      </c>
      <c r="D113">
        <v>203431</v>
      </c>
      <c r="E113">
        <v>65098</v>
      </c>
      <c r="G113">
        <v>406862</v>
      </c>
      <c r="H113">
        <v>1061</v>
      </c>
      <c r="I113">
        <v>405801</v>
      </c>
    </row>
    <row r="114" spans="1:9" x14ac:dyDescent="0.25">
      <c r="A114" t="s">
        <v>85</v>
      </c>
      <c r="G114">
        <v>2083957</v>
      </c>
      <c r="H114">
        <v>808</v>
      </c>
      <c r="I114">
        <v>2083149</v>
      </c>
    </row>
    <row r="115" spans="1:9" x14ac:dyDescent="0.25">
      <c r="A115" t="s">
        <v>86</v>
      </c>
      <c r="G115">
        <v>835232</v>
      </c>
      <c r="H115">
        <v>830202</v>
      </c>
      <c r="I115">
        <v>5030</v>
      </c>
    </row>
    <row r="116" spans="1:9" x14ac:dyDescent="0.25">
      <c r="A116" t="s">
        <v>87</v>
      </c>
      <c r="B116">
        <v>0</v>
      </c>
      <c r="C116">
        <v>138333</v>
      </c>
      <c r="D116">
        <v>203431</v>
      </c>
      <c r="E116">
        <v>65098</v>
      </c>
      <c r="G116">
        <v>20202688</v>
      </c>
      <c r="H116">
        <v>1208634</v>
      </c>
      <c r="I116">
        <v>18994054</v>
      </c>
    </row>
    <row r="118" spans="1:9" x14ac:dyDescent="0.25">
      <c r="A118" s="1" t="s">
        <v>256</v>
      </c>
    </row>
    <row r="120" spans="1:9" x14ac:dyDescent="0.25">
      <c r="A120" t="s">
        <v>88</v>
      </c>
      <c r="G120">
        <v>144026</v>
      </c>
      <c r="H120">
        <v>1733</v>
      </c>
      <c r="I120">
        <v>142293</v>
      </c>
    </row>
    <row r="122" spans="1:9" x14ac:dyDescent="0.25">
      <c r="A122" s="1" t="s">
        <v>257</v>
      </c>
    </row>
    <row r="124" spans="1:9" x14ac:dyDescent="0.25">
      <c r="A124" t="s">
        <v>89</v>
      </c>
      <c r="G124">
        <v>15121610</v>
      </c>
      <c r="H124">
        <v>207925</v>
      </c>
      <c r="I124">
        <v>14913685</v>
      </c>
    </row>
    <row r="125" spans="1:9" x14ac:dyDescent="0.25">
      <c r="A125" t="s">
        <v>90</v>
      </c>
      <c r="G125">
        <v>4600749</v>
      </c>
      <c r="H125">
        <v>236102</v>
      </c>
      <c r="I125">
        <v>4364647</v>
      </c>
    </row>
    <row r="126" spans="1:9" x14ac:dyDescent="0.25">
      <c r="A126" t="s">
        <v>91</v>
      </c>
      <c r="G126">
        <v>388224</v>
      </c>
      <c r="H126">
        <v>283426</v>
      </c>
      <c r="I126">
        <v>104798</v>
      </c>
    </row>
    <row r="127" spans="1:9" x14ac:dyDescent="0.25">
      <c r="A127" t="s">
        <v>92</v>
      </c>
      <c r="G127">
        <v>20110583</v>
      </c>
      <c r="H127">
        <v>727453</v>
      </c>
      <c r="I127">
        <v>19383130</v>
      </c>
    </row>
    <row r="129" spans="1:9" x14ac:dyDescent="0.25">
      <c r="A129" s="1" t="s">
        <v>258</v>
      </c>
    </row>
    <row r="131" spans="1:9" x14ac:dyDescent="0.25">
      <c r="A131" t="s">
        <v>93</v>
      </c>
      <c r="G131">
        <v>465322</v>
      </c>
      <c r="H131">
        <v>0</v>
      </c>
      <c r="I131">
        <v>465322</v>
      </c>
    </row>
    <row r="132" spans="1:9" x14ac:dyDescent="0.25">
      <c r="A132" t="s">
        <v>94</v>
      </c>
      <c r="G132">
        <v>1040845</v>
      </c>
      <c r="H132">
        <v>0</v>
      </c>
      <c r="I132">
        <v>1040845</v>
      </c>
    </row>
    <row r="133" spans="1:9" x14ac:dyDescent="0.25">
      <c r="A133" t="s">
        <v>95</v>
      </c>
      <c r="G133">
        <v>865506</v>
      </c>
      <c r="H133">
        <v>3006</v>
      </c>
      <c r="I133">
        <v>862500</v>
      </c>
    </row>
    <row r="134" spans="1:9" x14ac:dyDescent="0.25">
      <c r="A134" t="s">
        <v>96</v>
      </c>
      <c r="G134">
        <v>9730082</v>
      </c>
      <c r="H134">
        <v>39509</v>
      </c>
      <c r="I134">
        <v>9690573</v>
      </c>
    </row>
    <row r="135" spans="1:9" x14ac:dyDescent="0.25">
      <c r="A135" t="s">
        <v>97</v>
      </c>
      <c r="G135">
        <v>1825714</v>
      </c>
      <c r="H135">
        <v>84164</v>
      </c>
      <c r="I135">
        <v>1741550</v>
      </c>
    </row>
    <row r="136" spans="1:9" x14ac:dyDescent="0.25">
      <c r="A136" t="s">
        <v>98</v>
      </c>
      <c r="G136">
        <v>13927469</v>
      </c>
      <c r="H136">
        <v>126679</v>
      </c>
      <c r="I136">
        <v>13800790</v>
      </c>
    </row>
    <row r="138" spans="1:9" x14ac:dyDescent="0.25">
      <c r="A138" s="1" t="s">
        <v>259</v>
      </c>
    </row>
    <row r="140" spans="1:9" x14ac:dyDescent="0.25">
      <c r="A140" t="s">
        <v>99</v>
      </c>
      <c r="G140">
        <v>4318765</v>
      </c>
      <c r="H140">
        <v>168653</v>
      </c>
      <c r="I140">
        <v>4150112</v>
      </c>
    </row>
    <row r="141" spans="1:9" x14ac:dyDescent="0.25">
      <c r="A141" t="s">
        <v>100</v>
      </c>
      <c r="G141">
        <v>3275107</v>
      </c>
      <c r="H141">
        <v>11234</v>
      </c>
      <c r="I141">
        <v>3263873</v>
      </c>
    </row>
    <row r="142" spans="1:9" x14ac:dyDescent="0.25">
      <c r="A142" t="s">
        <v>101</v>
      </c>
      <c r="G142">
        <v>7593872</v>
      </c>
      <c r="H142">
        <v>179887</v>
      </c>
      <c r="I142">
        <v>7413985</v>
      </c>
    </row>
    <row r="144" spans="1:9" x14ac:dyDescent="0.25">
      <c r="A144" s="1" t="s">
        <v>260</v>
      </c>
    </row>
    <row r="146" spans="1:9" x14ac:dyDescent="0.25">
      <c r="A146" t="s">
        <v>102</v>
      </c>
      <c r="G146">
        <v>4573525</v>
      </c>
      <c r="H146">
        <v>3348884</v>
      </c>
      <c r="I146">
        <v>1224641</v>
      </c>
    </row>
    <row r="148" spans="1:9" x14ac:dyDescent="0.25">
      <c r="A148" t="s">
        <v>103</v>
      </c>
      <c r="G148">
        <v>0</v>
      </c>
      <c r="H148">
        <v>0</v>
      </c>
      <c r="I148">
        <v>0</v>
      </c>
    </row>
    <row r="150" spans="1:9" x14ac:dyDescent="0.25">
      <c r="A150" t="s">
        <v>104</v>
      </c>
      <c r="G150">
        <v>537525531</v>
      </c>
      <c r="H150">
        <v>9832929</v>
      </c>
      <c r="I150">
        <v>527692602</v>
      </c>
    </row>
    <row r="151" spans="1:9" x14ac:dyDescent="0.25">
      <c r="A151" t="s">
        <v>105</v>
      </c>
      <c r="G151">
        <v>77342533</v>
      </c>
      <c r="H151">
        <v>5673190</v>
      </c>
      <c r="I151">
        <v>71669343</v>
      </c>
    </row>
    <row r="153" spans="1:9" x14ac:dyDescent="0.25">
      <c r="A153" t="s">
        <v>106</v>
      </c>
      <c r="G153">
        <v>614868064</v>
      </c>
      <c r="H153">
        <v>15506119</v>
      </c>
      <c r="I153">
        <v>599361945</v>
      </c>
    </row>
    <row r="155" spans="1:9" x14ac:dyDescent="0.25">
      <c r="A155" t="s">
        <v>107</v>
      </c>
      <c r="B155">
        <v>581770</v>
      </c>
      <c r="C155">
        <v>1397899</v>
      </c>
      <c r="D155">
        <v>11095123</v>
      </c>
      <c r="E155">
        <v>120728</v>
      </c>
      <c r="G155">
        <v>13195520</v>
      </c>
      <c r="H155">
        <v>10045520</v>
      </c>
      <c r="I155">
        <v>3150000</v>
      </c>
    </row>
    <row r="157" spans="1:9" x14ac:dyDescent="0.25">
      <c r="A157" t="s">
        <v>108</v>
      </c>
      <c r="G157">
        <v>314228</v>
      </c>
      <c r="H157">
        <v>632</v>
      </c>
      <c r="I157">
        <v>313596</v>
      </c>
    </row>
    <row r="158" spans="1:9" x14ac:dyDescent="0.25">
      <c r="A158" t="s">
        <v>109</v>
      </c>
      <c r="G158">
        <v>125326</v>
      </c>
      <c r="H158">
        <v>0</v>
      </c>
      <c r="I158">
        <v>125326</v>
      </c>
    </row>
    <row r="162" spans="1:8" ht="41.4" x14ac:dyDescent="0.25">
      <c r="A162" s="9" t="s">
        <v>261</v>
      </c>
    </row>
    <row r="164" spans="1:8" ht="234.6" customHeight="1" x14ac:dyDescent="0.25">
      <c r="A164" s="10" t="s">
        <v>11</v>
      </c>
      <c r="B164" s="11"/>
      <c r="C164" s="11"/>
      <c r="D164" s="11"/>
      <c r="E164" s="11"/>
      <c r="F164" s="11"/>
      <c r="G164" s="11"/>
      <c r="H164" s="12"/>
    </row>
    <row r="187" spans="1:9" x14ac:dyDescent="0.25">
      <c r="A187" s="7"/>
      <c r="B187" s="8"/>
      <c r="C187" s="8"/>
      <c r="D187" s="8"/>
      <c r="E187" s="8"/>
      <c r="F187" s="8"/>
      <c r="G187" s="8"/>
      <c r="H187" s="8"/>
      <c r="I187" s="8"/>
    </row>
    <row r="188" spans="1:9" x14ac:dyDescent="0.25">
      <c r="A188" s="7"/>
      <c r="B188" s="8"/>
      <c r="C188" s="8"/>
      <c r="D188" s="8"/>
      <c r="E188" s="8"/>
      <c r="F188" s="8"/>
      <c r="G188" s="8"/>
      <c r="H188" s="8"/>
      <c r="I188" s="8"/>
    </row>
    <row r="189" spans="1:9" x14ac:dyDescent="0.25">
      <c r="A189" s="7"/>
      <c r="B189" s="8"/>
      <c r="C189" s="8"/>
      <c r="D189" s="8"/>
      <c r="E189" s="8"/>
      <c r="F189" s="8"/>
      <c r="G189" s="8"/>
      <c r="H189" s="8"/>
      <c r="I189" s="8"/>
    </row>
    <row r="190" spans="1:9" x14ac:dyDescent="0.25">
      <c r="A190" s="7"/>
      <c r="B190" s="8"/>
      <c r="C190" s="8"/>
      <c r="D190" s="8"/>
      <c r="E190" s="8"/>
      <c r="F190" s="8"/>
      <c r="G190" s="8"/>
      <c r="H190" s="8"/>
      <c r="I190" s="8"/>
    </row>
    <row r="195" spans="1:9" x14ac:dyDescent="0.25">
      <c r="A195" s="7"/>
      <c r="B195" s="8"/>
      <c r="C195" s="8"/>
      <c r="D195" s="8"/>
      <c r="E195" s="8"/>
      <c r="F195" s="8"/>
      <c r="G195" s="8"/>
      <c r="H195" s="8"/>
      <c r="I195" s="8"/>
    </row>
    <row r="196" spans="1:9" x14ac:dyDescent="0.25">
      <c r="A196" s="7"/>
      <c r="B196" s="8"/>
      <c r="C196" s="8"/>
      <c r="D196" s="8"/>
      <c r="E196" s="8"/>
      <c r="F196" s="8"/>
      <c r="G196" s="8"/>
      <c r="H196" s="8"/>
      <c r="I196" s="8"/>
    </row>
    <row r="197" spans="1:9" x14ac:dyDescent="0.25">
      <c r="A197" s="7"/>
      <c r="B197" s="8"/>
      <c r="C197" s="8"/>
      <c r="D197" s="8"/>
      <c r="E197" s="8"/>
      <c r="F197" s="8"/>
      <c r="G197" s="8"/>
      <c r="H197" s="8"/>
      <c r="I197" s="8"/>
    </row>
    <row r="198" spans="1:9" x14ac:dyDescent="0.25">
      <c r="A198" s="7"/>
      <c r="B198" s="8"/>
      <c r="C198" s="8"/>
      <c r="D198" s="8"/>
      <c r="E198" s="8"/>
      <c r="F198" s="8"/>
      <c r="G198" s="8"/>
      <c r="H198" s="8"/>
      <c r="I198" s="8"/>
    </row>
    <row r="199" spans="1:9" x14ac:dyDescent="0.25">
      <c r="A199" s="7"/>
      <c r="B199" s="8"/>
      <c r="C199" s="8"/>
      <c r="D199" s="8"/>
      <c r="E199" s="8"/>
      <c r="F199" s="8"/>
      <c r="G199" s="8"/>
      <c r="H199" s="8"/>
      <c r="I199" s="8"/>
    </row>
    <row r="200" spans="1:9" x14ac:dyDescent="0.25">
      <c r="A200" s="7"/>
      <c r="B200" s="8"/>
      <c r="C200" s="8"/>
      <c r="D200" s="8"/>
      <c r="E200" s="8"/>
      <c r="F200" s="8"/>
      <c r="G200" s="8"/>
      <c r="H200" s="8"/>
      <c r="I200" s="8"/>
    </row>
    <row r="201" spans="1:9" x14ac:dyDescent="0.25">
      <c r="A201" s="7"/>
      <c r="B201" s="8"/>
      <c r="C201" s="8"/>
      <c r="D201" s="8"/>
      <c r="E201" s="8"/>
      <c r="F201" s="8"/>
      <c r="G201" s="8"/>
      <c r="H201" s="8"/>
      <c r="I201" s="8"/>
    </row>
    <row r="205" spans="1:9" x14ac:dyDescent="0.25">
      <c r="A205" s="7"/>
      <c r="B205" s="8"/>
      <c r="C205" s="8"/>
      <c r="D205" s="8"/>
      <c r="E205" s="8"/>
      <c r="F205" s="8"/>
      <c r="G205" s="8"/>
      <c r="H205" s="8"/>
      <c r="I205" s="8"/>
    </row>
    <row r="206" spans="1:9" x14ac:dyDescent="0.25">
      <c r="A206" s="7"/>
      <c r="B206" s="8"/>
      <c r="C206" s="8"/>
      <c r="D206" s="8"/>
      <c r="E206" s="8"/>
      <c r="F206" s="8"/>
      <c r="G206" s="8"/>
      <c r="H206" s="8"/>
      <c r="I206" s="8"/>
    </row>
  </sheetData>
  <mergeCells count="1">
    <mergeCell ref="A164:H16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7"/>
  <sheetViews>
    <sheetView workbookViewId="0"/>
  </sheetViews>
  <sheetFormatPr defaultRowHeight="13.8" x14ac:dyDescent="0.25"/>
  <cols>
    <col min="1" max="1" width="30.69921875" customWidth="1"/>
    <col min="2" max="2" width="40.296875" bestFit="1" customWidth="1"/>
    <col min="3" max="3" width="13.69921875" bestFit="1" customWidth="1"/>
    <col min="4" max="4" width="6.69921875" bestFit="1" customWidth="1"/>
    <col min="5" max="5" width="12.796875" bestFit="1" customWidth="1"/>
    <col min="6" max="6" width="12" bestFit="1" customWidth="1"/>
    <col min="7" max="7" width="12.69921875" style="13" customWidth="1"/>
    <col min="8" max="8" width="8.69921875" style="16" customWidth="1"/>
  </cols>
  <sheetData>
    <row r="2" spans="1:9" ht="15.6" x14ac:dyDescent="0.3">
      <c r="A2" s="3" t="s">
        <v>262</v>
      </c>
    </row>
    <row r="3" spans="1:9" ht="15.6" x14ac:dyDescent="0.3">
      <c r="A3" s="3" t="s">
        <v>243</v>
      </c>
    </row>
    <row r="4" spans="1:9" ht="39.6" x14ac:dyDescent="0.25">
      <c r="A4" s="1" t="s">
        <v>112</v>
      </c>
      <c r="B4" s="1" t="s">
        <v>110</v>
      </c>
      <c r="C4" s="1" t="s">
        <v>111</v>
      </c>
      <c r="D4" s="1" t="s">
        <v>113</v>
      </c>
      <c r="E4" s="1" t="s">
        <v>114</v>
      </c>
      <c r="F4" s="1" t="s">
        <v>115</v>
      </c>
      <c r="G4" s="14" t="s">
        <v>116</v>
      </c>
      <c r="H4" s="17" t="s">
        <v>117</v>
      </c>
      <c r="I4" s="6"/>
    </row>
    <row r="5" spans="1:9" x14ac:dyDescent="0.25">
      <c r="A5" s="1"/>
      <c r="B5" s="1"/>
      <c r="C5" s="1"/>
      <c r="D5" s="1"/>
      <c r="E5" s="1"/>
      <c r="F5" s="1"/>
      <c r="G5" s="14"/>
      <c r="H5" s="17"/>
      <c r="I5" s="6"/>
    </row>
    <row r="6" spans="1:9" x14ac:dyDescent="0.25">
      <c r="A6" s="1"/>
      <c r="B6" s="1"/>
      <c r="C6" s="1"/>
      <c r="D6" s="1"/>
      <c r="E6" s="1"/>
      <c r="F6" s="1"/>
      <c r="G6" s="14"/>
      <c r="H6" s="17"/>
      <c r="I6" s="6"/>
    </row>
    <row r="7" spans="1:9" x14ac:dyDescent="0.25">
      <c r="A7" s="1" t="s">
        <v>263</v>
      </c>
      <c r="B7" t="s">
        <v>118</v>
      </c>
      <c r="C7">
        <v>1105</v>
      </c>
      <c r="D7">
        <v>357</v>
      </c>
      <c r="E7">
        <v>2856000</v>
      </c>
      <c r="F7">
        <v>8000</v>
      </c>
      <c r="G7" s="13" t="s">
        <v>119</v>
      </c>
    </row>
    <row r="8" spans="1:9" x14ac:dyDescent="0.25">
      <c r="A8" s="1" t="s">
        <v>265</v>
      </c>
      <c r="D8">
        <f>SUM(D7:D7)</f>
        <v>357</v>
      </c>
      <c r="E8">
        <f>SUM(E7:E7)</f>
        <v>2856000</v>
      </c>
    </row>
    <row r="9" spans="1:9" x14ac:dyDescent="0.25">
      <c r="A9" s="1"/>
    </row>
    <row r="10" spans="1:9" x14ac:dyDescent="0.25">
      <c r="A10" s="1" t="s">
        <v>264</v>
      </c>
      <c r="B10" t="s">
        <v>121</v>
      </c>
      <c r="C10">
        <v>7002</v>
      </c>
      <c r="D10">
        <v>130</v>
      </c>
      <c r="E10">
        <v>1300000</v>
      </c>
      <c r="F10">
        <v>10000</v>
      </c>
      <c r="G10" s="13" t="s">
        <v>119</v>
      </c>
    </row>
    <row r="11" spans="1:9" x14ac:dyDescent="0.25">
      <c r="B11" t="s">
        <v>122</v>
      </c>
      <c r="C11">
        <v>7003</v>
      </c>
      <c r="D11">
        <v>9</v>
      </c>
      <c r="E11">
        <v>245233</v>
      </c>
      <c r="F11">
        <v>27248.11</v>
      </c>
      <c r="G11" s="13" t="s">
        <v>119</v>
      </c>
    </row>
    <row r="12" spans="1:9" x14ac:dyDescent="0.25">
      <c r="B12" t="s">
        <v>123</v>
      </c>
      <c r="C12">
        <v>7005</v>
      </c>
      <c r="D12">
        <v>63</v>
      </c>
      <c r="E12">
        <v>630000</v>
      </c>
      <c r="F12">
        <v>10000</v>
      </c>
      <c r="G12" s="13" t="s">
        <v>119</v>
      </c>
    </row>
    <row r="13" spans="1:9" x14ac:dyDescent="0.25">
      <c r="B13" t="s">
        <v>124</v>
      </c>
      <c r="C13">
        <v>7008</v>
      </c>
      <c r="D13">
        <v>84</v>
      </c>
      <c r="E13">
        <v>840000</v>
      </c>
      <c r="F13">
        <v>10000</v>
      </c>
      <c r="G13" s="13" t="s">
        <v>119</v>
      </c>
    </row>
    <row r="14" spans="1:9" x14ac:dyDescent="0.25">
      <c r="B14" t="s">
        <v>125</v>
      </c>
      <c r="C14">
        <v>7009</v>
      </c>
      <c r="D14">
        <v>131</v>
      </c>
      <c r="E14">
        <v>1310000</v>
      </c>
      <c r="F14">
        <v>10000</v>
      </c>
      <c r="G14" s="13" t="s">
        <v>119</v>
      </c>
    </row>
    <row r="15" spans="1:9" x14ac:dyDescent="0.25">
      <c r="B15" t="s">
        <v>126</v>
      </c>
      <c r="C15">
        <v>7010</v>
      </c>
      <c r="D15">
        <v>43</v>
      </c>
      <c r="E15">
        <v>430000</v>
      </c>
      <c r="F15">
        <v>10000</v>
      </c>
      <c r="G15" s="13" t="s">
        <v>119</v>
      </c>
    </row>
    <row r="16" spans="1:9" x14ac:dyDescent="0.25">
      <c r="B16" t="s">
        <v>127</v>
      </c>
      <c r="C16">
        <v>7011</v>
      </c>
      <c r="D16">
        <v>41</v>
      </c>
      <c r="E16">
        <v>410000</v>
      </c>
      <c r="F16">
        <v>10000</v>
      </c>
      <c r="G16" s="13" t="s">
        <v>119</v>
      </c>
    </row>
    <row r="17" spans="1:8" x14ac:dyDescent="0.25">
      <c r="B17" t="s">
        <v>128</v>
      </c>
      <c r="C17">
        <v>7012</v>
      </c>
      <c r="D17">
        <v>20</v>
      </c>
      <c r="E17">
        <v>1000899</v>
      </c>
      <c r="F17">
        <v>50044.95</v>
      </c>
      <c r="G17" s="13" t="s">
        <v>119</v>
      </c>
    </row>
    <row r="18" spans="1:8" x14ac:dyDescent="0.25">
      <c r="B18" t="s">
        <v>129</v>
      </c>
      <c r="C18">
        <v>7015</v>
      </c>
      <c r="D18">
        <v>231</v>
      </c>
      <c r="E18">
        <v>2308333</v>
      </c>
      <c r="F18">
        <v>9992.7800000000007</v>
      </c>
      <c r="G18" s="13" t="s">
        <v>119</v>
      </c>
    </row>
    <row r="19" spans="1:8" x14ac:dyDescent="0.25">
      <c r="B19" t="s">
        <v>130</v>
      </c>
      <c r="C19">
        <v>7016</v>
      </c>
      <c r="D19">
        <v>129</v>
      </c>
      <c r="E19">
        <v>1290000</v>
      </c>
      <c r="F19">
        <v>10000</v>
      </c>
      <c r="G19" s="13" t="s">
        <v>119</v>
      </c>
    </row>
    <row r="20" spans="1:8" x14ac:dyDescent="0.25">
      <c r="B20" t="s">
        <v>131</v>
      </c>
      <c r="C20">
        <v>7017</v>
      </c>
      <c r="D20">
        <v>37</v>
      </c>
      <c r="E20">
        <v>154167</v>
      </c>
      <c r="F20">
        <v>4166.68</v>
      </c>
      <c r="G20" s="13" t="s">
        <v>132</v>
      </c>
      <c r="H20" s="16" t="s">
        <v>133</v>
      </c>
    </row>
    <row r="21" spans="1:8" x14ac:dyDescent="0.25">
      <c r="B21" t="s">
        <v>134</v>
      </c>
      <c r="C21">
        <v>7021</v>
      </c>
      <c r="D21">
        <v>142</v>
      </c>
      <c r="E21">
        <v>1420000</v>
      </c>
      <c r="F21">
        <v>10000</v>
      </c>
      <c r="G21" s="13" t="s">
        <v>119</v>
      </c>
    </row>
    <row r="22" spans="1:8" x14ac:dyDescent="0.25">
      <c r="B22" t="s">
        <v>135</v>
      </c>
      <c r="C22">
        <v>7024</v>
      </c>
      <c r="D22">
        <v>47</v>
      </c>
      <c r="E22">
        <v>470000</v>
      </c>
      <c r="F22">
        <v>10000</v>
      </c>
      <c r="G22" s="13" t="s">
        <v>119</v>
      </c>
    </row>
    <row r="23" spans="1:8" x14ac:dyDescent="0.25">
      <c r="B23" t="s">
        <v>136</v>
      </c>
      <c r="C23">
        <v>7025</v>
      </c>
      <c r="D23">
        <v>53</v>
      </c>
      <c r="E23">
        <v>530000</v>
      </c>
      <c r="F23">
        <v>10000</v>
      </c>
      <c r="G23" s="13" t="s">
        <v>119</v>
      </c>
    </row>
    <row r="24" spans="1:8" x14ac:dyDescent="0.25">
      <c r="B24" t="s">
        <v>137</v>
      </c>
      <c r="C24">
        <v>7028</v>
      </c>
      <c r="D24">
        <v>73</v>
      </c>
      <c r="E24">
        <v>730000</v>
      </c>
      <c r="F24">
        <v>10000</v>
      </c>
      <c r="G24" s="13" t="s">
        <v>119</v>
      </c>
    </row>
    <row r="25" spans="1:8" x14ac:dyDescent="0.25">
      <c r="B25" t="s">
        <v>138</v>
      </c>
      <c r="C25">
        <v>7029</v>
      </c>
      <c r="D25">
        <v>62</v>
      </c>
      <c r="E25">
        <v>620000</v>
      </c>
      <c r="F25">
        <v>10000</v>
      </c>
      <c r="G25" s="13" t="s">
        <v>119</v>
      </c>
    </row>
    <row r="26" spans="1:8" x14ac:dyDescent="0.25">
      <c r="B26" t="s">
        <v>139</v>
      </c>
      <c r="C26">
        <v>7030</v>
      </c>
      <c r="D26">
        <v>55</v>
      </c>
      <c r="E26">
        <v>550000</v>
      </c>
      <c r="F26">
        <v>10000</v>
      </c>
      <c r="G26" s="13" t="s">
        <v>119</v>
      </c>
    </row>
    <row r="27" spans="1:8" x14ac:dyDescent="0.25">
      <c r="B27" t="s">
        <v>140</v>
      </c>
      <c r="C27">
        <v>7031</v>
      </c>
      <c r="D27">
        <v>61</v>
      </c>
      <c r="E27">
        <v>610000</v>
      </c>
      <c r="F27">
        <v>10000</v>
      </c>
      <c r="G27" s="13" t="s">
        <v>119</v>
      </c>
    </row>
    <row r="28" spans="1:8" x14ac:dyDescent="0.25">
      <c r="B28" t="s">
        <v>141</v>
      </c>
      <c r="C28">
        <v>7032</v>
      </c>
      <c r="D28">
        <v>59</v>
      </c>
      <c r="E28">
        <v>590000</v>
      </c>
      <c r="F28">
        <v>10000</v>
      </c>
      <c r="G28" s="13" t="s">
        <v>119</v>
      </c>
    </row>
    <row r="29" spans="1:8" x14ac:dyDescent="0.25">
      <c r="B29" t="s">
        <v>142</v>
      </c>
      <c r="C29">
        <v>7033</v>
      </c>
      <c r="D29">
        <v>60</v>
      </c>
      <c r="E29">
        <v>600000</v>
      </c>
      <c r="F29">
        <v>10000</v>
      </c>
      <c r="G29" s="13" t="s">
        <v>119</v>
      </c>
    </row>
    <row r="30" spans="1:8" x14ac:dyDescent="0.25">
      <c r="B30" t="s">
        <v>143</v>
      </c>
      <c r="C30">
        <v>7034</v>
      </c>
      <c r="D30">
        <v>109</v>
      </c>
      <c r="E30">
        <v>1090000</v>
      </c>
      <c r="F30">
        <v>10000</v>
      </c>
      <c r="G30" s="13" t="s">
        <v>119</v>
      </c>
    </row>
    <row r="31" spans="1:8" x14ac:dyDescent="0.25">
      <c r="A31" s="1" t="s">
        <v>266</v>
      </c>
      <c r="D31">
        <f>SUM(D10:D30)</f>
        <v>1639</v>
      </c>
      <c r="E31">
        <f>SUM(E10:E30)</f>
        <v>17128632</v>
      </c>
    </row>
    <row r="35" spans="1:6" x14ac:dyDescent="0.25">
      <c r="A35" s="15" t="s">
        <v>267</v>
      </c>
      <c r="B35" s="15"/>
      <c r="C35" s="15"/>
      <c r="D35" s="15"/>
      <c r="E35" s="15"/>
      <c r="F35" s="15"/>
    </row>
    <row r="36" spans="1:6" ht="96.6" customHeight="1" x14ac:dyDescent="0.25">
      <c r="A36" s="10" t="s">
        <v>120</v>
      </c>
      <c r="B36" s="11"/>
      <c r="C36" s="11"/>
      <c r="D36" s="11"/>
      <c r="E36" s="11"/>
      <c r="F36" s="12"/>
    </row>
    <row r="37" spans="1:6" x14ac:dyDescent="0.25">
      <c r="A37" s="10"/>
      <c r="B37" s="11"/>
      <c r="C37" s="11"/>
      <c r="D37" s="11"/>
      <c r="E37" s="11"/>
      <c r="F37" s="12"/>
    </row>
  </sheetData>
  <mergeCells count="2">
    <mergeCell ref="A35:F35"/>
    <mergeCell ref="A36:F3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Sheet4</vt:lpstr>
      <vt:lpstr>EY Table</vt:lpstr>
      <vt:lpstr>Table 1</vt:lpstr>
      <vt:lpstr>Table 2</vt:lpstr>
      <vt:lpstr>'EY Table'!ExternalData_1</vt:lpstr>
      <vt:lpstr>'Table 1'!ExternalData_1</vt:lpstr>
      <vt:lpstr>'Table 2'!ExternalData_1</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GOLDING, Dave</dc:creator>
  <cp:lastModifiedBy>GOLDING, Dave</cp:lastModifiedBy>
  <dcterms:created xsi:type="dcterms:W3CDTF">2013-09-10T12:11:49Z</dcterms:created>
  <dcterms:modified xsi:type="dcterms:W3CDTF">2013-09-10T12:12:02Z</dcterms:modified>
</cp:coreProperties>
</file>