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60" tabRatio="795" activeTab="0"/>
  </bookViews>
  <sheets>
    <sheet name="Land type" sheetId="1" r:id="rId1"/>
    <sheet name="Land areas England" sheetId="2" r:id="rId2"/>
    <sheet name="Land areas UK" sheetId="3" r:id="rId3"/>
    <sheet name="Livestock numbers England" sheetId="4" r:id="rId4"/>
    <sheet name="Livestock numbers UK" sheetId="5" r:id="rId5"/>
    <sheet name="Operator numbers UK" sheetId="6" r:id="rId6"/>
  </sheets>
  <definedNames>
    <definedName name="_xlnm.Print_Area" localSheetId="1">'Land areas England'!$A:$N</definedName>
    <definedName name="_xlnm.Print_Area" localSheetId="0">'Land type'!$A:$N</definedName>
  </definedNames>
  <calcPr fullCalcOnLoad="1"/>
</workbook>
</file>

<file path=xl/sharedStrings.xml><?xml version="1.0" encoding="utf-8"?>
<sst xmlns="http://schemas.openxmlformats.org/spreadsheetml/2006/main" count="183" uniqueCount="61">
  <si>
    <t>Table 1</t>
  </si>
  <si>
    <t>Total</t>
  </si>
  <si>
    <t>Organic</t>
  </si>
  <si>
    <t>North East</t>
  </si>
  <si>
    <t>North West</t>
  </si>
  <si>
    <t>Yorkshire &amp; Humberside</t>
  </si>
  <si>
    <t>East Midlands</t>
  </si>
  <si>
    <t>West Midlands</t>
  </si>
  <si>
    <t>Eastern</t>
  </si>
  <si>
    <t>South West</t>
  </si>
  <si>
    <t>England</t>
  </si>
  <si>
    <t xml:space="preserve">Organic and In-conversion Land </t>
  </si>
  <si>
    <t>South East (inc. London)</t>
  </si>
  <si>
    <t>Wales</t>
  </si>
  <si>
    <t>Scotland</t>
  </si>
  <si>
    <t>Northern Ireland</t>
  </si>
  <si>
    <t>United Kingdom</t>
  </si>
  <si>
    <t>Hectares</t>
  </si>
  <si>
    <t>In-conversion</t>
  </si>
  <si>
    <t>Cereals</t>
  </si>
  <si>
    <t>Other crops</t>
  </si>
  <si>
    <t>Vegetables (including potatoes)</t>
  </si>
  <si>
    <t>Temporary pasture</t>
  </si>
  <si>
    <t>Permanent pasture (a)</t>
  </si>
  <si>
    <t>Woodland</t>
  </si>
  <si>
    <t>Non cropping</t>
  </si>
  <si>
    <t>(a) Includes rough grazing.</t>
  </si>
  <si>
    <t>Table 2</t>
  </si>
  <si>
    <t>Organic and In-conversion Land use in the UK</t>
  </si>
  <si>
    <t>Table 3</t>
  </si>
  <si>
    <t>Cattle</t>
  </si>
  <si>
    <t>Poultry</t>
  </si>
  <si>
    <t>Number of head</t>
  </si>
  <si>
    <t>Organic and In-conversion Land use in England</t>
  </si>
  <si>
    <t>Organic Statistics dataset</t>
  </si>
  <si>
    <t>Notes:</t>
  </si>
  <si>
    <t>Fruit &amp; nuts</t>
  </si>
  <si>
    <t>Permanent pasture</t>
  </si>
  <si>
    <t>Vegetables (inc potatoes)</t>
  </si>
  <si>
    <t>Sarah Harriss, DEFRA, Tel ++44 (0)1904 455407, E-mail organic-stats@defra.gsi.gov.uk</t>
  </si>
  <si>
    <t>Department for Environment, Food and Rural Affairs</t>
  </si>
  <si>
    <t>Organic and In Conversion Livestock Numbers in England</t>
  </si>
  <si>
    <t>Organic and In Conversion Livestock Numbers in the UK</t>
  </si>
  <si>
    <t>Herbaceous &amp; ornamentals</t>
  </si>
  <si>
    <t>Total organic area (In-conversion &amp; Organic)</t>
  </si>
  <si>
    <t>Total (Organic + In-conversion)</t>
  </si>
  <si>
    <t>n/a</t>
  </si>
  <si>
    <r>
      <t xml:space="preserve">Sheep </t>
    </r>
    <r>
      <rPr>
        <vertAlign val="superscript"/>
        <sz val="10"/>
        <rFont val="Arial"/>
        <family val="2"/>
      </rPr>
      <t>(a)</t>
    </r>
  </si>
  <si>
    <t>Thousand hectares</t>
  </si>
  <si>
    <t>Unutilised land</t>
  </si>
  <si>
    <t>Pigs</t>
  </si>
  <si>
    <r>
      <t xml:space="preserve">Other livestock </t>
    </r>
    <r>
      <rPr>
        <vertAlign val="superscript"/>
        <sz val="10"/>
        <rFont val="Arial"/>
        <family val="2"/>
      </rPr>
      <t>(b)</t>
    </r>
  </si>
  <si>
    <t xml:space="preserve">(a) We are unable to provide full historical data for sheep as there are some inconsistencies in the historical data </t>
  </si>
  <si>
    <t xml:space="preserve">(b) "Other Livestock" includes goats, farmed deer, horses, camelids and any livestock not recorded elsewhere. </t>
  </si>
  <si>
    <r>
      <t xml:space="preserve">Permanent pasture </t>
    </r>
    <r>
      <rPr>
        <vertAlign val="superscript"/>
        <sz val="10"/>
        <rFont val="Arial"/>
        <family val="2"/>
      </rPr>
      <t>(a)</t>
    </r>
  </si>
  <si>
    <t>Table 4</t>
  </si>
  <si>
    <t>Number of organic producers and/or processors time series</t>
  </si>
  <si>
    <t>numbers</t>
  </si>
  <si>
    <t>UK</t>
  </si>
  <si>
    <t>South East (Inc London)</t>
  </si>
  <si>
    <t>Last updated 13 June 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</si>
</sst>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\ ###\ ##0.0"/>
    <numFmt numFmtId="166" formatCode="0.000"/>
    <numFmt numFmtId="167" formatCode="0.0000"/>
    <numFmt numFmtId="168" formatCode="0.00000"/>
    <numFmt numFmtId="169" formatCode="_-* #,##0_-;\-* #,##0_-;_-* &quot;-&quot;??_-;_-@_-"/>
    <numFmt numFmtId="170" formatCode="#,##0_ ;\-#,##0\ "/>
    <numFmt numFmtId="171" formatCode="0.000000"/>
    <numFmt numFmtId="172" formatCode="0.0000000"/>
    <numFmt numFmtId="173" formatCode="mmm\-yyyy"/>
    <numFmt numFmtId="174" formatCode="[$-809]dd\ mmmm\ yyyy"/>
    <numFmt numFmtId="175" formatCode="dd/mm/yyyy;@"/>
    <numFmt numFmtId="176" formatCode="_-* #,##0.0_-;\-* #,##0.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#\ ###\ ##0"/>
    <numFmt numFmtId="183" formatCode="#\ ###\ ##0,"/>
    <numFmt numFmtId="184" formatCode="#\ ##0"/>
    <numFmt numFmtId="185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60" applyFont="1" applyFill="1" applyBorder="1" applyProtection="1">
      <alignment/>
      <protection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60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 applyProtection="1">
      <alignment horizontal="left"/>
      <protection/>
    </xf>
    <xf numFmtId="165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Alignment="1" applyProtection="1">
      <alignment horizontal="center" vertical="top"/>
      <protection/>
    </xf>
    <xf numFmtId="17" fontId="0" fillId="0" borderId="0" xfId="6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Protection="1">
      <alignment/>
      <protection locked="0"/>
    </xf>
    <xf numFmtId="0" fontId="0" fillId="0" borderId="0" xfId="0" applyFont="1" applyBorder="1" applyAlignment="1">
      <alignment/>
    </xf>
    <xf numFmtId="17" fontId="0" fillId="0" borderId="0" xfId="60" applyNumberFormat="1" applyFont="1" applyFill="1" applyBorder="1" applyAlignment="1" applyProtection="1" quotePrefix="1">
      <alignment horizontal="right" vertical="top"/>
      <protection/>
    </xf>
    <xf numFmtId="0" fontId="2" fillId="0" borderId="0" xfId="60" applyFont="1" applyFill="1" applyBorder="1" applyAlignment="1" applyProtection="1">
      <alignment wrapText="1"/>
      <protection/>
    </xf>
    <xf numFmtId="0" fontId="0" fillId="0" borderId="0" xfId="60" applyFont="1" applyFill="1" applyBorder="1" applyAlignment="1" applyProtection="1">
      <alignment wrapText="1"/>
      <protection/>
    </xf>
    <xf numFmtId="165" fontId="2" fillId="0" borderId="0" xfId="60" applyNumberFormat="1" applyFont="1" applyFill="1" applyBorder="1" applyProtection="1">
      <alignment/>
      <protection/>
    </xf>
    <xf numFmtId="1" fontId="0" fillId="0" borderId="0" xfId="60" applyNumberFormat="1" applyFont="1" applyFill="1" applyBorder="1" applyProtection="1">
      <alignment/>
      <protection/>
    </xf>
    <xf numFmtId="1" fontId="0" fillId="0" borderId="0" xfId="6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2" fillId="0" borderId="0" xfId="60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60" applyNumberFormat="1" applyFont="1" applyFill="1" applyBorder="1" applyAlignment="1" applyProtection="1">
      <alignment horizontal="left"/>
      <protection/>
    </xf>
    <xf numFmtId="3" fontId="0" fillId="0" borderId="0" xfId="60" applyNumberFormat="1" applyFont="1" applyFill="1" applyBorder="1" applyProtection="1">
      <alignment/>
      <protection/>
    </xf>
    <xf numFmtId="3" fontId="2" fillId="0" borderId="0" xfId="60" applyNumberFormat="1" applyFont="1" applyFill="1" applyBorder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0" fillId="0" borderId="0" xfId="60" applyNumberFormat="1" applyFont="1" applyFill="1" applyBorder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60" applyNumberFormat="1" applyFont="1" applyFill="1" applyBorder="1" applyAlignment="1" applyProtection="1">
      <alignment horizontal="right" vertical="top"/>
      <protection/>
    </xf>
    <xf numFmtId="1" fontId="0" fillId="0" borderId="0" xfId="6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43" applyNumberFormat="1" applyFont="1" applyBorder="1" applyAlignment="1">
      <alignment/>
    </xf>
    <xf numFmtId="0" fontId="5" fillId="0" borderId="0" xfId="68" applyFont="1" applyAlignment="1">
      <alignment horizontal="right"/>
      <protection/>
    </xf>
    <xf numFmtId="0" fontId="0" fillId="0" borderId="0" xfId="68">
      <alignment/>
      <protection/>
    </xf>
    <xf numFmtId="0" fontId="5" fillId="0" borderId="0" xfId="68" applyNumberFormat="1" applyFont="1" quotePrefix="1">
      <alignment/>
      <protection/>
    </xf>
    <xf numFmtId="175" fontId="0" fillId="0" borderId="0" xfId="68" applyNumberFormat="1" applyAlignment="1">
      <alignment horizontal="left"/>
      <protection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0" xfId="68" applyFont="1" applyAlignment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69" fontId="0" fillId="0" borderId="0" xfId="43" applyNumberFormat="1" applyFont="1" applyBorder="1" applyAlignment="1">
      <alignment/>
    </xf>
    <xf numFmtId="169" fontId="0" fillId="0" borderId="0" xfId="43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4" fillId="0" borderId="10" xfId="62" applyFont="1" applyFill="1" applyBorder="1" applyAlignment="1">
      <alignment wrapText="1"/>
      <protection/>
    </xf>
    <xf numFmtId="1" fontId="4" fillId="0" borderId="10" xfId="62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" fontId="2" fillId="0" borderId="0" xfId="60" applyNumberFormat="1" applyFont="1" applyFill="1" applyBorder="1" applyAlignment="1" applyProtection="1" quotePrefix="1">
      <alignment horizontal="right" vertical="top"/>
      <protection/>
    </xf>
    <xf numFmtId="0" fontId="0" fillId="0" borderId="0" xfId="0" applyFont="1" applyBorder="1" applyAlignment="1">
      <alignment horizontal="right"/>
    </xf>
    <xf numFmtId="0" fontId="4" fillId="0" borderId="0" xfId="64" applyFont="1" applyFill="1" applyBorder="1" applyAlignment="1">
      <alignment wrapText="1"/>
      <protection/>
    </xf>
    <xf numFmtId="0" fontId="4" fillId="0" borderId="0" xfId="64" applyNumberFormat="1" applyFont="1" applyFill="1" applyBorder="1" applyAlignment="1">
      <alignment horizontal="right" wrapText="1"/>
      <protection/>
    </xf>
    <xf numFmtId="0" fontId="4" fillId="0" borderId="0" xfId="64" applyFont="1" applyFill="1" applyBorder="1" applyAlignment="1">
      <alignment horizontal="right" wrapText="1"/>
      <protection/>
    </xf>
    <xf numFmtId="3" fontId="4" fillId="0" borderId="0" xfId="64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left"/>
    </xf>
    <xf numFmtId="169" fontId="0" fillId="0" borderId="12" xfId="43" applyNumberFormat="1" applyFont="1" applyBorder="1" applyAlignment="1">
      <alignment/>
    </xf>
    <xf numFmtId="169" fontId="0" fillId="0" borderId="12" xfId="43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4" fillId="0" borderId="12" xfId="64" applyFont="1" applyFill="1" applyBorder="1" applyAlignment="1">
      <alignment horizontal="right" wrapText="1"/>
      <protection/>
    </xf>
    <xf numFmtId="182" fontId="0" fillId="0" borderId="0" xfId="43" applyNumberFormat="1" applyFont="1" applyBorder="1" applyAlignment="1">
      <alignment/>
    </xf>
    <xf numFmtId="182" fontId="0" fillId="0" borderId="0" xfId="43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43" applyNumberFormat="1" applyFont="1" applyBorder="1" applyAlignment="1">
      <alignment horizontal="right"/>
    </xf>
    <xf numFmtId="182" fontId="0" fillId="0" borderId="0" xfId="43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4" fillId="0" borderId="0" xfId="64" applyNumberFormat="1" applyFont="1" applyFill="1" applyBorder="1" applyAlignment="1">
      <alignment horizontal="right" wrapText="1"/>
      <protection/>
    </xf>
    <xf numFmtId="182" fontId="0" fillId="0" borderId="0" xfId="61" applyNumberFormat="1" applyFont="1" applyFill="1" applyBorder="1" applyAlignment="1">
      <alignment horizontal="right"/>
      <protection/>
    </xf>
    <xf numFmtId="182" fontId="2" fillId="0" borderId="0" xfId="60" applyNumberFormat="1" applyFont="1" applyFill="1" applyBorder="1" applyAlignment="1" applyProtection="1">
      <alignment horizontal="left"/>
      <protection/>
    </xf>
    <xf numFmtId="182" fontId="0" fillId="0" borderId="0" xfId="60" applyNumberFormat="1" applyFont="1" applyFill="1" applyBorder="1" applyProtection="1">
      <alignment/>
      <protection/>
    </xf>
    <xf numFmtId="182" fontId="0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182" fontId="4" fillId="0" borderId="10" xfId="59" applyNumberFormat="1" applyFont="1" applyFill="1" applyBorder="1" applyAlignment="1">
      <alignment horizontal="right" wrapText="1"/>
      <protection/>
    </xf>
    <xf numFmtId="182" fontId="4" fillId="0" borderId="10" xfId="63" applyNumberFormat="1" applyFont="1" applyFill="1" applyBorder="1" applyAlignment="1">
      <alignment horizontal="right" wrapText="1"/>
      <protection/>
    </xf>
    <xf numFmtId="182" fontId="2" fillId="0" borderId="0" xfId="6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Border="1" applyAlignment="1">
      <alignment/>
    </xf>
    <xf numFmtId="183" fontId="0" fillId="0" borderId="0" xfId="60" applyNumberFormat="1" applyFont="1">
      <alignment/>
      <protection/>
    </xf>
    <xf numFmtId="183" fontId="4" fillId="0" borderId="10" xfId="62" applyNumberFormat="1" applyFont="1" applyFill="1" applyBorder="1" applyAlignment="1">
      <alignment wrapText="1"/>
      <protection/>
    </xf>
    <xf numFmtId="183" fontId="0" fillId="0" borderId="0" xfId="61" applyNumberFormat="1" applyFont="1" applyFill="1" applyBorder="1" applyAlignment="1">
      <alignment horizontal="right"/>
      <protection/>
    </xf>
    <xf numFmtId="183" fontId="2" fillId="0" borderId="0" xfId="0" applyNumberFormat="1" applyFont="1" applyBorder="1" applyAlignment="1">
      <alignment/>
    </xf>
    <xf numFmtId="183" fontId="2" fillId="0" borderId="0" xfId="60" applyNumberFormat="1" applyFont="1" applyFill="1" applyBorder="1" applyAlignment="1" applyProtection="1">
      <alignment horizontal="left"/>
      <protection/>
    </xf>
    <xf numFmtId="183" fontId="0" fillId="0" borderId="0" xfId="60" applyNumberFormat="1" applyFont="1" applyFill="1" applyBorder="1" applyProtection="1">
      <alignment/>
      <protection/>
    </xf>
    <xf numFmtId="1" fontId="2" fillId="0" borderId="0" xfId="60" applyNumberFormat="1" applyFont="1" applyFill="1" applyBorder="1" applyAlignment="1" applyProtection="1">
      <alignment horizontal="right" vertical="top"/>
      <protection/>
    </xf>
    <xf numFmtId="183" fontId="0" fillId="0" borderId="0" xfId="15" applyNumberFormat="1" applyFont="1" applyFill="1" applyAlignment="1">
      <alignment horizontal="right"/>
      <protection/>
    </xf>
    <xf numFmtId="18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2" fontId="0" fillId="0" borderId="0" xfId="15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84" fontId="2" fillId="0" borderId="0" xfId="0" applyNumberFormat="1" applyFont="1" applyAlignment="1">
      <alignment/>
    </xf>
    <xf numFmtId="184" fontId="0" fillId="0" borderId="0" xfId="0" applyNumberFormat="1" applyAlignment="1">
      <alignment/>
    </xf>
    <xf numFmtId="3" fontId="0" fillId="0" borderId="0" xfId="58" applyNumberFormat="1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left"/>
      <protection/>
    </xf>
  </cellXfs>
  <cellStyles count="58">
    <cellStyle name="Normal" xfId="0"/>
    <cellStyle name="]&#13;&#10;Zoomed=1&#13;&#10;Row=0&#13;&#10;Column=0&#13;&#10;Height=0&#13;&#10;Width=0&#13;&#10;FontName=FoxFont&#13;&#10;FontStyle=0&#13;&#10;FontSize=9&#13;&#10;PrtFontName=FoxPrin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hart1" xfId="58"/>
    <cellStyle name="Normal_CROPS" xfId="59"/>
    <cellStyle name="Normal_orgstats1UK" xfId="60"/>
    <cellStyle name="Normal_Sheet1" xfId="61"/>
    <cellStyle name="Normal_Sheet1_Table 1 - England &amp; UK" xfId="62"/>
    <cellStyle name="Normal_Table 2b - UK" xfId="63"/>
    <cellStyle name="Normal_Table 5b - UK" xfId="64"/>
    <cellStyle name="Note" xfId="65"/>
    <cellStyle name="Output" xfId="66"/>
    <cellStyle name="Percent" xfId="67"/>
    <cellStyle name="Refdb standar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8" sqref="A58"/>
    </sheetView>
  </sheetViews>
  <sheetFormatPr defaultColWidth="9.140625" defaultRowHeight="12.75"/>
  <cols>
    <col min="1" max="1" width="30.8515625" style="12" customWidth="1"/>
    <col min="2" max="5" width="11.7109375" style="12" customWidth="1"/>
    <col min="6" max="6" width="13.421875" style="12" customWidth="1"/>
    <col min="7" max="7" width="12.28125" style="12" bestFit="1" customWidth="1"/>
    <col min="8" max="12" width="12.00390625" style="12" customWidth="1"/>
    <col min="13" max="13" width="9.57421875" style="12" bestFit="1" customWidth="1"/>
    <col min="14" max="16384" width="9.140625" style="12" customWidth="1"/>
  </cols>
  <sheetData>
    <row r="1" spans="1:5" s="37" customFormat="1" ht="18">
      <c r="A1" s="42" t="s">
        <v>34</v>
      </c>
      <c r="B1" s="39"/>
      <c r="C1"/>
      <c r="D1" s="36"/>
      <c r="E1" s="38"/>
    </row>
    <row r="3" ht="12.75">
      <c r="A3" s="1" t="s">
        <v>0</v>
      </c>
    </row>
    <row r="4" ht="12.75">
      <c r="A4" s="1" t="s">
        <v>11</v>
      </c>
    </row>
    <row r="5" spans="1:12" ht="12.75">
      <c r="A5" s="2"/>
      <c r="B5" s="2"/>
      <c r="C5" s="2"/>
      <c r="D5" s="2"/>
      <c r="E5" s="2"/>
      <c r="L5" s="58" t="s">
        <v>48</v>
      </c>
    </row>
    <row r="6" spans="1:12" ht="12.75">
      <c r="A6" s="8"/>
      <c r="B6" s="57">
        <v>2002</v>
      </c>
      <c r="C6" s="57">
        <v>2003</v>
      </c>
      <c r="D6" s="57">
        <v>2004</v>
      </c>
      <c r="E6" s="57">
        <v>2005</v>
      </c>
      <c r="F6" s="57">
        <v>2006</v>
      </c>
      <c r="G6" s="57">
        <v>2007</v>
      </c>
      <c r="H6" s="57">
        <v>2008</v>
      </c>
      <c r="I6" s="57">
        <v>2009</v>
      </c>
      <c r="J6" s="57">
        <v>2010</v>
      </c>
      <c r="K6" s="57">
        <v>2011</v>
      </c>
      <c r="L6" s="98">
        <v>2012</v>
      </c>
    </row>
    <row r="7" spans="1:11" ht="12.75">
      <c r="A7" s="3" t="s">
        <v>18</v>
      </c>
      <c r="B7" s="3"/>
      <c r="C7" s="7"/>
      <c r="D7" s="7"/>
      <c r="E7" s="7"/>
      <c r="I7" s="52"/>
      <c r="J7" s="52"/>
      <c r="K7" s="53"/>
    </row>
    <row r="8" spans="1:12" ht="12.75">
      <c r="A8" s="2" t="s">
        <v>3</v>
      </c>
      <c r="B8" s="91">
        <v>15332.202</v>
      </c>
      <c r="C8" s="91">
        <v>6812.030999999999</v>
      </c>
      <c r="D8" s="91">
        <v>4609.421000000001</v>
      </c>
      <c r="E8" s="91">
        <v>6642.547</v>
      </c>
      <c r="F8" s="92">
        <v>6922.86000142336</v>
      </c>
      <c r="G8" s="92">
        <v>4754.76400141383</v>
      </c>
      <c r="H8" s="92">
        <v>9779.759999999984</v>
      </c>
      <c r="I8" s="93">
        <v>6548.205000000001</v>
      </c>
      <c r="J8" s="93">
        <v>4005.9300000000007</v>
      </c>
      <c r="K8" s="93">
        <v>2935.7199999999993</v>
      </c>
      <c r="L8" s="99">
        <v>2692.809999999999</v>
      </c>
    </row>
    <row r="9" spans="1:12" ht="12.75">
      <c r="A9" s="2" t="s">
        <v>4</v>
      </c>
      <c r="B9" s="91">
        <v>7707.617</v>
      </c>
      <c r="C9" s="91">
        <v>2638.480999999998</v>
      </c>
      <c r="D9" s="91">
        <v>2518.427000000002</v>
      </c>
      <c r="E9" s="91">
        <v>3236.26</v>
      </c>
      <c r="F9" s="92">
        <v>1780.822</v>
      </c>
      <c r="G9" s="92">
        <v>3278.495</v>
      </c>
      <c r="H9" s="92">
        <v>3786.241000000007</v>
      </c>
      <c r="I9" s="93">
        <v>3388.041</v>
      </c>
      <c r="J9" s="93">
        <v>2381.9799999999996</v>
      </c>
      <c r="K9" s="93">
        <v>1404.9399999999996</v>
      </c>
      <c r="L9" s="99">
        <v>1117.46</v>
      </c>
    </row>
    <row r="10" spans="1:12" ht="12.75">
      <c r="A10" s="2" t="s">
        <v>5</v>
      </c>
      <c r="B10" s="91">
        <v>2257.053</v>
      </c>
      <c r="C10" s="91">
        <v>1675.5520000000013</v>
      </c>
      <c r="D10" s="91">
        <v>1278.88</v>
      </c>
      <c r="E10" s="91">
        <v>2341</v>
      </c>
      <c r="F10" s="92">
        <v>3387.463</v>
      </c>
      <c r="G10" s="92">
        <v>4111.889</v>
      </c>
      <c r="H10" s="92">
        <v>3841.2580000000003</v>
      </c>
      <c r="I10" s="93">
        <v>2668.4559999999997</v>
      </c>
      <c r="J10" s="93">
        <v>850.2989999999999</v>
      </c>
      <c r="K10" s="93">
        <v>655.7429999999999</v>
      </c>
      <c r="L10" s="99">
        <v>594.1300000000001</v>
      </c>
    </row>
    <row r="11" spans="1:12" ht="12.75">
      <c r="A11" s="2" t="s">
        <v>6</v>
      </c>
      <c r="B11" s="91">
        <v>2899.6378</v>
      </c>
      <c r="C11" s="91">
        <v>1611.1207999999992</v>
      </c>
      <c r="D11" s="91">
        <v>1169.5024000000003</v>
      </c>
      <c r="E11" s="91">
        <v>2434.401999999998</v>
      </c>
      <c r="F11" s="92">
        <v>2060.953</v>
      </c>
      <c r="G11" s="92">
        <v>3082.4069</v>
      </c>
      <c r="H11" s="92">
        <v>3732.37</v>
      </c>
      <c r="I11" s="93">
        <v>3135.6970000000015</v>
      </c>
      <c r="J11" s="93">
        <v>1004.5400000000001</v>
      </c>
      <c r="K11" s="93">
        <v>481.5</v>
      </c>
      <c r="L11" s="99">
        <v>627.0399999999996</v>
      </c>
    </row>
    <row r="12" spans="1:12" ht="12.75">
      <c r="A12" s="2" t="s">
        <v>7</v>
      </c>
      <c r="B12" s="91">
        <v>5977.349000000001</v>
      </c>
      <c r="C12" s="91">
        <v>3695.8311000000012</v>
      </c>
      <c r="D12" s="91">
        <v>2373.8170000000005</v>
      </c>
      <c r="E12" s="91">
        <v>3217.8286</v>
      </c>
      <c r="F12" s="92">
        <v>3974.098</v>
      </c>
      <c r="G12" s="92">
        <v>5721.4971</v>
      </c>
      <c r="H12" s="92">
        <v>8193.512000000008</v>
      </c>
      <c r="I12" s="93">
        <v>5694.189999999995</v>
      </c>
      <c r="J12" s="93">
        <v>2130.2200000000003</v>
      </c>
      <c r="K12" s="93">
        <v>1753.1350000000002</v>
      </c>
      <c r="L12" s="99">
        <v>1372.6000000000001</v>
      </c>
    </row>
    <row r="13" spans="1:12" ht="12.75">
      <c r="A13" s="2" t="s">
        <v>8</v>
      </c>
      <c r="B13" s="91">
        <v>4140.233</v>
      </c>
      <c r="C13" s="94">
        <v>2976.3719999999985</v>
      </c>
      <c r="D13" s="91">
        <v>2415.6690000000012</v>
      </c>
      <c r="E13" s="91">
        <v>2648.8219999999997</v>
      </c>
      <c r="F13" s="92">
        <v>3629.931</v>
      </c>
      <c r="G13" s="92">
        <v>5262.577</v>
      </c>
      <c r="H13" s="92">
        <v>4797.002000000006</v>
      </c>
      <c r="I13" s="93">
        <v>4131.155999999998</v>
      </c>
      <c r="J13" s="93">
        <v>1442.2429999999995</v>
      </c>
      <c r="K13" s="93">
        <v>967.2130000000001</v>
      </c>
      <c r="L13" s="99">
        <v>733.0399999999998</v>
      </c>
    </row>
    <row r="14" spans="1:12" ht="12.75">
      <c r="A14" s="2" t="s">
        <v>12</v>
      </c>
      <c r="B14" s="91">
        <v>11500.759000000004</v>
      </c>
      <c r="C14" s="91">
        <v>6530.433700000006</v>
      </c>
      <c r="D14" s="91">
        <v>5377.880199999993</v>
      </c>
      <c r="E14" s="91">
        <v>10723.169300000003</v>
      </c>
      <c r="F14" s="92">
        <v>13181.4753</v>
      </c>
      <c r="G14" s="92">
        <v>14634.5097</v>
      </c>
      <c r="H14" s="92">
        <v>10395.38</v>
      </c>
      <c r="I14" s="93">
        <v>7278.734010000008</v>
      </c>
      <c r="J14" s="93">
        <v>4324.220000000002</v>
      </c>
      <c r="K14" s="93">
        <v>3675.5310000000018</v>
      </c>
      <c r="L14" s="99">
        <v>3103.848300000002</v>
      </c>
    </row>
    <row r="15" spans="1:12" ht="12.75">
      <c r="A15" s="2" t="s">
        <v>9</v>
      </c>
      <c r="B15" s="91">
        <v>17976.255000000016</v>
      </c>
      <c r="C15" s="94">
        <v>10846.431079999993</v>
      </c>
      <c r="D15" s="91">
        <v>9088.521000000006</v>
      </c>
      <c r="E15" s="91">
        <v>21979.136500000033</v>
      </c>
      <c r="F15" s="92">
        <v>31587.5114999999</v>
      </c>
      <c r="G15" s="92">
        <v>48191.0057999998</v>
      </c>
      <c r="H15" s="92">
        <v>46548.91000000016</v>
      </c>
      <c r="I15" s="93">
        <v>34743.09600000003</v>
      </c>
      <c r="J15" s="93">
        <v>13629.834000000004</v>
      </c>
      <c r="K15" s="93">
        <v>13543.975999999988</v>
      </c>
      <c r="L15" s="99">
        <v>8940.348599999998</v>
      </c>
    </row>
    <row r="16" spans="1:12" ht="12.75">
      <c r="A16" s="14" t="s">
        <v>10</v>
      </c>
      <c r="B16" s="95">
        <f aca="true" t="shared" si="0" ref="B16:K16">SUM(B8:B15)</f>
        <v>67791.10580000002</v>
      </c>
      <c r="C16" s="95">
        <f t="shared" si="0"/>
        <v>36786.25268</v>
      </c>
      <c r="D16" s="95">
        <f t="shared" si="0"/>
        <v>28832.117600000005</v>
      </c>
      <c r="E16" s="95">
        <f t="shared" si="0"/>
        <v>53223.16540000004</v>
      </c>
      <c r="F16" s="95">
        <f t="shared" si="0"/>
        <v>66525.11380142326</v>
      </c>
      <c r="G16" s="95">
        <f t="shared" si="0"/>
        <v>89037.14450141363</v>
      </c>
      <c r="H16" s="95">
        <f t="shared" si="0"/>
        <v>91074.43300000016</v>
      </c>
      <c r="I16" s="95">
        <f t="shared" si="0"/>
        <v>67587.57501000003</v>
      </c>
      <c r="J16" s="95">
        <f t="shared" si="0"/>
        <v>29769.266000000003</v>
      </c>
      <c r="K16" s="95">
        <f t="shared" si="0"/>
        <v>25417.757999999987</v>
      </c>
      <c r="L16" s="100">
        <v>19181.276899999997</v>
      </c>
    </row>
    <row r="17" spans="1:12" ht="12.75">
      <c r="A17" s="15" t="s">
        <v>13</v>
      </c>
      <c r="B17" s="91">
        <v>13720.1164</v>
      </c>
      <c r="C17" s="91">
        <v>8039.832416000001</v>
      </c>
      <c r="D17" s="91">
        <v>8643.239999999989</v>
      </c>
      <c r="E17" s="91">
        <v>12807.787799999964</v>
      </c>
      <c r="F17" s="92">
        <v>15426.6747999999</v>
      </c>
      <c r="G17" s="92">
        <v>30907.9585999999</v>
      </c>
      <c r="H17" s="92">
        <v>49474.611499999875</v>
      </c>
      <c r="I17" s="91">
        <v>36799.90800000003</v>
      </c>
      <c r="J17" s="91">
        <v>4029.5550000000007</v>
      </c>
      <c r="K17" s="91">
        <v>2388.745</v>
      </c>
      <c r="L17" s="99">
        <v>1471.1710000000003</v>
      </c>
    </row>
    <row r="18" spans="1:12" ht="12.75">
      <c r="A18" s="15" t="s">
        <v>14</v>
      </c>
      <c r="B18" s="91">
        <v>121283</v>
      </c>
      <c r="C18" s="91">
        <v>20375.279000000024</v>
      </c>
      <c r="D18" s="91">
        <v>13666.429879939473</v>
      </c>
      <c r="E18" s="91">
        <v>16723.872875282636</v>
      </c>
      <c r="F18" s="92">
        <v>35194.1593343659</v>
      </c>
      <c r="G18" s="92">
        <v>34759.419339623</v>
      </c>
      <c r="H18" s="92">
        <v>6204.08</v>
      </c>
      <c r="I18" s="91">
        <v>12038.939999999993</v>
      </c>
      <c r="J18" s="91">
        <v>12585.49</v>
      </c>
      <c r="K18" s="91">
        <v>5071.309999999996</v>
      </c>
      <c r="L18" s="99">
        <v>8007.1709999999985</v>
      </c>
    </row>
    <row r="19" spans="1:12" ht="12.75">
      <c r="A19" s="2" t="s">
        <v>15</v>
      </c>
      <c r="B19" s="91">
        <v>1514</v>
      </c>
      <c r="C19" s="91">
        <v>824.7689999999992</v>
      </c>
      <c r="D19" s="91">
        <v>1604.445</v>
      </c>
      <c r="E19" s="91">
        <v>3195.7640000000015</v>
      </c>
      <c r="F19" s="92">
        <v>3990.963</v>
      </c>
      <c r="G19" s="92">
        <v>3188.293</v>
      </c>
      <c r="H19" s="92">
        <v>2349.69</v>
      </c>
      <c r="I19" s="91">
        <v>3014.695999999999</v>
      </c>
      <c r="J19" s="91">
        <v>4410.150000000001</v>
      </c>
      <c r="K19" s="91">
        <v>4035.9400000000005</v>
      </c>
      <c r="L19" s="99">
        <v>3563.113</v>
      </c>
    </row>
    <row r="20" spans="1:12" s="1" customFormat="1" ht="12.75">
      <c r="A20" s="16" t="s">
        <v>16</v>
      </c>
      <c r="B20" s="95">
        <f aca="true" t="shared" si="1" ref="B20:G20">SUM(B16:B19)</f>
        <v>204308.22220000002</v>
      </c>
      <c r="C20" s="95">
        <f t="shared" si="1"/>
        <v>66026.13309600002</v>
      </c>
      <c r="D20" s="95">
        <f t="shared" si="1"/>
        <v>52746.23247993947</v>
      </c>
      <c r="E20" s="95">
        <f t="shared" si="1"/>
        <v>85950.59007528264</v>
      </c>
      <c r="F20" s="95">
        <f t="shared" si="1"/>
        <v>121136.91093578907</v>
      </c>
      <c r="G20" s="95">
        <f t="shared" si="1"/>
        <v>157892.81544103654</v>
      </c>
      <c r="H20" s="95">
        <f>SUM(H16:H19)</f>
        <v>149102.81450000004</v>
      </c>
      <c r="I20" s="95">
        <f>SUM(I16:I19)</f>
        <v>119441.11901000004</v>
      </c>
      <c r="J20" s="95">
        <f>SUM(J16:J19)</f>
        <v>50794.461</v>
      </c>
      <c r="K20" s="95">
        <f>SUM(K16:K19)</f>
        <v>36913.75299999998</v>
      </c>
      <c r="L20" s="100">
        <v>32222.7319</v>
      </c>
    </row>
    <row r="21" spans="1:10" ht="12.75">
      <c r="A21" s="7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3" t="s">
        <v>2</v>
      </c>
      <c r="B22" s="96"/>
      <c r="C22" s="97"/>
      <c r="D22" s="97"/>
      <c r="E22" s="97"/>
      <c r="F22" s="91"/>
      <c r="G22" s="91"/>
      <c r="H22" s="91"/>
      <c r="I22" s="91"/>
      <c r="J22" s="91"/>
    </row>
    <row r="23" spans="1:12" ht="12.75">
      <c r="A23" s="2" t="s">
        <v>3</v>
      </c>
      <c r="B23" s="91">
        <v>12415.476999999997</v>
      </c>
      <c r="C23" s="91">
        <v>20469.526400000006</v>
      </c>
      <c r="D23" s="91">
        <v>25305.50544024984</v>
      </c>
      <c r="E23" s="91">
        <v>29296.423946131206</v>
      </c>
      <c r="F23" s="92">
        <v>22617.5676417431</v>
      </c>
      <c r="G23" s="92">
        <v>25802.6576417431</v>
      </c>
      <c r="H23" s="91">
        <v>25641.76</v>
      </c>
      <c r="I23" s="91">
        <v>26754.337600000006</v>
      </c>
      <c r="J23" s="91">
        <v>30552.94199999997</v>
      </c>
      <c r="K23" s="91">
        <v>28140.03599999999</v>
      </c>
      <c r="L23" s="99">
        <v>27267.78099999999</v>
      </c>
    </row>
    <row r="24" spans="1:12" ht="12.75">
      <c r="A24" s="2" t="s">
        <v>4</v>
      </c>
      <c r="B24" s="91">
        <v>15095.98576</v>
      </c>
      <c r="C24" s="91">
        <v>19852.849759999976</v>
      </c>
      <c r="D24" s="91">
        <v>19815.2177599629</v>
      </c>
      <c r="E24" s="91">
        <v>18858.019759943832</v>
      </c>
      <c r="F24" s="92">
        <v>19438.0989997735</v>
      </c>
      <c r="G24" s="92">
        <v>20442.0009997735</v>
      </c>
      <c r="H24" s="91">
        <v>21179.68499999999</v>
      </c>
      <c r="I24" s="91">
        <v>19807.678</v>
      </c>
      <c r="J24" s="91">
        <v>20008.8</v>
      </c>
      <c r="K24" s="91">
        <v>16406.087</v>
      </c>
      <c r="L24" s="99">
        <v>15467.86799999999</v>
      </c>
    </row>
    <row r="25" spans="1:12" ht="12.75">
      <c r="A25" s="2" t="s">
        <v>5</v>
      </c>
      <c r="B25" s="91">
        <v>6968.243099999998</v>
      </c>
      <c r="C25" s="91">
        <v>8078.870099999982</v>
      </c>
      <c r="D25" s="91">
        <v>8559.558099999973</v>
      </c>
      <c r="E25" s="91">
        <v>8977.729099999986</v>
      </c>
      <c r="F25" s="92">
        <v>9031.9936</v>
      </c>
      <c r="G25" s="92">
        <v>9625.0251</v>
      </c>
      <c r="H25" s="91">
        <v>10899.017999999985</v>
      </c>
      <c r="I25" s="91">
        <v>11901.949599999996</v>
      </c>
      <c r="J25" s="91">
        <v>13767.901599999996</v>
      </c>
      <c r="K25" s="91">
        <v>12536.993999999993</v>
      </c>
      <c r="L25" s="99">
        <v>9866.198999999997</v>
      </c>
    </row>
    <row r="26" spans="1:12" ht="12.75">
      <c r="A26" s="2" t="s">
        <v>6</v>
      </c>
      <c r="B26" s="91">
        <v>11958.501801600001</v>
      </c>
      <c r="C26" s="91">
        <v>16106.708299999958</v>
      </c>
      <c r="D26" s="91">
        <v>13417.114699999971</v>
      </c>
      <c r="E26" s="91">
        <v>13171.900946000002</v>
      </c>
      <c r="F26" s="92">
        <v>12464.9755000668</v>
      </c>
      <c r="G26" s="92">
        <v>13228.6376</v>
      </c>
      <c r="H26" s="91">
        <v>12233.814999999995</v>
      </c>
      <c r="I26" s="91">
        <v>14439.798499999999</v>
      </c>
      <c r="J26" s="91">
        <v>16312.018499999995</v>
      </c>
      <c r="K26" s="91">
        <v>15183.656499999988</v>
      </c>
      <c r="L26" s="99">
        <v>15486.252500000006</v>
      </c>
    </row>
    <row r="27" spans="1:12" ht="12.75">
      <c r="A27" s="2" t="s">
        <v>7</v>
      </c>
      <c r="B27" s="91">
        <v>23423.40149999998</v>
      </c>
      <c r="C27" s="91">
        <v>25484.354800000077</v>
      </c>
      <c r="D27" s="91">
        <v>26764.207900000045</v>
      </c>
      <c r="E27" s="91">
        <v>27010.57940000002</v>
      </c>
      <c r="F27" s="92">
        <v>26309.9722</v>
      </c>
      <c r="G27" s="92">
        <v>28165.9462</v>
      </c>
      <c r="H27" s="91">
        <v>29671.470000000067</v>
      </c>
      <c r="I27" s="91">
        <v>32022.9647</v>
      </c>
      <c r="J27" s="91">
        <v>35370.7806</v>
      </c>
      <c r="K27" s="91">
        <v>28931.109599999963</v>
      </c>
      <c r="L27" s="99">
        <v>30554.669599999994</v>
      </c>
    </row>
    <row r="28" spans="1:12" ht="12.75">
      <c r="A28" s="2" t="s">
        <v>8</v>
      </c>
      <c r="B28" s="91">
        <v>7753.224900000003</v>
      </c>
      <c r="C28" s="91">
        <v>9669.230999999992</v>
      </c>
      <c r="D28" s="91">
        <v>10318.656899999973</v>
      </c>
      <c r="E28" s="91">
        <v>11782.235205183208</v>
      </c>
      <c r="F28" s="92">
        <v>10785.106</v>
      </c>
      <c r="G28" s="92">
        <v>12697.7955</v>
      </c>
      <c r="H28" s="91">
        <v>13219.431999999999</v>
      </c>
      <c r="I28" s="91">
        <v>14248.234700000012</v>
      </c>
      <c r="J28" s="91">
        <v>17277.0037</v>
      </c>
      <c r="K28" s="91">
        <v>15780.80369999999</v>
      </c>
      <c r="L28" s="99">
        <v>14106.525700000017</v>
      </c>
    </row>
    <row r="29" spans="1:12" ht="12.75">
      <c r="A29" s="2" t="s">
        <v>12</v>
      </c>
      <c r="B29" s="91">
        <v>28347.51594999998</v>
      </c>
      <c r="C29" s="94">
        <v>34288.35215000011</v>
      </c>
      <c r="D29" s="91">
        <v>34945.50165000013</v>
      </c>
      <c r="E29" s="91">
        <v>35249.69384759206</v>
      </c>
      <c r="F29" s="92">
        <v>35797.82835</v>
      </c>
      <c r="G29" s="92">
        <v>42503.3815499999</v>
      </c>
      <c r="H29" s="91">
        <v>47209.24</v>
      </c>
      <c r="I29" s="91">
        <v>51632.68824999999</v>
      </c>
      <c r="J29" s="91">
        <v>54086.29125000007</v>
      </c>
      <c r="K29" s="91">
        <v>51430.12505000002</v>
      </c>
      <c r="L29" s="99">
        <v>46500.63965000003</v>
      </c>
    </row>
    <row r="30" spans="1:12" ht="12.75">
      <c r="A30" s="2" t="s">
        <v>9</v>
      </c>
      <c r="B30" s="91">
        <v>78082.3222999998</v>
      </c>
      <c r="C30" s="91">
        <v>86247.37149999966</v>
      </c>
      <c r="D30" s="91">
        <v>90500.38370000003</v>
      </c>
      <c r="E30" s="91">
        <v>94008.49569999959</v>
      </c>
      <c r="F30" s="92">
        <v>93415.1323999998</v>
      </c>
      <c r="G30" s="92">
        <v>106278.4944</v>
      </c>
      <c r="H30" s="91">
        <v>123938.62650000016</v>
      </c>
      <c r="I30" s="91">
        <v>140368.2866000002</v>
      </c>
      <c r="J30" s="91">
        <v>174616.1236000003</v>
      </c>
      <c r="K30" s="91">
        <v>157157.54660000003</v>
      </c>
      <c r="L30" s="99">
        <v>145508.16860000006</v>
      </c>
    </row>
    <row r="31" spans="1:12" ht="12.75">
      <c r="A31" s="14" t="s">
        <v>10</v>
      </c>
      <c r="B31" s="95">
        <f aca="true" t="shared" si="2" ref="B31:K31">SUM(B23:B30)</f>
        <v>184044.67231159974</v>
      </c>
      <c r="C31" s="95">
        <f t="shared" si="2"/>
        <v>220197.26400999975</v>
      </c>
      <c r="D31" s="95">
        <f t="shared" si="2"/>
        <v>229626.14615021288</v>
      </c>
      <c r="E31" s="95">
        <f t="shared" si="2"/>
        <v>238355.07790484992</v>
      </c>
      <c r="F31" s="95">
        <f t="shared" si="2"/>
        <v>229860.6746915832</v>
      </c>
      <c r="G31" s="95">
        <f t="shared" si="2"/>
        <v>258743.9389915165</v>
      </c>
      <c r="H31" s="95">
        <f t="shared" si="2"/>
        <v>283993.0465000002</v>
      </c>
      <c r="I31" s="95">
        <f t="shared" si="2"/>
        <v>311175.93795000017</v>
      </c>
      <c r="J31" s="95">
        <f t="shared" si="2"/>
        <v>361991.8612500003</v>
      </c>
      <c r="K31" s="95">
        <f t="shared" si="2"/>
        <v>325566.35844999994</v>
      </c>
      <c r="L31" s="100">
        <v>304758.1040500001</v>
      </c>
    </row>
    <row r="32" spans="1:12" ht="12.75">
      <c r="A32" s="15" t="s">
        <v>13</v>
      </c>
      <c r="B32" s="91">
        <v>41381.09314819998</v>
      </c>
      <c r="C32" s="91">
        <v>50240.18617920017</v>
      </c>
      <c r="D32" s="91">
        <v>55564.40837920015</v>
      </c>
      <c r="E32" s="91">
        <v>58023.87617919983</v>
      </c>
      <c r="F32" s="92">
        <v>63546.1734581999</v>
      </c>
      <c r="G32" s="92">
        <v>65126.9770481996</v>
      </c>
      <c r="H32" s="91">
        <v>75142.54849999951</v>
      </c>
      <c r="I32" s="91">
        <v>88566.27514819975</v>
      </c>
      <c r="J32" s="91">
        <v>118838.72419999957</v>
      </c>
      <c r="K32" s="91">
        <v>120360.26919999944</v>
      </c>
      <c r="L32" s="99">
        <v>118431.2412000002</v>
      </c>
    </row>
    <row r="33" spans="1:12" ht="12.75">
      <c r="A33" s="15" t="s">
        <v>14</v>
      </c>
      <c r="B33" s="91">
        <v>307325.3840000002</v>
      </c>
      <c r="C33" s="91">
        <v>351887.76899999904</v>
      </c>
      <c r="D33" s="91">
        <v>331599.5054597242</v>
      </c>
      <c r="E33" s="91">
        <v>231205.83106047963</v>
      </c>
      <c r="F33" s="92">
        <v>200103.366483014</v>
      </c>
      <c r="G33" s="92">
        <v>193132.808828915</v>
      </c>
      <c r="H33" s="91">
        <v>225136.66</v>
      </c>
      <c r="I33" s="91">
        <v>209256.41299999977</v>
      </c>
      <c r="J33" s="91">
        <v>176288.09299999964</v>
      </c>
      <c r="K33" s="91">
        <v>164848.35999999996</v>
      </c>
      <c r="L33" s="99">
        <v>143662.4340000001</v>
      </c>
    </row>
    <row r="34" spans="1:12" ht="12.75">
      <c r="A34" s="2" t="s">
        <v>15</v>
      </c>
      <c r="B34" s="91">
        <v>4115.278200000001</v>
      </c>
      <c r="C34" s="91">
        <v>6627.470499999993</v>
      </c>
      <c r="D34" s="91">
        <v>4969.897599999999</v>
      </c>
      <c r="E34" s="91">
        <v>6316.7680158012</v>
      </c>
      <c r="F34" s="92">
        <v>5135.6025</v>
      </c>
      <c r="G34" s="92">
        <v>7299.45619999999</v>
      </c>
      <c r="H34" s="91">
        <v>10140.657999999996</v>
      </c>
      <c r="I34" s="91">
        <v>10269.646200000001</v>
      </c>
      <c r="J34" s="91">
        <v>10431.984300000002</v>
      </c>
      <c r="K34" s="91">
        <v>8298.497800000001</v>
      </c>
      <c r="L34" s="99">
        <v>6579.569999999996</v>
      </c>
    </row>
    <row r="35" spans="1:12" s="1" customFormat="1" ht="12.75">
      <c r="A35" s="16" t="s">
        <v>16</v>
      </c>
      <c r="B35" s="95">
        <f aca="true" t="shared" si="3" ref="B35:J35">SUM(B31:B34)</f>
        <v>536866.4276598</v>
      </c>
      <c r="C35" s="95">
        <f t="shared" si="3"/>
        <v>628952.6896891989</v>
      </c>
      <c r="D35" s="95">
        <f t="shared" si="3"/>
        <v>621759.9575891373</v>
      </c>
      <c r="E35" s="95">
        <f t="shared" si="3"/>
        <v>533901.5531603305</v>
      </c>
      <c r="F35" s="95">
        <f t="shared" si="3"/>
        <v>498645.81713279703</v>
      </c>
      <c r="G35" s="95">
        <f t="shared" si="3"/>
        <v>524303.1810686311</v>
      </c>
      <c r="H35" s="95">
        <f t="shared" si="3"/>
        <v>594412.9129999997</v>
      </c>
      <c r="I35" s="95">
        <f t="shared" si="3"/>
        <v>619268.2722981997</v>
      </c>
      <c r="J35" s="95">
        <f t="shared" si="3"/>
        <v>667550.6627499996</v>
      </c>
      <c r="K35" s="95">
        <f>SUM(K31:K34)</f>
        <v>619073.4854499993</v>
      </c>
      <c r="L35" s="95">
        <v>573431.3492500003</v>
      </c>
    </row>
    <row r="36" spans="1:12" s="1" customFormat="1" ht="12.75">
      <c r="A36" s="16"/>
      <c r="B36" s="95"/>
      <c r="C36" s="95"/>
      <c r="D36" s="95"/>
      <c r="E36" s="95"/>
      <c r="F36" s="95"/>
      <c r="G36" s="95"/>
      <c r="H36" s="95"/>
      <c r="I36" s="95"/>
      <c r="J36" s="91"/>
      <c r="K36" s="12"/>
      <c r="L36" s="12"/>
    </row>
    <row r="37" spans="1:12" s="1" customFormat="1" ht="12.75">
      <c r="A37" s="3" t="s">
        <v>45</v>
      </c>
      <c r="B37" s="95"/>
      <c r="C37" s="95"/>
      <c r="D37" s="95"/>
      <c r="E37" s="95"/>
      <c r="F37" s="95"/>
      <c r="G37" s="95"/>
      <c r="H37" s="95"/>
      <c r="I37" s="95"/>
      <c r="J37" s="91"/>
      <c r="K37" s="12"/>
      <c r="L37" s="12"/>
    </row>
    <row r="38" spans="1:12" s="1" customFormat="1" ht="12.75">
      <c r="A38" s="2" t="s">
        <v>3</v>
      </c>
      <c r="B38" s="91">
        <f aca="true" t="shared" si="4" ref="B38:J38">B8+B23</f>
        <v>27747.678999999996</v>
      </c>
      <c r="C38" s="91">
        <f t="shared" si="4"/>
        <v>27281.557400000005</v>
      </c>
      <c r="D38" s="91">
        <f t="shared" si="4"/>
        <v>29914.92644024984</v>
      </c>
      <c r="E38" s="91">
        <f t="shared" si="4"/>
        <v>35938.97094613121</v>
      </c>
      <c r="F38" s="91">
        <f t="shared" si="4"/>
        <v>29540.42764316646</v>
      </c>
      <c r="G38" s="91">
        <f t="shared" si="4"/>
        <v>30557.42164315693</v>
      </c>
      <c r="H38" s="91">
        <f t="shared" si="4"/>
        <v>35421.51999999998</v>
      </c>
      <c r="I38" s="91">
        <f t="shared" si="4"/>
        <v>33302.54260000001</v>
      </c>
      <c r="J38" s="91">
        <f t="shared" si="4"/>
        <v>34558.871999999974</v>
      </c>
      <c r="K38" s="91">
        <f aca="true" t="shared" si="5" ref="K38:L50">K8+K23</f>
        <v>31075.755999999987</v>
      </c>
      <c r="L38" s="91">
        <f t="shared" si="5"/>
        <v>29960.59099999999</v>
      </c>
    </row>
    <row r="39" spans="1:12" s="1" customFormat="1" ht="12.75">
      <c r="A39" s="2" t="s">
        <v>4</v>
      </c>
      <c r="B39" s="91">
        <f aca="true" t="shared" si="6" ref="B39:J39">B9+B24</f>
        <v>22803.60276</v>
      </c>
      <c r="C39" s="91">
        <f t="shared" si="6"/>
        <v>22491.330759999975</v>
      </c>
      <c r="D39" s="91">
        <f t="shared" si="6"/>
        <v>22333.644759962903</v>
      </c>
      <c r="E39" s="91">
        <f t="shared" si="6"/>
        <v>22094.279759943835</v>
      </c>
      <c r="F39" s="91">
        <f t="shared" si="6"/>
        <v>21218.9209997735</v>
      </c>
      <c r="G39" s="91">
        <f t="shared" si="6"/>
        <v>23720.4959997735</v>
      </c>
      <c r="H39" s="91">
        <f t="shared" si="6"/>
        <v>24965.925999999996</v>
      </c>
      <c r="I39" s="91">
        <f t="shared" si="6"/>
        <v>23195.719</v>
      </c>
      <c r="J39" s="91">
        <f t="shared" si="6"/>
        <v>22390.78</v>
      </c>
      <c r="K39" s="91">
        <f t="shared" si="5"/>
        <v>17811.027</v>
      </c>
      <c r="L39" s="91">
        <f aca="true" t="shared" si="7" ref="L39:L50">L9+L24</f>
        <v>16585.32799999999</v>
      </c>
    </row>
    <row r="40" spans="1:12" s="1" customFormat="1" ht="12.75">
      <c r="A40" s="2" t="s">
        <v>5</v>
      </c>
      <c r="B40" s="91">
        <f aca="true" t="shared" si="8" ref="B40:J40">B10+B25</f>
        <v>9225.296099999998</v>
      </c>
      <c r="C40" s="91">
        <f t="shared" si="8"/>
        <v>9754.422099999983</v>
      </c>
      <c r="D40" s="91">
        <f t="shared" si="8"/>
        <v>9838.438099999974</v>
      </c>
      <c r="E40" s="91">
        <f t="shared" si="8"/>
        <v>11318.729099999986</v>
      </c>
      <c r="F40" s="91">
        <f t="shared" si="8"/>
        <v>12419.4566</v>
      </c>
      <c r="G40" s="91">
        <f t="shared" si="8"/>
        <v>13736.914100000002</v>
      </c>
      <c r="H40" s="91">
        <f t="shared" si="8"/>
        <v>14740.275999999985</v>
      </c>
      <c r="I40" s="91">
        <f t="shared" si="8"/>
        <v>14570.405599999996</v>
      </c>
      <c r="J40" s="91">
        <f t="shared" si="8"/>
        <v>14618.200599999995</v>
      </c>
      <c r="K40" s="91">
        <f t="shared" si="5"/>
        <v>13192.736999999994</v>
      </c>
      <c r="L40" s="91">
        <f t="shared" si="7"/>
        <v>10460.328999999998</v>
      </c>
    </row>
    <row r="41" spans="1:12" s="1" customFormat="1" ht="12.75">
      <c r="A41" s="2" t="s">
        <v>6</v>
      </c>
      <c r="B41" s="91">
        <f aca="true" t="shared" si="9" ref="B41:J41">B11+B26</f>
        <v>14858.139601600002</v>
      </c>
      <c r="C41" s="91">
        <f t="shared" si="9"/>
        <v>17717.82909999996</v>
      </c>
      <c r="D41" s="91">
        <f t="shared" si="9"/>
        <v>14586.61709999997</v>
      </c>
      <c r="E41" s="91">
        <f t="shared" si="9"/>
        <v>15606.302946</v>
      </c>
      <c r="F41" s="91">
        <f t="shared" si="9"/>
        <v>14525.928500066799</v>
      </c>
      <c r="G41" s="91">
        <f t="shared" si="9"/>
        <v>16311.0445</v>
      </c>
      <c r="H41" s="91">
        <f t="shared" si="9"/>
        <v>15966.184999999994</v>
      </c>
      <c r="I41" s="91">
        <f t="shared" si="9"/>
        <v>17575.4955</v>
      </c>
      <c r="J41" s="91">
        <f t="shared" si="9"/>
        <v>17316.558499999996</v>
      </c>
      <c r="K41" s="91">
        <f t="shared" si="5"/>
        <v>15665.156499999988</v>
      </c>
      <c r="L41" s="91">
        <f t="shared" si="7"/>
        <v>16113.292500000005</v>
      </c>
    </row>
    <row r="42" spans="1:12" s="1" customFormat="1" ht="12.75">
      <c r="A42" s="2" t="s">
        <v>7</v>
      </c>
      <c r="B42" s="91">
        <f aca="true" t="shared" si="10" ref="B42:J42">B12+B27</f>
        <v>29400.750499999984</v>
      </c>
      <c r="C42" s="91">
        <f t="shared" si="10"/>
        <v>29180.185900000077</v>
      </c>
      <c r="D42" s="91">
        <f t="shared" si="10"/>
        <v>29138.024900000044</v>
      </c>
      <c r="E42" s="91">
        <f t="shared" si="10"/>
        <v>30228.40800000002</v>
      </c>
      <c r="F42" s="91">
        <f t="shared" si="10"/>
        <v>30284.070200000002</v>
      </c>
      <c r="G42" s="91">
        <f t="shared" si="10"/>
        <v>33887.4433</v>
      </c>
      <c r="H42" s="91">
        <f t="shared" si="10"/>
        <v>37864.98200000008</v>
      </c>
      <c r="I42" s="91">
        <f t="shared" si="10"/>
        <v>37717.1547</v>
      </c>
      <c r="J42" s="91">
        <f t="shared" si="10"/>
        <v>37501.0006</v>
      </c>
      <c r="K42" s="91">
        <f t="shared" si="5"/>
        <v>30684.24459999996</v>
      </c>
      <c r="L42" s="91">
        <f t="shared" si="7"/>
        <v>31927.269599999992</v>
      </c>
    </row>
    <row r="43" spans="1:12" s="1" customFormat="1" ht="12.75">
      <c r="A43" s="2" t="s">
        <v>8</v>
      </c>
      <c r="B43" s="91">
        <f aca="true" t="shared" si="11" ref="B43:J43">B13+B28</f>
        <v>11893.457900000003</v>
      </c>
      <c r="C43" s="91">
        <f t="shared" si="11"/>
        <v>12645.602999999992</v>
      </c>
      <c r="D43" s="91">
        <f t="shared" si="11"/>
        <v>12734.325899999974</v>
      </c>
      <c r="E43" s="91">
        <f t="shared" si="11"/>
        <v>14431.057205183208</v>
      </c>
      <c r="F43" s="91">
        <f t="shared" si="11"/>
        <v>14415.037</v>
      </c>
      <c r="G43" s="91">
        <f t="shared" si="11"/>
        <v>17960.3725</v>
      </c>
      <c r="H43" s="91">
        <f t="shared" si="11"/>
        <v>18016.434000000005</v>
      </c>
      <c r="I43" s="91">
        <f t="shared" si="11"/>
        <v>18379.39070000001</v>
      </c>
      <c r="J43" s="91">
        <f t="shared" si="11"/>
        <v>18719.2467</v>
      </c>
      <c r="K43" s="91">
        <f t="shared" si="5"/>
        <v>16748.01669999999</v>
      </c>
      <c r="L43" s="91">
        <f t="shared" si="7"/>
        <v>14839.565700000016</v>
      </c>
    </row>
    <row r="44" spans="1:12" s="1" customFormat="1" ht="12.75">
      <c r="A44" s="2" t="s">
        <v>12</v>
      </c>
      <c r="B44" s="91">
        <f aca="true" t="shared" si="12" ref="B44:J44">B14+B29</f>
        <v>39848.274949999985</v>
      </c>
      <c r="C44" s="91">
        <f t="shared" si="12"/>
        <v>40818.78585000012</v>
      </c>
      <c r="D44" s="91">
        <f t="shared" si="12"/>
        <v>40323.38185000012</v>
      </c>
      <c r="E44" s="91">
        <f t="shared" si="12"/>
        <v>45972.86314759206</v>
      </c>
      <c r="F44" s="91">
        <f t="shared" si="12"/>
        <v>48979.30365</v>
      </c>
      <c r="G44" s="91">
        <f t="shared" si="12"/>
        <v>57137.8912499999</v>
      </c>
      <c r="H44" s="91">
        <f t="shared" si="12"/>
        <v>57604.619999999995</v>
      </c>
      <c r="I44" s="91">
        <f t="shared" si="12"/>
        <v>58911.42226</v>
      </c>
      <c r="J44" s="91">
        <f t="shared" si="12"/>
        <v>58410.51125000007</v>
      </c>
      <c r="K44" s="91">
        <f t="shared" si="5"/>
        <v>55105.65605000002</v>
      </c>
      <c r="L44" s="91">
        <f t="shared" si="7"/>
        <v>49604.48795000003</v>
      </c>
    </row>
    <row r="45" spans="1:12" s="1" customFormat="1" ht="12.75">
      <c r="A45" s="2" t="s">
        <v>9</v>
      </c>
      <c r="B45" s="91">
        <f aca="true" t="shared" si="13" ref="B45:J45">B15+B30</f>
        <v>96058.57729999982</v>
      </c>
      <c r="C45" s="91">
        <f t="shared" si="13"/>
        <v>97093.80257999965</v>
      </c>
      <c r="D45" s="91">
        <f t="shared" si="13"/>
        <v>99588.90470000004</v>
      </c>
      <c r="E45" s="91">
        <f t="shared" si="13"/>
        <v>115987.63219999963</v>
      </c>
      <c r="F45" s="91">
        <f t="shared" si="13"/>
        <v>125002.6438999997</v>
      </c>
      <c r="G45" s="91">
        <f t="shared" si="13"/>
        <v>154469.5001999998</v>
      </c>
      <c r="H45" s="91">
        <f t="shared" si="13"/>
        <v>170487.53650000034</v>
      </c>
      <c r="I45" s="91">
        <f t="shared" si="13"/>
        <v>175111.38260000022</v>
      </c>
      <c r="J45" s="91">
        <f t="shared" si="13"/>
        <v>188245.9576000003</v>
      </c>
      <c r="K45" s="91">
        <f t="shared" si="5"/>
        <v>170701.52260000003</v>
      </c>
      <c r="L45" s="91">
        <f t="shared" si="7"/>
        <v>154448.51720000006</v>
      </c>
    </row>
    <row r="46" spans="1:12" s="1" customFormat="1" ht="12.75">
      <c r="A46" s="14" t="s">
        <v>10</v>
      </c>
      <c r="B46" s="95">
        <f aca="true" t="shared" si="14" ref="B46:J46">B16+B31</f>
        <v>251835.77811159976</v>
      </c>
      <c r="C46" s="95">
        <f t="shared" si="14"/>
        <v>256983.51668999976</v>
      </c>
      <c r="D46" s="95">
        <f t="shared" si="14"/>
        <v>258458.26375021288</v>
      </c>
      <c r="E46" s="95">
        <f t="shared" si="14"/>
        <v>291578.24330484995</v>
      </c>
      <c r="F46" s="95">
        <f t="shared" si="14"/>
        <v>296385.7884930065</v>
      </c>
      <c r="G46" s="95">
        <f t="shared" si="14"/>
        <v>347781.08349293016</v>
      </c>
      <c r="H46" s="95">
        <f t="shared" si="14"/>
        <v>375067.47950000037</v>
      </c>
      <c r="I46" s="95">
        <f t="shared" si="14"/>
        <v>378763.5129600002</v>
      </c>
      <c r="J46" s="95">
        <f t="shared" si="14"/>
        <v>391761.1272500003</v>
      </c>
      <c r="K46" s="95">
        <f t="shared" si="5"/>
        <v>350984.1164499999</v>
      </c>
      <c r="L46" s="95">
        <f t="shared" si="7"/>
        <v>323939.3809500001</v>
      </c>
    </row>
    <row r="47" spans="1:12" s="1" customFormat="1" ht="12.75">
      <c r="A47" s="15" t="s">
        <v>13</v>
      </c>
      <c r="B47" s="91">
        <f aca="true" t="shared" si="15" ref="B47:J47">B17+B32</f>
        <v>55101.20954819998</v>
      </c>
      <c r="C47" s="91">
        <f t="shared" si="15"/>
        <v>58280.01859520018</v>
      </c>
      <c r="D47" s="91">
        <f t="shared" si="15"/>
        <v>64207.64837920014</v>
      </c>
      <c r="E47" s="91">
        <f t="shared" si="15"/>
        <v>70831.6639791998</v>
      </c>
      <c r="F47" s="91">
        <f t="shared" si="15"/>
        <v>78972.8482581998</v>
      </c>
      <c r="G47" s="91">
        <f t="shared" si="15"/>
        <v>96034.9356481995</v>
      </c>
      <c r="H47" s="91">
        <f t="shared" si="15"/>
        <v>124617.15999999939</v>
      </c>
      <c r="I47" s="91">
        <f t="shared" si="15"/>
        <v>125366.18314819978</v>
      </c>
      <c r="J47" s="91">
        <f t="shared" si="15"/>
        <v>122868.27919999958</v>
      </c>
      <c r="K47" s="91">
        <f t="shared" si="5"/>
        <v>122749.01419999944</v>
      </c>
      <c r="L47" s="91">
        <f t="shared" si="7"/>
        <v>119902.4122000002</v>
      </c>
    </row>
    <row r="48" spans="1:12" s="1" customFormat="1" ht="12.75">
      <c r="A48" s="15" t="s">
        <v>14</v>
      </c>
      <c r="B48" s="91">
        <f aca="true" t="shared" si="16" ref="B48:J48">B18+B33</f>
        <v>428608.3840000002</v>
      </c>
      <c r="C48" s="91">
        <f t="shared" si="16"/>
        <v>372263.0479999991</v>
      </c>
      <c r="D48" s="91">
        <f t="shared" si="16"/>
        <v>345265.9353396637</v>
      </c>
      <c r="E48" s="91">
        <f t="shared" si="16"/>
        <v>247929.70393576226</v>
      </c>
      <c r="F48" s="91">
        <f t="shared" si="16"/>
        <v>235297.52581737988</v>
      </c>
      <c r="G48" s="91">
        <f t="shared" si="16"/>
        <v>227892.22816853801</v>
      </c>
      <c r="H48" s="91">
        <f t="shared" si="16"/>
        <v>231340.74</v>
      </c>
      <c r="I48" s="91">
        <f t="shared" si="16"/>
        <v>221295.35299999977</v>
      </c>
      <c r="J48" s="91">
        <f t="shared" si="16"/>
        <v>188873.58299999963</v>
      </c>
      <c r="K48" s="91">
        <f t="shared" si="5"/>
        <v>169919.66999999995</v>
      </c>
      <c r="L48" s="91">
        <f t="shared" si="7"/>
        <v>151669.6050000001</v>
      </c>
    </row>
    <row r="49" spans="1:12" s="1" customFormat="1" ht="12.75">
      <c r="A49" s="2" t="s">
        <v>15</v>
      </c>
      <c r="B49" s="91">
        <f aca="true" t="shared" si="17" ref="B49:J49">B19+B34</f>
        <v>5629.278200000001</v>
      </c>
      <c r="C49" s="91">
        <f t="shared" si="17"/>
        <v>7452.239499999992</v>
      </c>
      <c r="D49" s="91">
        <f t="shared" si="17"/>
        <v>6574.342599999999</v>
      </c>
      <c r="E49" s="91">
        <f t="shared" si="17"/>
        <v>9512.532015801202</v>
      </c>
      <c r="F49" s="91">
        <f t="shared" si="17"/>
        <v>9126.5655</v>
      </c>
      <c r="G49" s="91">
        <f t="shared" si="17"/>
        <v>10487.74919999999</v>
      </c>
      <c r="H49" s="91">
        <f t="shared" si="17"/>
        <v>12490.347999999996</v>
      </c>
      <c r="I49" s="91">
        <f t="shared" si="17"/>
        <v>13284.3422</v>
      </c>
      <c r="J49" s="91">
        <f t="shared" si="17"/>
        <v>14842.134300000002</v>
      </c>
      <c r="K49" s="91">
        <f t="shared" si="5"/>
        <v>12334.437800000002</v>
      </c>
      <c r="L49" s="91">
        <f t="shared" si="7"/>
        <v>10142.682999999995</v>
      </c>
    </row>
    <row r="50" spans="1:12" s="1" customFormat="1" ht="12.75">
      <c r="A50" s="16" t="s">
        <v>16</v>
      </c>
      <c r="B50" s="95">
        <f aca="true" t="shared" si="18" ref="B50:J50">B20+B35</f>
        <v>741174.6498598</v>
      </c>
      <c r="C50" s="95">
        <f t="shared" si="18"/>
        <v>694978.8227851989</v>
      </c>
      <c r="D50" s="95">
        <f t="shared" si="18"/>
        <v>674506.1900690767</v>
      </c>
      <c r="E50" s="95">
        <f t="shared" si="18"/>
        <v>619852.1432356131</v>
      </c>
      <c r="F50" s="95">
        <f t="shared" si="18"/>
        <v>619782.7280685861</v>
      </c>
      <c r="G50" s="95">
        <f t="shared" si="18"/>
        <v>682195.9965096677</v>
      </c>
      <c r="H50" s="95">
        <f t="shared" si="18"/>
        <v>743515.7274999998</v>
      </c>
      <c r="I50" s="95">
        <f t="shared" si="18"/>
        <v>738709.3913081997</v>
      </c>
      <c r="J50" s="95">
        <f t="shared" si="18"/>
        <v>718345.1237499996</v>
      </c>
      <c r="K50" s="95">
        <f t="shared" si="5"/>
        <v>655987.2384499994</v>
      </c>
      <c r="L50" s="95">
        <f t="shared" si="7"/>
        <v>605654.0811500003</v>
      </c>
    </row>
    <row r="51" spans="1:12" s="1" customFormat="1" ht="12.75">
      <c r="A51" s="16"/>
      <c r="B51" s="24"/>
      <c r="C51" s="24"/>
      <c r="D51" s="24"/>
      <c r="E51" s="24"/>
      <c r="J51" s="12"/>
      <c r="K51" s="12"/>
      <c r="L51" s="12"/>
    </row>
    <row r="52" spans="1:8" ht="12.75">
      <c r="A52" s="10" t="s">
        <v>39</v>
      </c>
      <c r="B52" s="23"/>
      <c r="C52" s="23"/>
      <c r="D52" s="23"/>
      <c r="E52" s="23"/>
      <c r="F52" s="23"/>
      <c r="G52" s="23"/>
      <c r="H52" s="23"/>
    </row>
    <row r="53" spans="1:8" ht="12.75">
      <c r="A53" s="10" t="s">
        <v>40</v>
      </c>
      <c r="D53" s="2"/>
      <c r="E53" s="23"/>
      <c r="F53" s="23"/>
      <c r="G53" s="23"/>
      <c r="H53" s="28"/>
    </row>
    <row r="54" spans="3:8" ht="12.75">
      <c r="C54" s="31"/>
      <c r="D54" s="13"/>
      <c r="E54" s="13"/>
      <c r="F54" s="23"/>
      <c r="G54" s="23"/>
      <c r="H54" s="28"/>
    </row>
    <row r="55" spans="1:8" ht="12.75">
      <c r="A55" s="10" t="s">
        <v>60</v>
      </c>
      <c r="C55" s="24"/>
      <c r="D55" s="24"/>
      <c r="E55" s="24"/>
      <c r="F55" s="23"/>
      <c r="G55" s="23"/>
      <c r="H55" s="28"/>
    </row>
    <row r="56" spans="1:8" ht="12.75">
      <c r="A56" s="41"/>
      <c r="D56" s="2"/>
      <c r="E56" s="23"/>
      <c r="F56" s="23"/>
      <c r="G56" s="23"/>
      <c r="H56" s="28"/>
    </row>
    <row r="57" spans="4:8" ht="12.75">
      <c r="D57" s="2"/>
      <c r="E57" s="23"/>
      <c r="F57" s="23"/>
      <c r="G57" s="23"/>
      <c r="H57" s="28"/>
    </row>
    <row r="58" spans="4:8" ht="12.75">
      <c r="D58" s="2"/>
      <c r="E58" s="23"/>
      <c r="F58" s="23"/>
      <c r="G58" s="23"/>
      <c r="H58" s="28"/>
    </row>
    <row r="59" spans="4:8" ht="12.75">
      <c r="D59" s="2"/>
      <c r="E59" s="23"/>
      <c r="F59" s="23"/>
      <c r="G59" s="23"/>
      <c r="H59" s="28"/>
    </row>
    <row r="60" spans="4:8" ht="12.75">
      <c r="D60" s="2"/>
      <c r="E60" s="23"/>
      <c r="F60" s="23"/>
      <c r="G60" s="23"/>
      <c r="H60" s="28"/>
    </row>
    <row r="61" spans="5:6" ht="12.75">
      <c r="E61" s="23"/>
      <c r="F61" s="23"/>
    </row>
  </sheetData>
  <sheetProtection/>
  <protectedRanges>
    <protectedRange password="DD21" sqref="C22:E22" name="Range1"/>
  </protectedRanges>
  <printOptions/>
  <pageMargins left="0.2" right="0.21" top="0.29" bottom="0.16" header="0.28" footer="0.16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5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9" sqref="M39"/>
    </sheetView>
  </sheetViews>
  <sheetFormatPr defaultColWidth="9.140625" defaultRowHeight="12.75"/>
  <cols>
    <col min="1" max="1" width="45.421875" style="10" customWidth="1"/>
    <col min="2" max="2" width="10.7109375" style="10" bestFit="1" customWidth="1"/>
    <col min="3" max="3" width="12.00390625" style="10" customWidth="1"/>
    <col min="4" max="4" width="12.00390625" style="10" bestFit="1" customWidth="1"/>
    <col min="5" max="5" width="12.00390625" style="33" bestFit="1" customWidth="1"/>
    <col min="6" max="8" width="12.00390625" style="10" bestFit="1" customWidth="1"/>
    <col min="9" max="12" width="12.00390625" style="10" customWidth="1"/>
    <col min="13" max="13" width="9.57421875" style="10" bestFit="1" customWidth="1"/>
    <col min="14" max="16384" width="9.140625" style="10" customWidth="1"/>
  </cols>
  <sheetData>
    <row r="1" spans="1:5" s="44" customFormat="1" ht="18">
      <c r="A1" s="44" t="str">
        <f>'Land type'!A1</f>
        <v>Organic Statistics dataset</v>
      </c>
      <c r="E1" s="45"/>
    </row>
    <row r="3" spans="1:12" ht="12.75">
      <c r="A3" s="1" t="s">
        <v>27</v>
      </c>
      <c r="B3" s="1"/>
      <c r="C3" s="1"/>
      <c r="D3" s="5"/>
      <c r="E3" s="18"/>
      <c r="L3" s="56" t="s">
        <v>17</v>
      </c>
    </row>
    <row r="4" spans="1:12" ht="12.75">
      <c r="A4" s="1" t="s">
        <v>33</v>
      </c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  <c r="L4" s="98">
        <v>2012</v>
      </c>
    </row>
    <row r="5" spans="1:5" ht="12.75">
      <c r="A5" s="8"/>
      <c r="B5" s="8"/>
      <c r="C5" s="8"/>
      <c r="D5" s="8"/>
      <c r="E5" s="32"/>
    </row>
    <row r="6" spans="1:5" ht="12.75">
      <c r="A6" s="108" t="s">
        <v>18</v>
      </c>
      <c r="B6" s="108"/>
      <c r="C6" s="7"/>
      <c r="D6" s="7"/>
      <c r="E6" s="17"/>
    </row>
    <row r="7" spans="1:12" ht="12.75">
      <c r="A7" s="26" t="s">
        <v>19</v>
      </c>
      <c r="B7" s="83">
        <v>9092.351</v>
      </c>
      <c r="C7" s="80">
        <v>5899.576000000007</v>
      </c>
      <c r="D7" s="83">
        <v>3290.32</v>
      </c>
      <c r="E7" s="83">
        <v>8579.734999999991</v>
      </c>
      <c r="F7" s="83">
        <v>8411.65400078203</v>
      </c>
      <c r="G7" s="83">
        <v>8983.07400078202</v>
      </c>
      <c r="H7" s="83">
        <v>8419.885</v>
      </c>
      <c r="I7" s="83">
        <v>5295.035</v>
      </c>
      <c r="J7" s="83">
        <v>1645.83</v>
      </c>
      <c r="K7" s="83">
        <v>970.51</v>
      </c>
      <c r="L7" s="83">
        <v>1059.57</v>
      </c>
    </row>
    <row r="8" spans="1:12" ht="12.75">
      <c r="A8" s="26" t="s">
        <v>20</v>
      </c>
      <c r="B8" s="83">
        <v>5585.271000000002</v>
      </c>
      <c r="C8" s="80">
        <v>1693.463999999999</v>
      </c>
      <c r="D8" s="83">
        <v>2479.715</v>
      </c>
      <c r="E8" s="83">
        <v>3165.5390000000007</v>
      </c>
      <c r="F8" s="83">
        <v>2915.39799969482</v>
      </c>
      <c r="G8" s="83">
        <v>2879.5580996948297</v>
      </c>
      <c r="H8" s="83">
        <v>1968.79</v>
      </c>
      <c r="I8" s="83">
        <v>1489.9500000000003</v>
      </c>
      <c r="J8" s="83">
        <v>539.52</v>
      </c>
      <c r="K8" s="83">
        <v>386.8419999999999</v>
      </c>
      <c r="L8" s="33">
        <v>221.42000000000002</v>
      </c>
    </row>
    <row r="9" spans="1:12" ht="12.75">
      <c r="A9" s="26" t="s">
        <v>36</v>
      </c>
      <c r="B9" s="83">
        <v>395.514</v>
      </c>
      <c r="C9" s="80">
        <v>227.42399999999992</v>
      </c>
      <c r="D9" s="83">
        <v>164.37</v>
      </c>
      <c r="E9" s="83">
        <v>146.20059999999995</v>
      </c>
      <c r="F9" s="83">
        <v>192.419</v>
      </c>
      <c r="G9" s="83">
        <v>376.44</v>
      </c>
      <c r="H9" s="83">
        <v>367.25</v>
      </c>
      <c r="I9" s="83">
        <v>306.52399999999994</v>
      </c>
      <c r="J9" s="83">
        <v>219.58800000000002</v>
      </c>
      <c r="K9" s="83">
        <v>168.892</v>
      </c>
      <c r="L9" s="83">
        <v>103.42759999999998</v>
      </c>
    </row>
    <row r="10" spans="1:12" ht="12.75">
      <c r="A10" s="26" t="s">
        <v>21</v>
      </c>
      <c r="B10" s="83">
        <v>2544.8867999999993</v>
      </c>
      <c r="C10" s="80">
        <v>1654.5399800000012</v>
      </c>
      <c r="D10" s="83">
        <v>1190.3832000000004</v>
      </c>
      <c r="E10" s="83">
        <v>1042.976</v>
      </c>
      <c r="F10" s="83">
        <v>1635.50320049591</v>
      </c>
      <c r="G10" s="83">
        <v>2042.28590049591</v>
      </c>
      <c r="H10" s="83">
        <v>1738.58</v>
      </c>
      <c r="I10" s="83">
        <v>1223.627</v>
      </c>
      <c r="J10" s="83">
        <v>431.05800000000005</v>
      </c>
      <c r="K10" s="83">
        <v>238.90099999999998</v>
      </c>
      <c r="L10" s="101">
        <v>207.57</v>
      </c>
    </row>
    <row r="11" spans="1:12" ht="12.75">
      <c r="A11" s="26" t="s">
        <v>43</v>
      </c>
      <c r="B11" s="83">
        <v>57.641</v>
      </c>
      <c r="C11" s="80">
        <v>50.94</v>
      </c>
      <c r="D11" s="83">
        <v>10.69</v>
      </c>
      <c r="E11" s="83">
        <v>173.72050000000004</v>
      </c>
      <c r="F11" s="83">
        <v>76.7175</v>
      </c>
      <c r="G11" s="83">
        <v>123.909</v>
      </c>
      <c r="H11" s="83">
        <v>474.63</v>
      </c>
      <c r="I11" s="83">
        <v>523.58</v>
      </c>
      <c r="J11" s="83">
        <v>900.18</v>
      </c>
      <c r="K11" s="83">
        <v>435.645</v>
      </c>
      <c r="L11" s="83">
        <v>252.22</v>
      </c>
    </row>
    <row r="12" spans="1:12" ht="12.75">
      <c r="A12" s="26" t="s">
        <v>22</v>
      </c>
      <c r="B12" s="83">
        <v>14061.588000000003</v>
      </c>
      <c r="C12" s="80">
        <v>10035.153799999998</v>
      </c>
      <c r="D12" s="83">
        <v>7873.610399999998</v>
      </c>
      <c r="E12" s="83">
        <v>12901.89420000003</v>
      </c>
      <c r="F12" s="83">
        <v>19094.8882</v>
      </c>
      <c r="G12" s="83">
        <v>28552.769</v>
      </c>
      <c r="H12" s="83">
        <v>27751.313000000006</v>
      </c>
      <c r="I12" s="83">
        <v>16026.063000000027</v>
      </c>
      <c r="J12" s="83">
        <v>6410.2180000000035</v>
      </c>
      <c r="K12" s="83">
        <v>5248.379999999998</v>
      </c>
      <c r="L12" s="83">
        <v>4993.869999999995</v>
      </c>
    </row>
    <row r="13" spans="1:12" ht="12.75">
      <c r="A13" s="26" t="s">
        <v>23</v>
      </c>
      <c r="B13" s="83">
        <v>32086.12</v>
      </c>
      <c r="C13" s="80">
        <v>14352.83689999999</v>
      </c>
      <c r="D13" s="83">
        <v>10633.92799999999</v>
      </c>
      <c r="E13" s="83">
        <v>21336.80160000003</v>
      </c>
      <c r="F13" s="83">
        <v>27948.3170004125</v>
      </c>
      <c r="G13" s="83">
        <v>37928.6830004029</v>
      </c>
      <c r="H13" s="83">
        <v>45950.75500000001</v>
      </c>
      <c r="I13" s="83">
        <v>38615.16201000003</v>
      </c>
      <c r="J13" s="83">
        <v>16828.200999999997</v>
      </c>
      <c r="K13" s="83">
        <v>14117.077000000003</v>
      </c>
      <c r="L13" s="83">
        <v>10203.28350000001</v>
      </c>
    </row>
    <row r="14" spans="1:12" ht="12.75">
      <c r="A14" s="26" t="s">
        <v>24</v>
      </c>
      <c r="B14" s="83">
        <v>610.645</v>
      </c>
      <c r="C14" s="80">
        <v>463.714</v>
      </c>
      <c r="D14" s="83">
        <v>422.82800000000026</v>
      </c>
      <c r="E14" s="83">
        <v>3263.14</v>
      </c>
      <c r="F14" s="83">
        <v>3512.633</v>
      </c>
      <c r="G14" s="83">
        <v>4801.508</v>
      </c>
      <c r="H14" s="83">
        <v>2195.61</v>
      </c>
      <c r="I14" s="83">
        <v>1657.801999999999</v>
      </c>
      <c r="J14" s="83">
        <v>1597.0800000000006</v>
      </c>
      <c r="K14" s="83">
        <v>1577.645</v>
      </c>
      <c r="L14" s="83">
        <v>843.535</v>
      </c>
    </row>
    <row r="15" spans="1:12" ht="12.75">
      <c r="A15" s="26" t="s">
        <v>49</v>
      </c>
      <c r="B15" s="82">
        <v>3357.089</v>
      </c>
      <c r="C15" s="82">
        <v>2408.6040000000003</v>
      </c>
      <c r="D15" s="82">
        <v>2766.2730000000006</v>
      </c>
      <c r="E15" s="82">
        <v>2613.1585</v>
      </c>
      <c r="F15" s="82">
        <v>2737.5839000381466</v>
      </c>
      <c r="G15" s="82">
        <v>3348.917500038146</v>
      </c>
      <c r="H15" s="83">
        <v>2207.6200000000003</v>
      </c>
      <c r="I15" s="83">
        <v>2449.832</v>
      </c>
      <c r="J15" s="83">
        <v>1197.591</v>
      </c>
      <c r="K15" s="83">
        <v>2273.866</v>
      </c>
      <c r="L15" s="83">
        <v>1296.3808</v>
      </c>
    </row>
    <row r="16" spans="1:12" s="4" customFormat="1" ht="12.75">
      <c r="A16" s="27" t="s">
        <v>1</v>
      </c>
      <c r="B16" s="84">
        <f aca="true" t="shared" si="0" ref="B16:L16">SUM(B7:B15)</f>
        <v>67791.1058</v>
      </c>
      <c r="C16" s="84">
        <f t="shared" si="0"/>
        <v>36786.25267999999</v>
      </c>
      <c r="D16" s="84">
        <f t="shared" si="0"/>
        <v>28832.11759999999</v>
      </c>
      <c r="E16" s="84">
        <f t="shared" si="0"/>
        <v>53223.16540000005</v>
      </c>
      <c r="F16" s="84">
        <f t="shared" si="0"/>
        <v>66525.11380142342</v>
      </c>
      <c r="G16" s="84">
        <f t="shared" si="0"/>
        <v>89037.14450141382</v>
      </c>
      <c r="H16" s="84">
        <f t="shared" si="0"/>
        <v>91074.433</v>
      </c>
      <c r="I16" s="84">
        <f t="shared" si="0"/>
        <v>67587.57501000004</v>
      </c>
      <c r="J16" s="84">
        <f t="shared" si="0"/>
        <v>29769.266000000003</v>
      </c>
      <c r="K16" s="84">
        <f t="shared" si="0"/>
        <v>25417.758</v>
      </c>
      <c r="L16" s="84">
        <f t="shared" si="0"/>
        <v>19181.276900000004</v>
      </c>
    </row>
    <row r="17" spans="1:10" ht="12.75">
      <c r="A17" s="26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25" t="s">
        <v>2</v>
      </c>
      <c r="B18" s="81"/>
      <c r="C18" s="81"/>
      <c r="D18" s="81"/>
      <c r="E18" s="81"/>
      <c r="F18" s="81"/>
      <c r="G18" s="81"/>
      <c r="H18" s="83"/>
      <c r="I18" s="83"/>
      <c r="J18" s="83"/>
    </row>
    <row r="19" spans="1:12" ht="12.75">
      <c r="A19" s="26" t="s">
        <v>19</v>
      </c>
      <c r="B19" s="83">
        <v>19507.15</v>
      </c>
      <c r="C19" s="80">
        <v>28577.525400000006</v>
      </c>
      <c r="D19" s="83">
        <v>27240.605400000022</v>
      </c>
      <c r="E19" s="83">
        <v>30769.470999370627</v>
      </c>
      <c r="F19" s="83">
        <v>28702.134</v>
      </c>
      <c r="G19" s="83">
        <v>31101.196</v>
      </c>
      <c r="H19" s="83">
        <v>35534.19799999999</v>
      </c>
      <c r="I19" s="83">
        <v>41092.310999999994</v>
      </c>
      <c r="J19" s="83">
        <v>43635.70600000002</v>
      </c>
      <c r="K19" s="83">
        <v>40418.20599999999</v>
      </c>
      <c r="L19" s="83">
        <v>36806.359000000004</v>
      </c>
    </row>
    <row r="20" spans="1:12" ht="12.75">
      <c r="A20" s="26" t="s">
        <v>20</v>
      </c>
      <c r="B20" s="83">
        <v>11235.243599999996</v>
      </c>
      <c r="C20" s="80">
        <v>6003.908000000011</v>
      </c>
      <c r="D20" s="83">
        <v>8778.176000000005</v>
      </c>
      <c r="E20" s="83">
        <v>6042.895000000005</v>
      </c>
      <c r="F20" s="83">
        <v>5284.653</v>
      </c>
      <c r="G20" s="83">
        <v>6003.9505</v>
      </c>
      <c r="H20" s="83">
        <v>5659.148000000002</v>
      </c>
      <c r="I20" s="83">
        <v>6412.036099999999</v>
      </c>
      <c r="J20" s="83">
        <v>7244.1209999999965</v>
      </c>
      <c r="K20" s="83">
        <v>6569.117</v>
      </c>
      <c r="L20" s="83">
        <v>5740.780000000001</v>
      </c>
    </row>
    <row r="21" spans="1:12" ht="12.75">
      <c r="A21" s="26" t="s">
        <v>36</v>
      </c>
      <c r="B21" s="83">
        <v>1410.5141000000003</v>
      </c>
      <c r="C21" s="80">
        <v>1315.7493000000002</v>
      </c>
      <c r="D21" s="83">
        <v>1415.2893000000004</v>
      </c>
      <c r="E21" s="83">
        <v>1446.824300000001</v>
      </c>
      <c r="F21" s="83">
        <v>1490.4567</v>
      </c>
      <c r="G21" s="83">
        <v>1488.9679</v>
      </c>
      <c r="H21" s="83">
        <v>1477.206</v>
      </c>
      <c r="I21" s="83">
        <v>1843.4252</v>
      </c>
      <c r="J21" s="83">
        <v>1987.7341999999992</v>
      </c>
      <c r="K21" s="83">
        <v>1925.3212000000003</v>
      </c>
      <c r="L21" s="83">
        <v>1973.1854999999998</v>
      </c>
    </row>
    <row r="22" spans="1:12" ht="12.75">
      <c r="A22" s="26" t="s">
        <v>21</v>
      </c>
      <c r="B22" s="83">
        <v>7245.477810000009</v>
      </c>
      <c r="C22" s="80">
        <v>9226.976909999998</v>
      </c>
      <c r="D22" s="83">
        <v>9879.419609999972</v>
      </c>
      <c r="E22" s="83">
        <v>10253.62071065325</v>
      </c>
      <c r="F22" s="83">
        <v>10774.59425</v>
      </c>
      <c r="G22" s="83">
        <v>11438.47815</v>
      </c>
      <c r="H22" s="83">
        <v>13446.553</v>
      </c>
      <c r="I22" s="83">
        <v>13228.44144999998</v>
      </c>
      <c r="J22" s="83">
        <v>13230.078750000017</v>
      </c>
      <c r="K22" s="83">
        <v>11932.175050000009</v>
      </c>
      <c r="L22" s="101">
        <v>9504.370549999994</v>
      </c>
    </row>
    <row r="23" spans="1:12" ht="12.75">
      <c r="A23" s="26" t="s">
        <v>43</v>
      </c>
      <c r="B23" s="83">
        <v>136.0033</v>
      </c>
      <c r="C23" s="80">
        <v>133.88380000000004</v>
      </c>
      <c r="D23" s="83">
        <v>218.8185</v>
      </c>
      <c r="E23" s="83">
        <v>606.6560000000001</v>
      </c>
      <c r="F23" s="83">
        <v>605.6165</v>
      </c>
      <c r="G23" s="83">
        <v>421.4455</v>
      </c>
      <c r="H23" s="83">
        <v>3710.1635</v>
      </c>
      <c r="I23" s="83">
        <v>3812.076</v>
      </c>
      <c r="J23" s="83">
        <v>3876.676199999999</v>
      </c>
      <c r="K23" s="83">
        <v>4557.083500000002</v>
      </c>
      <c r="L23" s="83">
        <v>4837.919500000004</v>
      </c>
    </row>
    <row r="24" spans="1:12" ht="12.75">
      <c r="A24" s="26" t="s">
        <v>22</v>
      </c>
      <c r="B24" s="83">
        <v>44347.08849999999</v>
      </c>
      <c r="C24" s="80">
        <v>60992.67599999987</v>
      </c>
      <c r="D24" s="83">
        <v>63141.98039994563</v>
      </c>
      <c r="E24" s="83">
        <v>64711.39259985035</v>
      </c>
      <c r="F24" s="83">
        <v>62868.395</v>
      </c>
      <c r="G24" s="83">
        <v>72913.8352000002</v>
      </c>
      <c r="H24" s="83">
        <v>78549.15900000003</v>
      </c>
      <c r="I24" s="83">
        <v>87096.37220000001</v>
      </c>
      <c r="J24" s="83">
        <v>96678.10500000005</v>
      </c>
      <c r="K24" s="83">
        <v>90856.32999999987</v>
      </c>
      <c r="L24" s="83">
        <v>82128.85899999985</v>
      </c>
    </row>
    <row r="25" spans="1:12" ht="12.75">
      <c r="A25" s="26" t="s">
        <v>23</v>
      </c>
      <c r="B25" s="83">
        <v>92176.56690159992</v>
      </c>
      <c r="C25" s="80">
        <v>105801.44609999977</v>
      </c>
      <c r="D25" s="83">
        <v>112155.96444026721</v>
      </c>
      <c r="E25" s="83">
        <v>118832.96584889063</v>
      </c>
      <c r="F25" s="83">
        <v>114184.333141553</v>
      </c>
      <c r="G25" s="83">
        <v>126955.213141486</v>
      </c>
      <c r="H25" s="83">
        <v>138951.85</v>
      </c>
      <c r="I25" s="83">
        <v>148158.1331999999</v>
      </c>
      <c r="J25" s="83">
        <v>182560.5391999997</v>
      </c>
      <c r="K25" s="83">
        <v>159046.51460000005</v>
      </c>
      <c r="L25" s="83">
        <v>152869.55559999996</v>
      </c>
    </row>
    <row r="26" spans="1:12" ht="12.75">
      <c r="A26" s="26" t="s">
        <v>24</v>
      </c>
      <c r="B26" s="83">
        <v>2445.989</v>
      </c>
      <c r="C26" s="80">
        <v>1705.6440000000018</v>
      </c>
      <c r="D26" s="83">
        <v>1899.696000000001</v>
      </c>
      <c r="E26" s="83">
        <v>1799.581500017882</v>
      </c>
      <c r="F26" s="83">
        <v>2292.65300001788</v>
      </c>
      <c r="G26" s="83">
        <v>4280.50100001788</v>
      </c>
      <c r="H26" s="83">
        <v>2114.6090000000013</v>
      </c>
      <c r="I26" s="83">
        <v>3269.845</v>
      </c>
      <c r="J26" s="83">
        <v>4502.939</v>
      </c>
      <c r="K26" s="83">
        <v>4622.8319999999985</v>
      </c>
      <c r="L26" s="83">
        <v>4563.572000000001</v>
      </c>
    </row>
    <row r="27" spans="1:12" ht="12.75">
      <c r="A27" s="26" t="s">
        <v>49</v>
      </c>
      <c r="B27" s="83">
        <v>5540.6391</v>
      </c>
      <c r="C27" s="80">
        <v>6439.4545</v>
      </c>
      <c r="D27" s="83">
        <v>4896.196500000002</v>
      </c>
      <c r="E27" s="83">
        <v>3891.6709460669063</v>
      </c>
      <c r="F27" s="83">
        <v>3657.83910001207</v>
      </c>
      <c r="G27" s="83">
        <v>4140.35160001207</v>
      </c>
      <c r="H27" s="83">
        <v>4550.16</v>
      </c>
      <c r="I27" s="83">
        <v>6263.297799999999</v>
      </c>
      <c r="J27" s="83">
        <v>8275.961900000004</v>
      </c>
      <c r="K27" s="83">
        <v>5638.779100000002</v>
      </c>
      <c r="L27" s="83">
        <v>6333.502900000001</v>
      </c>
    </row>
    <row r="28" spans="1:13" s="4" customFormat="1" ht="12.75">
      <c r="A28" s="27" t="s">
        <v>1</v>
      </c>
      <c r="B28" s="84">
        <f aca="true" t="shared" si="1" ref="B28:L28">SUM(B19:B27)</f>
        <v>184044.67231159992</v>
      </c>
      <c r="C28" s="84">
        <f t="shared" si="1"/>
        <v>220197.26400999966</v>
      </c>
      <c r="D28" s="84">
        <f t="shared" si="1"/>
        <v>229626.14615021282</v>
      </c>
      <c r="E28" s="84">
        <f t="shared" si="1"/>
        <v>238355.07790484963</v>
      </c>
      <c r="F28" s="84">
        <f t="shared" si="1"/>
        <v>229860.67469158294</v>
      </c>
      <c r="G28" s="84">
        <f t="shared" si="1"/>
        <v>258743.9389915162</v>
      </c>
      <c r="H28" s="84">
        <f t="shared" si="1"/>
        <v>283993.0465</v>
      </c>
      <c r="I28" s="84">
        <f t="shared" si="1"/>
        <v>311175.9379499999</v>
      </c>
      <c r="J28" s="84">
        <f t="shared" si="1"/>
        <v>361991.86124999984</v>
      </c>
      <c r="K28" s="84">
        <f t="shared" si="1"/>
        <v>325566.35844999994</v>
      </c>
      <c r="L28" s="84">
        <f t="shared" si="1"/>
        <v>304758.10404999985</v>
      </c>
      <c r="M28" s="10"/>
    </row>
    <row r="29" spans="1:13" s="4" customFormat="1" ht="12.75">
      <c r="A29" s="27"/>
      <c r="B29" s="83"/>
      <c r="C29" s="83"/>
      <c r="D29" s="83"/>
      <c r="E29" s="83"/>
      <c r="F29" s="83"/>
      <c r="G29" s="83"/>
      <c r="H29" s="83"/>
      <c r="I29" s="83"/>
      <c r="J29" s="83"/>
      <c r="K29" s="10"/>
      <c r="L29" s="10"/>
      <c r="M29" s="10"/>
    </row>
    <row r="30" spans="1:13" s="4" customFormat="1" ht="12.75">
      <c r="A30" s="25" t="s">
        <v>44</v>
      </c>
      <c r="B30" s="84"/>
      <c r="C30" s="84"/>
      <c r="D30" s="84"/>
      <c r="E30" s="84"/>
      <c r="F30" s="84"/>
      <c r="G30" s="84"/>
      <c r="H30" s="83"/>
      <c r="I30" s="83"/>
      <c r="J30" s="83"/>
      <c r="K30" s="10"/>
      <c r="L30" s="10"/>
      <c r="M30" s="10"/>
    </row>
    <row r="31" spans="1:13" s="4" customFormat="1" ht="12.75">
      <c r="A31" s="26" t="s">
        <v>19</v>
      </c>
      <c r="B31" s="83">
        <f aca="true" t="shared" si="2" ref="B31:L31">B7+B19</f>
        <v>28599.501000000004</v>
      </c>
      <c r="C31" s="83">
        <f t="shared" si="2"/>
        <v>34477.101400000014</v>
      </c>
      <c r="D31" s="83">
        <f t="shared" si="2"/>
        <v>30530.925400000022</v>
      </c>
      <c r="E31" s="83">
        <f t="shared" si="2"/>
        <v>39349.20599937062</v>
      </c>
      <c r="F31" s="83">
        <f t="shared" si="2"/>
        <v>37113.78800078203</v>
      </c>
      <c r="G31" s="83">
        <f t="shared" si="2"/>
        <v>40084.270000782024</v>
      </c>
      <c r="H31" s="83">
        <f t="shared" si="2"/>
        <v>43954.08299999999</v>
      </c>
      <c r="I31" s="83">
        <f t="shared" si="2"/>
        <v>46387.34599999999</v>
      </c>
      <c r="J31" s="83">
        <f t="shared" si="2"/>
        <v>45281.53600000002</v>
      </c>
      <c r="K31" s="83">
        <f t="shared" si="2"/>
        <v>41388.71599999999</v>
      </c>
      <c r="L31" s="83">
        <f t="shared" si="2"/>
        <v>37865.929000000004</v>
      </c>
      <c r="M31" s="10"/>
    </row>
    <row r="32" spans="1:13" s="4" customFormat="1" ht="12.75">
      <c r="A32" s="26" t="s">
        <v>20</v>
      </c>
      <c r="B32" s="83">
        <f aca="true" t="shared" si="3" ref="B32:L32">B8+B20</f>
        <v>16820.5146</v>
      </c>
      <c r="C32" s="83">
        <f t="shared" si="3"/>
        <v>7697.37200000001</v>
      </c>
      <c r="D32" s="83">
        <f t="shared" si="3"/>
        <v>11257.891000000005</v>
      </c>
      <c r="E32" s="83">
        <f t="shared" si="3"/>
        <v>9208.434000000005</v>
      </c>
      <c r="F32" s="83">
        <f t="shared" si="3"/>
        <v>8200.05099969482</v>
      </c>
      <c r="G32" s="83">
        <f t="shared" si="3"/>
        <v>8883.50859969483</v>
      </c>
      <c r="H32" s="83">
        <f t="shared" si="3"/>
        <v>7627.938000000002</v>
      </c>
      <c r="I32" s="83">
        <f t="shared" si="3"/>
        <v>7901.9861</v>
      </c>
      <c r="J32" s="83">
        <f t="shared" si="3"/>
        <v>7783.640999999996</v>
      </c>
      <c r="K32" s="83">
        <f t="shared" si="3"/>
        <v>6955.959</v>
      </c>
      <c r="L32" s="83">
        <f t="shared" si="3"/>
        <v>5962.200000000001</v>
      </c>
      <c r="M32" s="10"/>
    </row>
    <row r="33" spans="1:13" s="4" customFormat="1" ht="12.75">
      <c r="A33" s="26" t="s">
        <v>36</v>
      </c>
      <c r="B33" s="83">
        <f aca="true" t="shared" si="4" ref="B33:L33">B9+B21</f>
        <v>1806.0281000000004</v>
      </c>
      <c r="C33" s="83">
        <f t="shared" si="4"/>
        <v>1543.1733000000002</v>
      </c>
      <c r="D33" s="83">
        <f t="shared" si="4"/>
        <v>1579.6593000000003</v>
      </c>
      <c r="E33" s="83">
        <f t="shared" si="4"/>
        <v>1593.0249000000008</v>
      </c>
      <c r="F33" s="83">
        <f t="shared" si="4"/>
        <v>1682.8757</v>
      </c>
      <c r="G33" s="83">
        <f t="shared" si="4"/>
        <v>1865.4079000000002</v>
      </c>
      <c r="H33" s="83">
        <f t="shared" si="4"/>
        <v>1844.456</v>
      </c>
      <c r="I33" s="83">
        <f t="shared" si="4"/>
        <v>2149.9492</v>
      </c>
      <c r="J33" s="83">
        <f t="shared" si="4"/>
        <v>2207.322199999999</v>
      </c>
      <c r="K33" s="83">
        <f t="shared" si="4"/>
        <v>2094.2132</v>
      </c>
      <c r="L33" s="83">
        <f t="shared" si="4"/>
        <v>2076.6130999999996</v>
      </c>
      <c r="M33" s="10"/>
    </row>
    <row r="34" spans="1:13" s="4" customFormat="1" ht="12.75">
      <c r="A34" s="26" t="s">
        <v>38</v>
      </c>
      <c r="B34" s="83">
        <f aca="true" t="shared" si="5" ref="B34:L34">B10+B22</f>
        <v>9790.364610000008</v>
      </c>
      <c r="C34" s="83">
        <f t="shared" si="5"/>
        <v>10881.516889999999</v>
      </c>
      <c r="D34" s="83">
        <f t="shared" si="5"/>
        <v>11069.802809999972</v>
      </c>
      <c r="E34" s="83">
        <f t="shared" si="5"/>
        <v>11296.59671065325</v>
      </c>
      <c r="F34" s="83">
        <f t="shared" si="5"/>
        <v>12410.09745049591</v>
      </c>
      <c r="G34" s="83">
        <f t="shared" si="5"/>
        <v>13480.76405049591</v>
      </c>
      <c r="H34" s="83">
        <f t="shared" si="5"/>
        <v>15185.133</v>
      </c>
      <c r="I34" s="83">
        <f t="shared" si="5"/>
        <v>14452.06844999998</v>
      </c>
      <c r="J34" s="83">
        <f t="shared" si="5"/>
        <v>13661.136750000018</v>
      </c>
      <c r="K34" s="83">
        <f t="shared" si="5"/>
        <v>12171.076050000009</v>
      </c>
      <c r="L34" s="83">
        <f t="shared" si="5"/>
        <v>9711.940549999994</v>
      </c>
      <c r="M34" s="10"/>
    </row>
    <row r="35" spans="1:13" s="4" customFormat="1" ht="12.75">
      <c r="A35" s="26" t="s">
        <v>43</v>
      </c>
      <c r="B35" s="83">
        <f aca="true" t="shared" si="6" ref="B35:L35">B11+B23</f>
        <v>193.6443</v>
      </c>
      <c r="C35" s="83">
        <f t="shared" si="6"/>
        <v>184.82380000000003</v>
      </c>
      <c r="D35" s="83">
        <f t="shared" si="6"/>
        <v>229.5085</v>
      </c>
      <c r="E35" s="83">
        <f t="shared" si="6"/>
        <v>780.3765000000001</v>
      </c>
      <c r="F35" s="83">
        <f t="shared" si="6"/>
        <v>682.334</v>
      </c>
      <c r="G35" s="83">
        <f t="shared" si="6"/>
        <v>545.3545</v>
      </c>
      <c r="H35" s="83">
        <f t="shared" si="6"/>
        <v>4184.7935</v>
      </c>
      <c r="I35" s="83">
        <f t="shared" si="6"/>
        <v>4335.656</v>
      </c>
      <c r="J35" s="83">
        <f t="shared" si="6"/>
        <v>4776.856199999999</v>
      </c>
      <c r="K35" s="83">
        <f t="shared" si="6"/>
        <v>4992.728500000001</v>
      </c>
      <c r="L35" s="83">
        <f t="shared" si="6"/>
        <v>5090.139500000004</v>
      </c>
      <c r="M35" s="10"/>
    </row>
    <row r="36" spans="1:13" s="4" customFormat="1" ht="12.75">
      <c r="A36" s="26" t="s">
        <v>22</v>
      </c>
      <c r="B36" s="83">
        <f aca="true" t="shared" si="7" ref="B36:L36">B12+B24</f>
        <v>58408.676499999994</v>
      </c>
      <c r="C36" s="83">
        <f t="shared" si="7"/>
        <v>71027.82979999986</v>
      </c>
      <c r="D36" s="83">
        <f t="shared" si="7"/>
        <v>71015.59079994562</v>
      </c>
      <c r="E36" s="83">
        <f t="shared" si="7"/>
        <v>77613.28679985038</v>
      </c>
      <c r="F36" s="83">
        <f t="shared" si="7"/>
        <v>81963.2832</v>
      </c>
      <c r="G36" s="83">
        <f t="shared" si="7"/>
        <v>101466.6042000002</v>
      </c>
      <c r="H36" s="83">
        <f t="shared" si="7"/>
        <v>106300.47200000004</v>
      </c>
      <c r="I36" s="83">
        <f t="shared" si="7"/>
        <v>103122.43520000004</v>
      </c>
      <c r="J36" s="83">
        <f t="shared" si="7"/>
        <v>103088.32300000006</v>
      </c>
      <c r="K36" s="83">
        <f t="shared" si="7"/>
        <v>96104.70999999988</v>
      </c>
      <c r="L36" s="83">
        <f t="shared" si="7"/>
        <v>87122.72899999985</v>
      </c>
      <c r="M36" s="10"/>
    </row>
    <row r="37" spans="1:13" s="4" customFormat="1" ht="12.75">
      <c r="A37" s="26" t="s">
        <v>37</v>
      </c>
      <c r="B37" s="83">
        <f aca="true" t="shared" si="8" ref="B37:L37">B13+B25</f>
        <v>124262.68690159991</v>
      </c>
      <c r="C37" s="83">
        <f t="shared" si="8"/>
        <v>120154.28299999976</v>
      </c>
      <c r="D37" s="83">
        <f t="shared" si="8"/>
        <v>122789.8924402672</v>
      </c>
      <c r="E37" s="83">
        <f t="shared" si="8"/>
        <v>140169.76744889066</v>
      </c>
      <c r="F37" s="83">
        <f t="shared" si="8"/>
        <v>142132.65014196548</v>
      </c>
      <c r="G37" s="83">
        <f t="shared" si="8"/>
        <v>164883.89614188892</v>
      </c>
      <c r="H37" s="83">
        <f t="shared" si="8"/>
        <v>184902.605</v>
      </c>
      <c r="I37" s="83">
        <f t="shared" si="8"/>
        <v>186773.29520999992</v>
      </c>
      <c r="J37" s="83">
        <f t="shared" si="8"/>
        <v>199388.7401999997</v>
      </c>
      <c r="K37" s="83">
        <f t="shared" si="8"/>
        <v>173163.59160000004</v>
      </c>
      <c r="L37" s="83">
        <f t="shared" si="8"/>
        <v>163072.83909999998</v>
      </c>
      <c r="M37" s="10"/>
    </row>
    <row r="38" spans="1:13" s="4" customFormat="1" ht="12.75">
      <c r="A38" s="26" t="s">
        <v>24</v>
      </c>
      <c r="B38" s="83">
        <f aca="true" t="shared" si="9" ref="B38:L38">B14+B26</f>
        <v>3056.634</v>
      </c>
      <c r="C38" s="83">
        <f t="shared" si="9"/>
        <v>2169.358000000002</v>
      </c>
      <c r="D38" s="83">
        <f t="shared" si="9"/>
        <v>2322.5240000000013</v>
      </c>
      <c r="E38" s="83">
        <f t="shared" si="9"/>
        <v>5062.721500017882</v>
      </c>
      <c r="F38" s="83">
        <f t="shared" si="9"/>
        <v>5805.28600001788</v>
      </c>
      <c r="G38" s="83">
        <f t="shared" si="9"/>
        <v>9082.009000017879</v>
      </c>
      <c r="H38" s="83">
        <f t="shared" si="9"/>
        <v>4310.219000000001</v>
      </c>
      <c r="I38" s="83">
        <f t="shared" si="9"/>
        <v>4927.646999999999</v>
      </c>
      <c r="J38" s="83">
        <f t="shared" si="9"/>
        <v>6100.019000000001</v>
      </c>
      <c r="K38" s="83">
        <f t="shared" si="9"/>
        <v>6200.476999999999</v>
      </c>
      <c r="L38" s="83">
        <f t="shared" si="9"/>
        <v>5407.107000000001</v>
      </c>
      <c r="M38" s="10"/>
    </row>
    <row r="39" spans="1:13" s="4" customFormat="1" ht="12.75">
      <c r="A39" s="26" t="s">
        <v>49</v>
      </c>
      <c r="B39" s="83">
        <f aca="true" t="shared" si="10" ref="B39:L39">B15+B27</f>
        <v>8897.7281</v>
      </c>
      <c r="C39" s="83">
        <f t="shared" si="10"/>
        <v>8848.0585</v>
      </c>
      <c r="D39" s="83">
        <f t="shared" si="10"/>
        <v>7662.469500000003</v>
      </c>
      <c r="E39" s="83">
        <f t="shared" si="10"/>
        <v>6504.829446066906</v>
      </c>
      <c r="F39" s="83">
        <f t="shared" si="10"/>
        <v>6395.423000050217</v>
      </c>
      <c r="G39" s="83">
        <f t="shared" si="10"/>
        <v>7489.269100050216</v>
      </c>
      <c r="H39" s="83">
        <f t="shared" si="10"/>
        <v>6757.780000000001</v>
      </c>
      <c r="I39" s="83">
        <f t="shared" si="10"/>
        <v>8713.129799999999</v>
      </c>
      <c r="J39" s="83">
        <f t="shared" si="10"/>
        <v>9473.552900000004</v>
      </c>
      <c r="K39" s="83">
        <f t="shared" si="10"/>
        <v>7912.645100000002</v>
      </c>
      <c r="L39" s="83">
        <f t="shared" si="10"/>
        <v>7629.883700000001</v>
      </c>
      <c r="M39" s="10"/>
    </row>
    <row r="40" spans="1:13" s="4" customFormat="1" ht="12.75">
      <c r="A40" s="27" t="s">
        <v>1</v>
      </c>
      <c r="B40" s="84">
        <f aca="true" t="shared" si="11" ref="B40:K40">SUM(B31:B39)</f>
        <v>251835.77811159994</v>
      </c>
      <c r="C40" s="84">
        <f t="shared" si="11"/>
        <v>256983.51668999967</v>
      </c>
      <c r="D40" s="84">
        <f t="shared" si="11"/>
        <v>258458.26375021282</v>
      </c>
      <c r="E40" s="84">
        <f t="shared" si="11"/>
        <v>291578.2433048497</v>
      </c>
      <c r="F40" s="84">
        <f t="shared" si="11"/>
        <v>296385.7884930064</v>
      </c>
      <c r="G40" s="84">
        <f t="shared" si="11"/>
        <v>347781.08349293</v>
      </c>
      <c r="H40" s="84">
        <f t="shared" si="11"/>
        <v>375067.4795000001</v>
      </c>
      <c r="I40" s="84">
        <f t="shared" si="11"/>
        <v>378763.51295999996</v>
      </c>
      <c r="J40" s="84">
        <f t="shared" si="11"/>
        <v>391761.12724999984</v>
      </c>
      <c r="K40" s="84">
        <f t="shared" si="11"/>
        <v>350984.11645</v>
      </c>
      <c r="L40" s="84">
        <f>L16+L28</f>
        <v>323939.38094999985</v>
      </c>
      <c r="M40" s="10"/>
    </row>
    <row r="41" spans="1:13" s="4" customFormat="1" ht="12.75">
      <c r="A41" s="27"/>
      <c r="B41" s="19"/>
      <c r="C41" s="19"/>
      <c r="D41" s="19"/>
      <c r="E41" s="19"/>
      <c r="F41" s="19"/>
      <c r="G41" s="19"/>
      <c r="H41" s="19"/>
      <c r="I41" s="19"/>
      <c r="J41" s="19"/>
      <c r="K41" s="10"/>
      <c r="L41" s="10"/>
      <c r="M41" s="10"/>
    </row>
    <row r="42" spans="1:7" ht="12.75">
      <c r="A42" s="26" t="s">
        <v>35</v>
      </c>
      <c r="B42" s="30"/>
      <c r="C42" s="48"/>
      <c r="D42" s="48"/>
      <c r="E42" s="48"/>
      <c r="F42" s="48"/>
      <c r="G42" s="48"/>
    </row>
    <row r="43" spans="1:6" ht="12.75">
      <c r="A43" s="107" t="s">
        <v>26</v>
      </c>
      <c r="B43" s="107"/>
      <c r="C43" s="29"/>
      <c r="D43" s="29"/>
      <c r="E43" s="29"/>
      <c r="F43" s="19"/>
    </row>
    <row r="44" spans="1:6" ht="12.75">
      <c r="A44" s="10" t="s">
        <v>39</v>
      </c>
      <c r="B44" s="43"/>
      <c r="C44" s="19"/>
      <c r="D44" s="19"/>
      <c r="E44" s="19"/>
      <c r="F44" s="19"/>
    </row>
    <row r="45" spans="1:6" ht="12.75">
      <c r="A45" s="10" t="s">
        <v>40</v>
      </c>
      <c r="B45" s="40"/>
      <c r="C45" s="19"/>
      <c r="D45" s="19"/>
      <c r="E45" s="19"/>
      <c r="F45" s="19"/>
    </row>
    <row r="46" spans="1:6" ht="12.75">
      <c r="A46" s="12"/>
      <c r="B46" s="19"/>
      <c r="C46" s="19"/>
      <c r="D46" s="19"/>
      <c r="E46" s="19"/>
      <c r="F46" s="19"/>
    </row>
    <row r="47" spans="1:6" ht="12.75">
      <c r="A47" s="10" t="str">
        <f>'Land type'!A55</f>
        <v>Last updated 13 June 2013</v>
      </c>
      <c r="B47" s="19"/>
      <c r="C47" s="19"/>
      <c r="D47" s="19"/>
      <c r="E47" s="19"/>
      <c r="F47" s="19"/>
    </row>
    <row r="48" spans="1:6" ht="12.75">
      <c r="A48" s="41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</sheetData>
  <sheetProtection/>
  <protectedRanges>
    <protectedRange sqref="B15:G15 A3:E3 B17:J17" name="Range1"/>
    <protectedRange password="DD21" sqref="A4" name="Range1_1"/>
  </protectedRanges>
  <mergeCells count="2">
    <mergeCell ref="A43:B43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3" sqref="M23"/>
    </sheetView>
  </sheetViews>
  <sheetFormatPr defaultColWidth="9.140625" defaultRowHeight="12.75"/>
  <cols>
    <col min="1" max="1" width="44.00390625" style="10" customWidth="1"/>
    <col min="2" max="2" width="10.7109375" style="10" bestFit="1" customWidth="1"/>
    <col min="3" max="3" width="12.00390625" style="10" customWidth="1"/>
    <col min="4" max="8" width="12.00390625" style="10" bestFit="1" customWidth="1"/>
    <col min="9" max="12" width="12.00390625" style="10" customWidth="1"/>
    <col min="13" max="16384" width="9.140625" style="10" customWidth="1"/>
  </cols>
  <sheetData>
    <row r="1" s="44" customFormat="1" ht="18">
      <c r="A1" s="44" t="str">
        <f>'Land type'!A1</f>
        <v>Organic Statistics dataset</v>
      </c>
    </row>
    <row r="3" spans="1:12" ht="12.75">
      <c r="A3" s="1" t="s">
        <v>27</v>
      </c>
      <c r="B3" s="1"/>
      <c r="C3" s="1"/>
      <c r="D3" s="5"/>
      <c r="E3" s="5"/>
      <c r="L3" s="56" t="s">
        <v>17</v>
      </c>
    </row>
    <row r="4" spans="1:12" ht="12.75">
      <c r="A4" s="1" t="s">
        <v>28</v>
      </c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  <c r="L4" s="57">
        <v>2012</v>
      </c>
    </row>
    <row r="5" ht="12.75">
      <c r="A5" s="8"/>
    </row>
    <row r="6" spans="1:5" ht="12.75">
      <c r="A6" s="108" t="s">
        <v>18</v>
      </c>
      <c r="B6" s="108"/>
      <c r="C6" s="7"/>
      <c r="D6" s="7"/>
      <c r="E6" s="7"/>
    </row>
    <row r="7" spans="1:12" ht="12.75">
      <c r="A7" s="26" t="s">
        <v>19</v>
      </c>
      <c r="B7" s="83">
        <v>11230.344000000005</v>
      </c>
      <c r="C7" s="83">
        <v>7015.836000000004</v>
      </c>
      <c r="D7" s="83">
        <v>4143.88000134468</v>
      </c>
      <c r="E7" s="83">
        <v>10265.43499352932</v>
      </c>
      <c r="F7" s="85">
        <v>11906.7939982244</v>
      </c>
      <c r="G7" s="85">
        <v>13152.2460001365</v>
      </c>
      <c r="H7" s="83">
        <v>9922.945000000005</v>
      </c>
      <c r="I7" s="83">
        <v>6538.1</v>
      </c>
      <c r="J7" s="83">
        <v>2165.12</v>
      </c>
      <c r="K7" s="83">
        <v>1174.69</v>
      </c>
      <c r="L7" s="83">
        <v>1454.14</v>
      </c>
    </row>
    <row r="8" spans="1:12" ht="12.75">
      <c r="A8" s="26" t="s">
        <v>20</v>
      </c>
      <c r="B8" s="83">
        <v>6497.844000000002</v>
      </c>
      <c r="C8" s="83">
        <v>1925.7739999999994</v>
      </c>
      <c r="D8" s="83">
        <v>2728.4329998092644</v>
      </c>
      <c r="E8" s="83">
        <v>3503.5390016975416</v>
      </c>
      <c r="F8" s="85">
        <v>3439.60799859154</v>
      </c>
      <c r="G8" s="85">
        <v>3475.87009834538</v>
      </c>
      <c r="H8" s="83">
        <v>2486.05</v>
      </c>
      <c r="I8" s="83">
        <v>2064.879999999999</v>
      </c>
      <c r="J8" s="83">
        <v>690.44</v>
      </c>
      <c r="K8" s="83">
        <v>431.74199999999996</v>
      </c>
      <c r="L8" s="83">
        <v>290.91999999999996</v>
      </c>
    </row>
    <row r="9" spans="1:12" ht="12.75">
      <c r="A9" s="26" t="s">
        <v>36</v>
      </c>
      <c r="B9" s="83">
        <v>415.599</v>
      </c>
      <c r="C9" s="83">
        <v>228.63399999999993</v>
      </c>
      <c r="D9" s="83">
        <v>179.3</v>
      </c>
      <c r="E9" s="83">
        <v>165.83059999999998</v>
      </c>
      <c r="F9" s="85">
        <v>213.377000267029</v>
      </c>
      <c r="G9" s="85">
        <v>401.61900023216</v>
      </c>
      <c r="H9" s="83">
        <v>373.87</v>
      </c>
      <c r="I9" s="83">
        <v>312.05199999999985</v>
      </c>
      <c r="J9" s="83">
        <v>230.99200000000002</v>
      </c>
      <c r="K9" s="83">
        <v>174.99199999999996</v>
      </c>
      <c r="L9" s="83">
        <v>106.53759999999998</v>
      </c>
    </row>
    <row r="10" spans="1:12" ht="12.75">
      <c r="A10" s="26" t="s">
        <v>21</v>
      </c>
      <c r="B10" s="83">
        <v>3009.4718</v>
      </c>
      <c r="C10" s="83">
        <v>1932.4332051000008</v>
      </c>
      <c r="D10" s="83">
        <v>1347.0482002098083</v>
      </c>
      <c r="E10" s="83">
        <v>1304.866000227689</v>
      </c>
      <c r="F10" s="85">
        <v>2057.31589939323</v>
      </c>
      <c r="G10" s="85">
        <v>2556.38790005126</v>
      </c>
      <c r="H10" s="83">
        <v>2039.14</v>
      </c>
      <c r="I10" s="83">
        <v>1613.4099999999996</v>
      </c>
      <c r="J10" s="83">
        <v>516.1379999999999</v>
      </c>
      <c r="K10" s="83">
        <v>269.8209999999999</v>
      </c>
      <c r="L10" s="101">
        <v>259.47999999999996</v>
      </c>
    </row>
    <row r="11" spans="1:12" ht="12.75">
      <c r="A11" s="26" t="s">
        <v>43</v>
      </c>
      <c r="B11" s="83">
        <v>62.836</v>
      </c>
      <c r="C11" s="83">
        <v>51.47</v>
      </c>
      <c r="D11" s="83">
        <v>10.90999999880791</v>
      </c>
      <c r="E11" s="83">
        <v>185.61720000000003</v>
      </c>
      <c r="F11" s="85">
        <v>77.6425</v>
      </c>
      <c r="G11" s="85">
        <v>130.229</v>
      </c>
      <c r="H11" s="83">
        <v>586.13</v>
      </c>
      <c r="I11" s="83">
        <v>831.1229999999999</v>
      </c>
      <c r="J11" s="83">
        <v>953.7699999999999</v>
      </c>
      <c r="K11" s="83">
        <v>460.705</v>
      </c>
      <c r="L11" s="83">
        <v>277.94999999999993</v>
      </c>
    </row>
    <row r="12" spans="1:12" ht="12.75">
      <c r="A12" s="26" t="s">
        <v>22</v>
      </c>
      <c r="B12" s="83">
        <v>18064.6</v>
      </c>
      <c r="C12" s="83">
        <v>12680.246799999992</v>
      </c>
      <c r="D12" s="83">
        <v>10391.732400466704</v>
      </c>
      <c r="E12" s="83">
        <v>15864.699203392733</v>
      </c>
      <c r="F12" s="85">
        <v>22885.9382019861</v>
      </c>
      <c r="G12" s="85">
        <v>34221.036001986</v>
      </c>
      <c r="H12" s="83">
        <v>31047.85199999996</v>
      </c>
      <c r="I12" s="83">
        <v>19618.26200000002</v>
      </c>
      <c r="J12" s="83">
        <v>7288.152999999997</v>
      </c>
      <c r="K12" s="83">
        <v>5815.6299999999965</v>
      </c>
      <c r="L12" s="83">
        <v>5540.099999999994</v>
      </c>
    </row>
    <row r="13" spans="1:12" ht="14.25">
      <c r="A13" s="26" t="s">
        <v>54</v>
      </c>
      <c r="B13" s="83">
        <v>159062.44399999996</v>
      </c>
      <c r="C13" s="83">
        <v>38145.15589999997</v>
      </c>
      <c r="D13" s="83">
        <v>27248.58598108682</v>
      </c>
      <c r="E13" s="83">
        <v>47450.89567360984</v>
      </c>
      <c r="F13" s="86">
        <v>72140.5245319101</v>
      </c>
      <c r="G13" s="86">
        <v>93637.1199364729</v>
      </c>
      <c r="H13" s="83">
        <v>96021.94750000013</v>
      </c>
      <c r="I13" s="83">
        <v>82719.38601000002</v>
      </c>
      <c r="J13" s="83">
        <v>35711.97400000001</v>
      </c>
      <c r="K13" s="83">
        <v>24401.92200000001</v>
      </c>
      <c r="L13" s="83">
        <v>21959.217500000002</v>
      </c>
    </row>
    <row r="14" spans="1:12" ht="12.75">
      <c r="A14" s="26" t="s">
        <v>24</v>
      </c>
      <c r="B14" s="83">
        <v>1107.4324</v>
      </c>
      <c r="C14" s="83">
        <v>686.0631908999999</v>
      </c>
      <c r="D14" s="83">
        <v>625.2360000029803</v>
      </c>
      <c r="E14" s="83">
        <v>3511.204899895097</v>
      </c>
      <c r="F14" s="87">
        <v>4153.58990089497</v>
      </c>
      <c r="G14" s="87">
        <v>5551.72399999851</v>
      </c>
      <c r="H14" s="83">
        <v>2708.86</v>
      </c>
      <c r="I14" s="83">
        <v>2557.4119999999984</v>
      </c>
      <c r="J14" s="83">
        <v>1894.1299999999997</v>
      </c>
      <c r="K14" s="83">
        <v>1691.2749999999996</v>
      </c>
      <c r="L14" s="83">
        <v>1014.8149999999999</v>
      </c>
    </row>
    <row r="15" spans="1:12" ht="12.75">
      <c r="A15" s="26" t="s">
        <v>49</v>
      </c>
      <c r="B15" s="82">
        <v>4857.07</v>
      </c>
      <c r="C15" s="82">
        <v>3360.5199999999995</v>
      </c>
      <c r="D15" s="82">
        <v>6071.106897020384</v>
      </c>
      <c r="E15" s="82">
        <v>3698.5025029306107</v>
      </c>
      <c r="F15" s="82">
        <v>4262.12090452175</v>
      </c>
      <c r="G15" s="82">
        <v>4766.583503813954</v>
      </c>
      <c r="H15" s="83">
        <v>3916.02</v>
      </c>
      <c r="I15" s="83">
        <v>3186.493999999999</v>
      </c>
      <c r="J15" s="83">
        <v>1343.7439999999997</v>
      </c>
      <c r="K15" s="83">
        <v>2492.9759999999997</v>
      </c>
      <c r="L15" s="83">
        <v>1319.5718000000002</v>
      </c>
    </row>
    <row r="16" spans="1:12" s="4" customFormat="1" ht="12.75">
      <c r="A16" s="27" t="s">
        <v>1</v>
      </c>
      <c r="B16" s="84">
        <f aca="true" t="shared" si="0" ref="B16:L16">SUM(B7:B15)</f>
        <v>204307.64119999995</v>
      </c>
      <c r="C16" s="84">
        <f t="shared" si="0"/>
        <v>66026.13309599996</v>
      </c>
      <c r="D16" s="84">
        <f t="shared" si="0"/>
        <v>52746.232479939456</v>
      </c>
      <c r="E16" s="84">
        <f t="shared" si="0"/>
        <v>85950.59007528283</v>
      </c>
      <c r="F16" s="84">
        <f t="shared" si="0"/>
        <v>121136.91093578911</v>
      </c>
      <c r="G16" s="84">
        <f t="shared" si="0"/>
        <v>157892.81544103666</v>
      </c>
      <c r="H16" s="84">
        <f t="shared" si="0"/>
        <v>149102.81450000007</v>
      </c>
      <c r="I16" s="84">
        <f t="shared" si="0"/>
        <v>119441.11901000002</v>
      </c>
      <c r="J16" s="84">
        <f t="shared" si="0"/>
        <v>50794.461</v>
      </c>
      <c r="K16" s="84">
        <f t="shared" si="0"/>
        <v>36913.75300000001</v>
      </c>
      <c r="L16" s="84">
        <f t="shared" si="0"/>
        <v>32222.731899999995</v>
      </c>
    </row>
    <row r="17" spans="1:10" ht="12.75">
      <c r="A17" s="26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25" t="s">
        <v>2</v>
      </c>
      <c r="B18" s="88"/>
      <c r="C18" s="88"/>
      <c r="D18" s="88"/>
      <c r="E18" s="88"/>
      <c r="F18" s="88"/>
      <c r="G18" s="88"/>
      <c r="H18" s="83"/>
      <c r="I18" s="83"/>
      <c r="J18" s="83"/>
    </row>
    <row r="19" spans="1:12" ht="12.75">
      <c r="A19" s="26" t="s">
        <v>19</v>
      </c>
      <c r="B19" s="83">
        <v>25661.357999999993</v>
      </c>
      <c r="C19" s="83">
        <v>35359.375100000005</v>
      </c>
      <c r="D19" s="83">
        <v>35146.71680356184</v>
      </c>
      <c r="E19" s="83">
        <v>37428.65770724865</v>
      </c>
      <c r="F19" s="83">
        <v>35549.5294035798</v>
      </c>
      <c r="G19" s="83">
        <v>38392.0490034178</v>
      </c>
      <c r="H19" s="83">
        <v>47316.09300000002</v>
      </c>
      <c r="I19" s="83">
        <v>53433.04399999997</v>
      </c>
      <c r="J19" s="83">
        <v>54684.63230000001</v>
      </c>
      <c r="K19" s="83">
        <v>51303.49930000001</v>
      </c>
      <c r="L19" s="83">
        <v>46387.57630000001</v>
      </c>
    </row>
    <row r="20" spans="1:12" ht="12.75">
      <c r="A20" s="26" t="s">
        <v>20</v>
      </c>
      <c r="B20" s="83">
        <v>14097.784600000014</v>
      </c>
      <c r="C20" s="83">
        <v>7537.747600000014</v>
      </c>
      <c r="D20" s="83">
        <v>10200.300604270076</v>
      </c>
      <c r="E20" s="83">
        <v>7284.123001108658</v>
      </c>
      <c r="F20" s="83">
        <v>6761.78060087737</v>
      </c>
      <c r="G20" s="83">
        <v>7795.85950051498</v>
      </c>
      <c r="H20" s="83">
        <v>8675.218</v>
      </c>
      <c r="I20" s="83">
        <v>9119.774099999995</v>
      </c>
      <c r="J20" s="83">
        <v>10159.105000000001</v>
      </c>
      <c r="K20" s="83">
        <v>8889.440999999997</v>
      </c>
      <c r="L20" s="83">
        <v>8060.353999999999</v>
      </c>
    </row>
    <row r="21" spans="1:12" ht="12.75">
      <c r="A21" s="26" t="s">
        <v>36</v>
      </c>
      <c r="B21" s="83">
        <v>1472.6480999999999</v>
      </c>
      <c r="C21" s="83">
        <v>1384.7188</v>
      </c>
      <c r="D21" s="83">
        <v>1479.6825999912123</v>
      </c>
      <c r="E21" s="83">
        <v>1525.3113999852528</v>
      </c>
      <c r="F21" s="83">
        <v>1580.85579995247</v>
      </c>
      <c r="G21" s="83">
        <v>1622.89699981836</v>
      </c>
      <c r="H21" s="83">
        <v>1510.2630000000004</v>
      </c>
      <c r="I21" s="83">
        <v>1891.1861999999992</v>
      </c>
      <c r="J21" s="83">
        <v>2036.0792000000001</v>
      </c>
      <c r="K21" s="83">
        <v>1976.7931000000005</v>
      </c>
      <c r="L21" s="83">
        <v>2020.8293999999996</v>
      </c>
    </row>
    <row r="22" spans="1:12" ht="12.75">
      <c r="A22" s="26" t="s">
        <v>21</v>
      </c>
      <c r="B22" s="83">
        <v>9733.24171000001</v>
      </c>
      <c r="C22" s="83">
        <v>11738.617031000018</v>
      </c>
      <c r="D22" s="83">
        <v>12745.86811867111</v>
      </c>
      <c r="E22" s="83">
        <v>12412.931926611169</v>
      </c>
      <c r="F22" s="83">
        <v>13486.3412487967</v>
      </c>
      <c r="G22" s="83">
        <v>14321.413148557</v>
      </c>
      <c r="H22" s="83">
        <v>17716.497799999997</v>
      </c>
      <c r="I22" s="83">
        <v>17270.490749999983</v>
      </c>
      <c r="J22" s="83">
        <v>17435.826750000015</v>
      </c>
      <c r="K22" s="83">
        <v>15394.892950000027</v>
      </c>
      <c r="L22" s="83">
        <v>11995.314450000007</v>
      </c>
    </row>
    <row r="23" spans="1:12" ht="12.75">
      <c r="A23" s="26" t="s">
        <v>43</v>
      </c>
      <c r="B23" s="83">
        <v>155.5884</v>
      </c>
      <c r="C23" s="83">
        <v>182.4208</v>
      </c>
      <c r="D23" s="83">
        <v>244.28951083905739</v>
      </c>
      <c r="E23" s="83">
        <v>626.2610099998237</v>
      </c>
      <c r="F23" s="83">
        <v>615.0025</v>
      </c>
      <c r="G23" s="83">
        <v>481.7735</v>
      </c>
      <c r="H23" s="83">
        <v>4922.1935</v>
      </c>
      <c r="I23" s="83">
        <v>4924.024000000004</v>
      </c>
      <c r="J23" s="83">
        <v>5219.918199999998</v>
      </c>
      <c r="K23" s="83">
        <v>5653.122500000005</v>
      </c>
      <c r="L23" s="83">
        <v>5508.9285000000045</v>
      </c>
    </row>
    <row r="24" spans="1:12" ht="12.75">
      <c r="A24" s="26" t="s">
        <v>22</v>
      </c>
      <c r="B24" s="83">
        <v>58861.29550000005</v>
      </c>
      <c r="C24" s="83">
        <v>77340.934</v>
      </c>
      <c r="D24" s="83">
        <v>80336.73940291145</v>
      </c>
      <c r="E24" s="83">
        <v>82042.50629838873</v>
      </c>
      <c r="F24" s="83">
        <v>79776.4591011588</v>
      </c>
      <c r="G24" s="83">
        <v>90891.5843013022</v>
      </c>
      <c r="H24" s="83">
        <v>98807.56200000012</v>
      </c>
      <c r="I24" s="83">
        <v>106597.61040000002</v>
      </c>
      <c r="J24" s="83">
        <v>117457.08200000034</v>
      </c>
      <c r="K24" s="83">
        <v>110305.67699999985</v>
      </c>
      <c r="L24" s="83">
        <v>100584.63900000007</v>
      </c>
    </row>
    <row r="25" spans="1:12" ht="14.25">
      <c r="A25" s="26" t="s">
        <v>54</v>
      </c>
      <c r="B25" s="83">
        <v>413895.3342498004</v>
      </c>
      <c r="C25" s="83">
        <v>481278.0417582001</v>
      </c>
      <c r="D25" s="83">
        <v>467777.3962598083</v>
      </c>
      <c r="E25" s="83">
        <v>380879.51497285615</v>
      </c>
      <c r="F25" s="83">
        <v>350466.870784986</v>
      </c>
      <c r="G25" s="83">
        <v>358383.503418931</v>
      </c>
      <c r="H25" s="83">
        <v>398294.4282999994</v>
      </c>
      <c r="I25" s="83">
        <v>413039.6461481998</v>
      </c>
      <c r="J25" s="83">
        <v>443306.891399999</v>
      </c>
      <c r="K25" s="83">
        <v>410542.7454000001</v>
      </c>
      <c r="L25" s="83">
        <v>383610.07769999985</v>
      </c>
    </row>
    <row r="26" spans="1:12" ht="12.75">
      <c r="A26" s="26" t="s">
        <v>24</v>
      </c>
      <c r="B26" s="83">
        <v>5557.075</v>
      </c>
      <c r="C26" s="83">
        <v>4816.305600000003</v>
      </c>
      <c r="D26" s="83">
        <v>5218.683593923606</v>
      </c>
      <c r="E26" s="83">
        <v>3344.9810954637837</v>
      </c>
      <c r="F26" s="83">
        <v>4005.76459502391</v>
      </c>
      <c r="G26" s="83">
        <v>5932.55059602884</v>
      </c>
      <c r="H26" s="83">
        <v>3175.703300000004</v>
      </c>
      <c r="I26" s="83">
        <v>4616.1193</v>
      </c>
      <c r="J26" s="83">
        <v>6224.218999999999</v>
      </c>
      <c r="K26" s="83">
        <v>6632.643600000014</v>
      </c>
      <c r="L26" s="83">
        <v>6431.231000000002</v>
      </c>
    </row>
    <row r="27" spans="1:12" ht="12.75">
      <c r="A27" s="26" t="s">
        <v>49</v>
      </c>
      <c r="B27" s="89">
        <v>7432.1021</v>
      </c>
      <c r="C27" s="89">
        <v>9314.529000000002</v>
      </c>
      <c r="D27" s="89">
        <v>8610.280695160553</v>
      </c>
      <c r="E27" s="89">
        <v>8357.265748673788</v>
      </c>
      <c r="F27" s="89">
        <v>6403.213098423976</v>
      </c>
      <c r="G27" s="89">
        <v>6481.550600061366</v>
      </c>
      <c r="H27" s="83">
        <v>13994.954100000074</v>
      </c>
      <c r="I27" s="83">
        <v>8376.377399999996</v>
      </c>
      <c r="J27" s="83">
        <v>11026.908900000004</v>
      </c>
      <c r="K27" s="83">
        <v>8374.670600000063</v>
      </c>
      <c r="L27" s="83">
        <v>8807.098900000015</v>
      </c>
    </row>
    <row r="28" spans="1:12" s="4" customFormat="1" ht="12.75">
      <c r="A28" s="27" t="s">
        <v>1</v>
      </c>
      <c r="B28" s="84">
        <f aca="true" t="shared" si="1" ref="B28:L28">SUM(B19:B27)</f>
        <v>536866.4276598005</v>
      </c>
      <c r="C28" s="84">
        <f t="shared" si="1"/>
        <v>628952.6896892001</v>
      </c>
      <c r="D28" s="84">
        <f t="shared" si="1"/>
        <v>621759.9575891371</v>
      </c>
      <c r="E28" s="84">
        <f t="shared" si="1"/>
        <v>533901.553160336</v>
      </c>
      <c r="F28" s="84">
        <f t="shared" si="1"/>
        <v>498645.8171327991</v>
      </c>
      <c r="G28" s="84">
        <f t="shared" si="1"/>
        <v>524303.1810686315</v>
      </c>
      <c r="H28" s="84">
        <f t="shared" si="1"/>
        <v>594412.9129999997</v>
      </c>
      <c r="I28" s="84">
        <f t="shared" si="1"/>
        <v>619268.2722981998</v>
      </c>
      <c r="J28" s="84">
        <f t="shared" si="1"/>
        <v>667550.6627499994</v>
      </c>
      <c r="K28" s="84">
        <f t="shared" si="1"/>
        <v>619073.48545</v>
      </c>
      <c r="L28" s="84">
        <f t="shared" si="1"/>
        <v>573406.0492499999</v>
      </c>
    </row>
    <row r="29" spans="1:10" ht="12.75">
      <c r="A29" s="26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25" t="s">
        <v>44</v>
      </c>
      <c r="B30" s="89"/>
      <c r="C30" s="89"/>
      <c r="D30" s="89"/>
      <c r="E30" s="89"/>
      <c r="F30" s="89"/>
      <c r="G30" s="89"/>
      <c r="H30" s="83"/>
      <c r="I30" s="83"/>
      <c r="J30" s="83"/>
    </row>
    <row r="31" spans="1:12" ht="12.75">
      <c r="A31" s="26" t="s">
        <v>19</v>
      </c>
      <c r="B31" s="89">
        <f aca="true" t="shared" si="2" ref="B31:L31">B7+B19</f>
        <v>36891.702</v>
      </c>
      <c r="C31" s="89">
        <f t="shared" si="2"/>
        <v>42375.21110000001</v>
      </c>
      <c r="D31" s="89">
        <f t="shared" si="2"/>
        <v>39290.59680490652</v>
      </c>
      <c r="E31" s="89">
        <f t="shared" si="2"/>
        <v>47694.09270077797</v>
      </c>
      <c r="F31" s="89">
        <f t="shared" si="2"/>
        <v>47456.3234018042</v>
      </c>
      <c r="G31" s="89">
        <f t="shared" si="2"/>
        <v>51544.2950035543</v>
      </c>
      <c r="H31" s="89">
        <f t="shared" si="2"/>
        <v>57239.03800000003</v>
      </c>
      <c r="I31" s="89">
        <f t="shared" si="2"/>
        <v>59971.14399999997</v>
      </c>
      <c r="J31" s="89">
        <f t="shared" si="2"/>
        <v>56849.752300000015</v>
      </c>
      <c r="K31" s="89">
        <f t="shared" si="2"/>
        <v>52478.18930000001</v>
      </c>
      <c r="L31" s="89">
        <f t="shared" si="2"/>
        <v>47841.71630000001</v>
      </c>
    </row>
    <row r="32" spans="1:12" ht="12.75">
      <c r="A32" s="26" t="s">
        <v>20</v>
      </c>
      <c r="B32" s="89">
        <f aca="true" t="shared" si="3" ref="B32:L32">B8+B20</f>
        <v>20595.628600000015</v>
      </c>
      <c r="C32" s="89">
        <f t="shared" si="3"/>
        <v>9463.521600000015</v>
      </c>
      <c r="D32" s="89">
        <f t="shared" si="3"/>
        <v>12928.733604079342</v>
      </c>
      <c r="E32" s="89">
        <f t="shared" si="3"/>
        <v>10787.662002806199</v>
      </c>
      <c r="F32" s="89">
        <f t="shared" si="3"/>
        <v>10201.38859946891</v>
      </c>
      <c r="G32" s="89">
        <f t="shared" si="3"/>
        <v>11271.72959886036</v>
      </c>
      <c r="H32" s="89">
        <f t="shared" si="3"/>
        <v>11161.268</v>
      </c>
      <c r="I32" s="89">
        <f t="shared" si="3"/>
        <v>11184.654099999994</v>
      </c>
      <c r="J32" s="89">
        <f t="shared" si="3"/>
        <v>10849.545000000002</v>
      </c>
      <c r="K32" s="89">
        <f t="shared" si="3"/>
        <v>9321.182999999997</v>
      </c>
      <c r="L32" s="89">
        <f t="shared" si="3"/>
        <v>8351.274</v>
      </c>
    </row>
    <row r="33" spans="1:12" ht="12.75">
      <c r="A33" s="26" t="s">
        <v>36</v>
      </c>
      <c r="B33" s="89">
        <f aca="true" t="shared" si="4" ref="B33:L33">B9+B21</f>
        <v>1888.2470999999998</v>
      </c>
      <c r="C33" s="89">
        <f t="shared" si="4"/>
        <v>1613.3528000000001</v>
      </c>
      <c r="D33" s="89">
        <f t="shared" si="4"/>
        <v>1658.9825999912123</v>
      </c>
      <c r="E33" s="89">
        <f t="shared" si="4"/>
        <v>1691.1419999852528</v>
      </c>
      <c r="F33" s="89">
        <f t="shared" si="4"/>
        <v>1794.232800219499</v>
      </c>
      <c r="G33" s="89">
        <f t="shared" si="4"/>
        <v>2024.51600005052</v>
      </c>
      <c r="H33" s="89">
        <f t="shared" si="4"/>
        <v>1884.1330000000003</v>
      </c>
      <c r="I33" s="89">
        <f t="shared" si="4"/>
        <v>2203.238199999999</v>
      </c>
      <c r="J33" s="89">
        <f t="shared" si="4"/>
        <v>2267.0712000000003</v>
      </c>
      <c r="K33" s="89">
        <f t="shared" si="4"/>
        <v>2151.7851000000005</v>
      </c>
      <c r="L33" s="89">
        <f t="shared" si="4"/>
        <v>2127.3669999999997</v>
      </c>
    </row>
    <row r="34" spans="1:12" ht="12.75">
      <c r="A34" s="26" t="s">
        <v>21</v>
      </c>
      <c r="B34" s="89">
        <f aca="true" t="shared" si="5" ref="B34:L34">B10+B22</f>
        <v>12742.713510000009</v>
      </c>
      <c r="C34" s="89">
        <f t="shared" si="5"/>
        <v>13671.050236100018</v>
      </c>
      <c r="D34" s="89">
        <f t="shared" si="5"/>
        <v>14092.916318880918</v>
      </c>
      <c r="E34" s="89">
        <f t="shared" si="5"/>
        <v>13717.797926838857</v>
      </c>
      <c r="F34" s="89">
        <f t="shared" si="5"/>
        <v>15543.65714818993</v>
      </c>
      <c r="G34" s="89">
        <f t="shared" si="5"/>
        <v>16877.80104860826</v>
      </c>
      <c r="H34" s="89">
        <f t="shared" si="5"/>
        <v>19755.637799999997</v>
      </c>
      <c r="I34" s="89">
        <f t="shared" si="5"/>
        <v>18883.900749999983</v>
      </c>
      <c r="J34" s="89">
        <f t="shared" si="5"/>
        <v>17951.964750000014</v>
      </c>
      <c r="K34" s="89">
        <f t="shared" si="5"/>
        <v>15664.713950000027</v>
      </c>
      <c r="L34" s="89">
        <f t="shared" si="5"/>
        <v>12254.794450000007</v>
      </c>
    </row>
    <row r="35" spans="1:12" ht="12.75">
      <c r="A35" s="26" t="s">
        <v>43</v>
      </c>
      <c r="B35" s="89">
        <f aca="true" t="shared" si="6" ref="B35:L35">B11+B23</f>
        <v>218.4244</v>
      </c>
      <c r="C35" s="89">
        <f t="shared" si="6"/>
        <v>233.8908</v>
      </c>
      <c r="D35" s="89">
        <f t="shared" si="6"/>
        <v>255.1995108378653</v>
      </c>
      <c r="E35" s="89">
        <f t="shared" si="6"/>
        <v>811.8782099998238</v>
      </c>
      <c r="F35" s="89">
        <f t="shared" si="6"/>
        <v>692.6450000000001</v>
      </c>
      <c r="G35" s="89">
        <f t="shared" si="6"/>
        <v>612.0025</v>
      </c>
      <c r="H35" s="89">
        <f t="shared" si="6"/>
        <v>5508.3235</v>
      </c>
      <c r="I35" s="89">
        <f t="shared" si="6"/>
        <v>5755.147000000004</v>
      </c>
      <c r="J35" s="89">
        <f t="shared" si="6"/>
        <v>6173.688199999998</v>
      </c>
      <c r="K35" s="89">
        <f t="shared" si="6"/>
        <v>6113.827500000005</v>
      </c>
      <c r="L35" s="89">
        <f t="shared" si="6"/>
        <v>5786.878500000004</v>
      </c>
    </row>
    <row r="36" spans="1:12" ht="12.75">
      <c r="A36" s="26" t="s">
        <v>22</v>
      </c>
      <c r="B36" s="89">
        <f aca="true" t="shared" si="7" ref="B36:L36">B12+B24</f>
        <v>76925.89550000004</v>
      </c>
      <c r="C36" s="89">
        <f t="shared" si="7"/>
        <v>90021.18079999999</v>
      </c>
      <c r="D36" s="89">
        <f t="shared" si="7"/>
        <v>90728.47180337815</v>
      </c>
      <c r="E36" s="89">
        <f t="shared" si="7"/>
        <v>97907.20550178147</v>
      </c>
      <c r="F36" s="89">
        <f t="shared" si="7"/>
        <v>102662.39730314491</v>
      </c>
      <c r="G36" s="89">
        <f t="shared" si="7"/>
        <v>125112.62030328819</v>
      </c>
      <c r="H36" s="89">
        <f t="shared" si="7"/>
        <v>129855.41400000008</v>
      </c>
      <c r="I36" s="89">
        <f t="shared" si="7"/>
        <v>126215.87240000004</v>
      </c>
      <c r="J36" s="89">
        <f t="shared" si="7"/>
        <v>124745.23500000034</v>
      </c>
      <c r="K36" s="89">
        <f t="shared" si="7"/>
        <v>116121.30699999984</v>
      </c>
      <c r="L36" s="89">
        <f t="shared" si="7"/>
        <v>106124.73900000006</v>
      </c>
    </row>
    <row r="37" spans="1:12" ht="14.25">
      <c r="A37" s="26" t="s">
        <v>54</v>
      </c>
      <c r="B37" s="89">
        <f aca="true" t="shared" si="8" ref="B37:L37">B13+B25</f>
        <v>572957.7782498004</v>
      </c>
      <c r="C37" s="89">
        <f t="shared" si="8"/>
        <v>519423.19765820005</v>
      </c>
      <c r="D37" s="89">
        <f t="shared" si="8"/>
        <v>495025.9822408951</v>
      </c>
      <c r="E37" s="89">
        <f t="shared" si="8"/>
        <v>428330.410646466</v>
      </c>
      <c r="F37" s="89">
        <f t="shared" si="8"/>
        <v>422607.3953168961</v>
      </c>
      <c r="G37" s="89">
        <f t="shared" si="8"/>
        <v>452020.6233554039</v>
      </c>
      <c r="H37" s="89">
        <f t="shared" si="8"/>
        <v>494316.3757999995</v>
      </c>
      <c r="I37" s="89">
        <f t="shared" si="8"/>
        <v>495759.0321581998</v>
      </c>
      <c r="J37" s="89">
        <f t="shared" si="8"/>
        <v>479018.86539999896</v>
      </c>
      <c r="K37" s="89">
        <f t="shared" si="8"/>
        <v>434944.6674000001</v>
      </c>
      <c r="L37" s="89">
        <f t="shared" si="8"/>
        <v>405569.2951999999</v>
      </c>
    </row>
    <row r="38" spans="1:12" ht="12.75">
      <c r="A38" s="26" t="s">
        <v>24</v>
      </c>
      <c r="B38" s="89">
        <f aca="true" t="shared" si="9" ref="B38:L38">B14+B26</f>
        <v>6664.5073999999995</v>
      </c>
      <c r="C38" s="89">
        <f t="shared" si="9"/>
        <v>5502.368790900004</v>
      </c>
      <c r="D38" s="89">
        <f t="shared" si="9"/>
        <v>5843.9195939265865</v>
      </c>
      <c r="E38" s="89">
        <f t="shared" si="9"/>
        <v>6856.185995358881</v>
      </c>
      <c r="F38" s="89">
        <f t="shared" si="9"/>
        <v>8159.35449591888</v>
      </c>
      <c r="G38" s="89">
        <f t="shared" si="9"/>
        <v>11484.27459602735</v>
      </c>
      <c r="H38" s="89">
        <f t="shared" si="9"/>
        <v>5884.563300000004</v>
      </c>
      <c r="I38" s="89">
        <f t="shared" si="9"/>
        <v>7173.531299999999</v>
      </c>
      <c r="J38" s="89">
        <f t="shared" si="9"/>
        <v>8118.348999999998</v>
      </c>
      <c r="K38" s="89">
        <f t="shared" si="9"/>
        <v>8323.918600000014</v>
      </c>
      <c r="L38" s="89">
        <f t="shared" si="9"/>
        <v>7446.046000000001</v>
      </c>
    </row>
    <row r="39" spans="1:12" ht="12.75">
      <c r="A39" s="26" t="s">
        <v>25</v>
      </c>
      <c r="B39" s="89">
        <f aca="true" t="shared" si="10" ref="B39:L39">B15+B27</f>
        <v>12289.1721</v>
      </c>
      <c r="C39" s="89">
        <f t="shared" si="10"/>
        <v>12675.049000000003</v>
      </c>
      <c r="D39" s="89">
        <f t="shared" si="10"/>
        <v>14681.387592180938</v>
      </c>
      <c r="E39" s="89">
        <f t="shared" si="10"/>
        <v>12055.768251604399</v>
      </c>
      <c r="F39" s="89">
        <f t="shared" si="10"/>
        <v>10665.334002945725</v>
      </c>
      <c r="G39" s="89">
        <f t="shared" si="10"/>
        <v>11248.13410387532</v>
      </c>
      <c r="H39" s="89">
        <f t="shared" si="10"/>
        <v>17910.974100000072</v>
      </c>
      <c r="I39" s="89">
        <f t="shared" si="10"/>
        <v>11562.871399999995</v>
      </c>
      <c r="J39" s="89">
        <f t="shared" si="10"/>
        <v>12370.652900000005</v>
      </c>
      <c r="K39" s="89">
        <f t="shared" si="10"/>
        <v>10867.646600000062</v>
      </c>
      <c r="L39" s="89">
        <f t="shared" si="10"/>
        <v>10126.670700000015</v>
      </c>
    </row>
    <row r="40" spans="1:12" ht="12.75">
      <c r="A40" s="27" t="s">
        <v>1</v>
      </c>
      <c r="B40" s="90">
        <f aca="true" t="shared" si="11" ref="B40:L40">B16+B28</f>
        <v>741174.0688598005</v>
      </c>
      <c r="C40" s="90">
        <f t="shared" si="11"/>
        <v>694978.8227852001</v>
      </c>
      <c r="D40" s="90">
        <f t="shared" si="11"/>
        <v>674506.1900690766</v>
      </c>
      <c r="E40" s="90">
        <f t="shared" si="11"/>
        <v>619852.1432356188</v>
      </c>
      <c r="F40" s="90">
        <f t="shared" si="11"/>
        <v>619782.7280685882</v>
      </c>
      <c r="G40" s="90">
        <f t="shared" si="11"/>
        <v>682195.9965096682</v>
      </c>
      <c r="H40" s="90">
        <f t="shared" si="11"/>
        <v>743515.7274999998</v>
      </c>
      <c r="I40" s="90">
        <f t="shared" si="11"/>
        <v>738709.3913081998</v>
      </c>
      <c r="J40" s="90">
        <f t="shared" si="11"/>
        <v>718345.1237499994</v>
      </c>
      <c r="K40" s="90">
        <f t="shared" si="11"/>
        <v>655987.2384500001</v>
      </c>
      <c r="L40" s="90">
        <f t="shared" si="11"/>
        <v>605628.7811499999</v>
      </c>
    </row>
    <row r="41" spans="1:8" ht="12.75">
      <c r="A41" s="26"/>
      <c r="B41" s="30"/>
      <c r="C41" s="30"/>
      <c r="D41" s="30"/>
      <c r="E41" s="30"/>
      <c r="F41" s="30"/>
      <c r="G41" s="30"/>
      <c r="H41" s="19"/>
    </row>
    <row r="42" spans="1:8" ht="12.75">
      <c r="A42" s="26" t="s">
        <v>35</v>
      </c>
      <c r="B42" s="30"/>
      <c r="C42" s="30"/>
      <c r="D42" s="30"/>
      <c r="E42" s="30"/>
      <c r="F42" s="30"/>
      <c r="G42" s="30"/>
      <c r="H42" s="19"/>
    </row>
    <row r="43" spans="1:8" ht="12.75">
      <c r="A43" s="107" t="s">
        <v>26</v>
      </c>
      <c r="B43" s="107"/>
      <c r="C43" s="29"/>
      <c r="D43" s="29"/>
      <c r="E43" s="29"/>
      <c r="F43" s="19"/>
      <c r="G43" s="19"/>
      <c r="H43" s="19"/>
    </row>
    <row r="44" spans="1:8" ht="12.75">
      <c r="A44" s="10" t="s">
        <v>39</v>
      </c>
      <c r="B44" s="43"/>
      <c r="F44" s="19"/>
      <c r="G44" s="19"/>
      <c r="H44" s="19"/>
    </row>
    <row r="45" spans="1:8" ht="12.75">
      <c r="A45" s="10" t="s">
        <v>40</v>
      </c>
      <c r="B45" s="40"/>
      <c r="F45" s="19"/>
      <c r="G45" s="19"/>
      <c r="H45" s="19"/>
    </row>
    <row r="46" spans="1:8" ht="12.75">
      <c r="A46" s="12"/>
      <c r="B46" s="19"/>
      <c r="C46" s="19"/>
      <c r="D46" s="19"/>
      <c r="E46" s="19"/>
      <c r="F46" s="19"/>
      <c r="G46" s="19"/>
      <c r="H46" s="19"/>
    </row>
    <row r="47" spans="1:8" ht="12.75">
      <c r="A47" s="10" t="str">
        <f>'Land type'!A55</f>
        <v>Last updated 13 June 2013</v>
      </c>
      <c r="B47" s="19"/>
      <c r="C47" s="19"/>
      <c r="D47" s="19"/>
      <c r="E47" s="19"/>
      <c r="F47" s="19"/>
      <c r="G47" s="19"/>
      <c r="H47" s="19"/>
    </row>
    <row r="48" spans="1:8" ht="12.75">
      <c r="A48" s="41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  <row r="55" spans="1:8" ht="12.75">
      <c r="A55" s="19"/>
      <c r="B55" s="19"/>
      <c r="C55" s="19"/>
      <c r="D55" s="19"/>
      <c r="E55" s="19"/>
      <c r="F55" s="19"/>
      <c r="G55" s="19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2.75">
      <c r="A59" s="19"/>
      <c r="B59" s="19"/>
      <c r="C59" s="19"/>
      <c r="D59" s="19"/>
      <c r="E59" s="19"/>
      <c r="F59" s="19"/>
      <c r="G59" s="19"/>
      <c r="H59" s="19"/>
    </row>
    <row r="60" spans="1:8" ht="12.75">
      <c r="A60" s="19"/>
      <c r="B60" s="19"/>
      <c r="C60" s="19"/>
      <c r="D60" s="19"/>
      <c r="E60" s="19"/>
      <c r="F60" s="19"/>
      <c r="G60" s="19"/>
      <c r="H60" s="19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8" ht="12.75">
      <c r="A62" s="19"/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7" ht="12.75">
      <c r="A64" s="19"/>
      <c r="B64" s="19"/>
      <c r="C64" s="19"/>
      <c r="D64" s="19"/>
      <c r="E64" s="19"/>
      <c r="F64" s="19"/>
      <c r="G64" s="19"/>
    </row>
    <row r="65" spans="1:7" ht="12.75">
      <c r="A65" s="19"/>
      <c r="B65" s="19"/>
      <c r="C65" s="19"/>
      <c r="D65" s="19"/>
      <c r="E65" s="19"/>
      <c r="F65" s="19"/>
      <c r="G65" s="19"/>
    </row>
    <row r="66" spans="1:7" ht="12.75">
      <c r="A66" s="19"/>
      <c r="B66" s="19"/>
      <c r="C66" s="19"/>
      <c r="D66" s="19"/>
      <c r="E66" s="19"/>
      <c r="F66" s="19"/>
      <c r="G66" s="19"/>
    </row>
    <row r="67" spans="1:7" ht="12.75">
      <c r="A67" s="19"/>
      <c r="B67" s="19"/>
      <c r="C67" s="19"/>
      <c r="D67" s="19"/>
      <c r="E67" s="19"/>
      <c r="F67" s="19"/>
      <c r="G67" s="19"/>
    </row>
    <row r="68" spans="1:7" ht="12.75">
      <c r="A68" s="19"/>
      <c r="B68" s="19"/>
      <c r="C68" s="19"/>
      <c r="D68" s="19"/>
      <c r="E68" s="19"/>
      <c r="F68" s="19"/>
      <c r="G68" s="19"/>
    </row>
    <row r="69" spans="1:7" ht="12.75">
      <c r="A69" s="19"/>
      <c r="B69" s="19"/>
      <c r="C69" s="19"/>
      <c r="D69" s="19"/>
      <c r="E69" s="19"/>
      <c r="F69" s="19"/>
      <c r="G69" s="19"/>
    </row>
    <row r="70" spans="1:7" ht="12.75">
      <c r="A70" s="19"/>
      <c r="B70" s="19"/>
      <c r="C70" s="19"/>
      <c r="D70" s="19"/>
      <c r="E70" s="19"/>
      <c r="F70" s="19"/>
      <c r="G70" s="19"/>
    </row>
    <row r="71" spans="1:7" ht="12.75">
      <c r="A71" s="19"/>
      <c r="B71" s="19"/>
      <c r="C71" s="19"/>
      <c r="D71" s="19"/>
      <c r="E71" s="19"/>
      <c r="F71" s="19"/>
      <c r="G71" s="19"/>
    </row>
    <row r="72" spans="1:7" ht="12.75">
      <c r="A72" s="19"/>
      <c r="B72" s="19"/>
      <c r="C72" s="19"/>
      <c r="D72" s="19"/>
      <c r="E72" s="19"/>
      <c r="F72" s="19"/>
      <c r="G72" s="19"/>
    </row>
    <row r="73" spans="1:7" ht="12.75">
      <c r="A73" s="19"/>
      <c r="B73" s="19"/>
      <c r="C73" s="19"/>
      <c r="D73" s="19"/>
      <c r="E73" s="19"/>
      <c r="F73" s="19"/>
      <c r="G73" s="19"/>
    </row>
    <row r="74" spans="1:7" ht="12.75">
      <c r="A74" s="19"/>
      <c r="B74" s="19"/>
      <c r="C74" s="19"/>
      <c r="D74" s="19"/>
      <c r="E74" s="19"/>
      <c r="F74" s="19"/>
      <c r="G74" s="19"/>
    </row>
    <row r="75" spans="1:7" ht="12.75">
      <c r="A75" s="19"/>
      <c r="B75" s="19"/>
      <c r="C75" s="19"/>
      <c r="D75" s="19"/>
      <c r="E75" s="19"/>
      <c r="F75" s="19"/>
      <c r="G75" s="19"/>
    </row>
    <row r="76" spans="1:7" ht="12.75">
      <c r="A76" s="19"/>
      <c r="B76" s="19"/>
      <c r="C76" s="19"/>
      <c r="D76" s="19"/>
      <c r="E76" s="19"/>
      <c r="F76" s="19"/>
      <c r="G76" s="19"/>
    </row>
    <row r="77" spans="1:7" ht="12.75">
      <c r="A77" s="19"/>
      <c r="B77" s="19"/>
      <c r="C77" s="19"/>
      <c r="D77" s="19"/>
      <c r="E77" s="19"/>
      <c r="F77" s="19"/>
      <c r="G77" s="19"/>
    </row>
    <row r="78" spans="1:7" ht="12.75">
      <c r="A78" s="19"/>
      <c r="B78" s="19"/>
      <c r="C78" s="19"/>
      <c r="D78" s="19"/>
      <c r="E78" s="19"/>
      <c r="F78" s="19"/>
      <c r="G78" s="19"/>
    </row>
    <row r="79" spans="1:7" ht="12.75">
      <c r="A79" s="19"/>
      <c r="B79" s="19"/>
      <c r="C79" s="19"/>
      <c r="D79" s="19"/>
      <c r="E79" s="19"/>
      <c r="F79" s="19"/>
      <c r="G79" s="19"/>
    </row>
    <row r="80" spans="1:7" ht="12.75">
      <c r="A80" s="19"/>
      <c r="B80" s="19"/>
      <c r="C80" s="19"/>
      <c r="D80" s="19"/>
      <c r="E80" s="19"/>
      <c r="F80" s="19"/>
      <c r="G80" s="19"/>
    </row>
    <row r="81" spans="1:7" ht="12.75">
      <c r="A81" s="19"/>
      <c r="B81" s="19"/>
      <c r="C81" s="19"/>
      <c r="D81" s="19"/>
      <c r="E81" s="19"/>
      <c r="F81" s="19"/>
      <c r="G81" s="19"/>
    </row>
    <row r="82" spans="1:7" ht="12.75">
      <c r="A82" s="19"/>
      <c r="B82" s="19"/>
      <c r="C82" s="19"/>
      <c r="D82" s="19"/>
      <c r="E82" s="19"/>
      <c r="F82" s="19"/>
      <c r="G82" s="19"/>
    </row>
    <row r="83" spans="1:7" ht="12.75">
      <c r="A83" s="19"/>
      <c r="B83" s="19"/>
      <c r="C83" s="19"/>
      <c r="D83" s="19"/>
      <c r="E83" s="19"/>
      <c r="F83" s="19"/>
      <c r="G83" s="19"/>
    </row>
    <row r="84" spans="1:7" ht="12.75">
      <c r="A84" s="19"/>
      <c r="B84" s="19"/>
      <c r="C84" s="19"/>
      <c r="D84" s="19"/>
      <c r="E84" s="19"/>
      <c r="F84" s="19"/>
      <c r="G84" s="19"/>
    </row>
    <row r="85" spans="1:7" ht="12.75">
      <c r="A85" s="19"/>
      <c r="B85" s="19"/>
      <c r="C85" s="19"/>
      <c r="D85" s="19"/>
      <c r="E85" s="19"/>
      <c r="F85" s="19"/>
      <c r="G85" s="19"/>
    </row>
    <row r="86" spans="1:7" ht="12.75">
      <c r="A86" s="19"/>
      <c r="B86" s="19"/>
      <c r="C86" s="19"/>
      <c r="D86" s="19"/>
      <c r="E86" s="19"/>
      <c r="F86" s="19"/>
      <c r="G86" s="19"/>
    </row>
    <row r="87" spans="1:7" ht="12.75">
      <c r="A87" s="19"/>
      <c r="B87" s="19"/>
      <c r="C87" s="19"/>
      <c r="D87" s="19"/>
      <c r="E87" s="19"/>
      <c r="F87" s="19"/>
      <c r="G87" s="19"/>
    </row>
    <row r="88" spans="1:7" ht="12.75">
      <c r="A88" s="19"/>
      <c r="B88" s="19"/>
      <c r="C88" s="19"/>
      <c r="D88" s="19"/>
      <c r="E88" s="19"/>
      <c r="F88" s="19"/>
      <c r="G88" s="19"/>
    </row>
    <row r="89" spans="1:7" ht="12.75">
      <c r="A89" s="19"/>
      <c r="B89" s="19"/>
      <c r="C89" s="19"/>
      <c r="D89" s="19"/>
      <c r="E89" s="19"/>
      <c r="F89" s="19"/>
      <c r="G89" s="19"/>
    </row>
    <row r="90" spans="1:7" ht="12.75">
      <c r="A90" s="19"/>
      <c r="B90" s="19"/>
      <c r="C90" s="19"/>
      <c r="D90" s="19"/>
      <c r="E90" s="19"/>
      <c r="F90" s="19"/>
      <c r="G90" s="19"/>
    </row>
    <row r="91" spans="1:7" ht="12.75">
      <c r="A91" s="19"/>
      <c r="B91" s="19"/>
      <c r="C91" s="19"/>
      <c r="D91" s="19"/>
      <c r="E91" s="19"/>
      <c r="F91" s="19"/>
      <c r="G91" s="19"/>
    </row>
    <row r="92" spans="1:7" ht="12.75">
      <c r="A92" s="19"/>
      <c r="B92" s="19"/>
      <c r="C92" s="19"/>
      <c r="D92" s="19"/>
      <c r="E92" s="19"/>
      <c r="F92" s="19"/>
      <c r="G92" s="19"/>
    </row>
    <row r="93" spans="1:7" ht="12.75">
      <c r="A93" s="19"/>
      <c r="B93" s="19"/>
      <c r="C93" s="19"/>
      <c r="D93" s="19"/>
      <c r="E93" s="19"/>
      <c r="F93" s="19"/>
      <c r="G93" s="19"/>
    </row>
    <row r="94" spans="1:7" ht="12.75">
      <c r="A94" s="19"/>
      <c r="B94" s="19"/>
      <c r="C94" s="19"/>
      <c r="D94" s="19"/>
      <c r="E94" s="19"/>
      <c r="F94" s="19"/>
      <c r="G94" s="19"/>
    </row>
    <row r="95" spans="1:7" ht="12.75">
      <c r="A95" s="19"/>
      <c r="B95" s="19"/>
      <c r="C95" s="19"/>
      <c r="D95" s="19"/>
      <c r="E95" s="19"/>
      <c r="F95" s="19"/>
      <c r="G95" s="19"/>
    </row>
    <row r="96" spans="1:7" ht="12.75">
      <c r="A96" s="19"/>
      <c r="B96" s="19"/>
      <c r="C96" s="19"/>
      <c r="D96" s="19"/>
      <c r="E96" s="19"/>
      <c r="F96" s="19"/>
      <c r="G96" s="19"/>
    </row>
    <row r="97" spans="1:7" ht="12.75">
      <c r="A97" s="19"/>
      <c r="B97" s="19"/>
      <c r="C97" s="19"/>
      <c r="D97" s="19"/>
      <c r="E97" s="19"/>
      <c r="F97" s="19"/>
      <c r="G97" s="19"/>
    </row>
    <row r="98" spans="1:7" ht="12.75">
      <c r="A98" s="19"/>
      <c r="B98" s="19"/>
      <c r="C98" s="19"/>
      <c r="D98" s="19"/>
      <c r="E98" s="19"/>
      <c r="F98" s="19"/>
      <c r="G98" s="19"/>
    </row>
    <row r="99" spans="1:7" ht="12.75">
      <c r="A99" s="19"/>
      <c r="B99" s="19"/>
      <c r="C99" s="19"/>
      <c r="D99" s="19"/>
      <c r="E99" s="19"/>
      <c r="F99" s="19"/>
      <c r="G99" s="19"/>
    </row>
    <row r="100" spans="1:7" ht="12.75">
      <c r="A100" s="19"/>
      <c r="B100" s="19"/>
      <c r="C100" s="19"/>
      <c r="D100" s="19"/>
      <c r="E100" s="19"/>
      <c r="F100" s="19"/>
      <c r="G100" s="19"/>
    </row>
    <row r="101" spans="1:7" ht="12.75">
      <c r="A101" s="19"/>
      <c r="B101" s="19"/>
      <c r="C101" s="19"/>
      <c r="D101" s="19"/>
      <c r="E101" s="19"/>
      <c r="F101" s="19"/>
      <c r="G101" s="19"/>
    </row>
    <row r="102" spans="1:7" ht="12.75">
      <c r="A102" s="19"/>
      <c r="B102" s="19"/>
      <c r="C102" s="19"/>
      <c r="D102" s="19"/>
      <c r="E102" s="19"/>
      <c r="F102" s="19"/>
      <c r="G102" s="19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/>
      <c r="B104" s="19"/>
      <c r="C104" s="19"/>
      <c r="D104" s="19"/>
      <c r="E104" s="19"/>
      <c r="F104" s="19"/>
      <c r="G104" s="19"/>
    </row>
    <row r="105" spans="1:7" ht="12.75">
      <c r="A105" s="19"/>
      <c r="B105" s="19"/>
      <c r="C105" s="19"/>
      <c r="D105" s="19"/>
      <c r="E105" s="19"/>
      <c r="F105" s="19"/>
      <c r="G105" s="19"/>
    </row>
    <row r="106" spans="1:7" ht="12.75">
      <c r="A106" s="19"/>
      <c r="B106" s="19"/>
      <c r="C106" s="19"/>
      <c r="D106" s="19"/>
      <c r="E106" s="19"/>
      <c r="F106" s="19"/>
      <c r="G106" s="19"/>
    </row>
    <row r="107" spans="1:7" ht="12.75">
      <c r="A107" s="19"/>
      <c r="B107" s="19"/>
      <c r="C107" s="19"/>
      <c r="D107" s="19"/>
      <c r="E107" s="19"/>
      <c r="F107" s="19"/>
      <c r="G107" s="19"/>
    </row>
    <row r="108" spans="1:7" ht="12.75">
      <c r="A108" s="19"/>
      <c r="B108" s="19"/>
      <c r="C108" s="19"/>
      <c r="D108" s="19"/>
      <c r="E108" s="19"/>
      <c r="F108" s="19"/>
      <c r="G108" s="19"/>
    </row>
    <row r="109" spans="1:7" ht="12.75">
      <c r="A109" s="19"/>
      <c r="B109" s="19"/>
      <c r="C109" s="19"/>
      <c r="D109" s="19"/>
      <c r="E109" s="19"/>
      <c r="F109" s="19"/>
      <c r="G109" s="19"/>
    </row>
    <row r="110" spans="1:7" ht="12.75">
      <c r="A110" s="19"/>
      <c r="B110" s="19"/>
      <c r="C110" s="19"/>
      <c r="D110" s="19"/>
      <c r="E110" s="19"/>
      <c r="F110" s="19"/>
      <c r="G110" s="19"/>
    </row>
    <row r="111" spans="1:7" ht="12.75">
      <c r="A111" s="19"/>
      <c r="B111" s="19"/>
      <c r="C111" s="19"/>
      <c r="D111" s="19"/>
      <c r="E111" s="19"/>
      <c r="F111" s="19"/>
      <c r="G111" s="19"/>
    </row>
    <row r="112" spans="1:7" ht="12.75">
      <c r="A112" s="19"/>
      <c r="B112" s="19"/>
      <c r="C112" s="19"/>
      <c r="D112" s="19"/>
      <c r="E112" s="19"/>
      <c r="F112" s="19"/>
      <c r="G112" s="19"/>
    </row>
    <row r="113" spans="1:7" ht="12.75">
      <c r="A113" s="19"/>
      <c r="B113" s="19"/>
      <c r="C113" s="19"/>
      <c r="D113" s="19"/>
      <c r="E113" s="19"/>
      <c r="F113" s="19"/>
      <c r="G113" s="19"/>
    </row>
    <row r="114" spans="1:7" ht="12.75">
      <c r="A114" s="19"/>
      <c r="B114" s="19"/>
      <c r="C114" s="19"/>
      <c r="D114" s="19"/>
      <c r="E114" s="19"/>
      <c r="F114" s="19"/>
      <c r="G114" s="19"/>
    </row>
    <row r="115" spans="1:7" ht="12.75">
      <c r="A115" s="19"/>
      <c r="B115" s="19"/>
      <c r="C115" s="19"/>
      <c r="D115" s="19"/>
      <c r="E115" s="19"/>
      <c r="F115" s="19"/>
      <c r="G115" s="19"/>
    </row>
    <row r="116" spans="1:7" ht="12.75">
      <c r="A116" s="19"/>
      <c r="B116" s="19"/>
      <c r="C116" s="19"/>
      <c r="D116" s="19"/>
      <c r="E116" s="19"/>
      <c r="F116" s="19"/>
      <c r="G116" s="19"/>
    </row>
    <row r="117" spans="1:7" ht="12.75">
      <c r="A117" s="19"/>
      <c r="B117" s="19"/>
      <c r="C117" s="19"/>
      <c r="D117" s="19"/>
      <c r="E117" s="19"/>
      <c r="F117" s="19"/>
      <c r="G117" s="19"/>
    </row>
    <row r="118" spans="1:7" ht="12.75">
      <c r="A118" s="19"/>
      <c r="B118" s="19"/>
      <c r="C118" s="19"/>
      <c r="D118" s="19"/>
      <c r="E118" s="19"/>
      <c r="F118" s="19"/>
      <c r="G118" s="19"/>
    </row>
    <row r="119" spans="1:7" ht="12.75">
      <c r="A119" s="19"/>
      <c r="B119" s="19"/>
      <c r="C119" s="19"/>
      <c r="D119" s="19"/>
      <c r="E119" s="19"/>
      <c r="F119" s="19"/>
      <c r="G119" s="19"/>
    </row>
    <row r="120" spans="1:7" ht="12.75">
      <c r="A120" s="19"/>
      <c r="B120" s="19"/>
      <c r="C120" s="19"/>
      <c r="D120" s="19"/>
      <c r="E120" s="19"/>
      <c r="F120" s="19"/>
      <c r="G120" s="19"/>
    </row>
    <row r="121" spans="1:7" ht="12.75">
      <c r="A121" s="19"/>
      <c r="B121" s="19"/>
      <c r="C121" s="19"/>
      <c r="D121" s="19"/>
      <c r="E121" s="19"/>
      <c r="F121" s="19"/>
      <c r="G121" s="19"/>
    </row>
    <row r="122" spans="1:7" ht="12.75">
      <c r="A122" s="19"/>
      <c r="B122" s="19"/>
      <c r="C122" s="19"/>
      <c r="D122" s="19"/>
      <c r="E122" s="19"/>
      <c r="F122" s="19"/>
      <c r="G122" s="19"/>
    </row>
    <row r="123" spans="1:7" ht="12.75">
      <c r="A123" s="19"/>
      <c r="B123" s="19"/>
      <c r="C123" s="19"/>
      <c r="D123" s="19"/>
      <c r="E123" s="19"/>
      <c r="F123" s="19"/>
      <c r="G123" s="19"/>
    </row>
    <row r="124" spans="1:7" ht="12.75">
      <c r="A124" s="19"/>
      <c r="B124" s="19"/>
      <c r="C124" s="19"/>
      <c r="D124" s="19"/>
      <c r="E124" s="19"/>
      <c r="F124" s="19"/>
      <c r="G124" s="19"/>
    </row>
    <row r="125" spans="1:7" ht="12.75">
      <c r="A125" s="19"/>
      <c r="B125" s="19"/>
      <c r="C125" s="19"/>
      <c r="D125" s="19"/>
      <c r="E125" s="19"/>
      <c r="F125" s="19"/>
      <c r="G125" s="19"/>
    </row>
    <row r="126" spans="1:7" ht="12.75">
      <c r="A126" s="19"/>
      <c r="B126" s="19"/>
      <c r="C126" s="19"/>
      <c r="D126" s="19"/>
      <c r="E126" s="19"/>
      <c r="F126" s="19"/>
      <c r="G126" s="19"/>
    </row>
    <row r="127" spans="1:7" ht="12.75">
      <c r="A127" s="19"/>
      <c r="B127" s="19"/>
      <c r="C127" s="19"/>
      <c r="D127" s="19"/>
      <c r="E127" s="19"/>
      <c r="F127" s="19"/>
      <c r="G127" s="19"/>
    </row>
    <row r="128" spans="1:7" ht="12.75">
      <c r="A128" s="19"/>
      <c r="B128" s="19"/>
      <c r="C128" s="19"/>
      <c r="D128" s="19"/>
      <c r="E128" s="19"/>
      <c r="F128" s="19"/>
      <c r="G128" s="19"/>
    </row>
    <row r="129" spans="1:7" ht="12.75">
      <c r="A129" s="19"/>
      <c r="B129" s="19"/>
      <c r="C129" s="19"/>
      <c r="D129" s="19"/>
      <c r="E129" s="19"/>
      <c r="F129" s="19"/>
      <c r="G129" s="19"/>
    </row>
    <row r="130" spans="1:7" ht="12.75">
      <c r="A130" s="19"/>
      <c r="B130" s="19"/>
      <c r="C130" s="19"/>
      <c r="D130" s="19"/>
      <c r="E130" s="19"/>
      <c r="F130" s="19"/>
      <c r="G130" s="19"/>
    </row>
    <row r="131" spans="1:7" ht="12.75">
      <c r="A131" s="19"/>
      <c r="B131" s="19"/>
      <c r="C131" s="19"/>
      <c r="D131" s="19"/>
      <c r="E131" s="19"/>
      <c r="F131" s="19"/>
      <c r="G131" s="19"/>
    </row>
    <row r="132" spans="1:7" ht="12.75">
      <c r="A132" s="19"/>
      <c r="B132" s="19"/>
      <c r="C132" s="19"/>
      <c r="D132" s="19"/>
      <c r="E132" s="19"/>
      <c r="F132" s="19"/>
      <c r="G132" s="19"/>
    </row>
    <row r="133" spans="1:7" ht="12.75">
      <c r="A133" s="19"/>
      <c r="B133" s="19"/>
      <c r="C133" s="19"/>
      <c r="D133" s="19"/>
      <c r="E133" s="19"/>
      <c r="F133" s="19"/>
      <c r="G133" s="19"/>
    </row>
    <row r="134" spans="1:7" ht="12.75">
      <c r="A134" s="19"/>
      <c r="B134" s="19"/>
      <c r="C134" s="19"/>
      <c r="D134" s="19"/>
      <c r="E134" s="19"/>
      <c r="F134" s="19"/>
      <c r="G134" s="19"/>
    </row>
    <row r="135" spans="1:7" ht="12.75">
      <c r="A135" s="19"/>
      <c r="B135" s="19"/>
      <c r="C135" s="19"/>
      <c r="D135" s="19"/>
      <c r="E135" s="19"/>
      <c r="F135" s="19"/>
      <c r="G135" s="19"/>
    </row>
    <row r="136" spans="1:7" ht="12.75">
      <c r="A136" s="19"/>
      <c r="B136" s="19"/>
      <c r="C136" s="19"/>
      <c r="D136" s="19"/>
      <c r="E136" s="19"/>
      <c r="F136" s="19"/>
      <c r="G136" s="19"/>
    </row>
    <row r="137" spans="1:7" ht="12.75">
      <c r="A137" s="19"/>
      <c r="B137" s="19"/>
      <c r="C137" s="19"/>
      <c r="D137" s="19"/>
      <c r="E137" s="19"/>
      <c r="F137" s="19"/>
      <c r="G137" s="19"/>
    </row>
    <row r="138" spans="1:7" ht="12.75">
      <c r="A138" s="19"/>
      <c r="B138" s="19"/>
      <c r="C138" s="19"/>
      <c r="D138" s="19"/>
      <c r="E138" s="19"/>
      <c r="F138" s="19"/>
      <c r="G138" s="19"/>
    </row>
    <row r="139" spans="1:7" ht="12.75">
      <c r="A139" s="19"/>
      <c r="B139" s="19"/>
      <c r="C139" s="19"/>
      <c r="D139" s="19"/>
      <c r="E139" s="19"/>
      <c r="F139" s="19"/>
      <c r="G139" s="19"/>
    </row>
    <row r="140" spans="1:7" ht="12.75">
      <c r="A140" s="19"/>
      <c r="B140" s="19"/>
      <c r="C140" s="19"/>
      <c r="D140" s="19"/>
      <c r="E140" s="19"/>
      <c r="F140" s="19"/>
      <c r="G140" s="19"/>
    </row>
    <row r="141" spans="1:7" ht="12.75">
      <c r="A141" s="19"/>
      <c r="B141" s="19"/>
      <c r="C141" s="19"/>
      <c r="D141" s="19"/>
      <c r="E141" s="19"/>
      <c r="F141" s="19"/>
      <c r="G141" s="19"/>
    </row>
    <row r="142" spans="1:7" ht="12.75">
      <c r="A142" s="19"/>
      <c r="B142" s="19"/>
      <c r="C142" s="19"/>
      <c r="D142" s="19"/>
      <c r="E142" s="19"/>
      <c r="F142" s="19"/>
      <c r="G142" s="19"/>
    </row>
    <row r="143" spans="1:7" ht="12.75">
      <c r="A143" s="19"/>
      <c r="B143" s="19"/>
      <c r="C143" s="19"/>
      <c r="D143" s="19"/>
      <c r="E143" s="19"/>
      <c r="F143" s="19"/>
      <c r="G143" s="19"/>
    </row>
    <row r="144" spans="1:7" ht="12.75">
      <c r="A144" s="19"/>
      <c r="B144" s="19"/>
      <c r="C144" s="19"/>
      <c r="D144" s="19"/>
      <c r="E144" s="19"/>
      <c r="F144" s="19"/>
      <c r="G144" s="19"/>
    </row>
    <row r="145" spans="1:7" ht="12.75">
      <c r="A145" s="19"/>
      <c r="B145" s="19"/>
      <c r="C145" s="19"/>
      <c r="D145" s="19"/>
      <c r="E145" s="19"/>
      <c r="F145" s="19"/>
      <c r="G145" s="19"/>
    </row>
    <row r="146" spans="1:7" ht="12.75">
      <c r="A146" s="19"/>
      <c r="B146" s="19"/>
      <c r="C146" s="19"/>
      <c r="D146" s="19"/>
      <c r="E146" s="19"/>
      <c r="F146" s="19"/>
      <c r="G146" s="19"/>
    </row>
    <row r="147" spans="1:7" ht="12.75">
      <c r="A147" s="19"/>
      <c r="B147" s="19"/>
      <c r="C147" s="19"/>
      <c r="D147" s="19"/>
      <c r="E147" s="19"/>
      <c r="F147" s="19"/>
      <c r="G147" s="19"/>
    </row>
    <row r="148" spans="1:7" ht="12.75">
      <c r="A148" s="19"/>
      <c r="B148" s="19"/>
      <c r="C148" s="19"/>
      <c r="D148" s="19"/>
      <c r="E148" s="19"/>
      <c r="F148" s="19"/>
      <c r="G148" s="19"/>
    </row>
    <row r="149" spans="1:7" ht="12.75">
      <c r="A149" s="19"/>
      <c r="B149" s="19"/>
      <c r="C149" s="19"/>
      <c r="D149" s="19"/>
      <c r="E149" s="19"/>
      <c r="F149" s="19"/>
      <c r="G149" s="19"/>
    </row>
    <row r="150" spans="1:7" ht="12.75">
      <c r="A150" s="19"/>
      <c r="B150" s="19"/>
      <c r="C150" s="19"/>
      <c r="D150" s="19"/>
      <c r="E150" s="19"/>
      <c r="F150" s="19"/>
      <c r="G150" s="19"/>
    </row>
    <row r="151" spans="1:7" ht="12.75">
      <c r="A151" s="19"/>
      <c r="B151" s="19"/>
      <c r="C151" s="19"/>
      <c r="D151" s="19"/>
      <c r="E151" s="19"/>
      <c r="F151" s="19"/>
      <c r="G151" s="19"/>
    </row>
    <row r="152" spans="1:7" ht="12.75">
      <c r="A152" s="19"/>
      <c r="B152" s="19"/>
      <c r="C152" s="19"/>
      <c r="D152" s="19"/>
      <c r="E152" s="19"/>
      <c r="F152" s="19"/>
      <c r="G152" s="19"/>
    </row>
    <row r="153" spans="1:7" ht="12.75">
      <c r="A153" s="19"/>
      <c r="B153" s="19"/>
      <c r="C153" s="19"/>
      <c r="D153" s="19"/>
      <c r="E153" s="19"/>
      <c r="F153" s="19"/>
      <c r="G153" s="19"/>
    </row>
    <row r="154" spans="1:7" ht="12.75">
      <c r="A154" s="19"/>
      <c r="B154" s="19"/>
      <c r="C154" s="19"/>
      <c r="D154" s="19"/>
      <c r="E154" s="19"/>
      <c r="F154" s="19"/>
      <c r="G154" s="19"/>
    </row>
    <row r="155" spans="1:7" ht="12.75">
      <c r="A155" s="19"/>
      <c r="B155" s="19"/>
      <c r="C155" s="19"/>
      <c r="D155" s="19"/>
      <c r="E155" s="19"/>
      <c r="F155" s="19"/>
      <c r="G155" s="19"/>
    </row>
    <row r="156" spans="1:7" ht="12.75">
      <c r="A156" s="19"/>
      <c r="B156" s="19"/>
      <c r="C156" s="19"/>
      <c r="D156" s="19"/>
      <c r="E156" s="19"/>
      <c r="F156" s="19"/>
      <c r="G156" s="19"/>
    </row>
    <row r="157" spans="1:7" ht="12.75">
      <c r="A157" s="19"/>
      <c r="B157" s="19"/>
      <c r="C157" s="19"/>
      <c r="D157" s="19"/>
      <c r="E157" s="19"/>
      <c r="F157" s="19"/>
      <c r="G157" s="19"/>
    </row>
    <row r="158" spans="1:7" ht="12.75">
      <c r="A158" s="19"/>
      <c r="B158" s="19"/>
      <c r="C158" s="19"/>
      <c r="D158" s="19"/>
      <c r="E158" s="19"/>
      <c r="F158" s="19"/>
      <c r="G158" s="19"/>
    </row>
    <row r="159" spans="1:7" ht="12.75">
      <c r="A159" s="19"/>
      <c r="B159" s="19"/>
      <c r="C159" s="19"/>
      <c r="D159" s="19"/>
      <c r="E159" s="19"/>
      <c r="F159" s="19"/>
      <c r="G159" s="19"/>
    </row>
    <row r="160" spans="1:7" ht="12.75">
      <c r="A160" s="19"/>
      <c r="B160" s="19"/>
      <c r="C160" s="19"/>
      <c r="D160" s="19"/>
      <c r="E160" s="19"/>
      <c r="F160" s="19"/>
      <c r="G160" s="19"/>
    </row>
    <row r="161" spans="1:7" ht="12.75">
      <c r="A161" s="19"/>
      <c r="B161" s="19"/>
      <c r="C161" s="19"/>
      <c r="D161" s="19"/>
      <c r="E161" s="19"/>
      <c r="F161" s="19"/>
      <c r="G161" s="19"/>
    </row>
    <row r="162" spans="1:7" ht="12.75">
      <c r="A162" s="19"/>
      <c r="B162" s="19"/>
      <c r="C162" s="19"/>
      <c r="D162" s="19"/>
      <c r="E162" s="19"/>
      <c r="F162" s="19"/>
      <c r="G162" s="19"/>
    </row>
    <row r="163" spans="1:7" ht="12.75">
      <c r="A163" s="19"/>
      <c r="B163" s="19"/>
      <c r="C163" s="19"/>
      <c r="D163" s="19"/>
      <c r="E163" s="19"/>
      <c r="F163" s="19"/>
      <c r="G163" s="19"/>
    </row>
    <row r="164" spans="1:7" ht="12.75">
      <c r="A164" s="19"/>
      <c r="B164" s="19"/>
      <c r="C164" s="19"/>
      <c r="D164" s="19"/>
      <c r="E164" s="19"/>
      <c r="F164" s="19"/>
      <c r="G164" s="19"/>
    </row>
    <row r="165" spans="1:7" ht="12.75">
      <c r="A165" s="19"/>
      <c r="B165" s="19"/>
      <c r="C165" s="19"/>
      <c r="D165" s="19"/>
      <c r="E165" s="19"/>
      <c r="F165" s="19"/>
      <c r="G165" s="19"/>
    </row>
    <row r="166" spans="1:7" ht="12.75">
      <c r="A166" s="19"/>
      <c r="B166" s="19"/>
      <c r="C166" s="19"/>
      <c r="D166" s="19"/>
      <c r="E166" s="19"/>
      <c r="F166" s="19"/>
      <c r="G166" s="19"/>
    </row>
    <row r="167" spans="1:7" ht="12.75">
      <c r="A167" s="19"/>
      <c r="B167" s="19"/>
      <c r="C167" s="19"/>
      <c r="D167" s="19"/>
      <c r="E167" s="19"/>
      <c r="F167" s="19"/>
      <c r="G167" s="19"/>
    </row>
    <row r="168" spans="1:7" ht="12.75">
      <c r="A168" s="19"/>
      <c r="B168" s="19"/>
      <c r="C168" s="19"/>
      <c r="D168" s="19"/>
      <c r="E168" s="19"/>
      <c r="F168" s="19"/>
      <c r="G168" s="19"/>
    </row>
    <row r="169" spans="1:7" ht="12.75">
      <c r="A169" s="19"/>
      <c r="B169" s="19"/>
      <c r="C169" s="19"/>
      <c r="D169" s="19"/>
      <c r="E169" s="19"/>
      <c r="F169" s="19"/>
      <c r="G169" s="19"/>
    </row>
    <row r="170" spans="1:7" ht="12.75">
      <c r="A170" s="19"/>
      <c r="B170" s="19"/>
      <c r="C170" s="19"/>
      <c r="D170" s="19"/>
      <c r="E170" s="19"/>
      <c r="F170" s="19"/>
      <c r="G170" s="19"/>
    </row>
    <row r="171" spans="1:7" ht="12.75">
      <c r="A171" s="19"/>
      <c r="B171" s="19"/>
      <c r="C171" s="19"/>
      <c r="D171" s="19"/>
      <c r="E171" s="19"/>
      <c r="F171" s="19"/>
      <c r="G171" s="19"/>
    </row>
    <row r="172" spans="1:7" ht="12.75">
      <c r="A172" s="19"/>
      <c r="B172" s="19"/>
      <c r="C172" s="19"/>
      <c r="D172" s="19"/>
      <c r="E172" s="19"/>
      <c r="F172" s="19"/>
      <c r="G172" s="19"/>
    </row>
    <row r="173" spans="1:7" ht="12.75">
      <c r="A173" s="19"/>
      <c r="B173" s="19"/>
      <c r="C173" s="19"/>
      <c r="D173" s="19"/>
      <c r="E173" s="19"/>
      <c r="F173" s="19"/>
      <c r="G173" s="19"/>
    </row>
    <row r="174" spans="1:7" ht="12.75">
      <c r="A174" s="19"/>
      <c r="B174" s="19"/>
      <c r="C174" s="19"/>
      <c r="D174" s="19"/>
      <c r="E174" s="19"/>
      <c r="F174" s="19"/>
      <c r="G174" s="19"/>
    </row>
    <row r="175" spans="1:7" ht="12.75">
      <c r="A175" s="19"/>
      <c r="B175" s="19"/>
      <c r="C175" s="19"/>
      <c r="D175" s="19"/>
      <c r="E175" s="19"/>
      <c r="F175" s="19"/>
      <c r="G175" s="19"/>
    </row>
    <row r="176" spans="1:7" ht="12.75">
      <c r="A176" s="19"/>
      <c r="B176" s="19"/>
      <c r="C176" s="19"/>
      <c r="D176" s="19"/>
      <c r="E176" s="19"/>
      <c r="F176" s="19"/>
      <c r="G176" s="19"/>
    </row>
    <row r="177" spans="1:7" ht="12.75">
      <c r="A177" s="19"/>
      <c r="B177" s="19"/>
      <c r="C177" s="19"/>
      <c r="D177" s="19"/>
      <c r="E177" s="19"/>
      <c r="F177" s="19"/>
      <c r="G177" s="19"/>
    </row>
    <row r="178" spans="1:7" ht="12.75">
      <c r="A178" s="19"/>
      <c r="B178" s="19"/>
      <c r="C178" s="19"/>
      <c r="D178" s="19"/>
      <c r="E178" s="19"/>
      <c r="F178" s="19"/>
      <c r="G178" s="19"/>
    </row>
    <row r="179" spans="1:7" ht="12.75">
      <c r="A179" s="19"/>
      <c r="B179" s="19"/>
      <c r="C179" s="19"/>
      <c r="D179" s="19"/>
      <c r="E179" s="19"/>
      <c r="F179" s="19"/>
      <c r="G179" s="19"/>
    </row>
    <row r="180" spans="1:7" ht="12.75">
      <c r="A180" s="19"/>
      <c r="B180" s="19"/>
      <c r="C180" s="19"/>
      <c r="D180" s="19"/>
      <c r="E180" s="19"/>
      <c r="F180" s="19"/>
      <c r="G180" s="19"/>
    </row>
    <row r="181" spans="1:7" ht="12.75">
      <c r="A181" s="19"/>
      <c r="B181" s="19"/>
      <c r="C181" s="19"/>
      <c r="D181" s="19"/>
      <c r="E181" s="19"/>
      <c r="F181" s="19"/>
      <c r="G181" s="19"/>
    </row>
    <row r="182" spans="1:7" ht="12.75">
      <c r="A182" s="19"/>
      <c r="B182" s="19"/>
      <c r="C182" s="19"/>
      <c r="D182" s="19"/>
      <c r="E182" s="19"/>
      <c r="F182" s="19"/>
      <c r="G182" s="19"/>
    </row>
    <row r="183" spans="1:7" ht="12.75">
      <c r="A183" s="19"/>
      <c r="B183" s="19"/>
      <c r="C183" s="19"/>
      <c r="D183" s="19"/>
      <c r="E183" s="19"/>
      <c r="F183" s="19"/>
      <c r="G183" s="19"/>
    </row>
    <row r="184" spans="1:7" ht="12.75">
      <c r="A184" s="19"/>
      <c r="B184" s="19"/>
      <c r="C184" s="19"/>
      <c r="D184" s="19"/>
      <c r="E184" s="19"/>
      <c r="F184" s="19"/>
      <c r="G184" s="19"/>
    </row>
    <row r="185" spans="1:7" ht="12.75">
      <c r="A185" s="19"/>
      <c r="B185" s="19"/>
      <c r="C185" s="19"/>
      <c r="D185" s="19"/>
      <c r="E185" s="19"/>
      <c r="F185" s="19"/>
      <c r="G185" s="19"/>
    </row>
    <row r="186" spans="1:7" ht="12.75">
      <c r="A186" s="19"/>
      <c r="B186" s="19"/>
      <c r="C186" s="19"/>
      <c r="D186" s="19"/>
      <c r="E186" s="19"/>
      <c r="F186" s="19"/>
      <c r="G186" s="19"/>
    </row>
    <row r="187" spans="1:7" ht="12.75">
      <c r="A187" s="19"/>
      <c r="B187" s="19"/>
      <c r="C187" s="19"/>
      <c r="D187" s="19"/>
      <c r="E187" s="19"/>
      <c r="F187" s="19"/>
      <c r="G187" s="19"/>
    </row>
    <row r="188" spans="1:7" ht="12.75">
      <c r="A188" s="19"/>
      <c r="B188" s="19"/>
      <c r="C188" s="19"/>
      <c r="D188" s="19"/>
      <c r="E188" s="19"/>
      <c r="F188" s="19"/>
      <c r="G188" s="19"/>
    </row>
    <row r="189" spans="1:7" ht="12.75">
      <c r="A189" s="19"/>
      <c r="B189" s="19"/>
      <c r="C189" s="19"/>
      <c r="D189" s="19"/>
      <c r="E189" s="19"/>
      <c r="F189" s="19"/>
      <c r="G189" s="19"/>
    </row>
    <row r="190" spans="1:7" ht="12.75">
      <c r="A190" s="19"/>
      <c r="B190" s="19"/>
      <c r="C190" s="19"/>
      <c r="D190" s="19"/>
      <c r="E190" s="19"/>
      <c r="F190" s="19"/>
      <c r="G190" s="19"/>
    </row>
    <row r="191" spans="1:7" ht="12.75">
      <c r="A191" s="19"/>
      <c r="B191" s="19"/>
      <c r="C191" s="19"/>
      <c r="D191" s="19"/>
      <c r="E191" s="19"/>
      <c r="F191" s="19"/>
      <c r="G191" s="19"/>
    </row>
    <row r="192" spans="1:7" ht="12.75">
      <c r="A192" s="19"/>
      <c r="B192" s="19"/>
      <c r="C192" s="19"/>
      <c r="D192" s="19"/>
      <c r="E192" s="19"/>
      <c r="F192" s="19"/>
      <c r="G192" s="19"/>
    </row>
    <row r="193" spans="1:7" ht="12.75">
      <c r="A193" s="19"/>
      <c r="B193" s="19"/>
      <c r="C193" s="19"/>
      <c r="D193" s="19"/>
      <c r="E193" s="19"/>
      <c r="F193" s="19"/>
      <c r="G193" s="19"/>
    </row>
    <row r="194" spans="1:7" ht="12.75">
      <c r="A194" s="19"/>
      <c r="B194" s="19"/>
      <c r="C194" s="19"/>
      <c r="D194" s="19"/>
      <c r="E194" s="19"/>
      <c r="F194" s="19"/>
      <c r="G194" s="19"/>
    </row>
    <row r="195" spans="1:7" ht="12.75">
      <c r="A195" s="19"/>
      <c r="B195" s="19"/>
      <c r="C195" s="19"/>
      <c r="D195" s="19"/>
      <c r="E195" s="19"/>
      <c r="F195" s="19"/>
      <c r="G195" s="19"/>
    </row>
    <row r="196" spans="1:7" ht="12.75">
      <c r="A196" s="19"/>
      <c r="B196" s="19"/>
      <c r="C196" s="19"/>
      <c r="D196" s="19"/>
      <c r="E196" s="19"/>
      <c r="F196" s="19"/>
      <c r="G196" s="19"/>
    </row>
    <row r="197" spans="1:7" ht="12.75">
      <c r="A197" s="19"/>
      <c r="B197" s="19"/>
      <c r="C197" s="19"/>
      <c r="D197" s="19"/>
      <c r="E197" s="19"/>
      <c r="F197" s="19"/>
      <c r="G197" s="19"/>
    </row>
    <row r="198" spans="1:7" ht="12.75">
      <c r="A198" s="19"/>
      <c r="B198" s="19"/>
      <c r="C198" s="19"/>
      <c r="D198" s="19"/>
      <c r="E198" s="19"/>
      <c r="F198" s="19"/>
      <c r="G198" s="19"/>
    </row>
    <row r="199" spans="1:7" ht="12.75">
      <c r="A199" s="19"/>
      <c r="B199" s="19"/>
      <c r="C199" s="19"/>
      <c r="D199" s="19"/>
      <c r="E199" s="19"/>
      <c r="F199" s="19"/>
      <c r="G199" s="19"/>
    </row>
    <row r="200" spans="1:7" ht="12.75">
      <c r="A200" s="19"/>
      <c r="B200" s="19"/>
      <c r="C200" s="19"/>
      <c r="D200" s="19"/>
      <c r="E200" s="19"/>
      <c r="F200" s="19"/>
      <c r="G200" s="19"/>
    </row>
    <row r="201" spans="1:7" ht="12.75">
      <c r="A201" s="19"/>
      <c r="B201" s="19"/>
      <c r="C201" s="19"/>
      <c r="D201" s="19"/>
      <c r="E201" s="19"/>
      <c r="F201" s="19"/>
      <c r="G201" s="19"/>
    </row>
    <row r="202" spans="1:7" ht="12.75">
      <c r="A202" s="19"/>
      <c r="B202" s="19"/>
      <c r="C202" s="19"/>
      <c r="D202" s="19"/>
      <c r="E202" s="19"/>
      <c r="F202" s="19"/>
      <c r="G202" s="19"/>
    </row>
    <row r="203" spans="1:7" ht="12.75">
      <c r="A203" s="19"/>
      <c r="B203" s="19"/>
      <c r="C203" s="19"/>
      <c r="D203" s="19"/>
      <c r="E203" s="19"/>
      <c r="F203" s="19"/>
      <c r="G203" s="19"/>
    </row>
    <row r="204" spans="1:7" ht="12.75">
      <c r="A204" s="19"/>
      <c r="B204" s="19"/>
      <c r="C204" s="19"/>
      <c r="D204" s="19"/>
      <c r="E204" s="19"/>
      <c r="F204" s="19"/>
      <c r="G204" s="19"/>
    </row>
    <row r="205" spans="1:7" ht="12.75">
      <c r="A205" s="19"/>
      <c r="B205" s="19"/>
      <c r="C205" s="19"/>
      <c r="D205" s="19"/>
      <c r="E205" s="19"/>
      <c r="F205" s="19"/>
      <c r="G205" s="19"/>
    </row>
    <row r="206" spans="1:7" ht="12.75">
      <c r="A206" s="19"/>
      <c r="B206" s="19"/>
      <c r="C206" s="19"/>
      <c r="D206" s="19"/>
      <c r="E206" s="19"/>
      <c r="F206" s="19"/>
      <c r="G206" s="19"/>
    </row>
    <row r="207" spans="1:7" ht="12.75">
      <c r="A207" s="19"/>
      <c r="B207" s="19"/>
      <c r="C207" s="19"/>
      <c r="D207" s="19"/>
      <c r="E207" s="19"/>
      <c r="F207" s="19"/>
      <c r="G207" s="19"/>
    </row>
    <row r="208" spans="1:7" ht="12.75">
      <c r="A208" s="19"/>
      <c r="B208" s="19"/>
      <c r="C208" s="19"/>
      <c r="D208" s="19"/>
      <c r="E208" s="19"/>
      <c r="F208" s="19"/>
      <c r="G208" s="19"/>
    </row>
    <row r="209" spans="1:7" ht="12.75">
      <c r="A209" s="19"/>
      <c r="B209" s="19"/>
      <c r="C209" s="19"/>
      <c r="D209" s="19"/>
      <c r="E209" s="19"/>
      <c r="F209" s="19"/>
      <c r="G209" s="19"/>
    </row>
    <row r="210" spans="1:7" ht="12.75">
      <c r="A210" s="19"/>
      <c r="B210" s="19"/>
      <c r="C210" s="19"/>
      <c r="D210" s="19"/>
      <c r="E210" s="19"/>
      <c r="F210" s="19"/>
      <c r="G210" s="19"/>
    </row>
    <row r="211" spans="1:7" ht="12.75">
      <c r="A211" s="19"/>
      <c r="B211" s="19"/>
      <c r="C211" s="19"/>
      <c r="D211" s="19"/>
      <c r="E211" s="19"/>
      <c r="F211" s="19"/>
      <c r="G211" s="19"/>
    </row>
    <row r="212" spans="1:7" ht="12.75">
      <c r="A212" s="19"/>
      <c r="B212" s="19"/>
      <c r="C212" s="19"/>
      <c r="D212" s="19"/>
      <c r="E212" s="19"/>
      <c r="F212" s="19"/>
      <c r="G212" s="19"/>
    </row>
    <row r="213" spans="1:7" ht="12.75">
      <c r="A213" s="19"/>
      <c r="B213" s="19"/>
      <c r="C213" s="19"/>
      <c r="D213" s="19"/>
      <c r="E213" s="19"/>
      <c r="F213" s="19"/>
      <c r="G213" s="19"/>
    </row>
    <row r="214" spans="1:7" ht="12.75">
      <c r="A214" s="19"/>
      <c r="B214" s="19"/>
      <c r="C214" s="19"/>
      <c r="D214" s="19"/>
      <c r="E214" s="19"/>
      <c r="F214" s="19"/>
      <c r="G214" s="19"/>
    </row>
    <row r="215" spans="1:7" ht="12.75">
      <c r="A215" s="19"/>
      <c r="B215" s="19"/>
      <c r="C215" s="19"/>
      <c r="D215" s="19"/>
      <c r="E215" s="19"/>
      <c r="F215" s="19"/>
      <c r="G215" s="19"/>
    </row>
    <row r="216" spans="1:7" ht="12.75">
      <c r="A216" s="19"/>
      <c r="B216" s="19"/>
      <c r="C216" s="19"/>
      <c r="D216" s="19"/>
      <c r="E216" s="19"/>
      <c r="F216" s="19"/>
      <c r="G216" s="19"/>
    </row>
    <row r="217" spans="1:7" ht="12.75">
      <c r="A217" s="19"/>
      <c r="B217" s="19"/>
      <c r="C217" s="19"/>
      <c r="D217" s="19"/>
      <c r="E217" s="19"/>
      <c r="F217" s="19"/>
      <c r="G217" s="19"/>
    </row>
    <row r="218" spans="1:7" ht="12.75">
      <c r="A218" s="19"/>
      <c r="B218" s="19"/>
      <c r="C218" s="19"/>
      <c r="D218" s="19"/>
      <c r="E218" s="19"/>
      <c r="F218" s="19"/>
      <c r="G218" s="19"/>
    </row>
    <row r="219" spans="1:7" ht="12.75">
      <c r="A219" s="19"/>
      <c r="B219" s="19"/>
      <c r="C219" s="19"/>
      <c r="D219" s="19"/>
      <c r="E219" s="19"/>
      <c r="F219" s="19"/>
      <c r="G219" s="19"/>
    </row>
    <row r="220" spans="1:7" ht="12.75">
      <c r="A220" s="19"/>
      <c r="B220" s="19"/>
      <c r="C220" s="19"/>
      <c r="D220" s="19"/>
      <c r="E220" s="19"/>
      <c r="F220" s="19"/>
      <c r="G220" s="19"/>
    </row>
    <row r="221" spans="1:7" ht="12.75">
      <c r="A221" s="19"/>
      <c r="B221" s="19"/>
      <c r="C221" s="19"/>
      <c r="D221" s="19"/>
      <c r="E221" s="19"/>
      <c r="F221" s="19"/>
      <c r="G221" s="19"/>
    </row>
    <row r="222" spans="1:7" ht="12.75">
      <c r="A222" s="19"/>
      <c r="B222" s="19"/>
      <c r="C222" s="19"/>
      <c r="D222" s="19"/>
      <c r="E222" s="19"/>
      <c r="F222" s="19"/>
      <c r="G222" s="19"/>
    </row>
    <row r="223" spans="1:7" ht="12.75">
      <c r="A223" s="19"/>
      <c r="B223" s="19"/>
      <c r="C223" s="19"/>
      <c r="D223" s="19"/>
      <c r="E223" s="19"/>
      <c r="F223" s="19"/>
      <c r="G223" s="19"/>
    </row>
    <row r="224" spans="1:7" ht="12.75">
      <c r="A224" s="19"/>
      <c r="B224" s="19"/>
      <c r="C224" s="19"/>
      <c r="D224" s="19"/>
      <c r="E224" s="19"/>
      <c r="F224" s="19"/>
      <c r="G224" s="19"/>
    </row>
    <row r="225" spans="1:7" ht="12.75">
      <c r="A225" s="19"/>
      <c r="B225" s="19"/>
      <c r="C225" s="19"/>
      <c r="D225" s="19"/>
      <c r="E225" s="19"/>
      <c r="F225" s="19"/>
      <c r="G225" s="19"/>
    </row>
    <row r="226" spans="1:7" ht="12.75">
      <c r="A226" s="19"/>
      <c r="B226" s="19"/>
      <c r="C226" s="19"/>
      <c r="D226" s="19"/>
      <c r="E226" s="19"/>
      <c r="F226" s="19"/>
      <c r="G226" s="19"/>
    </row>
    <row r="227" spans="1:7" ht="12.75">
      <c r="A227" s="19"/>
      <c r="B227" s="19"/>
      <c r="C227" s="19"/>
      <c r="D227" s="19"/>
      <c r="E227" s="19"/>
      <c r="F227" s="19"/>
      <c r="G227" s="19"/>
    </row>
    <row r="228" spans="1:7" ht="12.75">
      <c r="A228" s="19"/>
      <c r="B228" s="19"/>
      <c r="C228" s="19"/>
      <c r="D228" s="19"/>
      <c r="E228" s="19"/>
      <c r="F228" s="19"/>
      <c r="G228" s="19"/>
    </row>
    <row r="229" spans="1:7" ht="12.75">
      <c r="A229" s="19"/>
      <c r="B229" s="19"/>
      <c r="C229" s="19"/>
      <c r="D229" s="19"/>
      <c r="E229" s="19"/>
      <c r="F229" s="19"/>
      <c r="G229" s="19"/>
    </row>
    <row r="230" spans="1:7" ht="12.75">
      <c r="A230" s="19"/>
      <c r="B230" s="19"/>
      <c r="C230" s="19"/>
      <c r="D230" s="19"/>
      <c r="E230" s="19"/>
      <c r="F230" s="19"/>
      <c r="G230" s="19"/>
    </row>
    <row r="231" spans="1:7" ht="12.75">
      <c r="A231" s="19"/>
      <c r="B231" s="19"/>
      <c r="C231" s="19"/>
      <c r="D231" s="19"/>
      <c r="E231" s="19"/>
      <c r="F231" s="19"/>
      <c r="G231" s="19"/>
    </row>
    <row r="232" spans="1:7" ht="12.75">
      <c r="A232" s="19"/>
      <c r="B232" s="19"/>
      <c r="C232" s="19"/>
      <c r="D232" s="19"/>
      <c r="E232" s="19"/>
      <c r="F232" s="19"/>
      <c r="G232" s="19"/>
    </row>
    <row r="233" spans="1:7" ht="12.75">
      <c r="A233" s="19"/>
      <c r="B233" s="19"/>
      <c r="C233" s="19"/>
      <c r="D233" s="19"/>
      <c r="E233" s="19"/>
      <c r="F233" s="19"/>
      <c r="G233" s="19"/>
    </row>
    <row r="234" spans="1:7" ht="12.75">
      <c r="A234" s="19"/>
      <c r="B234" s="19"/>
      <c r="C234" s="19"/>
      <c r="D234" s="19"/>
      <c r="E234" s="19"/>
      <c r="F234" s="19"/>
      <c r="G234" s="19"/>
    </row>
    <row r="235" spans="1:7" ht="12.75">
      <c r="A235" s="19"/>
      <c r="B235" s="19"/>
      <c r="C235" s="19"/>
      <c r="D235" s="19"/>
      <c r="E235" s="19"/>
      <c r="F235" s="19"/>
      <c r="G235" s="19"/>
    </row>
    <row r="236" spans="1:7" ht="12.75">
      <c r="A236" s="19"/>
      <c r="B236" s="19"/>
      <c r="C236" s="19"/>
      <c r="D236" s="19"/>
      <c r="E236" s="19"/>
      <c r="F236" s="19"/>
      <c r="G236" s="19"/>
    </row>
    <row r="237" spans="1:7" ht="12.75">
      <c r="A237" s="19"/>
      <c r="B237" s="19"/>
      <c r="C237" s="19"/>
      <c r="D237" s="19"/>
      <c r="E237" s="19"/>
      <c r="F237" s="19"/>
      <c r="G237" s="19"/>
    </row>
    <row r="238" spans="1:7" ht="12.75">
      <c r="A238" s="19"/>
      <c r="B238" s="19"/>
      <c r="C238" s="19"/>
      <c r="D238" s="19"/>
      <c r="E238" s="19"/>
      <c r="F238" s="19"/>
      <c r="G238" s="19"/>
    </row>
    <row r="239" spans="1:7" ht="12.75">
      <c r="A239" s="19"/>
      <c r="B239" s="19"/>
      <c r="C239" s="19"/>
      <c r="D239" s="19"/>
      <c r="E239" s="19"/>
      <c r="F239" s="19"/>
      <c r="G239" s="19"/>
    </row>
    <row r="240" spans="1:7" ht="12.75">
      <c r="A240" s="19"/>
      <c r="B240" s="19"/>
      <c r="C240" s="19"/>
      <c r="D240" s="19"/>
      <c r="E240" s="19"/>
      <c r="F240" s="19"/>
      <c r="G240" s="19"/>
    </row>
    <row r="241" spans="1:7" ht="12.75">
      <c r="A241" s="19"/>
      <c r="B241" s="19"/>
      <c r="C241" s="19"/>
      <c r="D241" s="19"/>
      <c r="E241" s="19"/>
      <c r="F241" s="19"/>
      <c r="G241" s="19"/>
    </row>
    <row r="242" spans="1:7" ht="12.75">
      <c r="A242" s="19"/>
      <c r="B242" s="19"/>
      <c r="C242" s="19"/>
      <c r="D242" s="19"/>
      <c r="E242" s="19"/>
      <c r="F242" s="19"/>
      <c r="G242" s="19"/>
    </row>
    <row r="243" spans="1:7" ht="12.75">
      <c r="A243" s="19"/>
      <c r="B243" s="19"/>
      <c r="C243" s="19"/>
      <c r="D243" s="19"/>
      <c r="E243" s="19"/>
      <c r="F243" s="19"/>
      <c r="G243" s="19"/>
    </row>
    <row r="244" spans="1:7" ht="12.75">
      <c r="A244" s="19"/>
      <c r="B244" s="19"/>
      <c r="C244" s="19"/>
      <c r="D244" s="19"/>
      <c r="E244" s="19"/>
      <c r="F244" s="19"/>
      <c r="G244" s="19"/>
    </row>
    <row r="245" spans="1:7" ht="12.75">
      <c r="A245" s="19"/>
      <c r="B245" s="19"/>
      <c r="C245" s="19"/>
      <c r="D245" s="19"/>
      <c r="E245" s="19"/>
      <c r="F245" s="19"/>
      <c r="G245" s="19"/>
    </row>
    <row r="246" spans="1:7" ht="12.75">
      <c r="A246" s="19"/>
      <c r="B246" s="19"/>
      <c r="C246" s="19"/>
      <c r="D246" s="19"/>
      <c r="E246" s="19"/>
      <c r="F246" s="19"/>
      <c r="G246" s="19"/>
    </row>
    <row r="247" spans="1:7" ht="12.75">
      <c r="A247" s="19"/>
      <c r="B247" s="19"/>
      <c r="C247" s="19"/>
      <c r="D247" s="19"/>
      <c r="E247" s="19"/>
      <c r="F247" s="19"/>
      <c r="G247" s="19"/>
    </row>
    <row r="248" spans="1:7" ht="12.75">
      <c r="A248" s="19"/>
      <c r="B248" s="19"/>
      <c r="C248" s="19"/>
      <c r="D248" s="19"/>
      <c r="E248" s="19"/>
      <c r="F248" s="19"/>
      <c r="G248" s="19"/>
    </row>
    <row r="249" spans="1:7" ht="12.75">
      <c r="A249" s="19"/>
      <c r="B249" s="19"/>
      <c r="C249" s="19"/>
      <c r="D249" s="19"/>
      <c r="E249" s="19"/>
      <c r="F249" s="19"/>
      <c r="G249" s="19"/>
    </row>
    <row r="250" spans="1:7" ht="12.75">
      <c r="A250" s="19"/>
      <c r="B250" s="19"/>
      <c r="C250" s="19"/>
      <c r="D250" s="19"/>
      <c r="E250" s="19"/>
      <c r="F250" s="19"/>
      <c r="G250" s="19"/>
    </row>
    <row r="251" spans="1:7" ht="12.75">
      <c r="A251" s="19"/>
      <c r="B251" s="19"/>
      <c r="C251" s="19"/>
      <c r="D251" s="19"/>
      <c r="E251" s="19"/>
      <c r="F251" s="19"/>
      <c r="G251" s="19"/>
    </row>
    <row r="252" spans="1:7" ht="12.75">
      <c r="A252" s="19"/>
      <c r="B252" s="19"/>
      <c r="C252" s="19"/>
      <c r="D252" s="19"/>
      <c r="E252" s="19"/>
      <c r="F252" s="19"/>
      <c r="G252" s="19"/>
    </row>
    <row r="253" spans="1:7" ht="12.75">
      <c r="A253" s="19"/>
      <c r="B253" s="19"/>
      <c r="C253" s="19"/>
      <c r="D253" s="19"/>
      <c r="E253" s="19"/>
      <c r="F253" s="19"/>
      <c r="G253" s="19"/>
    </row>
    <row r="254" spans="1:7" ht="12.75">
      <c r="A254" s="19"/>
      <c r="B254" s="19"/>
      <c r="C254" s="19"/>
      <c r="D254" s="19"/>
      <c r="E254" s="19"/>
      <c r="F254" s="19"/>
      <c r="G254" s="19"/>
    </row>
    <row r="255" spans="1:7" ht="12.75">
      <c r="A255" s="19"/>
      <c r="B255" s="19"/>
      <c r="C255" s="19"/>
      <c r="D255" s="19"/>
      <c r="E255" s="19"/>
      <c r="F255" s="19"/>
      <c r="G255" s="19"/>
    </row>
    <row r="256" spans="1:7" ht="12.75">
      <c r="A256" s="19"/>
      <c r="B256" s="19"/>
      <c r="C256" s="19"/>
      <c r="D256" s="19"/>
      <c r="E256" s="19"/>
      <c r="F256" s="19"/>
      <c r="G256" s="19"/>
    </row>
    <row r="257" spans="1:7" ht="12.75">
      <c r="A257" s="19"/>
      <c r="B257" s="19"/>
      <c r="C257" s="19"/>
      <c r="D257" s="19"/>
      <c r="E257" s="19"/>
      <c r="F257" s="19"/>
      <c r="G257" s="19"/>
    </row>
    <row r="258" spans="1:7" ht="12.75">
      <c r="A258" s="19"/>
      <c r="B258" s="19"/>
      <c r="C258" s="19"/>
      <c r="D258" s="19"/>
      <c r="E258" s="19"/>
      <c r="F258" s="19"/>
      <c r="G258" s="19"/>
    </row>
    <row r="259" spans="1:7" ht="12.75">
      <c r="A259" s="19"/>
      <c r="B259" s="19"/>
      <c r="C259" s="19"/>
      <c r="D259" s="19"/>
      <c r="E259" s="19"/>
      <c r="F259" s="19"/>
      <c r="G259" s="19"/>
    </row>
    <row r="260" spans="1:7" ht="12.75">
      <c r="A260" s="19"/>
      <c r="B260" s="19"/>
      <c r="C260" s="19"/>
      <c r="D260" s="19"/>
      <c r="E260" s="19"/>
      <c r="F260" s="19"/>
      <c r="G260" s="19"/>
    </row>
    <row r="261" spans="1:7" ht="12.75">
      <c r="A261" s="19"/>
      <c r="B261" s="19"/>
      <c r="C261" s="19"/>
      <c r="D261" s="19"/>
      <c r="E261" s="19"/>
      <c r="F261" s="19"/>
      <c r="G261" s="19"/>
    </row>
    <row r="262" spans="1:7" ht="12.75">
      <c r="A262" s="19"/>
      <c r="B262" s="19"/>
      <c r="C262" s="19"/>
      <c r="D262" s="19"/>
      <c r="E262" s="19"/>
      <c r="F262" s="19"/>
      <c r="G262" s="19"/>
    </row>
    <row r="263" spans="1:7" ht="12.75">
      <c r="A263" s="19"/>
      <c r="B263" s="19"/>
      <c r="C263" s="19"/>
      <c r="D263" s="19"/>
      <c r="E263" s="19"/>
      <c r="F263" s="19"/>
      <c r="G263" s="19"/>
    </row>
    <row r="264" spans="1:7" ht="12.75">
      <c r="A264" s="19"/>
      <c r="B264" s="19"/>
      <c r="C264" s="19"/>
      <c r="D264" s="19"/>
      <c r="E264" s="19"/>
      <c r="F264" s="19"/>
      <c r="G264" s="19"/>
    </row>
    <row r="265" spans="1:7" ht="12.75">
      <c r="A265" s="19"/>
      <c r="B265" s="19"/>
      <c r="C265" s="19"/>
      <c r="D265" s="19"/>
      <c r="E265" s="19"/>
      <c r="F265" s="19"/>
      <c r="G265" s="19"/>
    </row>
    <row r="266" spans="1:7" ht="12.75">
      <c r="A266" s="19"/>
      <c r="B266" s="19"/>
      <c r="C266" s="19"/>
      <c r="D266" s="19"/>
      <c r="E266" s="19"/>
      <c r="F266" s="19"/>
      <c r="G266" s="19"/>
    </row>
    <row r="267" spans="1:7" ht="12.75">
      <c r="A267" s="19"/>
      <c r="B267" s="19"/>
      <c r="C267" s="19"/>
      <c r="D267" s="19"/>
      <c r="E267" s="19"/>
      <c r="F267" s="19"/>
      <c r="G267" s="19"/>
    </row>
    <row r="268" spans="1:7" ht="12.75">
      <c r="A268" s="19"/>
      <c r="B268" s="19"/>
      <c r="C268" s="19"/>
      <c r="D268" s="19"/>
      <c r="E268" s="19"/>
      <c r="F268" s="19"/>
      <c r="G268" s="19"/>
    </row>
    <row r="269" spans="1:7" ht="12.75">
      <c r="A269" s="19"/>
      <c r="B269" s="19"/>
      <c r="C269" s="19"/>
      <c r="D269" s="19"/>
      <c r="E269" s="19"/>
      <c r="F269" s="19"/>
      <c r="G269" s="19"/>
    </row>
    <row r="270" spans="1:7" ht="12.75">
      <c r="A270" s="19"/>
      <c r="B270" s="19"/>
      <c r="C270" s="19"/>
      <c r="D270" s="19"/>
      <c r="E270" s="19"/>
      <c r="F270" s="19"/>
      <c r="G270" s="19"/>
    </row>
    <row r="271" spans="1:7" ht="12.75">
      <c r="A271" s="19"/>
      <c r="B271" s="19"/>
      <c r="C271" s="19"/>
      <c r="D271" s="19"/>
      <c r="E271" s="19"/>
      <c r="F271" s="19"/>
      <c r="G271" s="19"/>
    </row>
    <row r="272" spans="1:7" ht="12.75">
      <c r="A272" s="19"/>
      <c r="B272" s="19"/>
      <c r="C272" s="19"/>
      <c r="D272" s="19"/>
      <c r="E272" s="19"/>
      <c r="F272" s="19"/>
      <c r="G272" s="19"/>
    </row>
    <row r="273" spans="1:7" ht="12.75">
      <c r="A273" s="19"/>
      <c r="B273" s="19"/>
      <c r="C273" s="19"/>
      <c r="D273" s="19"/>
      <c r="E273" s="19"/>
      <c r="F273" s="19"/>
      <c r="G273" s="19"/>
    </row>
    <row r="274" spans="1:7" ht="12.75">
      <c r="A274" s="19"/>
      <c r="B274" s="19"/>
      <c r="C274" s="19"/>
      <c r="D274" s="19"/>
      <c r="E274" s="19"/>
      <c r="F274" s="19"/>
      <c r="G274" s="19"/>
    </row>
    <row r="275" spans="1:7" ht="12.75">
      <c r="A275" s="19"/>
      <c r="B275" s="19"/>
      <c r="C275" s="19"/>
      <c r="D275" s="19"/>
      <c r="E275" s="19"/>
      <c r="F275" s="19"/>
      <c r="G275" s="19"/>
    </row>
    <row r="276" spans="1:7" ht="12.75">
      <c r="A276" s="19"/>
      <c r="B276" s="19"/>
      <c r="C276" s="19"/>
      <c r="D276" s="19"/>
      <c r="E276" s="19"/>
      <c r="F276" s="19"/>
      <c r="G276" s="19"/>
    </row>
    <row r="277" spans="1:7" ht="12.75">
      <c r="A277" s="19"/>
      <c r="B277" s="19"/>
      <c r="C277" s="19"/>
      <c r="D277" s="19"/>
      <c r="E277" s="19"/>
      <c r="F277" s="19"/>
      <c r="G277" s="19"/>
    </row>
    <row r="278" spans="1:7" ht="12.75">
      <c r="A278" s="19"/>
      <c r="B278" s="19"/>
      <c r="C278" s="19"/>
      <c r="D278" s="19"/>
      <c r="E278" s="19"/>
      <c r="F278" s="19"/>
      <c r="G278" s="19"/>
    </row>
    <row r="279" spans="1:7" ht="12.75">
      <c r="A279" s="19"/>
      <c r="B279" s="19"/>
      <c r="C279" s="19"/>
      <c r="D279" s="19"/>
      <c r="E279" s="19"/>
      <c r="F279" s="19"/>
      <c r="G279" s="19"/>
    </row>
    <row r="280" spans="1:7" ht="12.75">
      <c r="A280" s="19"/>
      <c r="B280" s="19"/>
      <c r="C280" s="19"/>
      <c r="D280" s="19"/>
      <c r="E280" s="19"/>
      <c r="F280" s="19"/>
      <c r="G280" s="19"/>
    </row>
    <row r="281" spans="1:7" ht="12.75">
      <c r="A281" s="19"/>
      <c r="B281" s="19"/>
      <c r="C281" s="19"/>
      <c r="D281" s="19"/>
      <c r="E281" s="19"/>
      <c r="F281" s="19"/>
      <c r="G281" s="19"/>
    </row>
    <row r="282" spans="1:7" ht="12.75">
      <c r="A282" s="19"/>
      <c r="B282" s="19"/>
      <c r="C282" s="19"/>
      <c r="D282" s="19"/>
      <c r="E282" s="19"/>
      <c r="F282" s="19"/>
      <c r="G282" s="19"/>
    </row>
    <row r="283" spans="1:7" ht="12.75">
      <c r="A283" s="19"/>
      <c r="B283" s="19"/>
      <c r="C283" s="19"/>
      <c r="D283" s="19"/>
      <c r="E283" s="19"/>
      <c r="F283" s="19"/>
      <c r="G283" s="19"/>
    </row>
    <row r="284" spans="1:7" ht="12.75">
      <c r="A284" s="19"/>
      <c r="B284" s="19"/>
      <c r="C284" s="19"/>
      <c r="D284" s="19"/>
      <c r="E284" s="19"/>
      <c r="F284" s="19"/>
      <c r="G284" s="19"/>
    </row>
    <row r="285" spans="1:7" ht="12.75">
      <c r="A285" s="19"/>
      <c r="B285" s="19"/>
      <c r="C285" s="19"/>
      <c r="D285" s="19"/>
      <c r="E285" s="19"/>
      <c r="F285" s="19"/>
      <c r="G285" s="19"/>
    </row>
    <row r="286" spans="1:7" ht="12.75">
      <c r="A286" s="19"/>
      <c r="B286" s="19"/>
      <c r="C286" s="19"/>
      <c r="D286" s="19"/>
      <c r="E286" s="19"/>
      <c r="F286" s="19"/>
      <c r="G286" s="19"/>
    </row>
    <row r="287" spans="1:7" ht="12.75">
      <c r="A287" s="19"/>
      <c r="B287" s="19"/>
      <c r="C287" s="19"/>
      <c r="D287" s="19"/>
      <c r="E287" s="19"/>
      <c r="F287" s="19"/>
      <c r="G287" s="19"/>
    </row>
    <row r="288" spans="1:7" ht="12.75">
      <c r="A288" s="19"/>
      <c r="B288" s="19"/>
      <c r="C288" s="19"/>
      <c r="D288" s="19"/>
      <c r="E288" s="19"/>
      <c r="F288" s="19"/>
      <c r="G288" s="19"/>
    </row>
    <row r="289" spans="1:7" ht="12.75">
      <c r="A289" s="19"/>
      <c r="B289" s="19"/>
      <c r="C289" s="19"/>
      <c r="D289" s="19"/>
      <c r="E289" s="19"/>
      <c r="F289" s="19"/>
      <c r="G289" s="19"/>
    </row>
    <row r="290" spans="1:7" ht="12.75">
      <c r="A290" s="19"/>
      <c r="B290" s="19"/>
      <c r="C290" s="19"/>
      <c r="D290" s="19"/>
      <c r="E290" s="19"/>
      <c r="F290" s="19"/>
      <c r="G290" s="19"/>
    </row>
    <row r="291" spans="1:7" ht="12.75">
      <c r="A291" s="19"/>
      <c r="B291" s="19"/>
      <c r="C291" s="19"/>
      <c r="D291" s="19"/>
      <c r="E291" s="19"/>
      <c r="F291" s="19"/>
      <c r="G291" s="19"/>
    </row>
    <row r="292" spans="1:7" ht="12.75">
      <c r="A292" s="19"/>
      <c r="B292" s="19"/>
      <c r="C292" s="19"/>
      <c r="D292" s="19"/>
      <c r="E292" s="19"/>
      <c r="F292" s="19"/>
      <c r="G292" s="19"/>
    </row>
    <row r="293" spans="1:7" ht="12.75">
      <c r="A293" s="19"/>
      <c r="B293" s="19"/>
      <c r="C293" s="19"/>
      <c r="D293" s="19"/>
      <c r="E293" s="19"/>
      <c r="F293" s="19"/>
      <c r="G293" s="19"/>
    </row>
    <row r="294" spans="1:7" ht="12.75">
      <c r="A294" s="19"/>
      <c r="B294" s="19"/>
      <c r="C294" s="19"/>
      <c r="D294" s="19"/>
      <c r="E294" s="19"/>
      <c r="F294" s="19"/>
      <c r="G294" s="19"/>
    </row>
    <row r="295" spans="1:7" ht="12.75">
      <c r="A295" s="19"/>
      <c r="B295" s="19"/>
      <c r="C295" s="19"/>
      <c r="D295" s="19"/>
      <c r="E295" s="19"/>
      <c r="F295" s="19"/>
      <c r="G295" s="19"/>
    </row>
    <row r="296" spans="1:7" ht="12.75">
      <c r="A296" s="19"/>
      <c r="B296" s="19"/>
      <c r="C296" s="19"/>
      <c r="D296" s="19"/>
      <c r="E296" s="19"/>
      <c r="F296" s="19"/>
      <c r="G296" s="19"/>
    </row>
    <row r="297" spans="1:7" ht="12.75">
      <c r="A297" s="19"/>
      <c r="B297" s="19"/>
      <c r="C297" s="19"/>
      <c r="D297" s="19"/>
      <c r="E297" s="19"/>
      <c r="F297" s="19"/>
      <c r="G297" s="19"/>
    </row>
    <row r="298" spans="1:7" ht="12.75">
      <c r="A298" s="19"/>
      <c r="B298" s="19"/>
      <c r="C298" s="19"/>
      <c r="D298" s="19"/>
      <c r="E298" s="19"/>
      <c r="F298" s="19"/>
      <c r="G298" s="19"/>
    </row>
    <row r="299" spans="1:7" ht="12.75">
      <c r="A299" s="19"/>
      <c r="B299" s="19"/>
      <c r="C299" s="19"/>
      <c r="D299" s="19"/>
      <c r="E299" s="19"/>
      <c r="F299" s="19"/>
      <c r="G299" s="19"/>
    </row>
    <row r="300" spans="1:7" ht="12.75">
      <c r="A300" s="19"/>
      <c r="B300" s="19"/>
      <c r="C300" s="19"/>
      <c r="D300" s="19"/>
      <c r="E300" s="19"/>
      <c r="F300" s="19"/>
      <c r="G300" s="19"/>
    </row>
    <row r="301" spans="1:7" ht="12.75">
      <c r="A301" s="19"/>
      <c r="B301" s="19"/>
      <c r="C301" s="19"/>
      <c r="D301" s="19"/>
      <c r="E301" s="19"/>
      <c r="F301" s="19"/>
      <c r="G301" s="19"/>
    </row>
    <row r="302" spans="1:7" ht="12.75">
      <c r="A302" s="19"/>
      <c r="B302" s="19"/>
      <c r="C302" s="19"/>
      <c r="D302" s="19"/>
      <c r="E302" s="19"/>
      <c r="F302" s="19"/>
      <c r="G302" s="19"/>
    </row>
    <row r="303" spans="1:7" ht="12.75">
      <c r="A303" s="19"/>
      <c r="B303" s="19"/>
      <c r="C303" s="19"/>
      <c r="D303" s="19"/>
      <c r="E303" s="19"/>
      <c r="F303" s="19"/>
      <c r="G303" s="19"/>
    </row>
    <row r="304" spans="1:7" ht="12.75">
      <c r="A304" s="19"/>
      <c r="B304" s="19"/>
      <c r="C304" s="19"/>
      <c r="D304" s="19"/>
      <c r="E304" s="19"/>
      <c r="F304" s="19"/>
      <c r="G304" s="19"/>
    </row>
    <row r="305" spans="1:7" ht="12.75">
      <c r="A305" s="19"/>
      <c r="B305" s="19"/>
      <c r="C305" s="19"/>
      <c r="D305" s="19"/>
      <c r="E305" s="19"/>
      <c r="F305" s="19"/>
      <c r="G305" s="19"/>
    </row>
    <row r="306" spans="1:7" ht="12.75">
      <c r="A306" s="19"/>
      <c r="B306" s="19"/>
      <c r="C306" s="19"/>
      <c r="D306" s="19"/>
      <c r="E306" s="19"/>
      <c r="F306" s="19"/>
      <c r="G306" s="19"/>
    </row>
    <row r="307" spans="1:7" ht="12.75">
      <c r="A307" s="19"/>
      <c r="B307" s="19"/>
      <c r="C307" s="19"/>
      <c r="D307" s="19"/>
      <c r="E307" s="19"/>
      <c r="F307" s="19"/>
      <c r="G307" s="19"/>
    </row>
    <row r="308" spans="1:7" ht="12.75">
      <c r="A308" s="19"/>
      <c r="B308" s="19"/>
      <c r="C308" s="19"/>
      <c r="D308" s="19"/>
      <c r="E308" s="19"/>
      <c r="F308" s="19"/>
      <c r="G308" s="19"/>
    </row>
    <row r="309" spans="1:7" ht="12.75">
      <c r="A309" s="19"/>
      <c r="B309" s="19"/>
      <c r="C309" s="19"/>
      <c r="D309" s="19"/>
      <c r="E309" s="19"/>
      <c r="F309" s="19"/>
      <c r="G309" s="19"/>
    </row>
    <row r="310" spans="1:7" ht="12.75">
      <c r="A310" s="19"/>
      <c r="B310" s="19"/>
      <c r="C310" s="19"/>
      <c r="D310" s="19"/>
      <c r="E310" s="19"/>
      <c r="F310" s="19"/>
      <c r="G310" s="19"/>
    </row>
    <row r="311" spans="1:7" ht="12.75">
      <c r="A311" s="19"/>
      <c r="B311" s="19"/>
      <c r="C311" s="19"/>
      <c r="D311" s="19"/>
      <c r="E311" s="19"/>
      <c r="F311" s="19"/>
      <c r="G311" s="19"/>
    </row>
    <row r="312" spans="1:7" ht="12.75">
      <c r="A312" s="19"/>
      <c r="B312" s="19"/>
      <c r="C312" s="19"/>
      <c r="D312" s="19"/>
      <c r="E312" s="19"/>
      <c r="F312" s="19"/>
      <c r="G312" s="19"/>
    </row>
    <row r="313" spans="1:7" ht="12.75">
      <c r="A313" s="19"/>
      <c r="B313" s="19"/>
      <c r="C313" s="19"/>
      <c r="D313" s="19"/>
      <c r="E313" s="19"/>
      <c r="F313" s="19"/>
      <c r="G313" s="19"/>
    </row>
    <row r="314" spans="1:7" ht="12.75">
      <c r="A314" s="19"/>
      <c r="B314" s="19"/>
      <c r="C314" s="19"/>
      <c r="D314" s="19"/>
      <c r="E314" s="19"/>
      <c r="F314" s="19"/>
      <c r="G314" s="19"/>
    </row>
    <row r="315" spans="1:7" ht="12.75">
      <c r="A315" s="19"/>
      <c r="B315" s="19"/>
      <c r="C315" s="19"/>
      <c r="D315" s="19"/>
      <c r="E315" s="19"/>
      <c r="F315" s="19"/>
      <c r="G315" s="19"/>
    </row>
    <row r="316" spans="1:7" ht="12.75">
      <c r="A316" s="19"/>
      <c r="B316" s="19"/>
      <c r="C316" s="19"/>
      <c r="D316" s="19"/>
      <c r="E316" s="19"/>
      <c r="F316" s="19"/>
      <c r="G316" s="19"/>
    </row>
    <row r="317" spans="1:7" ht="12.75">
      <c r="A317" s="19"/>
      <c r="B317" s="19"/>
      <c r="C317" s="19"/>
      <c r="D317" s="19"/>
      <c r="E317" s="19"/>
      <c r="F317" s="19"/>
      <c r="G317" s="19"/>
    </row>
    <row r="318" spans="1:7" ht="12.75">
      <c r="A318" s="19"/>
      <c r="B318" s="19"/>
      <c r="C318" s="19"/>
      <c r="D318" s="19"/>
      <c r="E318" s="19"/>
      <c r="F318" s="19"/>
      <c r="G318" s="19"/>
    </row>
    <row r="319" spans="1:7" ht="12.75">
      <c r="A319" s="19"/>
      <c r="B319" s="19"/>
      <c r="C319" s="19"/>
      <c r="D319" s="19"/>
      <c r="E319" s="19"/>
      <c r="F319" s="19"/>
      <c r="G319" s="19"/>
    </row>
    <row r="320" spans="1:7" ht="12.75">
      <c r="A320" s="19"/>
      <c r="B320" s="19"/>
      <c r="C320" s="19"/>
      <c r="D320" s="19"/>
      <c r="E320" s="19"/>
      <c r="F320" s="19"/>
      <c r="G320" s="19"/>
    </row>
    <row r="321" spans="1:7" ht="12.75">
      <c r="A321" s="19"/>
      <c r="B321" s="19"/>
      <c r="C321" s="19"/>
      <c r="D321" s="19"/>
      <c r="E321" s="19"/>
      <c r="F321" s="19"/>
      <c r="G321" s="19"/>
    </row>
    <row r="322" spans="1:7" ht="12.75">
      <c r="A322" s="19"/>
      <c r="B322" s="19"/>
      <c r="C322" s="19"/>
      <c r="D322" s="19"/>
      <c r="E322" s="19"/>
      <c r="F322" s="19"/>
      <c r="G322" s="19"/>
    </row>
    <row r="323" spans="1:7" ht="12.75">
      <c r="A323" s="19"/>
      <c r="B323" s="19"/>
      <c r="C323" s="19"/>
      <c r="D323" s="19"/>
      <c r="E323" s="19"/>
      <c r="F323" s="19"/>
      <c r="G323" s="19"/>
    </row>
    <row r="324" spans="1:7" ht="12.75">
      <c r="A324" s="19"/>
      <c r="B324" s="19"/>
      <c r="C324" s="19"/>
      <c r="D324" s="19"/>
      <c r="E324" s="19"/>
      <c r="F324" s="19"/>
      <c r="G324" s="19"/>
    </row>
    <row r="325" spans="1:7" ht="12.75">
      <c r="A325" s="19"/>
      <c r="B325" s="19"/>
      <c r="C325" s="19"/>
      <c r="D325" s="19"/>
      <c r="E325" s="19"/>
      <c r="F325" s="19"/>
      <c r="G325" s="19"/>
    </row>
    <row r="326" spans="1:7" ht="12.75">
      <c r="A326" s="19"/>
      <c r="B326" s="19"/>
      <c r="C326" s="19"/>
      <c r="D326" s="19"/>
      <c r="E326" s="19"/>
      <c r="F326" s="19"/>
      <c r="G326" s="19"/>
    </row>
    <row r="327" spans="1:7" ht="12.75">
      <c r="A327" s="19"/>
      <c r="B327" s="19"/>
      <c r="C327" s="19"/>
      <c r="D327" s="19"/>
      <c r="E327" s="19"/>
      <c r="F327" s="19"/>
      <c r="G327" s="19"/>
    </row>
    <row r="328" spans="1:7" ht="12.75">
      <c r="A328" s="19"/>
      <c r="B328" s="19"/>
      <c r="C328" s="19"/>
      <c r="D328" s="19"/>
      <c r="E328" s="19"/>
      <c r="F328" s="19"/>
      <c r="G328" s="19"/>
    </row>
    <row r="329" spans="1:7" ht="12.75">
      <c r="A329" s="19"/>
      <c r="B329" s="19"/>
      <c r="C329" s="19"/>
      <c r="D329" s="19"/>
      <c r="E329" s="19"/>
      <c r="F329" s="19"/>
      <c r="G329" s="19"/>
    </row>
    <row r="330" spans="1:7" ht="12.75">
      <c r="A330" s="19"/>
      <c r="B330" s="19"/>
      <c r="C330" s="19"/>
      <c r="D330" s="19"/>
      <c r="E330" s="19"/>
      <c r="F330" s="19"/>
      <c r="G330" s="19"/>
    </row>
    <row r="331" spans="1:7" ht="12.75">
      <c r="A331" s="19"/>
      <c r="B331" s="19"/>
      <c r="C331" s="19"/>
      <c r="D331" s="19"/>
      <c r="E331" s="19"/>
      <c r="F331" s="19"/>
      <c r="G331" s="19"/>
    </row>
    <row r="332" spans="1:7" ht="12.75">
      <c r="A332" s="19"/>
      <c r="B332" s="19"/>
      <c r="C332" s="19"/>
      <c r="D332" s="19"/>
      <c r="E332" s="19"/>
      <c r="F332" s="19"/>
      <c r="G332" s="19"/>
    </row>
    <row r="333" spans="1:7" ht="12.75">
      <c r="A333" s="19"/>
      <c r="B333" s="19"/>
      <c r="C333" s="19"/>
      <c r="D333" s="19"/>
      <c r="E333" s="19"/>
      <c r="F333" s="19"/>
      <c r="G333" s="19"/>
    </row>
    <row r="334" spans="1:7" ht="12.75">
      <c r="A334" s="19"/>
      <c r="B334" s="19"/>
      <c r="C334" s="19"/>
      <c r="D334" s="19"/>
      <c r="E334" s="19"/>
      <c r="F334" s="19"/>
      <c r="G334" s="19"/>
    </row>
    <row r="335" spans="1:7" ht="12.75">
      <c r="A335" s="19"/>
      <c r="B335" s="19"/>
      <c r="C335" s="19"/>
      <c r="D335" s="19"/>
      <c r="E335" s="19"/>
      <c r="F335" s="19"/>
      <c r="G335" s="19"/>
    </row>
    <row r="336" spans="1:7" ht="12.75">
      <c r="A336" s="19"/>
      <c r="B336" s="19"/>
      <c r="C336" s="19"/>
      <c r="D336" s="19"/>
      <c r="E336" s="19"/>
      <c r="F336" s="19"/>
      <c r="G336" s="19"/>
    </row>
    <row r="337" spans="1:7" ht="12.75">
      <c r="A337" s="19"/>
      <c r="B337" s="19"/>
      <c r="C337" s="19"/>
      <c r="D337" s="19"/>
      <c r="E337" s="19"/>
      <c r="F337" s="19"/>
      <c r="G337" s="19"/>
    </row>
    <row r="338" spans="1:7" ht="12.75">
      <c r="A338" s="19"/>
      <c r="B338" s="19"/>
      <c r="C338" s="19"/>
      <c r="D338" s="19"/>
      <c r="E338" s="19"/>
      <c r="F338" s="19"/>
      <c r="G338" s="19"/>
    </row>
    <row r="339" spans="1:7" ht="12.75">
      <c r="A339" s="19"/>
      <c r="B339" s="19"/>
      <c r="C339" s="19"/>
      <c r="D339" s="19"/>
      <c r="E339" s="19"/>
      <c r="F339" s="19"/>
      <c r="G339" s="19"/>
    </row>
    <row r="340" spans="1:7" ht="12.75">
      <c r="A340" s="19"/>
      <c r="B340" s="19"/>
      <c r="C340" s="19"/>
      <c r="D340" s="19"/>
      <c r="E340" s="19"/>
      <c r="F340" s="19"/>
      <c r="G340" s="19"/>
    </row>
  </sheetData>
  <sheetProtection/>
  <protectedRanges>
    <protectedRange sqref="B15:G15 A3:E3 B17:J17" name="Range1"/>
    <protectedRange password="DD21" sqref="A4" name="Range1_1"/>
  </protectedRanges>
  <mergeCells count="2">
    <mergeCell ref="A43:B43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2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3" sqref="K13"/>
    </sheetView>
  </sheetViews>
  <sheetFormatPr defaultColWidth="9.140625" defaultRowHeight="12.75"/>
  <cols>
    <col min="1" max="1" width="16.28125" style="21" customWidth="1"/>
    <col min="2" max="2" width="12.8515625" style="34" bestFit="1" customWidth="1"/>
    <col min="3" max="4" width="12.8515625" style="21" bestFit="1" customWidth="1"/>
    <col min="5" max="5" width="14.140625" style="21" customWidth="1"/>
    <col min="6" max="6" width="12.00390625" style="21" bestFit="1" customWidth="1"/>
    <col min="7" max="11" width="12.00390625" style="21" customWidth="1"/>
    <col min="12" max="16384" width="9.140625" style="21" customWidth="1"/>
  </cols>
  <sheetData>
    <row r="1" s="46" customFormat="1" ht="18">
      <c r="A1" s="44" t="str">
        <f>'Land type'!A1</f>
        <v>Organic Statistics dataset</v>
      </c>
    </row>
    <row r="3" ht="12.75">
      <c r="A3" s="20" t="s">
        <v>29</v>
      </c>
    </row>
    <row r="4" ht="12.75">
      <c r="A4" s="1" t="s">
        <v>41</v>
      </c>
    </row>
    <row r="5" ht="12.75">
      <c r="A5" s="1"/>
    </row>
    <row r="6" ht="12.75">
      <c r="K6" s="5" t="s">
        <v>32</v>
      </c>
    </row>
    <row r="7" spans="1:11" ht="12.75">
      <c r="A7" s="8"/>
      <c r="B7" s="57">
        <v>2003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  <c r="K7" s="98">
        <v>2012</v>
      </c>
    </row>
    <row r="8" spans="1:4" ht="12.75">
      <c r="A8" s="8"/>
      <c r="D8" s="34"/>
    </row>
    <row r="9" spans="1:11" ht="13.5" customHeight="1">
      <c r="A9" s="6" t="s">
        <v>30</v>
      </c>
      <c r="B9" s="73">
        <v>94800</v>
      </c>
      <c r="C9" s="74">
        <v>127822</v>
      </c>
      <c r="D9" s="73">
        <v>152198</v>
      </c>
      <c r="E9" s="73">
        <v>177057</v>
      </c>
      <c r="F9" s="73">
        <v>176029</v>
      </c>
      <c r="G9" s="75">
        <v>214148</v>
      </c>
      <c r="H9" s="75">
        <v>236527</v>
      </c>
      <c r="I9" s="75">
        <v>248562</v>
      </c>
      <c r="J9" s="75">
        <v>233537</v>
      </c>
      <c r="K9" s="102">
        <v>201694</v>
      </c>
    </row>
    <row r="10" spans="1:11" ht="14.25">
      <c r="A10" s="6" t="s">
        <v>47</v>
      </c>
      <c r="B10" s="76" t="s">
        <v>46</v>
      </c>
      <c r="C10" s="76" t="s">
        <v>46</v>
      </c>
      <c r="D10" s="76" t="s">
        <v>46</v>
      </c>
      <c r="E10" s="76" t="s">
        <v>46</v>
      </c>
      <c r="F10" s="76" t="s">
        <v>46</v>
      </c>
      <c r="G10" s="76" t="s">
        <v>46</v>
      </c>
      <c r="H10" s="75">
        <v>380447</v>
      </c>
      <c r="I10" s="75">
        <v>431253</v>
      </c>
      <c r="J10" s="75">
        <v>423615</v>
      </c>
      <c r="K10" s="102">
        <v>434540</v>
      </c>
    </row>
    <row r="11" spans="1:11" ht="12.75">
      <c r="A11" s="6" t="s">
        <v>50</v>
      </c>
      <c r="B11" s="73">
        <v>18528</v>
      </c>
      <c r="C11" s="74">
        <v>21496</v>
      </c>
      <c r="D11" s="73">
        <v>27091</v>
      </c>
      <c r="E11" s="73">
        <v>32282</v>
      </c>
      <c r="F11" s="73">
        <v>49008</v>
      </c>
      <c r="G11" s="75">
        <v>57115</v>
      </c>
      <c r="H11" s="75">
        <v>46488</v>
      </c>
      <c r="I11" s="75">
        <v>42090</v>
      </c>
      <c r="J11" s="75">
        <v>47937</v>
      </c>
      <c r="K11" s="102">
        <v>29511</v>
      </c>
    </row>
    <row r="12" spans="1:11" ht="12.75">
      <c r="A12" s="6" t="s">
        <v>31</v>
      </c>
      <c r="B12" s="73">
        <v>1348171</v>
      </c>
      <c r="C12" s="74">
        <v>1654680.5</v>
      </c>
      <c r="D12" s="73">
        <v>2240680</v>
      </c>
      <c r="E12" s="73">
        <v>2820207</v>
      </c>
      <c r="F12" s="73">
        <v>2674220</v>
      </c>
      <c r="G12" s="75">
        <v>2293879</v>
      </c>
      <c r="H12" s="75">
        <v>1969358</v>
      </c>
      <c r="I12" s="75">
        <v>1931145</v>
      </c>
      <c r="J12" s="75">
        <v>1746075</v>
      </c>
      <c r="K12" s="102">
        <v>1681193</v>
      </c>
    </row>
    <row r="13" spans="1:11" ht="14.25">
      <c r="A13" s="6" t="s">
        <v>51</v>
      </c>
      <c r="B13" s="73">
        <v>1306</v>
      </c>
      <c r="C13" s="74">
        <v>1231</v>
      </c>
      <c r="D13" s="73">
        <v>1635</v>
      </c>
      <c r="E13" s="73">
        <v>3610</v>
      </c>
      <c r="F13" s="73">
        <v>2190</v>
      </c>
      <c r="G13" s="75">
        <v>2684</v>
      </c>
      <c r="H13" s="75">
        <v>1605</v>
      </c>
      <c r="I13" s="75">
        <v>2047</v>
      </c>
      <c r="J13" s="75">
        <v>1252</v>
      </c>
      <c r="K13" s="102">
        <v>3645</v>
      </c>
    </row>
    <row r="14" spans="1:11" ht="12.75">
      <c r="A14" s="6"/>
      <c r="B14" s="65"/>
      <c r="C14" s="66"/>
      <c r="D14" s="65"/>
      <c r="E14" s="65"/>
      <c r="F14" s="65"/>
      <c r="G14" s="67"/>
      <c r="H14" s="67"/>
      <c r="I14" s="68"/>
      <c r="J14" s="68"/>
      <c r="K14" s="68"/>
    </row>
    <row r="15" spans="1:8" ht="12.75">
      <c r="A15" s="64" t="s">
        <v>52</v>
      </c>
      <c r="B15" s="49"/>
      <c r="C15" s="50"/>
      <c r="D15" s="49"/>
      <c r="E15" s="49"/>
      <c r="F15" s="49"/>
      <c r="G15" s="54"/>
      <c r="H15" s="54"/>
    </row>
    <row r="16" spans="1:8" ht="12.75" customHeight="1">
      <c r="A16" s="70" t="s">
        <v>53</v>
      </c>
      <c r="B16" s="69"/>
      <c r="C16" s="69"/>
      <c r="D16" s="69"/>
      <c r="E16" s="69"/>
      <c r="F16" s="69"/>
      <c r="G16" s="69"/>
      <c r="H16" s="69"/>
    </row>
    <row r="18" ht="12.75">
      <c r="A18" s="10" t="s">
        <v>39</v>
      </c>
    </row>
    <row r="19" ht="12.75">
      <c r="A19" s="10" t="s">
        <v>40</v>
      </c>
    </row>
    <row r="20" ht="12.75">
      <c r="A20" s="12"/>
    </row>
    <row r="21" ht="12.75">
      <c r="A21" s="10" t="str">
        <f>'Land type'!A55</f>
        <v>Last updated 13 June 2013</v>
      </c>
    </row>
  </sheetData>
  <sheetProtection/>
  <protectedRanges>
    <protectedRange sqref="B7:J7" name="Range1_2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1" sqref="A21"/>
    </sheetView>
  </sheetViews>
  <sheetFormatPr defaultColWidth="9.140625" defaultRowHeight="12.75"/>
  <cols>
    <col min="1" max="1" width="16.28125" style="21" customWidth="1"/>
    <col min="2" max="3" width="12.00390625" style="21" customWidth="1"/>
    <col min="4" max="4" width="12.00390625" style="22" customWidth="1"/>
    <col min="5" max="5" width="12.00390625" style="21" customWidth="1"/>
    <col min="6" max="8" width="12.00390625" style="22" customWidth="1"/>
    <col min="9" max="11" width="12.00390625" style="21" customWidth="1"/>
    <col min="12" max="16384" width="9.140625" style="21" customWidth="1"/>
  </cols>
  <sheetData>
    <row r="1" spans="1:8" s="46" customFormat="1" ht="18">
      <c r="A1" s="44" t="str">
        <f>'Land type'!A1</f>
        <v>Organic Statistics dataset</v>
      </c>
      <c r="D1" s="47"/>
      <c r="F1" s="47"/>
      <c r="G1" s="47"/>
      <c r="H1" s="47"/>
    </row>
    <row r="3" ht="12.75">
      <c r="A3" s="20" t="s">
        <v>29</v>
      </c>
    </row>
    <row r="4" spans="1:12" ht="12.75">
      <c r="A4" s="1" t="s">
        <v>42</v>
      </c>
      <c r="K4" s="59"/>
      <c r="L4" s="60"/>
    </row>
    <row r="5" spans="1:12" ht="12.75">
      <c r="A5" s="1"/>
      <c r="K5" s="59"/>
      <c r="L5" s="60"/>
    </row>
    <row r="6" spans="2:12" ht="12.75">
      <c r="B6" s="11"/>
      <c r="C6" s="5"/>
      <c r="D6" s="12"/>
      <c r="K6" s="5" t="s">
        <v>32</v>
      </c>
      <c r="L6" s="60"/>
    </row>
    <row r="7" spans="1:11" ht="12.75">
      <c r="A7" s="8"/>
      <c r="B7" s="57">
        <v>2003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  <c r="K7" s="98">
        <v>2012</v>
      </c>
    </row>
    <row r="8" spans="1:8" ht="12.75">
      <c r="A8" s="8"/>
      <c r="B8" s="9"/>
      <c r="C8" s="9"/>
      <c r="D8" s="12"/>
      <c r="H8" s="60"/>
    </row>
    <row r="9" spans="1:11" ht="12.75">
      <c r="A9" s="6" t="s">
        <v>30</v>
      </c>
      <c r="B9" s="77">
        <v>126813</v>
      </c>
      <c r="C9" s="77">
        <v>174751</v>
      </c>
      <c r="D9" s="77">
        <v>214276</v>
      </c>
      <c r="E9" s="77">
        <v>244752</v>
      </c>
      <c r="F9" s="77">
        <v>250376</v>
      </c>
      <c r="G9" s="78">
        <v>319587</v>
      </c>
      <c r="H9" s="79">
        <v>331156</v>
      </c>
      <c r="I9" s="79">
        <v>350183</v>
      </c>
      <c r="J9" s="79">
        <v>334759</v>
      </c>
      <c r="K9" s="79">
        <v>290212</v>
      </c>
    </row>
    <row r="10" spans="1:11" ht="14.25">
      <c r="A10" s="6" t="s">
        <v>47</v>
      </c>
      <c r="B10" s="76" t="s">
        <v>46</v>
      </c>
      <c r="C10" s="76" t="s">
        <v>46</v>
      </c>
      <c r="D10" s="76" t="s">
        <v>46</v>
      </c>
      <c r="E10" s="76" t="s">
        <v>46</v>
      </c>
      <c r="F10" s="76" t="s">
        <v>46</v>
      </c>
      <c r="G10" s="76" t="s">
        <v>46</v>
      </c>
      <c r="H10" s="79">
        <v>884810</v>
      </c>
      <c r="I10" s="79">
        <v>981223</v>
      </c>
      <c r="J10" s="79">
        <v>1161717</v>
      </c>
      <c r="K10" s="79">
        <v>1152097</v>
      </c>
    </row>
    <row r="11" spans="1:11" ht="12.75">
      <c r="A11" s="6" t="s">
        <v>50</v>
      </c>
      <c r="B11" s="77">
        <v>48803</v>
      </c>
      <c r="C11" s="77">
        <v>43733</v>
      </c>
      <c r="D11" s="77">
        <v>29995</v>
      </c>
      <c r="E11" s="77">
        <v>32926</v>
      </c>
      <c r="F11" s="77">
        <v>50435</v>
      </c>
      <c r="G11" s="78">
        <v>71229</v>
      </c>
      <c r="H11" s="79">
        <v>49398</v>
      </c>
      <c r="I11" s="79">
        <v>47387</v>
      </c>
      <c r="J11" s="79">
        <v>52640</v>
      </c>
      <c r="K11" s="79">
        <v>34648</v>
      </c>
    </row>
    <row r="12" spans="1:11" ht="12.75">
      <c r="A12" s="6" t="s">
        <v>31</v>
      </c>
      <c r="B12" s="77">
        <v>2166152</v>
      </c>
      <c r="C12" s="77">
        <v>2431554.5</v>
      </c>
      <c r="D12" s="77">
        <v>3439548</v>
      </c>
      <c r="E12" s="77">
        <v>4421326</v>
      </c>
      <c r="F12" s="77">
        <v>4440698</v>
      </c>
      <c r="G12" s="78">
        <v>4362939</v>
      </c>
      <c r="H12" s="79">
        <v>3958669</v>
      </c>
      <c r="I12" s="79">
        <v>3870891</v>
      </c>
      <c r="J12" s="79">
        <v>2838150</v>
      </c>
      <c r="K12" s="79">
        <v>2457656</v>
      </c>
    </row>
    <row r="13" spans="1:11" ht="14.25">
      <c r="A13" s="6" t="s">
        <v>51</v>
      </c>
      <c r="B13" s="77">
        <v>1714</v>
      </c>
      <c r="C13" s="77">
        <v>1696</v>
      </c>
      <c r="D13" s="77">
        <v>2030</v>
      </c>
      <c r="E13" s="77">
        <v>4903</v>
      </c>
      <c r="F13" s="77">
        <v>3954</v>
      </c>
      <c r="G13" s="78">
        <v>4781</v>
      </c>
      <c r="H13" s="79">
        <v>3404</v>
      </c>
      <c r="I13" s="79">
        <v>4509</v>
      </c>
      <c r="J13" s="79">
        <v>4983</v>
      </c>
      <c r="K13" s="79">
        <v>4150</v>
      </c>
    </row>
    <row r="14" spans="1:11" ht="12.75">
      <c r="A14" s="6"/>
      <c r="B14" s="35"/>
      <c r="C14" s="35"/>
      <c r="D14" s="35"/>
      <c r="E14" s="35"/>
      <c r="F14" s="35"/>
      <c r="G14" s="55"/>
      <c r="H14" s="62"/>
      <c r="I14" s="72"/>
      <c r="J14" s="68"/>
      <c r="K14" s="68"/>
    </row>
    <row r="15" spans="1:9" ht="12.75" customHeight="1">
      <c r="A15" s="64" t="s">
        <v>52</v>
      </c>
      <c r="B15" s="63"/>
      <c r="C15" s="63"/>
      <c r="D15" s="63"/>
      <c r="E15" s="63"/>
      <c r="F15" s="63"/>
      <c r="G15" s="63"/>
      <c r="H15" s="63"/>
      <c r="I15" s="61"/>
    </row>
    <row r="16" spans="1:9" ht="12.75" customHeight="1">
      <c r="A16" s="70" t="s">
        <v>53</v>
      </c>
      <c r="B16" s="71"/>
      <c r="C16" s="71"/>
      <c r="D16" s="71"/>
      <c r="E16" s="71"/>
      <c r="F16" s="71"/>
      <c r="G16" s="71"/>
      <c r="H16" s="71"/>
      <c r="I16" s="61"/>
    </row>
    <row r="17" spans="6:9" ht="12.75">
      <c r="F17" s="51"/>
      <c r="H17" s="59"/>
      <c r="I17" s="61"/>
    </row>
    <row r="18" ht="12.75">
      <c r="A18" s="10" t="s">
        <v>39</v>
      </c>
    </row>
    <row r="19" ht="12.75">
      <c r="A19" s="10" t="s">
        <v>40</v>
      </c>
    </row>
    <row r="20" ht="12.75">
      <c r="A20" s="12"/>
    </row>
    <row r="21" ht="12.75">
      <c r="A21" s="10" t="str">
        <f>'Land type'!A55</f>
        <v>Last updated 13 June 2013</v>
      </c>
    </row>
    <row r="22" ht="12.75">
      <c r="A22" s="12"/>
    </row>
    <row r="23" ht="12.75">
      <c r="A23" s="41"/>
    </row>
    <row r="25" spans="4:8" ht="12.75">
      <c r="D25" s="21"/>
      <c r="F25" s="21"/>
      <c r="G25" s="21"/>
      <c r="H25" s="21"/>
    </row>
  </sheetData>
  <sheetProtection/>
  <protectedRanges>
    <protectedRange sqref="B8:C8" name="Range1_1"/>
    <protectedRange sqref="B7:J7" name="Range1"/>
  </protectedRange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I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6" sqref="A26"/>
    </sheetView>
  </sheetViews>
  <sheetFormatPr defaultColWidth="9.140625" defaultRowHeight="12.75"/>
  <cols>
    <col min="1" max="1" width="23.57421875" style="0" customWidth="1"/>
    <col min="10" max="10" width="19.8515625" style="0" bestFit="1" customWidth="1"/>
  </cols>
  <sheetData>
    <row r="1" ht="18">
      <c r="A1" s="44" t="str">
        <f>'Land type'!A1</f>
        <v>Organic Statistics dataset</v>
      </c>
    </row>
    <row r="3" ht="12.75">
      <c r="A3" s="103" t="s">
        <v>55</v>
      </c>
    </row>
    <row r="4" ht="12.75">
      <c r="A4" s="103" t="s">
        <v>56</v>
      </c>
    </row>
    <row r="6" ht="12.75">
      <c r="I6" s="104" t="s">
        <v>57</v>
      </c>
    </row>
    <row r="7" spans="2:9" ht="12.75">
      <c r="B7" s="103">
        <v>2005</v>
      </c>
      <c r="C7" s="103">
        <v>2006</v>
      </c>
      <c r="D7" s="103">
        <v>2007</v>
      </c>
      <c r="E7" s="103">
        <v>2008</v>
      </c>
      <c r="F7" s="103">
        <v>2009</v>
      </c>
      <c r="G7" s="103">
        <v>2010</v>
      </c>
      <c r="H7" s="103">
        <v>2011</v>
      </c>
      <c r="I7" s="103">
        <v>2012</v>
      </c>
    </row>
    <row r="9" spans="1:9" ht="12.75">
      <c r="A9" t="s">
        <v>58</v>
      </c>
      <c r="B9" s="105">
        <v>6413</v>
      </c>
      <c r="C9" s="105">
        <v>7043</v>
      </c>
      <c r="D9" s="105">
        <v>7631</v>
      </c>
      <c r="E9" s="105">
        <v>7896</v>
      </c>
      <c r="F9" s="105">
        <v>7567</v>
      </c>
      <c r="G9" s="105">
        <v>7287</v>
      </c>
      <c r="H9" s="105">
        <v>6929</v>
      </c>
      <c r="I9" s="105">
        <v>6487</v>
      </c>
    </row>
    <row r="10" spans="2:9" ht="12.75"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t="s">
        <v>10</v>
      </c>
      <c r="B11" s="105">
        <v>4554</v>
      </c>
      <c r="C11" s="105">
        <v>5005</v>
      </c>
      <c r="D11" s="105">
        <v>5516</v>
      </c>
      <c r="E11" s="105">
        <v>5474</v>
      </c>
      <c r="F11" s="105">
        <v>5278</v>
      </c>
      <c r="G11" s="105">
        <v>5131</v>
      </c>
      <c r="H11" s="105">
        <v>4897</v>
      </c>
      <c r="I11" s="105">
        <v>4592</v>
      </c>
    </row>
    <row r="12" spans="1:9" ht="12.75">
      <c r="A12" t="s">
        <v>13</v>
      </c>
      <c r="B12" s="106">
        <v>800</v>
      </c>
      <c r="C12" s="106">
        <v>835</v>
      </c>
      <c r="D12" s="106">
        <v>953</v>
      </c>
      <c r="E12" s="106">
        <v>1230</v>
      </c>
      <c r="F12" s="106">
        <v>1176</v>
      </c>
      <c r="G12" s="106">
        <v>1166</v>
      </c>
      <c r="H12" s="106">
        <v>1119</v>
      </c>
      <c r="I12" s="106">
        <v>1080</v>
      </c>
    </row>
    <row r="13" spans="1:9" ht="12.75">
      <c r="A13" t="s">
        <v>14</v>
      </c>
      <c r="B13" s="106">
        <v>792</v>
      </c>
      <c r="C13" s="106">
        <v>911</v>
      </c>
      <c r="D13" s="106">
        <v>860</v>
      </c>
      <c r="E13" s="106">
        <v>889</v>
      </c>
      <c r="F13" s="106">
        <v>820</v>
      </c>
      <c r="G13" s="106">
        <v>737</v>
      </c>
      <c r="H13" s="106">
        <v>679</v>
      </c>
      <c r="I13" s="106">
        <v>611</v>
      </c>
    </row>
    <row r="14" spans="1:9" ht="12.75">
      <c r="A14" t="s">
        <v>15</v>
      </c>
      <c r="B14" s="106">
        <v>267</v>
      </c>
      <c r="C14" s="106">
        <v>292</v>
      </c>
      <c r="D14" s="106">
        <v>302</v>
      </c>
      <c r="E14" s="106">
        <v>303</v>
      </c>
      <c r="F14" s="106">
        <v>293</v>
      </c>
      <c r="G14" s="106">
        <v>253</v>
      </c>
      <c r="H14" s="106">
        <v>234</v>
      </c>
      <c r="I14" s="106">
        <v>204</v>
      </c>
    </row>
    <row r="15" spans="2:9" ht="12.75">
      <c r="B15" s="106"/>
      <c r="C15" s="106"/>
      <c r="D15" s="106"/>
      <c r="E15" s="106"/>
      <c r="F15" s="106"/>
      <c r="G15" s="106"/>
      <c r="H15" s="106"/>
      <c r="I15" s="106"/>
    </row>
    <row r="16" spans="1:9" ht="12.75">
      <c r="A16" t="s">
        <v>3</v>
      </c>
      <c r="B16" s="106">
        <v>129</v>
      </c>
      <c r="C16" s="106">
        <v>161</v>
      </c>
      <c r="D16" s="106">
        <v>173</v>
      </c>
      <c r="E16" s="106">
        <v>179</v>
      </c>
      <c r="F16" s="106">
        <v>167</v>
      </c>
      <c r="G16" s="106">
        <v>160</v>
      </c>
      <c r="H16" s="106">
        <v>152</v>
      </c>
      <c r="I16" s="106">
        <v>137</v>
      </c>
    </row>
    <row r="17" spans="1:9" ht="12.75">
      <c r="A17" t="s">
        <v>4</v>
      </c>
      <c r="B17" s="106">
        <v>311</v>
      </c>
      <c r="C17" s="106">
        <v>332</v>
      </c>
      <c r="D17" s="106">
        <v>367</v>
      </c>
      <c r="E17" s="106">
        <v>367</v>
      </c>
      <c r="F17" s="106">
        <v>333</v>
      </c>
      <c r="G17" s="106">
        <v>315</v>
      </c>
      <c r="H17" s="106">
        <v>301</v>
      </c>
      <c r="I17" s="106">
        <v>273</v>
      </c>
    </row>
    <row r="18" spans="1:9" ht="12.75">
      <c r="A18" t="s">
        <v>5</v>
      </c>
      <c r="B18" s="106">
        <v>279</v>
      </c>
      <c r="C18" s="106">
        <v>319</v>
      </c>
      <c r="D18" s="106">
        <v>356</v>
      </c>
      <c r="E18" s="106">
        <v>330</v>
      </c>
      <c r="F18" s="106">
        <v>308</v>
      </c>
      <c r="G18" s="106">
        <v>302</v>
      </c>
      <c r="H18" s="106">
        <v>278</v>
      </c>
      <c r="I18" s="106">
        <v>262</v>
      </c>
    </row>
    <row r="19" spans="1:9" ht="12.75">
      <c r="A19" t="s">
        <v>6</v>
      </c>
      <c r="B19" s="106">
        <v>416</v>
      </c>
      <c r="C19" s="106">
        <v>446</v>
      </c>
      <c r="D19" s="106">
        <v>487</v>
      </c>
      <c r="E19" s="106">
        <v>449</v>
      </c>
      <c r="F19" s="106">
        <v>422</v>
      </c>
      <c r="G19" s="106">
        <v>408</v>
      </c>
      <c r="H19" s="106">
        <v>383</v>
      </c>
      <c r="I19" s="106">
        <v>366</v>
      </c>
    </row>
    <row r="20" spans="1:9" ht="12.75">
      <c r="A20" t="s">
        <v>7</v>
      </c>
      <c r="B20" s="106">
        <v>478</v>
      </c>
      <c r="C20" s="106">
        <v>520</v>
      </c>
      <c r="D20" s="106">
        <v>556</v>
      </c>
      <c r="E20" s="106">
        <v>555</v>
      </c>
      <c r="F20" s="106">
        <v>507</v>
      </c>
      <c r="G20" s="106">
        <v>494</v>
      </c>
      <c r="H20" s="106">
        <v>476</v>
      </c>
      <c r="I20" s="106">
        <v>442</v>
      </c>
    </row>
    <row r="21" spans="1:9" ht="12.75">
      <c r="A21" t="s">
        <v>8</v>
      </c>
      <c r="B21" s="106">
        <v>508</v>
      </c>
      <c r="C21" s="106">
        <v>556</v>
      </c>
      <c r="D21" s="106">
        <v>574</v>
      </c>
      <c r="E21" s="106">
        <v>551</v>
      </c>
      <c r="F21" s="106">
        <v>529</v>
      </c>
      <c r="G21" s="106">
        <v>515</v>
      </c>
      <c r="H21" s="106">
        <v>481</v>
      </c>
      <c r="I21" s="106">
        <v>456</v>
      </c>
    </row>
    <row r="22" spans="1:9" ht="12.75">
      <c r="A22" t="s">
        <v>59</v>
      </c>
      <c r="B22" s="106">
        <v>901</v>
      </c>
      <c r="C22" s="106">
        <v>939</v>
      </c>
      <c r="D22" s="106">
        <v>1042</v>
      </c>
      <c r="E22" s="106">
        <v>1041</v>
      </c>
      <c r="F22" s="106">
        <v>1024</v>
      </c>
      <c r="G22" s="106">
        <v>984</v>
      </c>
      <c r="H22" s="106">
        <v>975</v>
      </c>
      <c r="I22" s="106">
        <v>950</v>
      </c>
    </row>
    <row r="23" spans="1:9" ht="12.75">
      <c r="A23" t="s">
        <v>9</v>
      </c>
      <c r="B23" s="106">
        <v>1532</v>
      </c>
      <c r="C23" s="106">
        <v>1732</v>
      </c>
      <c r="D23" s="106">
        <v>1961</v>
      </c>
      <c r="E23" s="106">
        <v>2002</v>
      </c>
      <c r="F23" s="106">
        <v>1988</v>
      </c>
      <c r="G23" s="106">
        <v>1953</v>
      </c>
      <c r="H23" s="106">
        <v>1851</v>
      </c>
      <c r="I23" s="106">
        <v>1706</v>
      </c>
    </row>
    <row r="26" spans="1:8" s="12" customFormat="1" ht="12.75">
      <c r="A26" s="10" t="s">
        <v>39</v>
      </c>
      <c r="B26" s="23"/>
      <c r="C26" s="23"/>
      <c r="D26" s="23"/>
      <c r="E26" s="23"/>
      <c r="F26" s="23"/>
      <c r="G26" s="23"/>
      <c r="H26" s="23"/>
    </row>
    <row r="27" spans="1:8" s="12" customFormat="1" ht="12.75">
      <c r="A27" s="10" t="s">
        <v>40</v>
      </c>
      <c r="D27" s="2"/>
      <c r="E27" s="23"/>
      <c r="F27" s="23"/>
      <c r="G27" s="23"/>
      <c r="H27" s="28"/>
    </row>
    <row r="28" spans="3:8" s="12" customFormat="1" ht="12.75">
      <c r="C28" s="31"/>
      <c r="D28" s="13"/>
      <c r="E28" s="13"/>
      <c r="F28" s="23"/>
      <c r="G28" s="23"/>
      <c r="H28" s="28"/>
    </row>
    <row r="29" spans="1:8" s="12" customFormat="1" ht="12.75">
      <c r="A29" s="10" t="str">
        <f>'Land type'!A55</f>
        <v>Last updated 13 June 2013</v>
      </c>
      <c r="C29" s="24"/>
      <c r="D29" s="24"/>
      <c r="E29" s="24"/>
      <c r="F29" s="23"/>
      <c r="G29" s="23"/>
      <c r="H29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Defra</dc:creator>
  <cp:keywords/>
  <dc:description/>
  <cp:lastModifiedBy>Sarah Harriss</cp:lastModifiedBy>
  <cp:lastPrinted>2006-09-27T15:45:07Z</cp:lastPrinted>
  <dcterms:created xsi:type="dcterms:W3CDTF">2006-08-21T15:46:00Z</dcterms:created>
  <dcterms:modified xsi:type="dcterms:W3CDTF">2013-06-13T07:20:55Z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-2069294509</vt:i4>
  </property>
  <property fmtid="{D5CDD505-2E9C-101B-9397-08002B2CF9AE}" pid="3" name="_NewReviewCycle">
    <vt:lpwstr/>
  </property>
  <property fmtid="{D5CDD505-2E9C-101B-9397-08002B2CF9AE}" pid="4" name="_EmailSubject">
    <vt:lpwstr>organics stats release</vt:lpwstr>
  </property>
  <property fmtid="{D5CDD505-2E9C-101B-9397-08002B2CF9AE}" pid="5" name="_AuthorEmail">
    <vt:lpwstr>Sarah.Harriss@defra.gsi.gov.uk</vt:lpwstr>
  </property>
  <property fmtid="{D5CDD505-2E9C-101B-9397-08002B2CF9AE}" pid="6" name="_AuthorEmailDisplayName">
    <vt:lpwstr>Harriss, Sarah (Defra)</vt:lpwstr>
  </property>
  <property fmtid="{D5CDD505-2E9C-101B-9397-08002B2CF9AE}" pid="7" name="_PreviousAdHocReviewCycleID">
    <vt:i4>2066409410</vt:i4>
  </property>
</Properties>
</file>