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4955" windowHeight="8445" activeTab="0"/>
  </bookViews>
  <sheets>
    <sheet name="Errata" sheetId="1" r:id="rId1"/>
    <sheet name="Table Index" sheetId="2" r:id="rId2"/>
    <sheet name="Table 1a" sheetId="3" r:id="rId3"/>
    <sheet name="Table 1b" sheetId="4" r:id="rId4"/>
    <sheet name="Table 1c" sheetId="5" r:id="rId5"/>
    <sheet name="Table 1d" sheetId="6" r:id="rId6"/>
    <sheet name="Table 1e" sheetId="7" r:id="rId7"/>
    <sheet name="Table 2a" sheetId="8" r:id="rId8"/>
    <sheet name="Table 2b" sheetId="9" r:id="rId9"/>
    <sheet name="Table 2c" sheetId="10" r:id="rId10"/>
  </sheets>
  <definedNames>
    <definedName name="_Sort" hidden="1">#REF!</definedName>
    <definedName name="AVON">#REF!</definedName>
    <definedName name="BEDS">#REF!</definedName>
    <definedName name="BERKS">#REF!</definedName>
    <definedName name="BUCKS">#REF!</definedName>
    <definedName name="CAMBS">#REF!</definedName>
    <definedName name="CHESHIRE">#REF!</definedName>
    <definedName name="CLEVELAND">#REF!</definedName>
    <definedName name="CLWYD">#REF!</definedName>
    <definedName name="CORNWALL">#REF!</definedName>
    <definedName name="CUMBRIA">#REF!</definedName>
    <definedName name="DERBYSHIRE">#REF!</definedName>
    <definedName name="DEVON">#REF!</definedName>
    <definedName name="DORSET">#REF!</definedName>
    <definedName name="DURHAM">#REF!</definedName>
    <definedName name="DYFED">#REF!</definedName>
    <definedName name="E_SUSSEX">#REF!</definedName>
    <definedName name="ESSEX">#REF!</definedName>
    <definedName name="GLOS">#REF!</definedName>
    <definedName name="GTR_MAN">#REF!</definedName>
    <definedName name="GWENT">#REF!</definedName>
    <definedName name="GWYNEDD">#REF!</definedName>
    <definedName name="HANTS">#REF!</definedName>
    <definedName name="HEREFORD_W">#REF!</definedName>
    <definedName name="HERTS">#REF!</definedName>
    <definedName name="HUMBERSIDE">#REF!</definedName>
    <definedName name="I_OF_WIGHT">#REF!</definedName>
    <definedName name="KENT">#REF!</definedName>
    <definedName name="LANCS">#REF!</definedName>
    <definedName name="LEICS">#REF!</definedName>
    <definedName name="LINCS">#REF!</definedName>
    <definedName name="LONDON">#REF!</definedName>
    <definedName name="M_GLAM">#REF!</definedName>
    <definedName name="MERSEYSIDE">#REF!</definedName>
    <definedName name="N_YORKS">#REF!</definedName>
    <definedName name="NORFOLK">#REF!</definedName>
    <definedName name="NORTHANTS">#REF!</definedName>
    <definedName name="NORTHUMBERLAND">#REF!</definedName>
    <definedName name="NOTTS">#REF!</definedName>
    <definedName name="OXON">#REF!</definedName>
    <definedName name="POWYS">#REF!</definedName>
    <definedName name="S_GLAM">#REF!</definedName>
    <definedName name="S_YORKS">#REF!</definedName>
    <definedName name="SHROPS">#REF!</definedName>
    <definedName name="SOMERSET">#REF!</definedName>
    <definedName name="STAFFS">#REF!</definedName>
    <definedName name="SUFFOLK">#REF!</definedName>
    <definedName name="SURREY">#REF!</definedName>
    <definedName name="TYNE_WEAR">#REF!</definedName>
    <definedName name="W_GLAM">#REF!</definedName>
    <definedName name="W_MIDS">#REF!</definedName>
    <definedName name="W_SUSSEX">#REF!</definedName>
    <definedName name="W_YORKS">#REF!</definedName>
    <definedName name="WARWICKS">#REF!</definedName>
    <definedName name="WILTS">#REF!</definedName>
  </definedNames>
  <calcPr fullCalcOnLoad="1"/>
</workbook>
</file>

<file path=xl/sharedStrings.xml><?xml version="1.0" encoding="utf-8"?>
<sst xmlns="http://schemas.openxmlformats.org/spreadsheetml/2006/main" count="229" uniqueCount="135">
  <si>
    <t>Table 1a  Homicide rate per million population for 15 European Union countries (ranked in order high to low)</t>
  </si>
  <si>
    <t>Country</t>
  </si>
  <si>
    <t>Rate</t>
  </si>
  <si>
    <t>Finland</t>
  </si>
  <si>
    <t>Portugal</t>
  </si>
  <si>
    <t>Greece</t>
  </si>
  <si>
    <t>UK: Scotland</t>
  </si>
  <si>
    <t>France</t>
  </si>
  <si>
    <t>Netherlands</t>
  </si>
  <si>
    <t>Ireland</t>
  </si>
  <si>
    <t>Spain</t>
  </si>
  <si>
    <t>Belgium</t>
  </si>
  <si>
    <t>Denmark</t>
  </si>
  <si>
    <t>Germany</t>
  </si>
  <si>
    <t>Luxembourg</t>
  </si>
  <si>
    <t>Italy</t>
  </si>
  <si>
    <t>Austria</t>
  </si>
  <si>
    <t>UK: Northern Ireland</t>
  </si>
  <si>
    <t>Sweden</t>
  </si>
  <si>
    <t>1. Eurostat calculated this figure using the recorded crime returns, not the Homicide Index. If the Homicide Index had been used, the figure would be slightly lower.</t>
  </si>
  <si>
    <t>England and Wales, recorded crime</t>
  </si>
  <si>
    <t>Apparent method of killing</t>
  </si>
  <si>
    <t>Total homicides</t>
  </si>
  <si>
    <t>Ethnic appearance of victim</t>
  </si>
  <si>
    <t>White</t>
  </si>
  <si>
    <t>Black</t>
  </si>
  <si>
    <t>Asian</t>
  </si>
  <si>
    <t>Other</t>
  </si>
  <si>
    <t>Not
recorded</t>
  </si>
  <si>
    <t>Number of homicides</t>
  </si>
  <si>
    <t>Sharp instrument</t>
  </si>
  <si>
    <t>Blunt instrument</t>
  </si>
  <si>
    <t>Hitting, kicking, etc.</t>
  </si>
  <si>
    <t>Shooting</t>
  </si>
  <si>
    <t>Total</t>
  </si>
  <si>
    <t>Percentage within ethnic appearance category</t>
  </si>
  <si>
    <t>1. Including asphyxiation.</t>
  </si>
  <si>
    <t>Table 1c  Ethnic appearance of currently recorded homicide victims by ethnic appearance of principle suspects, combined data for 2007/08 to 2009/10</t>
  </si>
  <si>
    <t>Table 1d  Currently recorded homicides by ethnic appearance and sex, rates per million population, combined data for 2007/08 to 2009/10</t>
  </si>
  <si>
    <t>Rates per million population</t>
  </si>
  <si>
    <t>All ethnic groups</t>
  </si>
  <si>
    <t>All victims</t>
  </si>
  <si>
    <t>Male</t>
  </si>
  <si>
    <t>Female</t>
  </si>
  <si>
    <t>Numbers</t>
  </si>
  <si>
    <t>Outcome</t>
  </si>
  <si>
    <t>2005/06</t>
  </si>
  <si>
    <t>2006/07</t>
  </si>
  <si>
    <t>2007/08</t>
  </si>
  <si>
    <t>2008/09</t>
  </si>
  <si>
    <t>2009/10</t>
  </si>
  <si>
    <t>Indicted</t>
  </si>
  <si>
    <t>Not
indicted</t>
  </si>
  <si>
    <t>*</t>
  </si>
  <si>
    <t>Convicted of lesser offence</t>
  </si>
  <si>
    <t>Unfit to plead or insane</t>
  </si>
  <si>
    <t>-</t>
  </si>
  <si>
    <t>Acquitted/discontinued etc.</t>
  </si>
  <si>
    <t>Proceedings concluded, 
    other outcome</t>
  </si>
  <si>
    <t>Committed suicide or died</t>
  </si>
  <si>
    <t>No proceedings taken</t>
  </si>
  <si>
    <t>Proceedings pending</t>
  </si>
  <si>
    <t>1. As at 28 September 2010; figures are subject to revision as cases are dealt with by the police and by the courts, or as further information becomes available.</t>
  </si>
  <si>
    <t>2. Includes murder, sec2 manslaughter, other manslaughter and infanticide.</t>
  </si>
  <si>
    <t>* denotes not applicable.</t>
  </si>
  <si>
    <t>- denotes nil</t>
  </si>
  <si>
    <t>Numbers and percentages</t>
  </si>
  <si>
    <t>Weapon type</t>
  </si>
  <si>
    <t>Number of offences</t>
  </si>
  <si>
    <t>% fired</t>
  </si>
  <si>
    <t>% used as blunt instrument</t>
  </si>
  <si>
    <t>% used as a threat</t>
  </si>
  <si>
    <t>Shotguns</t>
  </si>
  <si>
    <t>Handguns</t>
  </si>
  <si>
    <t>Non-air weapons</t>
  </si>
  <si>
    <t xml:space="preserve"> </t>
  </si>
  <si>
    <t>Air weapons</t>
  </si>
  <si>
    <t xml:space="preserve">1. Totals may not sum due to rounding. </t>
  </si>
  <si>
    <t xml:space="preserve">2. Imitation firearm includes weapons such as BB guns and soft air weapons, which can fire small plastic pellets at low velocity. </t>
  </si>
  <si>
    <t xml:space="preserve">3. Starting guns, supposed/type unknown, prohibited firearms (including CS gas) and other firearms. </t>
  </si>
  <si>
    <t>% Fatal injury</t>
  </si>
  <si>
    <t>% Serious injury</t>
  </si>
  <si>
    <t>% Slight injury</t>
  </si>
  <si>
    <t>% No injury</t>
  </si>
  <si>
    <t>2. Imitation firearm includes weapons such as BB guns and soft air weapons, which can fire small plastic pellets at low velocity.</t>
  </si>
  <si>
    <t>Year</t>
  </si>
  <si>
    <t>Fatal injury</t>
  </si>
  <si>
    <t>Slight injury</t>
  </si>
  <si>
    <t>1999/00</t>
  </si>
  <si>
    <t>2000/01</t>
  </si>
  <si>
    <t>2001/02</t>
  </si>
  <si>
    <t>2002/03</t>
  </si>
  <si>
    <t>2003/04</t>
  </si>
  <si>
    <t>2004/05</t>
  </si>
  <si>
    <t>1. A serious injury is one which necessitated a stay in hospital or involves fractures, concussion, severe general shock, penetration by a bullet or multiple shot wounds.</t>
  </si>
  <si>
    <r>
      <t>% not fired</t>
    </r>
    <r>
      <rPr>
        <vertAlign val="superscript"/>
        <sz val="10"/>
        <rFont val="Arial"/>
        <family val="2"/>
      </rPr>
      <t>1</t>
    </r>
  </si>
  <si>
    <r>
      <t>Imitation firearm</t>
    </r>
    <r>
      <rPr>
        <vertAlign val="superscript"/>
        <sz val="10"/>
        <rFont val="Arial"/>
        <family val="2"/>
      </rPr>
      <t>2</t>
    </r>
  </si>
  <si>
    <r>
      <t>Rifles/others</t>
    </r>
    <r>
      <rPr>
        <vertAlign val="superscript"/>
        <sz val="10"/>
        <rFont val="Arial"/>
        <family val="2"/>
      </rPr>
      <t>3</t>
    </r>
  </si>
  <si>
    <r>
      <t>Of those fired</t>
    </r>
    <r>
      <rPr>
        <vertAlign val="superscript"/>
        <sz val="10"/>
        <rFont val="Arial"/>
        <family val="2"/>
      </rPr>
      <t>1</t>
    </r>
  </si>
  <si>
    <r>
      <t xml:space="preserve">Serious injury </t>
    </r>
    <r>
      <rPr>
        <vertAlign val="superscript"/>
        <sz val="10"/>
        <rFont val="Arial"/>
        <family val="2"/>
      </rPr>
      <t>1</t>
    </r>
  </si>
  <si>
    <r>
      <t>Table 1e  Outcomes for all suspects</t>
    </r>
    <r>
      <rPr>
        <b/>
        <vertAlign val="superscript"/>
        <sz val="10"/>
        <rFont val="Arial"/>
        <family val="2"/>
      </rPr>
      <t>1</t>
    </r>
    <r>
      <rPr>
        <b/>
        <sz val="10"/>
        <rFont val="Arial"/>
        <family val="2"/>
      </rPr>
      <t>, 2005/06 to 2009/10</t>
    </r>
  </si>
  <si>
    <r>
      <t xml:space="preserve">Convicted of homicide </t>
    </r>
    <r>
      <rPr>
        <vertAlign val="superscript"/>
        <sz val="10"/>
        <rFont val="Arial"/>
        <family val="2"/>
      </rPr>
      <t>2</t>
    </r>
  </si>
  <si>
    <t>Table 2a  Offences in which firearms were used, by type of firearm and weapon usage, 2009/10</t>
  </si>
  <si>
    <t>Offences in which firearms were used, by type of firearm and injury sustained when weapon was fired, 2009/10</t>
  </si>
  <si>
    <t>Table 2b</t>
  </si>
  <si>
    <t>Table 2b  Offences in which firearms were used, by type of firearm and injury sustained when weapon was fired, 2009/10</t>
  </si>
  <si>
    <t>Table 2c Offences, excluding air weapons, recorded by the police in which a police officer on duty was injured by a firearm, by type of injury, 1999/00 to 2009/10</t>
  </si>
  <si>
    <r>
      <t>UK: England and Wales</t>
    </r>
    <r>
      <rPr>
        <vertAlign val="superscript"/>
        <sz val="10"/>
        <rFont val="Arial"/>
        <family val="2"/>
      </rPr>
      <t>1</t>
    </r>
  </si>
  <si>
    <r>
      <t>Strangulation</t>
    </r>
    <r>
      <rPr>
        <vertAlign val="superscript"/>
        <sz val="10"/>
        <rFont val="Arial"/>
        <family val="2"/>
      </rPr>
      <t xml:space="preserve"> 1</t>
    </r>
  </si>
  <si>
    <t>Table 1a</t>
  </si>
  <si>
    <t>Homicide rate per million population for 15 European Union countries (ranked in order high to low)</t>
  </si>
  <si>
    <t>Table 1b  Apparent method of killing of currently recorded homicide victims by ethnic appearance of victim, combined data for 2007/08 to 2009/10</t>
  </si>
  <si>
    <t>Apparent method of killing of currently recorded homicide victims by ethnic appearance of victim, combined data for 2007/08 to 2009/10</t>
  </si>
  <si>
    <t>Ethnic appearance of currently recorded homicide victims by ethnic appearance of principle suspects, combined data for 2007/08 to 2009/10</t>
  </si>
  <si>
    <t>Currently recorded homicides by ethnic appearance and sex, rates per million population, combined data for 2007/08 to 2009/10</t>
  </si>
  <si>
    <t>Outcomes for all suspects1, 2005/06 to 2009/10</t>
  </si>
  <si>
    <t>Offences in which firearms were used, by type of firearm and weapon usage, 2009/10</t>
  </si>
  <si>
    <t>Offences, excluding air weapons, recorded by the police in which a police officer on duty was injured by a firearm, by type of injury, 1999/00 to 2009/10</t>
  </si>
  <si>
    <t>Homicides, Firearm Offences and Intimate Violence 2009/10: Supplementary Volume 2 to Crime in England &amp; Wales 2009/10</t>
  </si>
  <si>
    <t>Table 1b</t>
  </si>
  <si>
    <t>Table 1c</t>
  </si>
  <si>
    <t>Table 1d</t>
  </si>
  <si>
    <t>Table 1e</t>
  </si>
  <si>
    <t>Table 2a</t>
  </si>
  <si>
    <t>Table 2c</t>
  </si>
  <si>
    <t>Ethnic appearance</t>
  </si>
  <si>
    <t>Ethnic appearance of principal suspect (%)</t>
  </si>
  <si>
    <t>Number of cases with</t>
  </si>
  <si>
    <t>of victim</t>
  </si>
  <si>
    <t>Not recorded</t>
  </si>
  <si>
    <t>current suspect</t>
  </si>
  <si>
    <t>2nd edition</t>
  </si>
  <si>
    <t>Amendments:</t>
  </si>
  <si>
    <t>Table 1c, a number of changes have been made to the percentages in the ethnic appearance of victim and principal suspect. The figures for the number of cases with current suspect have also been amended.</t>
  </si>
  <si>
    <r>
      <t>Amended 20</t>
    </r>
    <r>
      <rPr>
        <vertAlign val="superscript"/>
        <sz val="10"/>
        <rFont val="Arial"/>
        <family val="2"/>
      </rPr>
      <t>th</t>
    </r>
    <r>
      <rPr>
        <sz val="10"/>
        <rFont val="Arial"/>
        <family val="2"/>
      </rPr>
      <t xml:space="preserve"> October 2011</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</si>
</sst>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 ??\ ??"/>
    <numFmt numFmtId="166" formatCode="#,##0.0"/>
    <numFmt numFmtId="167" formatCode="0.0"/>
    <numFmt numFmtId="168" formatCode="0.00000000"/>
    <numFmt numFmtId="169" formatCode="0.0000000"/>
    <numFmt numFmtId="170" formatCode="0.000000"/>
    <numFmt numFmtId="171" formatCode="0.00000"/>
    <numFmt numFmtId="172" formatCode="0.0000"/>
    <numFmt numFmtId="173" formatCode="0.000"/>
    <numFmt numFmtId="174" formatCode="General_)"/>
    <numFmt numFmtId="175" formatCode="#,##0_);\(#,##0\)"/>
    <numFmt numFmtId="176" formatCode="#,#0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B2dd/mm/yyyy"/>
    <numFmt numFmtId="186" formatCode="&quot;Yes&quot;;&quot;Yes&quot;;&quot;No&quot;"/>
    <numFmt numFmtId="187" formatCode="&quot;True&quot;;&quot;True&quot;;&quot;False&quot;"/>
    <numFmt numFmtId="188" formatCode="&quot;On&quot;;&quot;On&quot;;&quot;Off&quot;"/>
    <numFmt numFmtId="189" formatCode="[$€-2]\ #,##0.00_);[Red]\([$€-2]\ #,##0.00\)"/>
    <numFmt numFmtId="190" formatCode="0.000000000"/>
    <numFmt numFmtId="191" formatCode="dd/mm/yyyy;@"/>
    <numFmt numFmtId="192" formatCode="#,##0.0_);\(#,##0.0\)"/>
    <numFmt numFmtId="193" formatCode="#,##0.000"/>
    <numFmt numFmtId="194" formatCode="0.0%"/>
    <numFmt numFmtId="195" formatCode="0.0_)"/>
    <numFmt numFmtId="196" formatCode="#,##0.0,"/>
    <numFmt numFmtId="197" formatCode="0_)"/>
    <numFmt numFmtId="198" formatCode="#,##0.00_);\(#,##0.00\)"/>
    <numFmt numFmtId="199" formatCode="0;[Red]0"/>
    <numFmt numFmtId="200" formatCode="_-* #,##0.0_-;\-* #,##0.0_-;_-* &quot;-&quot;??_-;_-@_-"/>
    <numFmt numFmtId="201" formatCode="_-* #,##0_-;\-* #,##0_-;_-* &quot;-&quot;??_-;_-@_-"/>
    <numFmt numFmtId="202" formatCode="yyyy\-mm\-dd"/>
  </numFmts>
  <fonts count="3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sz val="10"/>
      <color indexed="10"/>
      <name val="Arial"/>
      <family val="2"/>
    </font>
    <font>
      <sz val="9"/>
      <name val="Arial"/>
      <family val="0"/>
    </font>
    <font>
      <vertAlign val="superscript"/>
      <sz val="10"/>
      <name val="Arial"/>
      <family val="2"/>
    </font>
    <font>
      <b/>
      <vertAlign val="superscript"/>
      <sz val="10"/>
      <name val="Arial"/>
      <family val="2"/>
    </font>
    <font>
      <i/>
      <sz val="10"/>
      <name val="Arial"/>
      <family val="2"/>
    </font>
    <font>
      <b/>
      <u val="single"/>
      <sz val="10"/>
      <name val="Arial"/>
      <family val="2"/>
    </font>
    <font>
      <b/>
      <sz val="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indexed="8"/>
      <name val="Arial"/>
      <family val="2"/>
    </font>
    <font>
      <sz val="1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dashed"/>
      <right>
        <color indexed="63"/>
      </right>
      <top style="thin"/>
      <bottom>
        <color indexed="63"/>
      </bottom>
    </border>
    <border>
      <left>
        <color indexed="63"/>
      </left>
      <right>
        <color indexed="63"/>
      </right>
      <top>
        <color indexed="63"/>
      </top>
      <bottom style="thin"/>
    </border>
    <border>
      <left style="dashed"/>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style="thin"/>
      <top>
        <color indexed="63"/>
      </top>
      <bottom style="thin">
        <color indexed="22"/>
      </bottom>
    </border>
    <border>
      <left style="thin"/>
      <right style="thin"/>
      <top style="thin">
        <color indexed="22"/>
      </top>
      <bottom style="thin">
        <color indexed="22"/>
      </bottom>
    </border>
    <border>
      <left style="thin"/>
      <right style="thin"/>
      <top style="thin">
        <color indexed="22"/>
      </top>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171">
    <xf numFmtId="0" fontId="0" fillId="0" borderId="0" xfId="0" applyAlignment="1">
      <alignment/>
    </xf>
    <xf numFmtId="0" fontId="0" fillId="0" borderId="0" xfId="0" applyFont="1" applyAlignment="1">
      <alignment/>
    </xf>
    <xf numFmtId="0" fontId="4" fillId="0" borderId="0" xfId="0" applyFont="1" applyAlignment="1">
      <alignment vertical="top" wrapText="1"/>
    </xf>
    <xf numFmtId="0" fontId="5" fillId="0" borderId="0" xfId="0" applyFont="1" applyAlignment="1">
      <alignment vertical="top" wrapText="1"/>
    </xf>
    <xf numFmtId="0" fontId="4" fillId="0" borderId="0" xfId="0" applyFont="1" applyFill="1" applyAlignment="1">
      <alignment/>
    </xf>
    <xf numFmtId="0" fontId="0" fillId="0" borderId="0" xfId="0" applyFill="1" applyAlignment="1">
      <alignment/>
    </xf>
    <xf numFmtId="0" fontId="4" fillId="0" borderId="0" xfId="0" applyFont="1" applyBorder="1" applyAlignment="1">
      <alignment horizontal="right"/>
    </xf>
    <xf numFmtId="0" fontId="4" fillId="0" borderId="0" xfId="0" applyFont="1" applyAlignment="1">
      <alignment horizontal="left"/>
    </xf>
    <xf numFmtId="0" fontId="0" fillId="0" borderId="0" xfId="0" applyBorder="1" applyAlignment="1">
      <alignment horizontal="center"/>
    </xf>
    <xf numFmtId="201" fontId="0" fillId="0" borderId="0" xfId="42" applyNumberFormat="1" applyFill="1" applyBorder="1" applyAlignment="1">
      <alignment horizontal="right" vertical="center"/>
    </xf>
    <xf numFmtId="0" fontId="0" fillId="0" borderId="0" xfId="0" applyFill="1" applyBorder="1" applyAlignment="1">
      <alignment vertical="center"/>
    </xf>
    <xf numFmtId="1" fontId="0" fillId="0" borderId="0" xfId="0" applyNumberFormat="1" applyFill="1" applyBorder="1" applyAlignment="1">
      <alignment vertical="center"/>
    </xf>
    <xf numFmtId="0" fontId="4" fillId="0" borderId="0" xfId="0" applyFont="1" applyBorder="1" applyAlignment="1">
      <alignment vertical="center"/>
    </xf>
    <xf numFmtId="201" fontId="0" fillId="0" borderId="0" xfId="42" applyNumberFormat="1" applyFont="1" applyFill="1" applyBorder="1" applyAlignment="1">
      <alignment horizontal="right" vertical="center"/>
    </xf>
    <xf numFmtId="0" fontId="0" fillId="0" borderId="0" xfId="0" applyFont="1" applyFill="1" applyBorder="1" applyAlignment="1">
      <alignment vertical="center"/>
    </xf>
    <xf numFmtId="1" fontId="0" fillId="0" borderId="0" xfId="0" applyNumberFormat="1" applyFont="1" applyFill="1" applyBorder="1" applyAlignment="1">
      <alignment vertical="center"/>
    </xf>
    <xf numFmtId="1" fontId="0" fillId="0" borderId="0" xfId="0" applyNumberFormat="1" applyFont="1" applyBorder="1" applyAlignment="1">
      <alignment vertical="center"/>
    </xf>
    <xf numFmtId="0" fontId="6" fillId="0" borderId="0" xfId="0" applyFont="1" applyFill="1" applyBorder="1" applyAlignment="1">
      <alignment/>
    </xf>
    <xf numFmtId="0" fontId="0" fillId="0" borderId="10" xfId="0" applyFill="1" applyBorder="1" applyAlignment="1">
      <alignment/>
    </xf>
    <xf numFmtId="0" fontId="0" fillId="0" borderId="10" xfId="0" applyFill="1" applyBorder="1" applyAlignment="1">
      <alignment horizontal="right"/>
    </xf>
    <xf numFmtId="0" fontId="0" fillId="0" borderId="11" xfId="0" applyFill="1" applyBorder="1" applyAlignment="1">
      <alignment/>
    </xf>
    <xf numFmtId="0" fontId="0" fillId="0" borderId="12" xfId="0" applyFill="1" applyBorder="1" applyAlignment="1">
      <alignment/>
    </xf>
    <xf numFmtId="0" fontId="0" fillId="0" borderId="0" xfId="0" applyFill="1" applyBorder="1" applyAlignment="1">
      <alignment/>
    </xf>
    <xf numFmtId="0" fontId="0" fillId="0" borderId="12" xfId="0" applyFill="1" applyBorder="1" applyAlignment="1">
      <alignment horizontal="right" wrapText="1"/>
    </xf>
    <xf numFmtId="0" fontId="0" fillId="0" borderId="12" xfId="0" applyFill="1" applyBorder="1" applyAlignment="1">
      <alignment horizontal="right"/>
    </xf>
    <xf numFmtId="0" fontId="0" fillId="0" borderId="13" xfId="0" applyFill="1" applyBorder="1" applyAlignment="1">
      <alignment/>
    </xf>
    <xf numFmtId="0" fontId="0" fillId="0" borderId="0" xfId="0" applyFill="1" applyBorder="1" applyAlignment="1">
      <alignment horizontal="right"/>
    </xf>
    <xf numFmtId="0" fontId="0" fillId="0" borderId="0" xfId="0" applyFill="1" applyBorder="1" applyAlignment="1">
      <alignment horizontal="right" wrapText="1"/>
    </xf>
    <xf numFmtId="0" fontId="0" fillId="0" borderId="0" xfId="0" applyFill="1" applyBorder="1" applyAlignment="1">
      <alignment wrapText="1"/>
    </xf>
    <xf numFmtId="201" fontId="0" fillId="0" borderId="0" xfId="42" applyNumberFormat="1" applyFill="1" applyBorder="1" applyAlignment="1">
      <alignment vertical="center"/>
    </xf>
    <xf numFmtId="0" fontId="0" fillId="0" borderId="13" xfId="0" applyFill="1" applyBorder="1" applyAlignment="1">
      <alignment vertical="center"/>
    </xf>
    <xf numFmtId="1" fontId="0" fillId="0" borderId="0" xfId="0" applyNumberFormat="1" applyFill="1" applyBorder="1" applyAlignment="1">
      <alignment horizontal="right" vertical="center"/>
    </xf>
    <xf numFmtId="0" fontId="4" fillId="0" borderId="0" xfId="0" applyFont="1" applyFill="1" applyBorder="1" applyAlignment="1">
      <alignment vertical="center"/>
    </xf>
    <xf numFmtId="0" fontId="0" fillId="0" borderId="13" xfId="0" applyFont="1" applyFill="1" applyBorder="1" applyAlignment="1">
      <alignment vertical="center"/>
    </xf>
    <xf numFmtId="201" fontId="0" fillId="0" borderId="12" xfId="42" applyNumberFormat="1" applyFill="1" applyBorder="1" applyAlignment="1">
      <alignment horizontal="right"/>
    </xf>
    <xf numFmtId="0" fontId="0" fillId="0" borderId="14" xfId="0" applyFont="1" applyBorder="1" applyAlignment="1">
      <alignment vertical="center"/>
    </xf>
    <xf numFmtId="0" fontId="0" fillId="0" borderId="10" xfId="0" applyFont="1" applyBorder="1" applyAlignment="1">
      <alignment vertical="center"/>
    </xf>
    <xf numFmtId="0" fontId="0" fillId="0" borderId="14" xfId="0" applyFont="1" applyBorder="1" applyAlignment="1">
      <alignment horizontal="right" vertical="center"/>
    </xf>
    <xf numFmtId="0" fontId="0" fillId="0" borderId="10" xfId="0" applyFont="1" applyBorder="1" applyAlignment="1">
      <alignment horizontal="right" vertical="center"/>
    </xf>
    <xf numFmtId="0" fontId="0" fillId="0" borderId="14" xfId="0" applyFont="1" applyBorder="1" applyAlignment="1">
      <alignment horizontal="right" vertical="center" wrapText="1"/>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horizontal="right" vertical="center" wrapText="1"/>
    </xf>
    <xf numFmtId="0" fontId="0" fillId="0" borderId="12" xfId="0" applyFont="1" applyBorder="1" applyAlignment="1">
      <alignment vertical="center"/>
    </xf>
    <xf numFmtId="0" fontId="0" fillId="0" borderId="12" xfId="0" applyFont="1" applyBorder="1" applyAlignment="1">
      <alignment horizontal="right" vertical="center"/>
    </xf>
    <xf numFmtId="0" fontId="0" fillId="0" borderId="0" xfId="0" applyFont="1" applyAlignment="1">
      <alignment wrapText="1"/>
    </xf>
    <xf numFmtId="0" fontId="4" fillId="0" borderId="0" xfId="0" applyFont="1" applyAlignment="1">
      <alignment/>
    </xf>
    <xf numFmtId="0" fontId="4" fillId="0" borderId="0" xfId="0" applyFont="1" applyAlignment="1">
      <alignment horizontal="right"/>
    </xf>
    <xf numFmtId="0" fontId="0" fillId="0" borderId="14" xfId="0" applyFont="1" applyBorder="1" applyAlignment="1">
      <alignment horizontal="center" vertical="center"/>
    </xf>
    <xf numFmtId="0" fontId="0" fillId="0" borderId="0" xfId="0" applyFont="1" applyAlignment="1">
      <alignment vertical="center"/>
    </xf>
    <xf numFmtId="0" fontId="4" fillId="0" borderId="0" xfId="0" applyFont="1" applyAlignment="1">
      <alignment/>
    </xf>
    <xf numFmtId="0" fontId="0" fillId="0" borderId="0" xfId="0" applyFont="1" applyBorder="1" applyAlignment="1">
      <alignment horizontal="center" vertical="center"/>
    </xf>
    <xf numFmtId="1" fontId="0" fillId="0" borderId="0" xfId="0" applyNumberFormat="1" applyFont="1" applyBorder="1" applyAlignment="1">
      <alignment horizontal="center" vertical="center"/>
    </xf>
    <xf numFmtId="1" fontId="0" fillId="0" borderId="0" xfId="0" applyNumberFormat="1" applyFont="1" applyFill="1" applyBorder="1" applyAlignment="1">
      <alignment horizontal="center" vertical="center"/>
    </xf>
    <xf numFmtId="0" fontId="0" fillId="0" borderId="12" xfId="0" applyFont="1" applyBorder="1" applyAlignment="1">
      <alignment/>
    </xf>
    <xf numFmtId="0" fontId="0" fillId="0" borderId="0" xfId="0" applyFont="1" applyBorder="1" applyAlignment="1">
      <alignment wrapText="1"/>
    </xf>
    <xf numFmtId="0" fontId="0" fillId="0" borderId="0" xfId="0" applyFont="1" applyBorder="1" applyAlignment="1">
      <alignment/>
    </xf>
    <xf numFmtId="0" fontId="4" fillId="0" borderId="12" xfId="0" applyFont="1" applyBorder="1" applyAlignment="1">
      <alignment/>
    </xf>
    <xf numFmtId="0" fontId="0" fillId="0" borderId="12" xfId="0" applyFont="1" applyBorder="1" applyAlignment="1">
      <alignment/>
    </xf>
    <xf numFmtId="0" fontId="4" fillId="0" borderId="10" xfId="0" applyFont="1" applyBorder="1" applyAlignment="1">
      <alignment/>
    </xf>
    <xf numFmtId="0" fontId="4" fillId="0" borderId="12" xfId="0" applyFont="1" applyBorder="1" applyAlignment="1">
      <alignment horizontal="center" wrapText="1"/>
    </xf>
    <xf numFmtId="0" fontId="4" fillId="0" borderId="12" xfId="0" applyFont="1" applyBorder="1" applyAlignment="1">
      <alignment wrapText="1"/>
    </xf>
    <xf numFmtId="0" fontId="0" fillId="0" borderId="0" xfId="0" applyFont="1" applyBorder="1" applyAlignment="1">
      <alignment horizontal="center"/>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4" fillId="0" borderId="14" xfId="0" applyFont="1" applyBorder="1" applyAlignment="1">
      <alignment horizontal="left" vertical="center" wrapText="1"/>
    </xf>
    <xf numFmtId="3" fontId="4" fillId="0" borderId="14" xfId="0" applyNumberFormat="1" applyFont="1" applyBorder="1" applyAlignment="1">
      <alignment horizontal="center" vertical="center" wrapText="1"/>
    </xf>
    <xf numFmtId="3" fontId="4" fillId="0" borderId="14" xfId="0" applyNumberFormat="1" applyFont="1" applyBorder="1" applyAlignment="1">
      <alignment wrapText="1"/>
    </xf>
    <xf numFmtId="0" fontId="0" fillId="0" borderId="0" xfId="0" applyFont="1" applyFill="1" applyBorder="1" applyAlignment="1">
      <alignment horizontal="left" vertical="center" wrapText="1"/>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quotePrefix="1">
      <alignment/>
    </xf>
    <xf numFmtId="0" fontId="0" fillId="0" borderId="10" xfId="0" applyFont="1" applyBorder="1" applyAlignment="1">
      <alignment/>
    </xf>
    <xf numFmtId="0" fontId="0" fillId="0" borderId="10" xfId="0" applyFont="1" applyBorder="1" applyAlignment="1">
      <alignment horizontal="right"/>
    </xf>
    <xf numFmtId="0" fontId="0" fillId="0" borderId="12" xfId="0" applyFont="1" applyBorder="1" applyAlignment="1">
      <alignment horizontal="right" wrapText="1"/>
    </xf>
    <xf numFmtId="0" fontId="0" fillId="0" borderId="12"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wrapText="1"/>
    </xf>
    <xf numFmtId="201" fontId="0" fillId="0" borderId="0" xfId="42" applyNumberFormat="1" applyFont="1" applyBorder="1" applyAlignment="1">
      <alignment vertical="center"/>
    </xf>
    <xf numFmtId="201" fontId="0" fillId="0" borderId="0" xfId="42" applyNumberFormat="1" applyFont="1" applyBorder="1" applyAlignment="1">
      <alignment horizontal="right" vertical="center"/>
    </xf>
    <xf numFmtId="201" fontId="0" fillId="0" borderId="12" xfId="42" applyNumberFormat="1" applyFont="1" applyBorder="1" applyAlignment="1">
      <alignment horizontal="right"/>
    </xf>
    <xf numFmtId="0" fontId="4" fillId="0" borderId="15" xfId="0" applyFont="1" applyBorder="1" applyAlignment="1">
      <alignment horizontal="left" indent="1"/>
    </xf>
    <xf numFmtId="0" fontId="4" fillId="0" borderId="15" xfId="0" applyFont="1" applyBorder="1" applyAlignment="1">
      <alignment horizontal="right" indent="1"/>
    </xf>
    <xf numFmtId="0" fontId="0" fillId="0" borderId="16" xfId="0" applyFont="1" applyBorder="1" applyAlignment="1">
      <alignment horizontal="left" indent="1"/>
    </xf>
    <xf numFmtId="0" fontId="0" fillId="0" borderId="16" xfId="0" applyFont="1" applyBorder="1" applyAlignment="1">
      <alignment horizontal="right" indent="1"/>
    </xf>
    <xf numFmtId="0" fontId="0" fillId="0" borderId="17" xfId="0" applyFont="1" applyFill="1" applyBorder="1" applyAlignment="1">
      <alignment horizontal="left" indent="1"/>
    </xf>
    <xf numFmtId="167" fontId="0" fillId="0" borderId="17" xfId="0" applyNumberFormat="1" applyFont="1" applyFill="1" applyBorder="1" applyAlignment="1">
      <alignment horizontal="right" indent="1"/>
    </xf>
    <xf numFmtId="0" fontId="0" fillId="0" borderId="0" xfId="0" applyFont="1" applyFill="1" applyAlignment="1">
      <alignment horizontal="left" indent="1"/>
    </xf>
    <xf numFmtId="0" fontId="0" fillId="0" borderId="18" xfId="0" applyFont="1" applyBorder="1" applyAlignment="1">
      <alignment/>
    </xf>
    <xf numFmtId="2" fontId="0" fillId="0" borderId="18" xfId="0" applyNumberFormat="1" applyFont="1" applyBorder="1" applyAlignment="1">
      <alignment/>
    </xf>
    <xf numFmtId="2" fontId="0" fillId="0" borderId="0" xfId="0" applyNumberFormat="1" applyFont="1" applyBorder="1" applyAlignment="1">
      <alignment/>
    </xf>
    <xf numFmtId="0" fontId="0" fillId="0" borderId="0" xfId="0" applyFont="1" applyAlignment="1">
      <alignment vertical="top"/>
    </xf>
    <xf numFmtId="0" fontId="4" fillId="0" borderId="0" xfId="0" applyFont="1" applyFill="1" applyAlignment="1">
      <alignment horizontal="left"/>
    </xf>
    <xf numFmtId="0" fontId="4" fillId="0" borderId="0" xfId="0" applyFont="1" applyFill="1" applyAlignment="1">
      <alignment horizontal="right"/>
    </xf>
    <xf numFmtId="0" fontId="0" fillId="0" borderId="19" xfId="0" applyFont="1" applyFill="1" applyBorder="1" applyAlignment="1">
      <alignment horizontal="center" vertical="center"/>
    </xf>
    <xf numFmtId="0" fontId="0" fillId="0" borderId="19" xfId="0" applyFont="1" applyFill="1" applyBorder="1" applyAlignment="1">
      <alignment horizontal="righ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Border="1" applyAlignment="1">
      <alignment horizontal="right" vertical="center"/>
    </xf>
    <xf numFmtId="0" fontId="0" fillId="0" borderId="0" xfId="0" applyFont="1" applyFill="1" applyAlignment="1">
      <alignment horizontal="right" vertical="center"/>
    </xf>
    <xf numFmtId="0" fontId="7" fillId="0" borderId="0" xfId="0" applyFont="1" applyAlignment="1">
      <alignment horizontal="left" vertical="center"/>
    </xf>
    <xf numFmtId="0" fontId="0" fillId="0" borderId="12" xfId="0" applyFont="1" applyFill="1" applyBorder="1" applyAlignment="1">
      <alignment horizontal="left" vertical="center" wrapText="1"/>
    </xf>
    <xf numFmtId="0" fontId="0" fillId="0" borderId="12" xfId="0" applyFont="1" applyFill="1" applyBorder="1" applyAlignment="1">
      <alignment horizontal="right" vertical="center"/>
    </xf>
    <xf numFmtId="0" fontId="0" fillId="0" borderId="12" xfId="0" applyFont="1" applyFill="1" applyBorder="1" applyAlignment="1">
      <alignment vertical="center"/>
    </xf>
    <xf numFmtId="0" fontId="0" fillId="0" borderId="14" xfId="0" applyFont="1" applyFill="1" applyBorder="1" applyAlignment="1">
      <alignment horizontal="left" vertical="center" wrapText="1"/>
    </xf>
    <xf numFmtId="3" fontId="0" fillId="0" borderId="14" xfId="0" applyNumberFormat="1" applyFont="1" applyFill="1" applyBorder="1" applyAlignment="1">
      <alignment vertical="center"/>
    </xf>
    <xf numFmtId="0" fontId="0" fillId="0" borderId="14" xfId="0" applyFont="1" applyFill="1" applyBorder="1" applyAlignment="1">
      <alignment vertical="center"/>
    </xf>
    <xf numFmtId="1" fontId="0" fillId="0" borderId="0" xfId="0" applyNumberFormat="1" applyFont="1" applyFill="1" applyAlignment="1">
      <alignment vertical="center"/>
    </xf>
    <xf numFmtId="1" fontId="0" fillId="0" borderId="0" xfId="0" applyNumberFormat="1" applyFont="1" applyFill="1" applyBorder="1" applyAlignment="1">
      <alignment horizontal="right" vertical="center"/>
    </xf>
    <xf numFmtId="1" fontId="0" fillId="0" borderId="0" xfId="0" applyNumberFormat="1" applyFont="1" applyFill="1" applyAlignment="1">
      <alignment horizontal="right" vertical="center"/>
    </xf>
    <xf numFmtId="1" fontId="0" fillId="0" borderId="14" xfId="0" applyNumberFormat="1" applyFont="1" applyFill="1" applyBorder="1" applyAlignment="1">
      <alignment vertical="center"/>
    </xf>
    <xf numFmtId="0" fontId="0" fillId="0" borderId="0" xfId="0" applyFont="1" applyFill="1" applyAlignment="1">
      <alignment/>
    </xf>
    <xf numFmtId="0" fontId="0" fillId="0" borderId="0" xfId="0" applyFont="1" applyAlignment="1">
      <alignment/>
    </xf>
    <xf numFmtId="0" fontId="2" fillId="0" borderId="0" xfId="53" applyAlignment="1" applyProtection="1">
      <alignment/>
      <protection/>
    </xf>
    <xf numFmtId="0" fontId="2" fillId="0" borderId="0" xfId="53" applyFont="1" applyAlignment="1" applyProtection="1">
      <alignment/>
      <protection/>
    </xf>
    <xf numFmtId="0" fontId="10" fillId="0" borderId="0" xfId="0" applyFont="1" applyAlignment="1">
      <alignment/>
    </xf>
    <xf numFmtId="0" fontId="11" fillId="0" borderId="0" xfId="0" applyFont="1" applyFill="1" applyAlignment="1">
      <alignment/>
    </xf>
    <xf numFmtId="0" fontId="6" fillId="0" borderId="0" xfId="0" applyFont="1" applyFill="1" applyAlignment="1">
      <alignment/>
    </xf>
    <xf numFmtId="0" fontId="11" fillId="0" borderId="0" xfId="0" applyFont="1" applyFill="1" applyAlignment="1">
      <alignment horizontal="right"/>
    </xf>
    <xf numFmtId="0" fontId="11" fillId="0" borderId="10" xfId="0" applyFont="1" applyFill="1" applyBorder="1" applyAlignment="1">
      <alignment/>
    </xf>
    <xf numFmtId="0" fontId="6" fillId="0" borderId="10" xfId="0" applyFont="1" applyFill="1" applyBorder="1" applyAlignment="1">
      <alignment/>
    </xf>
    <xf numFmtId="0" fontId="11" fillId="0" borderId="10" xfId="0" applyFont="1" applyFill="1" applyBorder="1" applyAlignment="1">
      <alignment horizontal="right"/>
    </xf>
    <xf numFmtId="0" fontId="6" fillId="0" borderId="0" xfId="0" applyFont="1" applyFill="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right"/>
    </xf>
    <xf numFmtId="0" fontId="6" fillId="0" borderId="0" xfId="0" applyFont="1" applyFill="1" applyBorder="1" applyAlignment="1">
      <alignment vertical="top"/>
    </xf>
    <xf numFmtId="0" fontId="6" fillId="0" borderId="10" xfId="0" applyFont="1" applyFill="1" applyBorder="1" applyAlignment="1">
      <alignment horizontal="right" vertical="center"/>
    </xf>
    <xf numFmtId="0" fontId="6" fillId="0" borderId="0" xfId="0" applyFont="1" applyFill="1" applyBorder="1" applyAlignment="1">
      <alignment horizontal="right" vertical="top"/>
    </xf>
    <xf numFmtId="0" fontId="6" fillId="0" borderId="12" xfId="0" applyFont="1" applyFill="1" applyBorder="1" applyAlignment="1">
      <alignment/>
    </xf>
    <xf numFmtId="0" fontId="6" fillId="0" borderId="12" xfId="0" applyFont="1" applyFill="1" applyBorder="1" applyAlignment="1">
      <alignment horizontal="center"/>
    </xf>
    <xf numFmtId="0" fontId="6" fillId="0" borderId="0" xfId="0" applyFont="1" applyFill="1" applyAlignment="1">
      <alignment horizontal="center"/>
    </xf>
    <xf numFmtId="3" fontId="6" fillId="0" borderId="0" xfId="0" applyNumberFormat="1" applyFont="1" applyFill="1" applyAlignment="1">
      <alignment horizontal="right"/>
    </xf>
    <xf numFmtId="0" fontId="6" fillId="0" borderId="0" xfId="0" applyFont="1" applyFill="1" applyAlignment="1">
      <alignment/>
    </xf>
    <xf numFmtId="0" fontId="6" fillId="0" borderId="10" xfId="0" applyFont="1" applyBorder="1" applyAlignment="1">
      <alignment wrapText="1"/>
    </xf>
    <xf numFmtId="0" fontId="6" fillId="0" borderId="0" xfId="0" applyFont="1" applyAlignment="1">
      <alignment wrapText="1"/>
    </xf>
    <xf numFmtId="0" fontId="4" fillId="0" borderId="0" xfId="0" applyFont="1" applyAlignment="1">
      <alignment wrapText="1"/>
    </xf>
    <xf numFmtId="0" fontId="0" fillId="0" borderId="0" xfId="0" applyFont="1" applyAlignment="1">
      <alignment wrapText="1"/>
    </xf>
    <xf numFmtId="0" fontId="0" fillId="0" borderId="0" xfId="0" applyFont="1" applyAlignment="1">
      <alignment vertical="top" wrapText="1"/>
    </xf>
    <xf numFmtId="0" fontId="4" fillId="0" borderId="0" xfId="0" applyFont="1" applyFill="1" applyAlignment="1">
      <alignment vertical="top" wrapText="1"/>
    </xf>
    <xf numFmtId="0" fontId="0" fillId="0" borderId="20" xfId="0" applyFont="1" applyFill="1" applyBorder="1" applyAlignment="1">
      <alignment horizontal="center" vertical="center" wrapText="1"/>
    </xf>
    <xf numFmtId="0" fontId="0" fillId="0" borderId="0" xfId="0" applyFont="1" applyFill="1" applyBorder="1" applyAlignment="1">
      <alignment horizontal="left" wrapText="1"/>
    </xf>
    <xf numFmtId="0" fontId="0" fillId="0" borderId="0" xfId="0" applyFont="1" applyFill="1" applyAlignment="1">
      <alignment wrapText="1"/>
    </xf>
    <xf numFmtId="0" fontId="0" fillId="0" borderId="19" xfId="0" applyFont="1" applyFill="1" applyBorder="1" applyAlignment="1">
      <alignment horizontal="left" vertical="center" wrapText="1"/>
    </xf>
    <xf numFmtId="0" fontId="0" fillId="0" borderId="21" xfId="0" applyFont="1" applyFill="1" applyBorder="1" applyAlignment="1">
      <alignment vertical="center"/>
    </xf>
    <xf numFmtId="0" fontId="0" fillId="0" borderId="19" xfId="0" applyFont="1" applyFill="1" applyBorder="1" applyAlignment="1">
      <alignment horizontal="right" vertical="center" wrapText="1"/>
    </xf>
    <xf numFmtId="0" fontId="0" fillId="0" borderId="21" xfId="0" applyFont="1" applyBorder="1" applyAlignment="1">
      <alignment horizontal="right" vertical="center" wrapText="1"/>
    </xf>
    <xf numFmtId="0" fontId="9" fillId="0" borderId="0" xfId="0" applyFont="1" applyFill="1" applyBorder="1" applyAlignment="1">
      <alignment horizontal="center" vertical="center" wrapText="1"/>
    </xf>
    <xf numFmtId="0" fontId="4" fillId="0" borderId="0" xfId="0" applyFont="1" applyFill="1" applyAlignment="1">
      <alignment wrapText="1"/>
    </xf>
    <xf numFmtId="0" fontId="6" fillId="0" borderId="12"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xf>
    <xf numFmtId="0" fontId="4" fillId="0" borderId="0" xfId="0" applyFont="1" applyBorder="1" applyAlignment="1">
      <alignment wrapText="1"/>
    </xf>
    <xf numFmtId="0" fontId="0" fillId="0" borderId="0" xfId="0" applyFont="1" applyBorder="1" applyAlignment="1">
      <alignment wrapText="1"/>
    </xf>
    <xf numFmtId="0" fontId="4" fillId="0" borderId="12" xfId="0" applyFont="1" applyBorder="1" applyAlignment="1">
      <alignment horizontal="right" wrapText="1"/>
    </xf>
    <xf numFmtId="0" fontId="0" fillId="0" borderId="12" xfId="0" applyFont="1" applyBorder="1" applyAlignment="1">
      <alignment wrapText="1"/>
    </xf>
    <xf numFmtId="0" fontId="4" fillId="0" borderId="14" xfId="0" applyFont="1" applyBorder="1" applyAlignment="1">
      <alignment horizontal="center"/>
    </xf>
    <xf numFmtId="0" fontId="0" fillId="0" borderId="0" xfId="0" applyFont="1" applyFill="1" applyBorder="1" applyAlignment="1">
      <alignment wrapText="1"/>
    </xf>
    <xf numFmtId="0" fontId="4" fillId="0" borderId="0" xfId="0" applyFont="1" applyAlignment="1">
      <alignment horizontal="left" vertical="top" wrapText="1"/>
    </xf>
    <xf numFmtId="0" fontId="0" fillId="0" borderId="14" xfId="0" applyFill="1" applyBorder="1" applyAlignment="1">
      <alignment horizontal="center"/>
    </xf>
    <xf numFmtId="0" fontId="0" fillId="0" borderId="14" xfId="0" applyFill="1" applyBorder="1" applyAlignment="1">
      <alignment/>
    </xf>
    <xf numFmtId="0" fontId="6" fillId="0" borderId="0" xfId="0" applyFont="1" applyFill="1" applyBorder="1" applyAlignment="1">
      <alignment wrapText="1"/>
    </xf>
    <xf numFmtId="0" fontId="0" fillId="0" borderId="0" xfId="0" applyAlignment="1">
      <alignment wrapText="1"/>
    </xf>
    <xf numFmtId="0" fontId="6" fillId="0" borderId="10" xfId="0" applyFont="1" applyBorder="1" applyAlignment="1">
      <alignment horizontal="justify" wrapText="1"/>
    </xf>
    <xf numFmtId="0" fontId="29" fillId="0" borderId="22" xfId="0" applyFont="1" applyBorder="1" applyAlignment="1">
      <alignment/>
    </xf>
    <xf numFmtId="0" fontId="29" fillId="0" borderId="23" xfId="0" applyFont="1" applyBorder="1" applyAlignment="1">
      <alignment/>
    </xf>
    <xf numFmtId="0" fontId="0" fillId="0" borderId="23" xfId="0" applyFont="1" applyBorder="1" applyAlignment="1">
      <alignment/>
    </xf>
    <xf numFmtId="0" fontId="0" fillId="0" borderId="23" xfId="0" applyFont="1" applyBorder="1" applyAlignment="1">
      <alignment wrapText="1"/>
    </xf>
    <xf numFmtId="0" fontId="0" fillId="0" borderId="15"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B8"/>
  <sheetViews>
    <sheetView tabSelected="1" workbookViewId="0" topLeftCell="A1">
      <selection activeCell="A1" sqref="A1"/>
    </sheetView>
  </sheetViews>
  <sheetFormatPr defaultColWidth="9.140625" defaultRowHeight="12.75"/>
  <cols>
    <col min="2" max="2" width="82.28125" style="0" customWidth="1"/>
  </cols>
  <sheetData>
    <row r="2" ht="23.25">
      <c r="B2" s="166" t="s">
        <v>131</v>
      </c>
    </row>
    <row r="3" ht="12.75" customHeight="1">
      <c r="B3" s="167"/>
    </row>
    <row r="4" ht="12.75">
      <c r="B4" s="168" t="s">
        <v>132</v>
      </c>
    </row>
    <row r="5" ht="12.75">
      <c r="B5" s="168"/>
    </row>
    <row r="6" ht="38.25">
      <c r="B6" s="169" t="s">
        <v>133</v>
      </c>
    </row>
    <row r="7" ht="12.75" customHeight="1">
      <c r="B7" s="168"/>
    </row>
    <row r="8" ht="14.25">
      <c r="B8" s="170" t="s">
        <v>134</v>
      </c>
    </row>
  </sheetData>
  <printOptions/>
  <pageMargins left="0.75" right="0.75" top="1" bottom="1" header="0.5" footer="0.5"/>
  <pageSetup horizontalDpi="1200" verticalDpi="1200" orientation="portrait" r:id="rId1"/>
</worksheet>
</file>

<file path=xl/worksheets/sheet10.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I1"/>
    </sheetView>
  </sheetViews>
  <sheetFormatPr defaultColWidth="9.140625" defaultRowHeight="12.75"/>
  <cols>
    <col min="1" max="1" width="14.00390625" style="0" customWidth="1"/>
    <col min="2" max="2" width="2.7109375" style="0" customWidth="1"/>
    <col min="3" max="3" width="11.00390625" style="0" customWidth="1"/>
    <col min="4" max="4" width="3.57421875" style="0" customWidth="1"/>
    <col min="5" max="5" width="12.57421875" style="0" customWidth="1"/>
    <col min="6" max="6" width="2.140625" style="0" customWidth="1"/>
    <col min="7" max="7" width="13.8515625" style="0" customWidth="1"/>
    <col min="8" max="8" width="1.8515625" style="0" customWidth="1"/>
    <col min="9" max="9" width="12.57421875" style="0" customWidth="1"/>
  </cols>
  <sheetData>
    <row r="1" spans="1:9" ht="37.5" customHeight="1">
      <c r="A1" s="160" t="s">
        <v>106</v>
      </c>
      <c r="B1" s="160"/>
      <c r="C1" s="160"/>
      <c r="D1" s="160"/>
      <c r="E1" s="160"/>
      <c r="F1" s="160"/>
      <c r="G1" s="160"/>
      <c r="H1" s="160"/>
      <c r="I1" s="160"/>
    </row>
    <row r="3" spans="1:9" ht="12.75">
      <c r="A3" s="7" t="s">
        <v>68</v>
      </c>
      <c r="F3" s="8"/>
      <c r="G3" s="8"/>
      <c r="H3" s="8"/>
      <c r="I3" s="6" t="s">
        <v>20</v>
      </c>
    </row>
    <row r="4" spans="1:9" ht="14.25">
      <c r="A4" s="35" t="s">
        <v>85</v>
      </c>
      <c r="B4" s="36"/>
      <c r="C4" s="37" t="s">
        <v>34</v>
      </c>
      <c r="D4" s="38"/>
      <c r="E4" s="37" t="s">
        <v>86</v>
      </c>
      <c r="F4" s="38"/>
      <c r="G4" s="39" t="s">
        <v>99</v>
      </c>
      <c r="H4" s="38"/>
      <c r="I4" s="37" t="s">
        <v>87</v>
      </c>
    </row>
    <row r="5" spans="1:9" ht="12.75">
      <c r="A5" s="40"/>
      <c r="B5" s="40"/>
      <c r="C5" s="41"/>
      <c r="D5" s="41"/>
      <c r="E5" s="41"/>
      <c r="F5" s="41"/>
      <c r="G5" s="42"/>
      <c r="H5" s="41"/>
      <c r="I5" s="41"/>
    </row>
    <row r="6" spans="1:9" ht="12.75">
      <c r="A6" s="40" t="s">
        <v>88</v>
      </c>
      <c r="B6" s="40"/>
      <c r="C6" s="41">
        <v>10</v>
      </c>
      <c r="D6" s="40"/>
      <c r="E6" s="41" t="s">
        <v>56</v>
      </c>
      <c r="F6" s="41"/>
      <c r="G6" s="41" t="s">
        <v>56</v>
      </c>
      <c r="H6" s="40"/>
      <c r="I6" s="41">
        <v>10</v>
      </c>
    </row>
    <row r="7" spans="1:9" ht="12.75">
      <c r="A7" s="40" t="s">
        <v>89</v>
      </c>
      <c r="B7" s="40"/>
      <c r="C7" s="41">
        <v>7</v>
      </c>
      <c r="D7" s="40"/>
      <c r="E7" s="41" t="s">
        <v>56</v>
      </c>
      <c r="F7" s="41"/>
      <c r="G7" s="41">
        <v>5</v>
      </c>
      <c r="H7" s="40"/>
      <c r="I7" s="41">
        <v>2</v>
      </c>
    </row>
    <row r="8" spans="1:9" ht="12.75">
      <c r="A8" s="40" t="s">
        <v>90</v>
      </c>
      <c r="B8" s="40"/>
      <c r="C8" s="41">
        <v>10</v>
      </c>
      <c r="D8" s="40"/>
      <c r="E8" s="41" t="s">
        <v>56</v>
      </c>
      <c r="F8" s="41"/>
      <c r="G8" s="41" t="s">
        <v>56</v>
      </c>
      <c r="H8" s="40"/>
      <c r="I8" s="41">
        <v>10</v>
      </c>
    </row>
    <row r="9" spans="1:9" ht="12.75">
      <c r="A9" s="40" t="s">
        <v>91</v>
      </c>
      <c r="B9" s="40"/>
      <c r="C9" s="41">
        <v>12</v>
      </c>
      <c r="D9" s="40"/>
      <c r="E9" s="41" t="s">
        <v>56</v>
      </c>
      <c r="F9" s="41"/>
      <c r="G9" s="41">
        <v>1</v>
      </c>
      <c r="H9" s="40"/>
      <c r="I9" s="41">
        <v>11</v>
      </c>
    </row>
    <row r="10" spans="1:9" ht="12.75">
      <c r="A10" s="40" t="s">
        <v>92</v>
      </c>
      <c r="B10" s="40"/>
      <c r="C10" s="41">
        <v>14</v>
      </c>
      <c r="D10" s="40"/>
      <c r="E10" s="41">
        <v>1</v>
      </c>
      <c r="F10" s="41"/>
      <c r="G10" s="41">
        <v>3</v>
      </c>
      <c r="H10" s="40"/>
      <c r="I10" s="41">
        <v>10</v>
      </c>
    </row>
    <row r="11" spans="1:9" ht="12.75">
      <c r="A11" s="40" t="s">
        <v>93</v>
      </c>
      <c r="B11" s="40"/>
      <c r="C11" s="41">
        <v>23</v>
      </c>
      <c r="D11" s="40"/>
      <c r="E11" s="41" t="s">
        <v>56</v>
      </c>
      <c r="F11" s="41"/>
      <c r="G11" s="41">
        <v>2</v>
      </c>
      <c r="H11" s="40"/>
      <c r="I11" s="41">
        <v>21</v>
      </c>
    </row>
    <row r="12" spans="1:9" ht="12.75">
      <c r="A12" s="40" t="s">
        <v>46</v>
      </c>
      <c r="B12" s="40"/>
      <c r="C12" s="41">
        <v>23</v>
      </c>
      <c r="D12" s="40"/>
      <c r="E12" s="41">
        <v>1</v>
      </c>
      <c r="F12" s="41"/>
      <c r="G12" s="41">
        <v>6</v>
      </c>
      <c r="H12" s="40"/>
      <c r="I12" s="41">
        <v>16</v>
      </c>
    </row>
    <row r="13" spans="1:9" ht="12.75">
      <c r="A13" s="40" t="s">
        <v>47</v>
      </c>
      <c r="B13" s="40"/>
      <c r="C13" s="41">
        <v>21</v>
      </c>
      <c r="D13" s="40"/>
      <c r="E13" s="41" t="s">
        <v>56</v>
      </c>
      <c r="F13" s="41"/>
      <c r="G13" s="41">
        <v>3</v>
      </c>
      <c r="H13" s="40"/>
      <c r="I13" s="41">
        <v>18</v>
      </c>
    </row>
    <row r="14" spans="1:9" ht="12.75">
      <c r="A14" s="40" t="s">
        <v>48</v>
      </c>
      <c r="B14" s="40"/>
      <c r="C14" s="41">
        <v>24</v>
      </c>
      <c r="D14" s="40"/>
      <c r="E14" s="41">
        <v>1</v>
      </c>
      <c r="F14" s="41"/>
      <c r="G14" s="41">
        <v>3</v>
      </c>
      <c r="H14" s="40"/>
      <c r="I14" s="41">
        <v>20</v>
      </c>
    </row>
    <row r="15" spans="1:9" ht="12.75">
      <c r="A15" s="40" t="s">
        <v>49</v>
      </c>
      <c r="B15" s="40"/>
      <c r="C15" s="41">
        <v>9</v>
      </c>
      <c r="D15" s="40"/>
      <c r="E15" s="41" t="s">
        <v>56</v>
      </c>
      <c r="F15" s="41"/>
      <c r="G15" s="41">
        <v>1</v>
      </c>
      <c r="H15" s="40"/>
      <c r="I15" s="41">
        <v>8</v>
      </c>
    </row>
    <row r="16" spans="1:9" ht="12.75">
      <c r="A16" s="40" t="s">
        <v>50</v>
      </c>
      <c r="B16" s="40"/>
      <c r="C16" s="41">
        <v>17</v>
      </c>
      <c r="D16" s="40"/>
      <c r="E16" s="41" t="s">
        <v>56</v>
      </c>
      <c r="F16" s="41"/>
      <c r="G16" s="41">
        <v>1</v>
      </c>
      <c r="H16" s="40"/>
      <c r="I16" s="41">
        <v>16</v>
      </c>
    </row>
    <row r="17" spans="1:9" ht="12.75">
      <c r="A17" s="43"/>
      <c r="B17" s="43"/>
      <c r="C17" s="44"/>
      <c r="D17" s="43"/>
      <c r="E17" s="44"/>
      <c r="F17" s="44"/>
      <c r="G17" s="44"/>
      <c r="H17" s="43"/>
      <c r="I17" s="44"/>
    </row>
    <row r="18" spans="1:9" ht="12.75">
      <c r="A18" s="165" t="s">
        <v>94</v>
      </c>
      <c r="B18" s="136"/>
      <c r="C18" s="136"/>
      <c r="D18" s="136"/>
      <c r="E18" s="136"/>
      <c r="F18" s="136"/>
      <c r="G18" s="136"/>
      <c r="H18" s="136"/>
      <c r="I18" s="136"/>
    </row>
    <row r="19" spans="1:9" ht="12.75">
      <c r="A19" s="137"/>
      <c r="B19" s="137"/>
      <c r="C19" s="137"/>
      <c r="D19" s="137"/>
      <c r="E19" s="137"/>
      <c r="F19" s="137"/>
      <c r="G19" s="137"/>
      <c r="H19" s="137"/>
      <c r="I19" s="137"/>
    </row>
  </sheetData>
  <sheetProtection/>
  <mergeCells count="2">
    <mergeCell ref="A18:I19"/>
    <mergeCell ref="A1:I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2" sqref="A2"/>
    </sheetView>
  </sheetViews>
  <sheetFormatPr defaultColWidth="9.140625" defaultRowHeight="12.75"/>
  <cols>
    <col min="1" max="1" width="11.00390625" style="0" bestFit="1" customWidth="1"/>
  </cols>
  <sheetData>
    <row r="1" ht="12.75">
      <c r="A1" s="118" t="s">
        <v>118</v>
      </c>
    </row>
    <row r="2" ht="12.75">
      <c r="A2" s="118"/>
    </row>
    <row r="3" spans="1:2" ht="12.75">
      <c r="A3" s="117" t="s">
        <v>109</v>
      </c>
      <c r="B3" t="s">
        <v>110</v>
      </c>
    </row>
    <row r="5" spans="1:2" ht="12.75">
      <c r="A5" s="117" t="s">
        <v>119</v>
      </c>
      <c r="B5" t="s">
        <v>112</v>
      </c>
    </row>
    <row r="7" spans="1:2" ht="12.75">
      <c r="A7" s="117" t="s">
        <v>120</v>
      </c>
      <c r="B7" t="s">
        <v>113</v>
      </c>
    </row>
    <row r="9" spans="1:2" ht="12.75">
      <c r="A9" s="116" t="s">
        <v>121</v>
      </c>
      <c r="B9" t="s">
        <v>114</v>
      </c>
    </row>
    <row r="11" spans="1:2" ht="12.75">
      <c r="A11" s="117" t="s">
        <v>122</v>
      </c>
      <c r="B11" t="s">
        <v>115</v>
      </c>
    </row>
    <row r="13" ht="12.75">
      <c r="A13" s="46"/>
    </row>
    <row r="14" spans="1:2" ht="12.75">
      <c r="A14" s="117" t="s">
        <v>123</v>
      </c>
      <c r="B14" t="s">
        <v>116</v>
      </c>
    </row>
    <row r="16" spans="1:2" ht="12.75">
      <c r="A16" s="117" t="s">
        <v>104</v>
      </c>
      <c r="B16" t="s">
        <v>103</v>
      </c>
    </row>
    <row r="18" spans="1:2" ht="12.75">
      <c r="A18" s="117" t="s">
        <v>124</v>
      </c>
      <c r="B18" t="s">
        <v>117</v>
      </c>
    </row>
  </sheetData>
  <sheetProtection/>
  <hyperlinks>
    <hyperlink ref="A3" location="'Table 1a'!A1" display="'Table 1a'!A1"/>
    <hyperlink ref="A5" location="'Table 1b'!A1" display="'Table 1b'!A1"/>
    <hyperlink ref="A7" location="'Table 1c'!A1" display="'Table 1c'!A1"/>
    <hyperlink ref="A9" location="'Table 1d'!A1" display="Table 1d"/>
    <hyperlink ref="A11" location="'Table 1e'!A1" display="'Table 1e'!A1"/>
    <hyperlink ref="A14" location="'Table 2a'!A1" display="'Table 2a'!A1"/>
    <hyperlink ref="A16" location="'Table 2b'!A1" display="'Table 2b'!A1"/>
    <hyperlink ref="A18" location="'Table 2c'!A1" display="'Table 2c'!A1"/>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13"/>
  <sheetViews>
    <sheetView zoomScalePageLayoutView="0" workbookViewId="0" topLeftCell="A1">
      <selection activeCell="A1" sqref="A1:F1"/>
    </sheetView>
  </sheetViews>
  <sheetFormatPr defaultColWidth="9.140625" defaultRowHeight="12.75"/>
  <cols>
    <col min="1" max="1" width="21.7109375" style="1" customWidth="1"/>
    <col min="2" max="2" width="9.140625" style="1" customWidth="1"/>
    <col min="3" max="3" width="21.7109375" style="1" customWidth="1"/>
    <col min="4" max="4" width="9.140625" style="1" customWidth="1"/>
    <col min="5" max="5" width="21.7109375" style="1" customWidth="1"/>
    <col min="6" max="16384" width="9.140625" style="1" customWidth="1"/>
  </cols>
  <sheetData>
    <row r="1" spans="1:6" ht="27" customHeight="1">
      <c r="A1" s="138" t="s">
        <v>0</v>
      </c>
      <c r="B1" s="139"/>
      <c r="C1" s="139"/>
      <c r="D1" s="139"/>
      <c r="E1" s="139"/>
      <c r="F1" s="139"/>
    </row>
    <row r="3" spans="1:6" ht="12.75">
      <c r="A3" s="81" t="s">
        <v>1</v>
      </c>
      <c r="B3" s="82" t="s">
        <v>2</v>
      </c>
      <c r="C3" s="81" t="s">
        <v>1</v>
      </c>
      <c r="D3" s="82" t="s">
        <v>2</v>
      </c>
      <c r="E3" s="81" t="s">
        <v>1</v>
      </c>
      <c r="F3" s="82" t="s">
        <v>2</v>
      </c>
    </row>
    <row r="4" spans="1:6" ht="4.5" customHeight="1">
      <c r="A4" s="83"/>
      <c r="B4" s="84"/>
      <c r="C4" s="83"/>
      <c r="D4" s="84"/>
      <c r="E4" s="83"/>
      <c r="F4" s="84"/>
    </row>
    <row r="5" spans="1:6" ht="12.75">
      <c r="A5" s="85" t="s">
        <v>3</v>
      </c>
      <c r="B5" s="86">
        <v>23.4</v>
      </c>
      <c r="C5" s="85" t="s">
        <v>4</v>
      </c>
      <c r="D5" s="86">
        <v>14.6</v>
      </c>
      <c r="E5" s="85" t="s">
        <v>5</v>
      </c>
      <c r="F5" s="86">
        <v>10.4</v>
      </c>
    </row>
    <row r="6" spans="1:6" ht="12.75">
      <c r="A6" s="85" t="s">
        <v>6</v>
      </c>
      <c r="B6" s="86">
        <v>21.4</v>
      </c>
      <c r="C6" s="85" t="s">
        <v>7</v>
      </c>
      <c r="D6" s="86">
        <v>13.7</v>
      </c>
      <c r="E6" s="85" t="s">
        <v>8</v>
      </c>
      <c r="F6" s="86">
        <v>10.2</v>
      </c>
    </row>
    <row r="7" spans="1:6" ht="14.25">
      <c r="A7" s="85" t="s">
        <v>9</v>
      </c>
      <c r="B7" s="86">
        <v>20</v>
      </c>
      <c r="C7" s="85" t="s">
        <v>107</v>
      </c>
      <c r="D7" s="86">
        <v>13.5</v>
      </c>
      <c r="E7" s="85" t="s">
        <v>10</v>
      </c>
      <c r="F7" s="86">
        <v>10.2</v>
      </c>
    </row>
    <row r="8" spans="1:6" ht="12.75">
      <c r="A8" s="85" t="s">
        <v>11</v>
      </c>
      <c r="B8" s="86">
        <v>19.7</v>
      </c>
      <c r="C8" s="85" t="s">
        <v>12</v>
      </c>
      <c r="D8" s="86">
        <v>12.2</v>
      </c>
      <c r="E8" s="85" t="s">
        <v>13</v>
      </c>
      <c r="F8" s="86">
        <v>8.4</v>
      </c>
    </row>
    <row r="9" spans="1:6" ht="12.75">
      <c r="A9" s="85" t="s">
        <v>14</v>
      </c>
      <c r="B9" s="86">
        <v>16.1</v>
      </c>
      <c r="C9" s="85" t="s">
        <v>15</v>
      </c>
      <c r="D9" s="86">
        <v>11.3</v>
      </c>
      <c r="E9" s="85" t="s">
        <v>16</v>
      </c>
      <c r="F9" s="86">
        <v>6.1</v>
      </c>
    </row>
    <row r="10" spans="1:6" ht="12.75">
      <c r="A10" s="85" t="s">
        <v>17</v>
      </c>
      <c r="B10" s="86">
        <v>15.2</v>
      </c>
      <c r="C10" s="85" t="s">
        <v>18</v>
      </c>
      <c r="D10" s="86">
        <v>10.6</v>
      </c>
      <c r="E10" s="87"/>
      <c r="F10" s="86"/>
    </row>
    <row r="11" spans="1:6" ht="4.5" customHeight="1">
      <c r="A11" s="88"/>
      <c r="B11" s="89"/>
      <c r="C11" s="88"/>
      <c r="D11" s="89"/>
      <c r="E11" s="88"/>
      <c r="F11" s="88"/>
    </row>
    <row r="12" spans="1:6" ht="4.5" customHeight="1">
      <c r="A12" s="56"/>
      <c r="B12" s="90"/>
      <c r="C12" s="56"/>
      <c r="D12" s="90"/>
      <c r="E12" s="56"/>
      <c r="F12" s="56"/>
    </row>
    <row r="13" spans="1:6" s="91" customFormat="1" ht="27.75" customHeight="1">
      <c r="A13" s="140" t="s">
        <v>19</v>
      </c>
      <c r="B13" s="140"/>
      <c r="C13" s="140"/>
      <c r="D13" s="140"/>
      <c r="E13" s="140"/>
      <c r="F13" s="140"/>
    </row>
  </sheetData>
  <sheetProtection/>
  <mergeCells count="2">
    <mergeCell ref="A1:F1"/>
    <mergeCell ref="A13:F13"/>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27"/>
  <sheetViews>
    <sheetView zoomScalePageLayoutView="0" workbookViewId="0" topLeftCell="A1">
      <selection activeCell="A1" sqref="A1:I1"/>
    </sheetView>
  </sheetViews>
  <sheetFormatPr defaultColWidth="9.140625" defaultRowHeight="12.75"/>
  <cols>
    <col min="1" max="1" width="24.421875" style="1" customWidth="1"/>
    <col min="2" max="2" width="1.57421875" style="1" customWidth="1"/>
    <col min="3" max="3" width="10.7109375" style="1" customWidth="1"/>
    <col min="4" max="4" width="1.1484375" style="1" customWidth="1"/>
    <col min="5" max="9" width="10.7109375" style="1" customWidth="1"/>
    <col min="10" max="16384" width="9.140625" style="1" customWidth="1"/>
  </cols>
  <sheetData>
    <row r="1" spans="1:11" s="91" customFormat="1" ht="30.75" customHeight="1">
      <c r="A1" s="141" t="s">
        <v>111</v>
      </c>
      <c r="B1" s="141"/>
      <c r="C1" s="141"/>
      <c r="D1" s="141"/>
      <c r="E1" s="141"/>
      <c r="F1" s="141"/>
      <c r="G1" s="141"/>
      <c r="H1" s="141"/>
      <c r="I1" s="141"/>
      <c r="J1" s="2"/>
      <c r="K1" s="3"/>
    </row>
    <row r="2" spans="1:9" ht="21" customHeight="1">
      <c r="A2" s="92"/>
      <c r="B2" s="4"/>
      <c r="C2" s="4"/>
      <c r="D2" s="4"/>
      <c r="E2" s="4"/>
      <c r="F2" s="4"/>
      <c r="G2" s="4"/>
      <c r="H2" s="4"/>
      <c r="I2" s="93" t="s">
        <v>20</v>
      </c>
    </row>
    <row r="3" spans="1:9" s="49" customFormat="1" ht="18" customHeight="1">
      <c r="A3" s="145" t="s">
        <v>21</v>
      </c>
      <c r="B3" s="94"/>
      <c r="C3" s="147" t="s">
        <v>22</v>
      </c>
      <c r="D3" s="95"/>
      <c r="E3" s="142" t="s">
        <v>23</v>
      </c>
      <c r="F3" s="142"/>
      <c r="G3" s="142"/>
      <c r="H3" s="142"/>
      <c r="I3" s="142"/>
    </row>
    <row r="4" spans="1:9" s="49" customFormat="1" ht="24" customHeight="1">
      <c r="A4" s="146"/>
      <c r="B4" s="96"/>
      <c r="C4" s="148"/>
      <c r="D4" s="42"/>
      <c r="E4" s="97" t="s">
        <v>24</v>
      </c>
      <c r="F4" s="97" t="s">
        <v>25</v>
      </c>
      <c r="G4" s="97" t="s">
        <v>26</v>
      </c>
      <c r="H4" s="97" t="s">
        <v>27</v>
      </c>
      <c r="I4" s="97" t="s">
        <v>28</v>
      </c>
    </row>
    <row r="5" spans="1:9" s="49" customFormat="1" ht="6" customHeight="1">
      <c r="A5" s="94"/>
      <c r="B5" s="94"/>
      <c r="C5" s="94"/>
      <c r="D5" s="94"/>
      <c r="E5" s="98"/>
      <c r="F5" s="98"/>
      <c r="G5" s="98"/>
      <c r="H5" s="98"/>
      <c r="I5" s="98"/>
    </row>
    <row r="6" spans="1:9" s="49" customFormat="1" ht="15.75" customHeight="1">
      <c r="A6" s="96"/>
      <c r="B6" s="96"/>
      <c r="C6" s="149" t="s">
        <v>29</v>
      </c>
      <c r="D6" s="149"/>
      <c r="E6" s="149"/>
      <c r="F6" s="149"/>
      <c r="G6" s="149"/>
      <c r="H6" s="149"/>
      <c r="I6" s="149"/>
    </row>
    <row r="7" spans="1:9" s="49" customFormat="1" ht="5.25" customHeight="1">
      <c r="A7" s="96"/>
      <c r="B7" s="96"/>
      <c r="C7" s="96"/>
      <c r="D7" s="96"/>
      <c r="E7" s="99"/>
      <c r="F7" s="99"/>
      <c r="G7" s="99"/>
      <c r="H7" s="99"/>
      <c r="I7" s="99"/>
    </row>
    <row r="8" spans="1:9" s="49" customFormat="1" ht="15.75" customHeight="1">
      <c r="A8" s="68" t="s">
        <v>30</v>
      </c>
      <c r="B8" s="68"/>
      <c r="C8" s="14">
        <v>733</v>
      </c>
      <c r="D8" s="14"/>
      <c r="E8" s="14">
        <v>507</v>
      </c>
      <c r="F8" s="14">
        <v>126</v>
      </c>
      <c r="G8" s="14">
        <v>67</v>
      </c>
      <c r="H8" s="14">
        <v>25</v>
      </c>
      <c r="I8" s="14">
        <v>8</v>
      </c>
    </row>
    <row r="9" spans="1:9" s="49" customFormat="1" ht="15.75" customHeight="1">
      <c r="A9" s="68" t="s">
        <v>31</v>
      </c>
      <c r="B9" s="68"/>
      <c r="C9" s="14">
        <v>171</v>
      </c>
      <c r="D9" s="14"/>
      <c r="E9" s="14">
        <v>134</v>
      </c>
      <c r="F9" s="100">
        <v>7</v>
      </c>
      <c r="G9" s="100">
        <v>22</v>
      </c>
      <c r="H9" s="100">
        <v>4</v>
      </c>
      <c r="I9" s="100">
        <v>4</v>
      </c>
    </row>
    <row r="10" spans="1:9" s="49" customFormat="1" ht="15.75" customHeight="1">
      <c r="A10" s="68" t="s">
        <v>32</v>
      </c>
      <c r="B10" s="68"/>
      <c r="C10" s="14">
        <v>447</v>
      </c>
      <c r="D10" s="14"/>
      <c r="E10" s="14">
        <v>396</v>
      </c>
      <c r="F10" s="100">
        <v>16</v>
      </c>
      <c r="G10" s="100">
        <v>20</v>
      </c>
      <c r="H10" s="100">
        <v>13</v>
      </c>
      <c r="I10" s="100">
        <v>2</v>
      </c>
    </row>
    <row r="11" spans="1:9" s="49" customFormat="1" ht="15.75" customHeight="1">
      <c r="A11" s="68" t="s">
        <v>108</v>
      </c>
      <c r="B11" s="68"/>
      <c r="C11" s="14">
        <v>155</v>
      </c>
      <c r="D11" s="14"/>
      <c r="E11" s="14">
        <v>121</v>
      </c>
      <c r="F11" s="100">
        <v>10</v>
      </c>
      <c r="G11" s="100">
        <v>12</v>
      </c>
      <c r="H11" s="100">
        <v>7</v>
      </c>
      <c r="I11" s="100">
        <v>5</v>
      </c>
    </row>
    <row r="12" spans="1:9" s="49" customFormat="1" ht="15.75" customHeight="1">
      <c r="A12" s="68" t="s">
        <v>33</v>
      </c>
      <c r="B12" s="68"/>
      <c r="C12" s="14">
        <v>132</v>
      </c>
      <c r="D12" s="14"/>
      <c r="E12" s="14">
        <v>54</v>
      </c>
      <c r="F12" s="100">
        <v>59</v>
      </c>
      <c r="G12" s="100">
        <v>11</v>
      </c>
      <c r="H12" s="100">
        <v>7</v>
      </c>
      <c r="I12" s="100">
        <v>1</v>
      </c>
    </row>
    <row r="13" spans="1:10" s="49" customFormat="1" ht="15.75" customHeight="1">
      <c r="A13" s="68" t="s">
        <v>27</v>
      </c>
      <c r="B13" s="68"/>
      <c r="C13" s="101">
        <v>369</v>
      </c>
      <c r="D13" s="101"/>
      <c r="E13" s="14">
        <v>300</v>
      </c>
      <c r="F13" s="100">
        <v>18</v>
      </c>
      <c r="G13" s="100">
        <v>23</v>
      </c>
      <c r="H13" s="102">
        <v>12</v>
      </c>
      <c r="I13" s="100">
        <v>16</v>
      </c>
      <c r="J13" s="103"/>
    </row>
    <row r="14" spans="1:10" s="49" customFormat="1" ht="6" customHeight="1">
      <c r="A14" s="104"/>
      <c r="B14" s="104"/>
      <c r="C14" s="105"/>
      <c r="D14" s="105"/>
      <c r="E14" s="106"/>
      <c r="F14" s="106"/>
      <c r="G14" s="106"/>
      <c r="H14" s="105"/>
      <c r="I14" s="106"/>
      <c r="J14" s="103"/>
    </row>
    <row r="15" spans="1:9" s="49" customFormat="1" ht="16.5" customHeight="1">
      <c r="A15" s="107" t="s">
        <v>34</v>
      </c>
      <c r="B15" s="107"/>
      <c r="C15" s="108">
        <v>2007</v>
      </c>
      <c r="D15" s="108"/>
      <c r="E15" s="108">
        <v>1512</v>
      </c>
      <c r="F15" s="109">
        <v>236</v>
      </c>
      <c r="G15" s="109">
        <v>155</v>
      </c>
      <c r="H15" s="109">
        <v>68</v>
      </c>
      <c r="I15" s="109">
        <v>36</v>
      </c>
    </row>
    <row r="16" spans="1:9" ht="12.75">
      <c r="A16" s="70"/>
      <c r="B16" s="70"/>
      <c r="C16" s="70"/>
      <c r="D16" s="70"/>
      <c r="E16" s="70"/>
      <c r="F16" s="70"/>
      <c r="G16" s="70"/>
      <c r="H16" s="70"/>
      <c r="I16" s="70"/>
    </row>
    <row r="17" spans="1:9" ht="15.75" customHeight="1">
      <c r="A17" s="70"/>
      <c r="B17" s="70"/>
      <c r="C17" s="149" t="s">
        <v>35</v>
      </c>
      <c r="D17" s="149"/>
      <c r="E17" s="149"/>
      <c r="F17" s="149"/>
      <c r="G17" s="149"/>
      <c r="H17" s="149"/>
      <c r="I17" s="149"/>
    </row>
    <row r="18" spans="1:9" s="40" customFormat="1" ht="6" customHeight="1">
      <c r="A18" s="96"/>
      <c r="B18" s="96"/>
      <c r="C18" s="96"/>
      <c r="D18" s="96"/>
      <c r="E18" s="99"/>
      <c r="F18" s="99"/>
      <c r="G18" s="99"/>
      <c r="H18" s="99"/>
      <c r="I18" s="99"/>
    </row>
    <row r="19" spans="1:9" s="49" customFormat="1" ht="15.75" customHeight="1">
      <c r="A19" s="68" t="s">
        <v>30</v>
      </c>
      <c r="B19" s="68"/>
      <c r="C19" s="15">
        <v>36.52217239661186</v>
      </c>
      <c r="D19" s="15"/>
      <c r="E19" s="15">
        <v>33.53174603174603</v>
      </c>
      <c r="F19" s="15">
        <v>53.38983050847458</v>
      </c>
      <c r="G19" s="15">
        <v>43.225806451612904</v>
      </c>
      <c r="H19" s="15">
        <v>36.76470588235294</v>
      </c>
      <c r="I19" s="15">
        <v>22.22222222222222</v>
      </c>
    </row>
    <row r="20" spans="1:9" s="49" customFormat="1" ht="15.75" customHeight="1">
      <c r="A20" s="68" t="s">
        <v>31</v>
      </c>
      <c r="B20" s="68"/>
      <c r="C20" s="15">
        <v>8.520179372197308</v>
      </c>
      <c r="D20" s="15"/>
      <c r="E20" s="15">
        <v>8.862433862433862</v>
      </c>
      <c r="F20" s="110">
        <v>2.9661016949152543</v>
      </c>
      <c r="G20" s="110">
        <v>14.193548387096774</v>
      </c>
      <c r="H20" s="110">
        <v>5.88235294117647</v>
      </c>
      <c r="I20" s="110">
        <v>11.11111111111111</v>
      </c>
    </row>
    <row r="21" spans="1:9" s="49" customFormat="1" ht="15.75" customHeight="1">
      <c r="A21" s="68" t="s">
        <v>32</v>
      </c>
      <c r="B21" s="68"/>
      <c r="C21" s="15">
        <v>22.27204783258595</v>
      </c>
      <c r="D21" s="15"/>
      <c r="E21" s="15">
        <v>26.190476190476193</v>
      </c>
      <c r="F21" s="110">
        <v>6.779661016949152</v>
      </c>
      <c r="G21" s="110">
        <v>12.903225806451612</v>
      </c>
      <c r="H21" s="110">
        <v>19.11764705882353</v>
      </c>
      <c r="I21" s="110">
        <v>5.555555555555555</v>
      </c>
    </row>
    <row r="22" spans="1:9" s="49" customFormat="1" ht="15.75" customHeight="1">
      <c r="A22" s="68" t="s">
        <v>108</v>
      </c>
      <c r="B22" s="68"/>
      <c r="C22" s="15">
        <v>7.722969606377678</v>
      </c>
      <c r="D22" s="15"/>
      <c r="E22" s="15">
        <v>8.002645502645503</v>
      </c>
      <c r="F22" s="110">
        <v>4.23728813559322</v>
      </c>
      <c r="G22" s="110">
        <v>7.741935483870968</v>
      </c>
      <c r="H22" s="110">
        <v>10.294117647058822</v>
      </c>
      <c r="I22" s="110">
        <v>13.88888888888889</v>
      </c>
    </row>
    <row r="23" spans="1:9" s="49" customFormat="1" ht="15.75" customHeight="1">
      <c r="A23" s="68" t="s">
        <v>33</v>
      </c>
      <c r="B23" s="68"/>
      <c r="C23" s="15">
        <v>6.576980568011958</v>
      </c>
      <c r="D23" s="15"/>
      <c r="E23" s="15">
        <v>3.571428571428571</v>
      </c>
      <c r="F23" s="110">
        <v>25</v>
      </c>
      <c r="G23" s="110">
        <v>7.096774193548387</v>
      </c>
      <c r="H23" s="110">
        <v>10.294117647058822</v>
      </c>
      <c r="I23" s="110">
        <v>2.7777777777777777</v>
      </c>
    </row>
    <row r="24" spans="1:10" s="49" customFormat="1" ht="15.75" customHeight="1">
      <c r="A24" s="68" t="s">
        <v>27</v>
      </c>
      <c r="B24" s="68"/>
      <c r="C24" s="111">
        <v>18.385650224215247</v>
      </c>
      <c r="D24" s="111"/>
      <c r="E24" s="15">
        <v>19.841269841269842</v>
      </c>
      <c r="F24" s="110">
        <v>7.627118644067797</v>
      </c>
      <c r="G24" s="110">
        <v>14.838709677419354</v>
      </c>
      <c r="H24" s="112">
        <v>17.647058823529413</v>
      </c>
      <c r="I24" s="110">
        <v>44.44444444444444</v>
      </c>
      <c r="J24" s="103"/>
    </row>
    <row r="25" spans="1:10" s="49" customFormat="1" ht="6" customHeight="1">
      <c r="A25" s="104"/>
      <c r="B25" s="104"/>
      <c r="C25" s="105"/>
      <c r="D25" s="105"/>
      <c r="E25" s="106"/>
      <c r="F25" s="106"/>
      <c r="G25" s="106"/>
      <c r="H25" s="105"/>
      <c r="I25" s="106"/>
      <c r="J25" s="103"/>
    </row>
    <row r="26" spans="1:9" s="49" customFormat="1" ht="16.5" customHeight="1">
      <c r="A26" s="107" t="s">
        <v>34</v>
      </c>
      <c r="B26" s="107"/>
      <c r="C26" s="113">
        <v>100</v>
      </c>
      <c r="D26" s="113"/>
      <c r="E26" s="113">
        <v>100</v>
      </c>
      <c r="F26" s="113">
        <v>100</v>
      </c>
      <c r="G26" s="113">
        <v>100</v>
      </c>
      <c r="H26" s="113">
        <v>100</v>
      </c>
      <c r="I26" s="113">
        <v>100</v>
      </c>
    </row>
    <row r="27" spans="1:9" s="115" customFormat="1" ht="15.75" customHeight="1">
      <c r="A27" s="143" t="s">
        <v>36</v>
      </c>
      <c r="B27" s="143"/>
      <c r="C27" s="143"/>
      <c r="D27" s="143"/>
      <c r="E27" s="144"/>
      <c r="F27" s="144"/>
      <c r="G27" s="114"/>
      <c r="H27" s="114"/>
      <c r="I27" s="114"/>
    </row>
  </sheetData>
  <sheetProtection/>
  <mergeCells count="7">
    <mergeCell ref="A1:I1"/>
    <mergeCell ref="E3:I3"/>
    <mergeCell ref="A27:F27"/>
    <mergeCell ref="A3:A4"/>
    <mergeCell ref="C3:C4"/>
    <mergeCell ref="C6:I6"/>
    <mergeCell ref="C17:I17"/>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15"/>
  <sheetViews>
    <sheetView zoomScalePageLayoutView="0" workbookViewId="0" topLeftCell="A1">
      <selection activeCell="A1" sqref="A1:H2"/>
    </sheetView>
  </sheetViews>
  <sheetFormatPr defaultColWidth="9.140625" defaultRowHeight="12.75"/>
  <cols>
    <col min="1" max="1" width="19.421875" style="70" customWidth="1"/>
    <col min="2" max="5" width="9.140625" style="70" customWidth="1"/>
    <col min="6" max="6" width="11.140625" style="70" customWidth="1"/>
    <col min="7" max="7" width="6.00390625" style="70" customWidth="1"/>
    <col min="8" max="8" width="15.00390625" style="70" customWidth="1"/>
    <col min="9" max="16384" width="9.140625" style="70" customWidth="1"/>
  </cols>
  <sheetData>
    <row r="1" spans="1:8" ht="12.75">
      <c r="A1" s="150" t="s">
        <v>37</v>
      </c>
      <c r="B1" s="144"/>
      <c r="C1" s="144"/>
      <c r="D1" s="144"/>
      <c r="E1" s="144"/>
      <c r="F1" s="144"/>
      <c r="G1" s="144"/>
      <c r="H1" s="144"/>
    </row>
    <row r="2" spans="1:8" ht="12.75">
      <c r="A2" s="144"/>
      <c r="B2" s="144"/>
      <c r="C2" s="144"/>
      <c r="D2" s="144"/>
      <c r="E2" s="144"/>
      <c r="F2" s="144"/>
      <c r="G2" s="144"/>
      <c r="H2" s="144"/>
    </row>
    <row r="3" spans="1:8" ht="12.75">
      <c r="A3" s="4"/>
      <c r="H3" s="93"/>
    </row>
    <row r="4" spans="1:8" ht="12.75">
      <c r="A4" s="119" t="s">
        <v>66</v>
      </c>
      <c r="B4" s="120"/>
      <c r="C4" s="120"/>
      <c r="D4" s="120"/>
      <c r="E4" s="120"/>
      <c r="F4" s="120"/>
      <c r="G4" s="120"/>
      <c r="H4" s="121" t="s">
        <v>20</v>
      </c>
    </row>
    <row r="5" spans="1:8" ht="12.75">
      <c r="A5" s="122"/>
      <c r="B5" s="123"/>
      <c r="C5" s="123"/>
      <c r="D5" s="123"/>
      <c r="E5" s="123"/>
      <c r="F5" s="123"/>
      <c r="G5" s="123"/>
      <c r="H5" s="124"/>
    </row>
    <row r="6" spans="1:8" ht="12.75">
      <c r="A6" s="125" t="s">
        <v>125</v>
      </c>
      <c r="B6" s="151" t="s">
        <v>126</v>
      </c>
      <c r="C6" s="151"/>
      <c r="D6" s="151"/>
      <c r="E6" s="151"/>
      <c r="F6" s="151"/>
      <c r="G6" s="126"/>
      <c r="H6" s="127" t="s">
        <v>127</v>
      </c>
    </row>
    <row r="7" spans="1:8" ht="12.75">
      <c r="A7" s="128" t="s">
        <v>128</v>
      </c>
      <c r="B7" s="129" t="s">
        <v>24</v>
      </c>
      <c r="C7" s="129" t="s">
        <v>25</v>
      </c>
      <c r="D7" s="129" t="s">
        <v>26</v>
      </c>
      <c r="E7" s="129" t="s">
        <v>27</v>
      </c>
      <c r="F7" s="129" t="s">
        <v>129</v>
      </c>
      <c r="G7" s="126"/>
      <c r="H7" s="130" t="s">
        <v>130</v>
      </c>
    </row>
    <row r="8" spans="1:8" ht="12.75">
      <c r="A8" s="131"/>
      <c r="B8" s="132"/>
      <c r="C8" s="132"/>
      <c r="D8" s="132"/>
      <c r="E8" s="132"/>
      <c r="F8" s="132"/>
      <c r="G8" s="132"/>
      <c r="H8" s="132"/>
    </row>
    <row r="9" spans="1:8" ht="12.75">
      <c r="A9" s="120"/>
      <c r="B9" s="133"/>
      <c r="C9" s="133"/>
      <c r="D9" s="133"/>
      <c r="E9" s="133"/>
      <c r="F9" s="133"/>
      <c r="G9" s="133"/>
      <c r="H9" s="133"/>
    </row>
    <row r="10" spans="1:8" ht="12.75">
      <c r="A10" s="120" t="s">
        <v>24</v>
      </c>
      <c r="B10" s="134">
        <v>88.40466926070039</v>
      </c>
      <c r="C10" s="134">
        <v>6.770428015564202</v>
      </c>
      <c r="D10" s="134">
        <v>2.178988326848249</v>
      </c>
      <c r="E10" s="134">
        <v>1.867704280155642</v>
      </c>
      <c r="F10" s="134">
        <v>0.7782101167315175</v>
      </c>
      <c r="G10" s="134"/>
      <c r="H10" s="134">
        <v>1285</v>
      </c>
    </row>
    <row r="11" spans="1:8" ht="12.75">
      <c r="A11" s="120" t="s">
        <v>25</v>
      </c>
      <c r="B11" s="134">
        <v>12.571428571428573</v>
      </c>
      <c r="C11" s="134">
        <v>77.71428571428571</v>
      </c>
      <c r="D11" s="134">
        <v>5.142857142857142</v>
      </c>
      <c r="E11" s="134">
        <v>3.428571428571429</v>
      </c>
      <c r="F11" s="134">
        <v>1.1428571428571428</v>
      </c>
      <c r="G11" s="134"/>
      <c r="H11" s="134">
        <v>175</v>
      </c>
    </row>
    <row r="12" spans="1:8" ht="12.75">
      <c r="A12" s="120" t="s">
        <v>26</v>
      </c>
      <c r="B12" s="134">
        <v>21.374045801526716</v>
      </c>
      <c r="C12" s="134">
        <v>12.977099236641221</v>
      </c>
      <c r="D12" s="134">
        <v>60.30534351145038</v>
      </c>
      <c r="E12" s="134">
        <v>4.580152671755725</v>
      </c>
      <c r="F12" s="134">
        <v>0.7633587786259541</v>
      </c>
      <c r="G12" s="134"/>
      <c r="H12" s="134">
        <v>131</v>
      </c>
    </row>
    <row r="13" spans="1:8" ht="12.75">
      <c r="A13" s="120" t="s">
        <v>27</v>
      </c>
      <c r="B13" s="134">
        <v>35</v>
      </c>
      <c r="C13" s="134">
        <v>15</v>
      </c>
      <c r="D13" s="134">
        <v>11.666666666666666</v>
      </c>
      <c r="E13" s="134">
        <v>33.33333333333333</v>
      </c>
      <c r="F13" s="134">
        <v>5</v>
      </c>
      <c r="G13" s="134"/>
      <c r="H13" s="134">
        <v>60</v>
      </c>
    </row>
    <row r="14" spans="1:8" ht="12.75">
      <c r="A14" s="135" t="s">
        <v>129</v>
      </c>
      <c r="B14" s="134">
        <v>52.17391304347826</v>
      </c>
      <c r="C14" s="134">
        <v>21.73913043478261</v>
      </c>
      <c r="D14" s="134">
        <v>8.695652173913043</v>
      </c>
      <c r="E14" s="134">
        <v>0</v>
      </c>
      <c r="F14" s="134">
        <v>17.391304347826086</v>
      </c>
      <c r="G14" s="134"/>
      <c r="H14" s="134">
        <v>23</v>
      </c>
    </row>
    <row r="15" spans="1:8" ht="12.75">
      <c r="A15" s="131"/>
      <c r="B15" s="131"/>
      <c r="C15" s="131"/>
      <c r="D15" s="131"/>
      <c r="E15" s="131"/>
      <c r="F15" s="131"/>
      <c r="G15" s="131"/>
      <c r="H15" s="131"/>
    </row>
  </sheetData>
  <sheetProtection/>
  <mergeCells count="2">
    <mergeCell ref="A1:H2"/>
    <mergeCell ref="B6:F6"/>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F2"/>
    </sheetView>
  </sheetViews>
  <sheetFormatPr defaultColWidth="9.140625" defaultRowHeight="12.75"/>
  <cols>
    <col min="1" max="1" width="27.421875" style="1" bestFit="1" customWidth="1"/>
    <col min="2" max="4" width="9.140625" style="1" customWidth="1"/>
    <col min="5" max="5" width="10.57421875" style="1" customWidth="1"/>
    <col min="6" max="6" width="17.140625" style="1" customWidth="1"/>
    <col min="7" max="16384" width="9.140625" style="1" customWidth="1"/>
  </cols>
  <sheetData>
    <row r="1" spans="1:6" ht="12.75">
      <c r="A1" s="138" t="s">
        <v>38</v>
      </c>
      <c r="B1" s="138"/>
      <c r="C1" s="138"/>
      <c r="D1" s="138"/>
      <c r="E1" s="138"/>
      <c r="F1" s="138"/>
    </row>
    <row r="2" spans="1:6" ht="12.75">
      <c r="A2" s="138"/>
      <c r="B2" s="138"/>
      <c r="C2" s="138"/>
      <c r="D2" s="138"/>
      <c r="E2" s="138"/>
      <c r="F2" s="138"/>
    </row>
    <row r="3" spans="1:6" ht="12.75">
      <c r="A3" s="45"/>
      <c r="B3" s="45"/>
      <c r="C3" s="45"/>
      <c r="D3" s="45"/>
      <c r="E3" s="45"/>
      <c r="F3" s="45"/>
    </row>
    <row r="4" spans="1:6" ht="15" customHeight="1">
      <c r="A4" s="50" t="s">
        <v>39</v>
      </c>
      <c r="B4" s="50"/>
      <c r="C4" s="50"/>
      <c r="D4" s="50"/>
      <c r="E4" s="50"/>
      <c r="F4" s="47" t="s">
        <v>20</v>
      </c>
    </row>
    <row r="5" spans="1:6" ht="15.75" customHeight="1">
      <c r="A5" s="35"/>
      <c r="B5" s="48" t="s">
        <v>24</v>
      </c>
      <c r="C5" s="48" t="s">
        <v>25</v>
      </c>
      <c r="D5" s="48" t="s">
        <v>26</v>
      </c>
      <c r="E5" s="48" t="s">
        <v>27</v>
      </c>
      <c r="F5" s="48" t="s">
        <v>40</v>
      </c>
    </row>
    <row r="6" spans="1:6" ht="12.75">
      <c r="A6" s="40"/>
      <c r="B6" s="51"/>
      <c r="C6" s="51"/>
      <c r="D6" s="51"/>
      <c r="E6" s="51"/>
      <c r="F6" s="51"/>
    </row>
    <row r="7" spans="1:6" ht="12.75">
      <c r="A7" s="40" t="s">
        <v>41</v>
      </c>
      <c r="B7" s="52">
        <v>10.505143142997094</v>
      </c>
      <c r="C7" s="52">
        <v>53.95518975765889</v>
      </c>
      <c r="D7" s="52">
        <v>17.509375988432517</v>
      </c>
      <c r="E7" s="52">
        <v>28.587043343002478</v>
      </c>
      <c r="F7" s="53">
        <v>12.372392365734575</v>
      </c>
    </row>
    <row r="8" spans="1:6" ht="12.75">
      <c r="A8" s="40"/>
      <c r="B8" s="52"/>
      <c r="C8" s="52"/>
      <c r="D8" s="52"/>
      <c r="E8" s="52"/>
      <c r="F8" s="53"/>
    </row>
    <row r="9" spans="1:6" ht="12.75">
      <c r="A9" s="40" t="s">
        <v>42</v>
      </c>
      <c r="B9" s="52">
        <v>14.75560322750444</v>
      </c>
      <c r="C9" s="52">
        <v>90.09009009009009</v>
      </c>
      <c r="D9" s="52">
        <v>23.771790808240887</v>
      </c>
      <c r="E9" s="52">
        <v>43.15816197004316</v>
      </c>
      <c r="F9" s="53">
        <v>17.727893768137218</v>
      </c>
    </row>
    <row r="10" spans="1:6" ht="12.75">
      <c r="A10" s="40" t="s">
        <v>43</v>
      </c>
      <c r="B10" s="52">
        <v>6.426332715207264</v>
      </c>
      <c r="C10" s="52">
        <v>18.916362653695444</v>
      </c>
      <c r="D10" s="52">
        <v>10.906896871809153</v>
      </c>
      <c r="E10" s="52">
        <v>14.20573243085151</v>
      </c>
      <c r="F10" s="53">
        <v>7.199162279298408</v>
      </c>
    </row>
    <row r="11" spans="1:6" ht="12.75">
      <c r="A11" s="54"/>
      <c r="B11" s="54"/>
      <c r="C11" s="54"/>
      <c r="D11" s="54"/>
      <c r="E11" s="54"/>
      <c r="F11" s="54"/>
    </row>
    <row r="14" spans="2:5" ht="12.75">
      <c r="B14" s="51"/>
      <c r="C14" s="51"/>
      <c r="D14" s="51"/>
      <c r="E14" s="51"/>
    </row>
    <row r="15" spans="2:5" ht="12.75">
      <c r="B15" s="52"/>
      <c r="C15" s="52"/>
      <c r="D15" s="52"/>
      <c r="E15" s="52"/>
    </row>
    <row r="16" spans="2:5" ht="12.75">
      <c r="B16" s="52"/>
      <c r="C16" s="52"/>
      <c r="D16" s="52"/>
      <c r="E16" s="52"/>
    </row>
    <row r="17" spans="2:5" ht="12.75">
      <c r="B17" s="52"/>
      <c r="C17" s="52"/>
      <c r="D17" s="52"/>
      <c r="E17" s="52"/>
    </row>
    <row r="18" spans="2:5" ht="12.75">
      <c r="B18" s="52"/>
      <c r="C18" s="52"/>
      <c r="D18" s="52"/>
      <c r="E18" s="52"/>
    </row>
  </sheetData>
  <sheetProtection/>
  <mergeCells count="1">
    <mergeCell ref="A1:F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P23"/>
  <sheetViews>
    <sheetView zoomScalePageLayoutView="0" workbookViewId="0" topLeftCell="A1">
      <selection activeCell="A1" sqref="A1:O1"/>
    </sheetView>
  </sheetViews>
  <sheetFormatPr defaultColWidth="9.140625" defaultRowHeight="12.75"/>
  <cols>
    <col min="1" max="1" width="24.140625" style="1" customWidth="1"/>
    <col min="2" max="3" width="10.7109375" style="1" customWidth="1"/>
    <col min="4" max="4" width="1.7109375" style="1" customWidth="1"/>
    <col min="5" max="6" width="10.7109375" style="1" customWidth="1"/>
    <col min="7" max="7" width="1.7109375" style="1" customWidth="1"/>
    <col min="8" max="9" width="10.7109375" style="1" customWidth="1"/>
    <col min="10" max="10" width="1.7109375" style="1" customWidth="1"/>
    <col min="11" max="12" width="10.7109375" style="1" customWidth="1"/>
    <col min="13" max="13" width="1.7109375" style="1" customWidth="1"/>
    <col min="14" max="15" width="10.7109375" style="1" customWidth="1"/>
    <col min="16" max="16384" width="9.140625" style="1" customWidth="1"/>
  </cols>
  <sheetData>
    <row r="1" spans="1:15" ht="15" customHeight="1">
      <c r="A1" s="154" t="s">
        <v>100</v>
      </c>
      <c r="B1" s="155"/>
      <c r="C1" s="155"/>
      <c r="D1" s="155"/>
      <c r="E1" s="155"/>
      <c r="F1" s="155"/>
      <c r="G1" s="155"/>
      <c r="H1" s="155"/>
      <c r="I1" s="155"/>
      <c r="J1" s="155"/>
      <c r="K1" s="155"/>
      <c r="L1" s="155"/>
      <c r="M1" s="155"/>
      <c r="N1" s="155"/>
      <c r="O1" s="155"/>
    </row>
    <row r="2" spans="1:15" ht="12.75">
      <c r="A2" s="56"/>
      <c r="B2" s="56"/>
      <c r="C2" s="56"/>
      <c r="D2" s="56"/>
      <c r="E2" s="56"/>
      <c r="F2" s="56"/>
      <c r="G2" s="56"/>
      <c r="H2" s="56"/>
      <c r="I2" s="56"/>
      <c r="J2" s="56"/>
      <c r="K2" s="56"/>
      <c r="L2" s="56"/>
      <c r="M2" s="56"/>
      <c r="N2" s="56"/>
      <c r="O2" s="56"/>
    </row>
    <row r="3" spans="1:15" ht="12.75">
      <c r="A3" s="57" t="s">
        <v>44</v>
      </c>
      <c r="B3" s="58"/>
      <c r="C3" s="58"/>
      <c r="D3" s="58"/>
      <c r="E3" s="58"/>
      <c r="F3" s="58"/>
      <c r="G3" s="58"/>
      <c r="H3" s="58"/>
      <c r="I3" s="58"/>
      <c r="J3" s="58"/>
      <c r="K3" s="58"/>
      <c r="L3" s="156" t="s">
        <v>20</v>
      </c>
      <c r="M3" s="157"/>
      <c r="N3" s="157"/>
      <c r="O3" s="157"/>
    </row>
    <row r="4" spans="1:16" ht="24" customHeight="1">
      <c r="A4" s="59" t="s">
        <v>45</v>
      </c>
      <c r="B4" s="158" t="s">
        <v>46</v>
      </c>
      <c r="C4" s="158"/>
      <c r="D4" s="59"/>
      <c r="E4" s="158" t="s">
        <v>47</v>
      </c>
      <c r="F4" s="158"/>
      <c r="G4" s="59"/>
      <c r="H4" s="158" t="s">
        <v>48</v>
      </c>
      <c r="I4" s="158"/>
      <c r="J4" s="59"/>
      <c r="K4" s="158" t="s">
        <v>49</v>
      </c>
      <c r="L4" s="158"/>
      <c r="M4" s="59"/>
      <c r="N4" s="158" t="s">
        <v>50</v>
      </c>
      <c r="O4" s="158"/>
      <c r="P4" s="56"/>
    </row>
    <row r="5" spans="1:16" ht="41.25" customHeight="1">
      <c r="A5" s="58"/>
      <c r="B5" s="60" t="s">
        <v>51</v>
      </c>
      <c r="C5" s="60" t="s">
        <v>52</v>
      </c>
      <c r="D5" s="61"/>
      <c r="E5" s="60" t="s">
        <v>51</v>
      </c>
      <c r="F5" s="60" t="s">
        <v>52</v>
      </c>
      <c r="G5" s="61"/>
      <c r="H5" s="60" t="s">
        <v>51</v>
      </c>
      <c r="I5" s="60" t="s">
        <v>52</v>
      </c>
      <c r="J5" s="61"/>
      <c r="K5" s="60" t="s">
        <v>51</v>
      </c>
      <c r="L5" s="60" t="s">
        <v>52</v>
      </c>
      <c r="M5" s="61"/>
      <c r="N5" s="60" t="s">
        <v>51</v>
      </c>
      <c r="O5" s="60" t="s">
        <v>52</v>
      </c>
      <c r="P5" s="56"/>
    </row>
    <row r="6" spans="1:16" ht="4.5" customHeight="1">
      <c r="A6" s="56"/>
      <c r="B6" s="62"/>
      <c r="C6" s="62"/>
      <c r="D6" s="56"/>
      <c r="E6" s="62"/>
      <c r="F6" s="62"/>
      <c r="G6" s="56"/>
      <c r="H6" s="62"/>
      <c r="I6" s="62"/>
      <c r="J6" s="56"/>
      <c r="K6" s="62"/>
      <c r="L6" s="62"/>
      <c r="M6" s="56"/>
      <c r="N6" s="62"/>
      <c r="O6" s="62"/>
      <c r="P6" s="56"/>
    </row>
    <row r="7" spans="1:16" s="45" customFormat="1" ht="25.5" customHeight="1">
      <c r="A7" s="63" t="s">
        <v>101</v>
      </c>
      <c r="B7" s="64">
        <v>584</v>
      </c>
      <c r="C7" s="64" t="s">
        <v>53</v>
      </c>
      <c r="D7" s="55"/>
      <c r="E7" s="64">
        <v>553</v>
      </c>
      <c r="F7" s="64" t="s">
        <v>53</v>
      </c>
      <c r="G7" s="55"/>
      <c r="H7" s="64">
        <v>608</v>
      </c>
      <c r="I7" s="64" t="s">
        <v>53</v>
      </c>
      <c r="J7" s="55"/>
      <c r="K7" s="64">
        <v>479</v>
      </c>
      <c r="L7" s="64" t="s">
        <v>53</v>
      </c>
      <c r="M7" s="55"/>
      <c r="N7" s="64">
        <v>229</v>
      </c>
      <c r="O7" s="64" t="s">
        <v>53</v>
      </c>
      <c r="P7" s="55"/>
    </row>
    <row r="8" spans="1:16" s="45" customFormat="1" ht="25.5" customHeight="1">
      <c r="A8" s="63" t="s">
        <v>54</v>
      </c>
      <c r="B8" s="64">
        <v>37</v>
      </c>
      <c r="C8" s="64" t="s">
        <v>53</v>
      </c>
      <c r="D8" s="55"/>
      <c r="E8" s="64">
        <v>57</v>
      </c>
      <c r="F8" s="64" t="s">
        <v>53</v>
      </c>
      <c r="G8" s="55"/>
      <c r="H8" s="64">
        <v>44</v>
      </c>
      <c r="I8" s="64" t="s">
        <v>53</v>
      </c>
      <c r="J8" s="55"/>
      <c r="K8" s="64">
        <v>31</v>
      </c>
      <c r="L8" s="64" t="s">
        <v>53</v>
      </c>
      <c r="M8" s="55"/>
      <c r="N8" s="64">
        <v>28</v>
      </c>
      <c r="O8" s="64" t="s">
        <v>53</v>
      </c>
      <c r="P8" s="55"/>
    </row>
    <row r="9" spans="1:16" s="45" customFormat="1" ht="25.5" customHeight="1">
      <c r="A9" s="63" t="s">
        <v>55</v>
      </c>
      <c r="B9" s="64">
        <v>2</v>
      </c>
      <c r="C9" s="64">
        <v>1</v>
      </c>
      <c r="D9" s="55"/>
      <c r="E9" s="64">
        <v>2</v>
      </c>
      <c r="F9" s="64">
        <v>1</v>
      </c>
      <c r="G9" s="55"/>
      <c r="H9" s="64">
        <v>7</v>
      </c>
      <c r="I9" s="64">
        <v>1</v>
      </c>
      <c r="J9" s="55"/>
      <c r="K9" s="64">
        <v>3</v>
      </c>
      <c r="L9" s="64">
        <v>1</v>
      </c>
      <c r="M9" s="55"/>
      <c r="N9" s="64" t="s">
        <v>56</v>
      </c>
      <c r="O9" s="64" t="s">
        <v>56</v>
      </c>
      <c r="P9" s="55"/>
    </row>
    <row r="10" spans="1:16" s="45" customFormat="1" ht="25.5" customHeight="1">
      <c r="A10" s="63" t="s">
        <v>57</v>
      </c>
      <c r="B10" s="64">
        <v>142</v>
      </c>
      <c r="C10" s="64">
        <v>21</v>
      </c>
      <c r="D10" s="55"/>
      <c r="E10" s="64">
        <v>147</v>
      </c>
      <c r="F10" s="64">
        <v>2</v>
      </c>
      <c r="G10" s="55"/>
      <c r="H10" s="64">
        <v>177</v>
      </c>
      <c r="I10" s="64">
        <v>2</v>
      </c>
      <c r="J10" s="55"/>
      <c r="K10" s="64">
        <v>136</v>
      </c>
      <c r="L10" s="64">
        <v>2</v>
      </c>
      <c r="M10" s="55"/>
      <c r="N10" s="64">
        <v>52</v>
      </c>
      <c r="O10" s="64">
        <v>1</v>
      </c>
      <c r="P10" s="55"/>
    </row>
    <row r="11" spans="1:16" s="45" customFormat="1" ht="25.5" customHeight="1">
      <c r="A11" s="63" t="s">
        <v>58</v>
      </c>
      <c r="B11" s="64">
        <v>2</v>
      </c>
      <c r="C11" s="64">
        <v>5</v>
      </c>
      <c r="D11" s="55"/>
      <c r="E11" s="64">
        <v>3</v>
      </c>
      <c r="F11" s="64">
        <v>2</v>
      </c>
      <c r="G11" s="55"/>
      <c r="H11" s="64">
        <v>3</v>
      </c>
      <c r="I11" s="64">
        <v>3</v>
      </c>
      <c r="J11" s="55"/>
      <c r="K11" s="64">
        <v>1</v>
      </c>
      <c r="L11" s="64">
        <v>4</v>
      </c>
      <c r="M11" s="55"/>
      <c r="N11" s="64">
        <v>1</v>
      </c>
      <c r="O11" s="64">
        <v>1</v>
      </c>
      <c r="P11" s="55"/>
    </row>
    <row r="12" spans="1:16" s="45" customFormat="1" ht="25.5" customHeight="1">
      <c r="A12" s="63" t="s">
        <v>59</v>
      </c>
      <c r="B12" s="64" t="s">
        <v>56</v>
      </c>
      <c r="C12" s="64">
        <v>21</v>
      </c>
      <c r="D12" s="55"/>
      <c r="E12" s="64">
        <v>1</v>
      </c>
      <c r="F12" s="64">
        <v>25</v>
      </c>
      <c r="G12" s="55"/>
      <c r="H12" s="64">
        <v>4</v>
      </c>
      <c r="I12" s="64">
        <v>24</v>
      </c>
      <c r="J12" s="55"/>
      <c r="K12" s="64">
        <v>1</v>
      </c>
      <c r="L12" s="64">
        <v>21</v>
      </c>
      <c r="M12" s="55"/>
      <c r="N12" s="64">
        <v>2</v>
      </c>
      <c r="O12" s="64">
        <v>21</v>
      </c>
      <c r="P12" s="55"/>
    </row>
    <row r="13" spans="1:16" s="45" customFormat="1" ht="25.5" customHeight="1">
      <c r="A13" s="63" t="s">
        <v>60</v>
      </c>
      <c r="B13" s="64" t="s">
        <v>53</v>
      </c>
      <c r="C13" s="64">
        <v>8</v>
      </c>
      <c r="D13" s="55"/>
      <c r="E13" s="64" t="s">
        <v>53</v>
      </c>
      <c r="F13" s="64">
        <v>7</v>
      </c>
      <c r="G13" s="55"/>
      <c r="H13" s="64" t="s">
        <v>53</v>
      </c>
      <c r="I13" s="64">
        <v>14</v>
      </c>
      <c r="J13" s="55"/>
      <c r="K13" s="64" t="s">
        <v>53</v>
      </c>
      <c r="L13" s="64">
        <v>8</v>
      </c>
      <c r="M13" s="55"/>
      <c r="N13" s="64" t="s">
        <v>53</v>
      </c>
      <c r="O13" s="64">
        <v>5</v>
      </c>
      <c r="P13" s="55"/>
    </row>
    <row r="14" spans="1:16" s="45" customFormat="1" ht="25.5" customHeight="1">
      <c r="A14" s="63" t="s">
        <v>61</v>
      </c>
      <c r="B14" s="64" t="s">
        <v>53</v>
      </c>
      <c r="C14" s="64">
        <v>91</v>
      </c>
      <c r="D14" s="55"/>
      <c r="E14" s="64" t="s">
        <v>53</v>
      </c>
      <c r="F14" s="64">
        <v>163</v>
      </c>
      <c r="G14" s="55"/>
      <c r="H14" s="64" t="s">
        <v>53</v>
      </c>
      <c r="I14" s="64">
        <v>137</v>
      </c>
      <c r="J14" s="55"/>
      <c r="K14" s="64" t="s">
        <v>53</v>
      </c>
      <c r="L14" s="64">
        <v>185</v>
      </c>
      <c r="M14" s="55"/>
      <c r="N14" s="64" t="s">
        <v>53</v>
      </c>
      <c r="O14" s="64">
        <v>419</v>
      </c>
      <c r="P14" s="55"/>
    </row>
    <row r="15" spans="1:16" s="45" customFormat="1" ht="4.5" customHeight="1">
      <c r="A15" s="63"/>
      <c r="B15" s="64"/>
      <c r="C15" s="64"/>
      <c r="D15" s="55"/>
      <c r="E15" s="64"/>
      <c r="F15" s="64"/>
      <c r="G15" s="55"/>
      <c r="H15" s="64"/>
      <c r="I15" s="64"/>
      <c r="J15" s="55"/>
      <c r="K15" s="64"/>
      <c r="L15" s="64"/>
      <c r="M15" s="55"/>
      <c r="N15" s="64"/>
      <c r="O15" s="64"/>
      <c r="P15" s="55"/>
    </row>
    <row r="16" spans="1:16" s="45" customFormat="1" ht="16.5" customHeight="1">
      <c r="A16" s="65" t="s">
        <v>34</v>
      </c>
      <c r="B16" s="66">
        <v>767</v>
      </c>
      <c r="C16" s="66">
        <v>147</v>
      </c>
      <c r="D16" s="67"/>
      <c r="E16" s="66">
        <v>763</v>
      </c>
      <c r="F16" s="66">
        <v>200</v>
      </c>
      <c r="G16" s="67"/>
      <c r="H16" s="66">
        <v>843</v>
      </c>
      <c r="I16" s="66">
        <v>181</v>
      </c>
      <c r="J16" s="67"/>
      <c r="K16" s="66">
        <v>651</v>
      </c>
      <c r="L16" s="66">
        <v>221</v>
      </c>
      <c r="M16" s="67"/>
      <c r="N16" s="66">
        <v>312</v>
      </c>
      <c r="O16" s="66">
        <v>447</v>
      </c>
      <c r="P16" s="55"/>
    </row>
    <row r="17" spans="1:16" ht="6.75" customHeight="1">
      <c r="A17" s="56"/>
      <c r="B17" s="56"/>
      <c r="C17" s="56"/>
      <c r="D17" s="56"/>
      <c r="E17" s="56"/>
      <c r="F17" s="56"/>
      <c r="G17" s="56"/>
      <c r="H17" s="56"/>
      <c r="I17" s="56"/>
      <c r="J17" s="56"/>
      <c r="K17" s="56"/>
      <c r="L17" s="56"/>
      <c r="M17" s="56"/>
      <c r="N17" s="56"/>
      <c r="O17" s="56"/>
      <c r="P17" s="56"/>
    </row>
    <row r="18" spans="1:16" s="70" customFormat="1" ht="12.75">
      <c r="A18" s="152" t="s">
        <v>62</v>
      </c>
      <c r="B18" s="153"/>
      <c r="C18" s="153"/>
      <c r="D18" s="153"/>
      <c r="E18" s="153"/>
      <c r="F18" s="153"/>
      <c r="G18" s="153"/>
      <c r="H18" s="153"/>
      <c r="I18" s="153"/>
      <c r="J18" s="153"/>
      <c r="K18" s="153"/>
      <c r="L18" s="153"/>
      <c r="M18" s="153"/>
      <c r="N18" s="153"/>
      <c r="O18" s="153"/>
      <c r="P18" s="69"/>
    </row>
    <row r="19" spans="1:16" s="70" customFormat="1" ht="12.75">
      <c r="A19" s="152" t="s">
        <v>63</v>
      </c>
      <c r="B19" s="153"/>
      <c r="C19" s="153"/>
      <c r="D19" s="153"/>
      <c r="E19" s="153"/>
      <c r="F19" s="153"/>
      <c r="G19" s="153"/>
      <c r="H19" s="153"/>
      <c r="I19" s="153"/>
      <c r="J19" s="153"/>
      <c r="K19" s="153"/>
      <c r="L19" s="153"/>
      <c r="M19" s="153"/>
      <c r="N19" s="153"/>
      <c r="O19" s="153"/>
      <c r="P19" s="69"/>
    </row>
    <row r="20" spans="1:16" ht="12.75">
      <c r="A20" s="71" t="s">
        <v>64</v>
      </c>
      <c r="B20" s="56"/>
      <c r="C20" s="56"/>
      <c r="D20" s="56"/>
      <c r="E20" s="56"/>
      <c r="F20" s="56"/>
      <c r="G20" s="56"/>
      <c r="H20" s="56"/>
      <c r="I20" s="56"/>
      <c r="J20" s="56"/>
      <c r="K20" s="56"/>
      <c r="L20" s="56"/>
      <c r="M20" s="56"/>
      <c r="N20" s="56"/>
      <c r="O20" s="56"/>
      <c r="P20" s="56"/>
    </row>
    <row r="21" spans="1:16" ht="12.75">
      <c r="A21" s="71" t="s">
        <v>65</v>
      </c>
      <c r="B21" s="56"/>
      <c r="C21" s="56"/>
      <c r="D21" s="56"/>
      <c r="E21" s="56"/>
      <c r="F21" s="56"/>
      <c r="G21" s="56"/>
      <c r="H21" s="56"/>
      <c r="I21" s="56"/>
      <c r="J21" s="56"/>
      <c r="K21" s="56"/>
      <c r="L21" s="56"/>
      <c r="M21" s="56"/>
      <c r="N21" s="56"/>
      <c r="O21" s="56"/>
      <c r="P21" s="56"/>
    </row>
    <row r="22" spans="1:16" ht="12.75">
      <c r="A22" s="56"/>
      <c r="B22" s="56"/>
      <c r="C22" s="56"/>
      <c r="D22" s="56"/>
      <c r="E22" s="56"/>
      <c r="F22" s="56"/>
      <c r="G22" s="56"/>
      <c r="H22" s="56"/>
      <c r="I22" s="56"/>
      <c r="J22" s="56"/>
      <c r="K22" s="56"/>
      <c r="L22" s="56"/>
      <c r="M22" s="56"/>
      <c r="N22" s="56"/>
      <c r="O22" s="56"/>
      <c r="P22" s="56"/>
    </row>
    <row r="23" ht="12.75">
      <c r="P23" s="56"/>
    </row>
  </sheetData>
  <sheetProtection/>
  <mergeCells count="9">
    <mergeCell ref="A18:O18"/>
    <mergeCell ref="A19:O19"/>
    <mergeCell ref="A1:O1"/>
    <mergeCell ref="L3:O3"/>
    <mergeCell ref="B4:C4"/>
    <mergeCell ref="E4:F4"/>
    <mergeCell ref="H4:I4"/>
    <mergeCell ref="K4:L4"/>
    <mergeCell ref="N4:O4"/>
  </mergeCells>
  <printOptions/>
  <pageMargins left="0.75" right="0.75" top="1" bottom="1"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K1"/>
    </sheetView>
  </sheetViews>
  <sheetFormatPr defaultColWidth="9.140625" defaultRowHeight="12.75"/>
  <cols>
    <col min="1" max="1" width="19.00390625" style="1" customWidth="1"/>
    <col min="2" max="2" width="1.7109375" style="1" customWidth="1"/>
    <col min="3" max="3" width="13.7109375" style="1" customWidth="1"/>
    <col min="4" max="4" width="1.7109375" style="1" customWidth="1"/>
    <col min="5" max="5" width="13.7109375" style="1" customWidth="1"/>
    <col min="6" max="7" width="0" style="1" hidden="1" customWidth="1"/>
    <col min="8" max="8" width="1.7109375" style="1" customWidth="1"/>
    <col min="9" max="9" width="13.7109375" style="1" customWidth="1"/>
    <col min="10" max="10" width="1.7109375" style="1" customWidth="1"/>
    <col min="11" max="11" width="13.7109375" style="1" customWidth="1"/>
    <col min="12" max="16384" width="9.140625" style="1" customWidth="1"/>
  </cols>
  <sheetData>
    <row r="1" spans="1:11" ht="26.25" customHeight="1">
      <c r="A1" s="160" t="s">
        <v>102</v>
      </c>
      <c r="B1" s="160"/>
      <c r="C1" s="160"/>
      <c r="D1" s="160"/>
      <c r="E1" s="160"/>
      <c r="F1" s="160"/>
      <c r="G1" s="160"/>
      <c r="H1" s="160"/>
      <c r="I1" s="160"/>
      <c r="J1" s="160"/>
      <c r="K1" s="160"/>
    </row>
    <row r="3" spans="1:11" ht="12.75">
      <c r="A3" s="7" t="s">
        <v>66</v>
      </c>
      <c r="H3" s="62"/>
      <c r="I3" s="62"/>
      <c r="J3" s="62"/>
      <c r="K3" s="6" t="s">
        <v>20</v>
      </c>
    </row>
    <row r="4" spans="1:11" ht="12.75">
      <c r="A4" s="72"/>
      <c r="B4" s="72"/>
      <c r="C4" s="73"/>
      <c r="D4" s="72"/>
      <c r="E4" s="72"/>
      <c r="F4" s="72"/>
      <c r="G4" s="72"/>
      <c r="H4" s="72"/>
      <c r="I4" s="72"/>
      <c r="J4" s="72"/>
      <c r="K4" s="72"/>
    </row>
    <row r="5" spans="1:11" ht="38.25">
      <c r="A5" s="58" t="s">
        <v>67</v>
      </c>
      <c r="B5" s="56"/>
      <c r="C5" s="74" t="s">
        <v>68</v>
      </c>
      <c r="D5" s="56"/>
      <c r="E5" s="75" t="s">
        <v>69</v>
      </c>
      <c r="F5" s="56"/>
      <c r="G5" s="75" t="s">
        <v>95</v>
      </c>
      <c r="H5" s="76"/>
      <c r="I5" s="74" t="s">
        <v>70</v>
      </c>
      <c r="J5" s="77"/>
      <c r="K5" s="74" t="s">
        <v>71</v>
      </c>
    </row>
    <row r="6" spans="1:11" ht="12.75">
      <c r="A6" s="56"/>
      <c r="B6" s="56"/>
      <c r="C6" s="56"/>
      <c r="D6" s="56"/>
      <c r="E6" s="76"/>
      <c r="F6" s="56"/>
      <c r="G6" s="56"/>
      <c r="H6" s="56"/>
      <c r="I6" s="56"/>
      <c r="J6" s="56"/>
      <c r="K6" s="56"/>
    </row>
    <row r="7" spans="1:11" ht="12.75">
      <c r="A7" s="40" t="s">
        <v>72</v>
      </c>
      <c r="B7" s="40"/>
      <c r="C7" s="78">
        <v>585</v>
      </c>
      <c r="D7" s="40"/>
      <c r="E7" s="16">
        <v>37.94871794871795</v>
      </c>
      <c r="F7" s="40"/>
      <c r="G7" s="40">
        <v>59</v>
      </c>
      <c r="H7" s="40"/>
      <c r="I7" s="16">
        <v>7.863247863247863</v>
      </c>
      <c r="J7" s="16"/>
      <c r="K7" s="16">
        <v>54.18803418803419</v>
      </c>
    </row>
    <row r="8" spans="1:11" ht="12.75">
      <c r="A8" s="40" t="s">
        <v>73</v>
      </c>
      <c r="B8" s="40"/>
      <c r="C8" s="79">
        <v>3748</v>
      </c>
      <c r="D8" s="40"/>
      <c r="E8" s="16">
        <v>9.6051227321238</v>
      </c>
      <c r="F8" s="40"/>
      <c r="G8" s="40">
        <v>90</v>
      </c>
      <c r="H8" s="40"/>
      <c r="I8" s="16">
        <v>8.884738527214514</v>
      </c>
      <c r="J8" s="16"/>
      <c r="K8" s="16">
        <v>81.51013874066169</v>
      </c>
    </row>
    <row r="9" spans="1:11" ht="14.25">
      <c r="A9" s="40" t="s">
        <v>96</v>
      </c>
      <c r="B9" s="40"/>
      <c r="C9" s="13">
        <v>1515</v>
      </c>
      <c r="D9" s="14"/>
      <c r="E9" s="15">
        <v>74.45544554455445</v>
      </c>
      <c r="F9" s="14"/>
      <c r="G9" s="14">
        <v>29</v>
      </c>
      <c r="H9" s="14"/>
      <c r="I9" s="15">
        <v>1.5841584158415842</v>
      </c>
      <c r="J9" s="16"/>
      <c r="K9" s="16">
        <v>23.96039603960396</v>
      </c>
    </row>
    <row r="10" spans="1:11" ht="14.25">
      <c r="A10" s="40" t="s">
        <v>97</v>
      </c>
      <c r="B10" s="40"/>
      <c r="C10" s="13">
        <v>2219</v>
      </c>
      <c r="D10" s="14"/>
      <c r="E10" s="15">
        <v>42.721946822893194</v>
      </c>
      <c r="F10" s="14"/>
      <c r="G10" s="14">
        <v>48</v>
      </c>
      <c r="H10" s="14"/>
      <c r="I10" s="15">
        <v>1.8026137899954935</v>
      </c>
      <c r="J10" s="16"/>
      <c r="K10" s="16">
        <v>55.475439387111315</v>
      </c>
    </row>
    <row r="11" spans="1:11" ht="12.75">
      <c r="A11" s="40"/>
      <c r="B11" s="40"/>
      <c r="C11" s="13"/>
      <c r="D11" s="14"/>
      <c r="E11" s="15"/>
      <c r="F11" s="14"/>
      <c r="G11" s="14"/>
      <c r="H11" s="14"/>
      <c r="I11" s="15"/>
      <c r="J11" s="16"/>
      <c r="K11" s="16"/>
    </row>
    <row r="12" spans="1:11" ht="12.75">
      <c r="A12" s="12" t="s">
        <v>74</v>
      </c>
      <c r="B12" s="12"/>
      <c r="C12" s="13">
        <v>8067</v>
      </c>
      <c r="D12" s="14"/>
      <c r="E12" s="15">
        <v>32.94905169207884</v>
      </c>
      <c r="F12" s="14"/>
      <c r="G12" s="14"/>
      <c r="H12" s="14"/>
      <c r="I12" s="15">
        <v>5.491508615346474</v>
      </c>
      <c r="J12" s="16"/>
      <c r="K12" s="16">
        <v>61.55943969257469</v>
      </c>
    </row>
    <row r="13" spans="1:11" ht="12.75">
      <c r="A13" s="40"/>
      <c r="B13" s="40"/>
      <c r="C13" s="13"/>
      <c r="D13" s="14"/>
      <c r="E13" s="15"/>
      <c r="F13" s="14"/>
      <c r="G13" s="14"/>
      <c r="H13" s="14"/>
      <c r="I13" s="15"/>
      <c r="J13" s="16"/>
      <c r="K13" s="16" t="s">
        <v>75</v>
      </c>
    </row>
    <row r="14" spans="1:11" ht="12.75">
      <c r="A14" s="40" t="s">
        <v>76</v>
      </c>
      <c r="B14" s="40"/>
      <c r="C14" s="13">
        <v>4928</v>
      </c>
      <c r="D14" s="14"/>
      <c r="E14" s="15">
        <v>91.59902597402598</v>
      </c>
      <c r="F14" s="14"/>
      <c r="G14" s="14">
        <v>12</v>
      </c>
      <c r="H14" s="14"/>
      <c r="I14" s="15">
        <v>0.3246753246753247</v>
      </c>
      <c r="J14" s="16"/>
      <c r="K14" s="16">
        <v>8.0762987012987</v>
      </c>
    </row>
    <row r="15" spans="1:11" ht="12.75">
      <c r="A15" s="40"/>
      <c r="B15" s="40"/>
      <c r="C15" s="13"/>
      <c r="D15" s="14"/>
      <c r="E15" s="14"/>
      <c r="F15" s="14"/>
      <c r="G15" s="14"/>
      <c r="H15" s="14"/>
      <c r="I15" s="15"/>
      <c r="J15" s="16"/>
      <c r="K15" s="16"/>
    </row>
    <row r="16" spans="1:11" ht="12.75">
      <c r="A16" s="12" t="s">
        <v>34</v>
      </c>
      <c r="B16" s="12"/>
      <c r="C16" s="13">
        <v>12995</v>
      </c>
      <c r="D16" s="14"/>
      <c r="E16" s="15">
        <v>55.190457868410924</v>
      </c>
      <c r="F16" s="14"/>
      <c r="G16" s="14"/>
      <c r="H16" s="14"/>
      <c r="I16" s="15">
        <v>3.532127741439015</v>
      </c>
      <c r="J16" s="16"/>
      <c r="K16" s="16">
        <v>41.27741439015006</v>
      </c>
    </row>
    <row r="17" spans="1:11" ht="12.75">
      <c r="A17" s="58"/>
      <c r="B17" s="58"/>
      <c r="C17" s="80"/>
      <c r="D17" s="58"/>
      <c r="E17" s="56"/>
      <c r="F17" s="56"/>
      <c r="G17" s="56"/>
      <c r="H17" s="56"/>
      <c r="I17" s="56"/>
      <c r="J17" s="56"/>
      <c r="K17" s="56"/>
    </row>
    <row r="18" spans="1:11" ht="12.75">
      <c r="A18" s="69" t="s">
        <v>77</v>
      </c>
      <c r="B18" s="56"/>
      <c r="C18" s="76"/>
      <c r="D18" s="56"/>
      <c r="E18" s="72"/>
      <c r="F18" s="72"/>
      <c r="G18" s="72"/>
      <c r="H18" s="72"/>
      <c r="I18" s="72"/>
      <c r="J18" s="72"/>
      <c r="K18" s="72"/>
    </row>
    <row r="19" spans="1:11" ht="12.75">
      <c r="A19" s="159" t="s">
        <v>78</v>
      </c>
      <c r="B19" s="139"/>
      <c r="C19" s="139"/>
      <c r="D19" s="139"/>
      <c r="E19" s="139"/>
      <c r="F19" s="139"/>
      <c r="G19" s="139"/>
      <c r="H19" s="139"/>
      <c r="I19" s="139"/>
      <c r="J19" s="139"/>
      <c r="K19" s="139"/>
    </row>
    <row r="20" ht="12.75">
      <c r="A20" s="69" t="s">
        <v>79</v>
      </c>
    </row>
  </sheetData>
  <sheetProtection/>
  <mergeCells count="2">
    <mergeCell ref="A19:K19"/>
    <mergeCell ref="A1:K1"/>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P20"/>
  <sheetViews>
    <sheetView zoomScalePageLayoutView="0" workbookViewId="0" topLeftCell="A1">
      <selection activeCell="A1" sqref="A1:P1"/>
    </sheetView>
  </sheetViews>
  <sheetFormatPr defaultColWidth="9.140625" defaultRowHeight="12.75"/>
  <cols>
    <col min="1" max="1" width="19.00390625" style="0" customWidth="1"/>
    <col min="2" max="2" width="1.7109375" style="0" customWidth="1"/>
    <col min="3" max="3" width="9.7109375" style="0" customWidth="1"/>
    <col min="4" max="4" width="1.7109375" style="0" customWidth="1"/>
    <col min="5" max="5" width="9.7109375" style="0" customWidth="1"/>
    <col min="6" max="7" width="0" style="0" hidden="1" customWidth="1"/>
    <col min="8" max="9" width="1.7109375" style="0" customWidth="1"/>
    <col min="10" max="10" width="9.7109375" style="0" customWidth="1"/>
    <col min="11" max="11" width="1.7109375" style="0" customWidth="1"/>
    <col min="12" max="12" width="9.7109375" style="0" customWidth="1"/>
    <col min="13" max="13" width="1.7109375" style="0" customWidth="1"/>
    <col min="14" max="14" width="9.7109375" style="0" customWidth="1"/>
    <col min="15" max="15" width="1.7109375" style="0" customWidth="1"/>
    <col min="16" max="16" width="9.7109375" style="0" customWidth="1"/>
  </cols>
  <sheetData>
    <row r="1" spans="1:16" ht="26.25" customHeight="1">
      <c r="A1" s="160" t="s">
        <v>105</v>
      </c>
      <c r="B1" s="160"/>
      <c r="C1" s="160"/>
      <c r="D1" s="160"/>
      <c r="E1" s="160"/>
      <c r="F1" s="160"/>
      <c r="G1" s="160"/>
      <c r="H1" s="160"/>
      <c r="I1" s="160"/>
      <c r="J1" s="160"/>
      <c r="K1" s="160"/>
      <c r="L1" s="160"/>
      <c r="M1" s="160"/>
      <c r="N1" s="160"/>
      <c r="O1" s="160"/>
      <c r="P1" s="160"/>
    </row>
    <row r="3" spans="1:16" ht="12.75">
      <c r="A3" s="7" t="s">
        <v>66</v>
      </c>
      <c r="M3" s="8"/>
      <c r="N3" s="8"/>
      <c r="O3" s="8"/>
      <c r="P3" s="6" t="s">
        <v>20</v>
      </c>
    </row>
    <row r="4" spans="1:16" ht="14.25">
      <c r="A4" s="18"/>
      <c r="B4" s="18"/>
      <c r="C4" s="19"/>
      <c r="D4" s="18"/>
      <c r="E4" s="18"/>
      <c r="F4" s="18"/>
      <c r="G4" s="18"/>
      <c r="H4" s="18"/>
      <c r="I4" s="20"/>
      <c r="J4" s="161" t="s">
        <v>98</v>
      </c>
      <c r="K4" s="162"/>
      <c r="L4" s="162"/>
      <c r="M4" s="162"/>
      <c r="N4" s="162"/>
      <c r="O4" s="162"/>
      <c r="P4" s="162"/>
    </row>
    <row r="5" spans="1:16" ht="25.5">
      <c r="A5" s="21" t="s">
        <v>67</v>
      </c>
      <c r="B5" s="22"/>
      <c r="C5" s="23" t="s">
        <v>68</v>
      </c>
      <c r="D5" s="22"/>
      <c r="E5" s="24" t="s">
        <v>69</v>
      </c>
      <c r="F5" s="22"/>
      <c r="G5" s="24" t="s">
        <v>95</v>
      </c>
      <c r="H5" s="22"/>
      <c r="I5" s="25"/>
      <c r="J5" s="23" t="s">
        <v>80</v>
      </c>
      <c r="K5" s="26"/>
      <c r="L5" s="23" t="s">
        <v>81</v>
      </c>
      <c r="M5" s="27"/>
      <c r="N5" s="23" t="s">
        <v>82</v>
      </c>
      <c r="O5" s="27"/>
      <c r="P5" s="23" t="s">
        <v>83</v>
      </c>
    </row>
    <row r="6" spans="1:16" ht="12.75">
      <c r="A6" s="22"/>
      <c r="B6" s="22"/>
      <c r="C6" s="22"/>
      <c r="D6" s="22"/>
      <c r="E6" s="26"/>
      <c r="F6" s="22"/>
      <c r="G6" s="22"/>
      <c r="H6" s="22"/>
      <c r="I6" s="25"/>
      <c r="J6" s="22"/>
      <c r="K6" s="22"/>
      <c r="L6" s="28"/>
      <c r="M6" s="28"/>
      <c r="N6" s="28"/>
      <c r="O6" s="28"/>
      <c r="P6" s="28"/>
    </row>
    <row r="7" spans="1:16" ht="12.75">
      <c r="A7" s="10" t="s">
        <v>72</v>
      </c>
      <c r="B7" s="10"/>
      <c r="C7" s="29">
        <v>585</v>
      </c>
      <c r="D7" s="10"/>
      <c r="E7" s="11">
        <v>37.94871794871795</v>
      </c>
      <c r="F7" s="10"/>
      <c r="G7" s="10">
        <v>59</v>
      </c>
      <c r="H7" s="10"/>
      <c r="I7" s="30"/>
      <c r="J7" s="11">
        <f>7/222*100</f>
        <v>3.153153153153153</v>
      </c>
      <c r="K7" s="11"/>
      <c r="L7" s="11">
        <f>64/222*100</f>
        <v>28.82882882882883</v>
      </c>
      <c r="M7" s="11"/>
      <c r="N7" s="11">
        <v>10.81081081081081</v>
      </c>
      <c r="O7" s="11"/>
      <c r="P7" s="11">
        <v>57.207207207207205</v>
      </c>
    </row>
    <row r="8" spans="1:16" ht="12.75">
      <c r="A8" s="10" t="s">
        <v>73</v>
      </c>
      <c r="B8" s="10"/>
      <c r="C8" s="9">
        <v>3748</v>
      </c>
      <c r="D8" s="10"/>
      <c r="E8" s="11">
        <v>9.6051227321238</v>
      </c>
      <c r="F8" s="10"/>
      <c r="G8" s="10">
        <v>90</v>
      </c>
      <c r="H8" s="10"/>
      <c r="I8" s="30"/>
      <c r="J8" s="11">
        <f>28/360*100</f>
        <v>7.777777777777778</v>
      </c>
      <c r="K8" s="11"/>
      <c r="L8" s="11">
        <f>80/360*100</f>
        <v>22.22222222222222</v>
      </c>
      <c r="M8" s="11"/>
      <c r="N8" s="11">
        <v>18.333333333333332</v>
      </c>
      <c r="O8" s="11"/>
      <c r="P8" s="11">
        <v>51.66666666666667</v>
      </c>
    </row>
    <row r="9" spans="1:16" ht="14.25">
      <c r="A9" s="10" t="s">
        <v>96</v>
      </c>
      <c r="B9" s="10"/>
      <c r="C9" s="9">
        <v>1515</v>
      </c>
      <c r="D9" s="10"/>
      <c r="E9" s="11">
        <v>74.45544554455445</v>
      </c>
      <c r="F9" s="10"/>
      <c r="G9" s="10">
        <v>29</v>
      </c>
      <c r="H9" s="10"/>
      <c r="I9" s="30"/>
      <c r="J9" s="31">
        <v>0</v>
      </c>
      <c r="K9" s="11"/>
      <c r="L9" s="11">
        <v>2.127659574468085</v>
      </c>
      <c r="M9" s="11"/>
      <c r="N9" s="11">
        <v>53.45744680851063</v>
      </c>
      <c r="O9" s="11"/>
      <c r="P9" s="11">
        <v>44.414893617021285</v>
      </c>
    </row>
    <row r="10" spans="1:16" ht="14.25">
      <c r="A10" s="10" t="s">
        <v>97</v>
      </c>
      <c r="B10" s="10"/>
      <c r="C10" s="9">
        <v>2219</v>
      </c>
      <c r="D10" s="10"/>
      <c r="E10" s="11">
        <v>42.721946822893194</v>
      </c>
      <c r="F10" s="10"/>
      <c r="G10" s="10">
        <v>48</v>
      </c>
      <c r="H10" s="10"/>
      <c r="I10" s="30"/>
      <c r="J10" s="11">
        <v>0.42194092827004215</v>
      </c>
      <c r="K10" s="11"/>
      <c r="L10" s="11">
        <v>13.502109704641349</v>
      </c>
      <c r="M10" s="11"/>
      <c r="N10" s="11">
        <v>47.151898734177216</v>
      </c>
      <c r="O10" s="11"/>
      <c r="P10" s="11">
        <v>38.924050632911396</v>
      </c>
    </row>
    <row r="11" spans="1:16" ht="12.75">
      <c r="A11" s="10"/>
      <c r="B11" s="10"/>
      <c r="C11" s="9"/>
      <c r="D11" s="10"/>
      <c r="E11" s="11"/>
      <c r="F11" s="10"/>
      <c r="G11" s="10"/>
      <c r="H11" s="10"/>
      <c r="I11" s="30"/>
      <c r="J11" s="11"/>
      <c r="K11" s="11"/>
      <c r="L11" s="11"/>
      <c r="M11" s="11"/>
      <c r="N11" s="11"/>
      <c r="O11" s="11"/>
      <c r="P11" s="11"/>
    </row>
    <row r="12" spans="1:16" ht="12.75">
      <c r="A12" s="32" t="s">
        <v>74</v>
      </c>
      <c r="B12" s="32"/>
      <c r="C12" s="13">
        <v>8067</v>
      </c>
      <c r="D12" s="14"/>
      <c r="E12" s="15">
        <v>32.940884868013384</v>
      </c>
      <c r="F12" s="14"/>
      <c r="G12" s="14"/>
      <c r="H12" s="14"/>
      <c r="I12" s="33"/>
      <c r="J12" s="15">
        <v>1.4672686230248306</v>
      </c>
      <c r="K12" s="15"/>
      <c r="L12" s="15">
        <v>11.136192626034612</v>
      </c>
      <c r="M12" s="15"/>
      <c r="N12" s="15">
        <v>42.88939051918736</v>
      </c>
      <c r="O12" s="15"/>
      <c r="P12" s="15">
        <v>44.5071482317532</v>
      </c>
    </row>
    <row r="13" spans="1:16" ht="12.75">
      <c r="A13" s="10"/>
      <c r="B13" s="10"/>
      <c r="C13" s="9"/>
      <c r="D13" s="10"/>
      <c r="E13" s="11"/>
      <c r="F13" s="10"/>
      <c r="G13" s="10"/>
      <c r="H13" s="10"/>
      <c r="I13" s="30"/>
      <c r="J13" s="11"/>
      <c r="K13" s="11"/>
      <c r="L13" s="11"/>
      <c r="M13" s="11"/>
      <c r="N13" s="11"/>
      <c r="O13" s="11"/>
      <c r="P13" s="11"/>
    </row>
    <row r="14" spans="1:16" ht="12.75">
      <c r="A14" s="10" t="s">
        <v>76</v>
      </c>
      <c r="B14" s="10"/>
      <c r="C14" s="9">
        <v>4928</v>
      </c>
      <c r="D14" s="10"/>
      <c r="E14" s="11">
        <v>91.59902597402598</v>
      </c>
      <c r="F14" s="10"/>
      <c r="G14" s="10">
        <v>12</v>
      </c>
      <c r="H14" s="10"/>
      <c r="I14" s="30"/>
      <c r="J14" s="11">
        <f>1/4514*100</f>
        <v>0.022153300841825433</v>
      </c>
      <c r="K14" s="11"/>
      <c r="L14" s="11">
        <f>62/4514*100</f>
        <v>1.3735046521931769</v>
      </c>
      <c r="M14" s="11"/>
      <c r="N14" s="11">
        <v>12.782454585733275</v>
      </c>
      <c r="O14" s="11"/>
      <c r="P14" s="11">
        <v>85.82188746123173</v>
      </c>
    </row>
    <row r="15" spans="1:16" ht="12.75">
      <c r="A15" s="10"/>
      <c r="B15" s="10"/>
      <c r="C15" s="9"/>
      <c r="D15" s="10"/>
      <c r="E15" s="10"/>
      <c r="F15" s="10"/>
      <c r="G15" s="10"/>
      <c r="H15" s="10"/>
      <c r="I15" s="30"/>
      <c r="J15" s="11"/>
      <c r="K15" s="11"/>
      <c r="L15" s="11"/>
      <c r="M15" s="11"/>
      <c r="N15" s="11"/>
      <c r="O15" s="11"/>
      <c r="P15" s="11"/>
    </row>
    <row r="16" spans="1:16" ht="12.75">
      <c r="A16" s="32" t="s">
        <v>34</v>
      </c>
      <c r="B16" s="32"/>
      <c r="C16" s="13">
        <v>12995</v>
      </c>
      <c r="D16" s="14"/>
      <c r="E16" s="15">
        <v>55.18196506886205</v>
      </c>
      <c r="F16" s="14"/>
      <c r="G16" s="14"/>
      <c r="H16" s="14"/>
      <c r="I16" s="33"/>
      <c r="J16" s="15">
        <v>0.5577244841048522</v>
      </c>
      <c r="K16" s="15"/>
      <c r="L16" s="15">
        <v>4.991634132738428</v>
      </c>
      <c r="M16" s="15"/>
      <c r="N16" s="15">
        <v>23.94032348020078</v>
      </c>
      <c r="O16" s="15"/>
      <c r="P16" s="15">
        <v>70.51031790295595</v>
      </c>
    </row>
    <row r="17" spans="1:16" ht="12.75">
      <c r="A17" s="21"/>
      <c r="B17" s="21"/>
      <c r="C17" s="34"/>
      <c r="D17" s="21"/>
      <c r="E17" s="22"/>
      <c r="F17" s="22"/>
      <c r="G17" s="22"/>
      <c r="H17" s="22"/>
      <c r="I17" s="25"/>
      <c r="J17" s="22"/>
      <c r="K17" s="22"/>
      <c r="L17" s="22"/>
      <c r="M17" s="21"/>
      <c r="N17" s="21"/>
      <c r="O17" s="21"/>
      <c r="P17" s="21"/>
    </row>
    <row r="18" spans="1:16" ht="12.75">
      <c r="A18" s="17" t="s">
        <v>77</v>
      </c>
      <c r="B18" s="22"/>
      <c r="C18" s="26"/>
      <c r="D18" s="22"/>
      <c r="E18" s="18"/>
      <c r="F18" s="18"/>
      <c r="G18" s="18"/>
      <c r="H18" s="18"/>
      <c r="I18" s="18"/>
      <c r="J18" s="18"/>
      <c r="K18" s="18"/>
      <c r="L18" s="18"/>
      <c r="M18" s="22"/>
      <c r="N18" s="22"/>
      <c r="O18" s="22"/>
      <c r="P18" s="22"/>
    </row>
    <row r="19" spans="1:16" ht="12.75">
      <c r="A19" s="163" t="s">
        <v>84</v>
      </c>
      <c r="B19" s="164"/>
      <c r="C19" s="164"/>
      <c r="D19" s="164"/>
      <c r="E19" s="164"/>
      <c r="F19" s="164"/>
      <c r="G19" s="164"/>
      <c r="H19" s="164"/>
      <c r="I19" s="164"/>
      <c r="J19" s="164"/>
      <c r="K19" s="164"/>
      <c r="L19" s="164"/>
      <c r="M19" s="164"/>
      <c r="N19" s="164"/>
      <c r="O19" s="164"/>
      <c r="P19" s="164"/>
    </row>
    <row r="20" spans="1:16" ht="12.75">
      <c r="A20" s="17" t="s">
        <v>79</v>
      </c>
      <c r="B20" s="5"/>
      <c r="C20" s="5"/>
      <c r="D20" s="5"/>
      <c r="E20" s="5"/>
      <c r="F20" s="5"/>
      <c r="G20" s="5"/>
      <c r="H20" s="5"/>
      <c r="I20" s="5"/>
      <c r="J20" s="5"/>
      <c r="K20" s="5"/>
      <c r="L20" s="5"/>
      <c r="M20" s="5"/>
      <c r="N20" s="5"/>
      <c r="O20" s="5"/>
      <c r="P20" s="5"/>
    </row>
  </sheetData>
  <sheetProtection/>
  <mergeCells count="3">
    <mergeCell ref="J4:P4"/>
    <mergeCell ref="A19:P19"/>
    <mergeCell ref="A1:P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Homicides, Firearm Offences and Intimate Violence 2009/10: Supplementary Volume 2 to Crime in England and Wales</dc:title>
  <dc:subject/>
  <dc:creator/>
  <cp:keywords>Home Office,RDS,HOSB,crime,homicide,firearm offences,intimate violence,2009,2010,excel</cp:keywords>
  <dc:description/>
  <cp:lastModifiedBy/>
  <dcterms:created xsi:type="dcterms:W3CDTF">2011-10-18T12:21:59Z</dcterms:created>
  <dcterms:modified xsi:type="dcterms:W3CDTF">2011-10-21T14:00:34Z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